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-" sheetId="1" r:id="rId4"/>
    <sheet state="visible" name="size_consistency" sheetId="2" r:id="rId5"/>
    <sheet state="visible" name="kj_2_kcal" sheetId="3" r:id="rId6"/>
  </sheets>
  <definedNames/>
  <calcPr/>
</workbook>
</file>

<file path=xl/sharedStrings.xml><?xml version="1.0" encoding="utf-8"?>
<sst xmlns="http://schemas.openxmlformats.org/spreadsheetml/2006/main" count="45" uniqueCount="14">
  <si>
    <t>nwat</t>
  </si>
  <si>
    <t>DLPNO-CCSD(T)/def2-QZVPPD</t>
  </si>
  <si>
    <t>DF-MP2/aTZ(cp)</t>
  </si>
  <si>
    <t>wB97M-V</t>
  </si>
  <si>
    <t>PBE-D3</t>
  </si>
  <si>
    <t>revPBE-D3</t>
  </si>
  <si>
    <t>PBE0-D3</t>
  </si>
  <si>
    <t>PBE-D4</t>
  </si>
  <si>
    <t>revPBE-D4</t>
  </si>
  <si>
    <t>PBE0-D4</t>
  </si>
  <si>
    <t>PBE-VV10</t>
  </si>
  <si>
    <t>revPBE-VV10</t>
  </si>
  <si>
    <t>PBE0-VV10</t>
  </si>
  <si>
    <t>error/nwat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</si>
</sst>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1.0</v>
      </c>
      <c r="B2" s="6">
        <v>-12.9438748940306</v>
      </c>
      <c r="C2" s="6">
        <v>-12.78729393</v>
      </c>
      <c r="D2" s="7">
        <v>-13.04645771</v>
      </c>
      <c r="E2" s="7">
        <v>-14.17621878</v>
      </c>
      <c r="F2" s="7">
        <v>-12.35900027</v>
      </c>
      <c r="G2" s="7">
        <v>-14.01440623</v>
      </c>
      <c r="H2" s="7">
        <v>-14.334504800000001</v>
      </c>
      <c r="I2" s="7">
        <v>-12.7830715</v>
      </c>
      <c r="J2" s="7">
        <v>-14.07241405</v>
      </c>
      <c r="K2" s="7">
        <v>-14.90414735</v>
      </c>
      <c r="L2" s="7">
        <v>-13.74567025</v>
      </c>
      <c r="M2" s="7">
        <v>-14.61789867</v>
      </c>
    </row>
    <row r="3">
      <c r="A3" s="5">
        <v>2.0</v>
      </c>
      <c r="B3" s="6">
        <v>-24.9617468041412</v>
      </c>
      <c r="C3" s="6">
        <v>-24.7757319</v>
      </c>
      <c r="D3" s="7">
        <v>-25.212530400000002</v>
      </c>
      <c r="E3" s="7">
        <v>-27.3253297</v>
      </c>
      <c r="F3" s="7">
        <v>-23.94641017</v>
      </c>
      <c r="G3" s="7">
        <v>-26.98531943</v>
      </c>
      <c r="H3" s="7">
        <v>-27.61879937</v>
      </c>
      <c r="I3" s="7">
        <v>-24.80705142</v>
      </c>
      <c r="J3" s="7">
        <v>-27.082382969999998</v>
      </c>
      <c r="K3" s="7">
        <v>-28.64257262</v>
      </c>
      <c r="L3" s="7">
        <v>-26.46703947</v>
      </c>
      <c r="M3" s="7">
        <v>-28.06448559</v>
      </c>
    </row>
    <row r="4">
      <c r="A4" s="5">
        <v>3.0</v>
      </c>
      <c r="B4" s="6">
        <v>-33.9681695634201</v>
      </c>
      <c r="C4" s="6">
        <v>-33.70913648</v>
      </c>
      <c r="D4" s="7">
        <v>-34.27844736</v>
      </c>
      <c r="E4" s="7">
        <v>-37.02561423</v>
      </c>
      <c r="F4" s="7">
        <v>-32.840534739999995</v>
      </c>
      <c r="G4" s="7">
        <v>-36.47873819</v>
      </c>
      <c r="H4" s="7">
        <v>-37.31191089</v>
      </c>
      <c r="I4" s="7">
        <v>-33.730059950000005</v>
      </c>
      <c r="J4" s="7">
        <v>-36.486247060000004</v>
      </c>
      <c r="K4" s="7">
        <v>-38.63910966</v>
      </c>
      <c r="L4" s="7">
        <v>-35.82143618</v>
      </c>
      <c r="M4" s="7">
        <v>-37.74795313</v>
      </c>
    </row>
    <row r="5">
      <c r="A5" s="5">
        <v>4.0</v>
      </c>
      <c r="B5" s="6">
        <v>-37.6084972773115</v>
      </c>
      <c r="C5" s="6">
        <v>-37.30906842</v>
      </c>
      <c r="D5" s="7">
        <v>-38.27203867</v>
      </c>
      <c r="E5" s="7">
        <v>-41.53626201</v>
      </c>
      <c r="F5" s="7">
        <v>-36.80075596</v>
      </c>
      <c r="G5" s="7">
        <v>-40.7875581</v>
      </c>
      <c r="H5" s="7">
        <v>-41.59789232000001</v>
      </c>
      <c r="I5" s="7">
        <v>-37.33405366</v>
      </c>
      <c r="J5" s="7">
        <v>-40.491305589999996</v>
      </c>
      <c r="K5" s="7">
        <v>-43.2261416</v>
      </c>
      <c r="L5" s="7">
        <v>-39.921495109999995</v>
      </c>
      <c r="M5" s="7">
        <v>-42.01491049</v>
      </c>
    </row>
    <row r="6">
      <c r="A6" s="5">
        <v>5.0</v>
      </c>
      <c r="B6" s="6">
        <v>-48.2671875763305</v>
      </c>
      <c r="C6" s="6">
        <v>-47.740191</v>
      </c>
      <c r="D6" s="7">
        <v>-49.34483908</v>
      </c>
      <c r="E6" s="7">
        <v>-52.972175060000005</v>
      </c>
      <c r="F6" s="7">
        <v>-47.1374712</v>
      </c>
      <c r="G6" s="7">
        <v>-52.35510428</v>
      </c>
      <c r="H6" s="7">
        <v>-52.77339392</v>
      </c>
      <c r="I6" s="7">
        <v>-47.22712183</v>
      </c>
      <c r="J6" s="7">
        <v>-51.66668724</v>
      </c>
      <c r="K6" s="7">
        <v>-54.93724394</v>
      </c>
      <c r="L6" s="7">
        <v>-50.57360688000001</v>
      </c>
      <c r="M6" s="7">
        <v>-53.679976020000005</v>
      </c>
    </row>
    <row r="7">
      <c r="A7" s="5">
        <v>6.0</v>
      </c>
      <c r="B7" s="6">
        <v>-53.4422607130988</v>
      </c>
      <c r="C7" s="6">
        <v>-52.6164736</v>
      </c>
      <c r="D7" s="7">
        <v>-54.75592752</v>
      </c>
      <c r="E7" s="7">
        <v>-58.7495908</v>
      </c>
      <c r="F7" s="7">
        <v>-52.46507444</v>
      </c>
      <c r="G7" s="7">
        <v>-58.05980633</v>
      </c>
      <c r="H7" s="7">
        <v>-58.133503610000005</v>
      </c>
      <c r="I7" s="7">
        <v>-51.94832984</v>
      </c>
      <c r="J7" s="7">
        <v>-56.972651500000005</v>
      </c>
      <c r="K7" s="7">
        <v>-60.607688270000004</v>
      </c>
      <c r="L7" s="7">
        <v>-55.79080814</v>
      </c>
      <c r="M7" s="7">
        <v>-59.24719138</v>
      </c>
    </row>
    <row r="8">
      <c r="A8" s="5">
        <v>7.0</v>
      </c>
      <c r="B8" s="6">
        <v>-58.1957673209443</v>
      </c>
      <c r="C8" s="6">
        <v>-56.99670306</v>
      </c>
      <c r="D8" s="7">
        <v>-59.60548203</v>
      </c>
      <c r="E8" s="7">
        <v>-63.89590161</v>
      </c>
      <c r="F8" s="7">
        <v>-57.03641692</v>
      </c>
      <c r="G8" s="7">
        <v>-63.197552710000004</v>
      </c>
      <c r="H8" s="7">
        <v>-63.02931084</v>
      </c>
      <c r="I8" s="7">
        <v>-56.091762689999996</v>
      </c>
      <c r="J8" s="7">
        <v>-61.77981567999999</v>
      </c>
      <c r="K8" s="7">
        <v>-65.88464862000001</v>
      </c>
      <c r="L8" s="7">
        <v>-60.42570013</v>
      </c>
      <c r="M8" s="7">
        <v>-64.38882414</v>
      </c>
    </row>
    <row r="9">
      <c r="A9" s="5">
        <v>8.0</v>
      </c>
      <c r="B9" s="6">
        <v>-60.9601668514104</v>
      </c>
      <c r="C9" s="6">
        <v>-59.43847787</v>
      </c>
      <c r="D9" s="7">
        <v>-62.5284956</v>
      </c>
      <c r="E9" s="7">
        <v>-67.45028400000001</v>
      </c>
      <c r="F9" s="7">
        <v>-59.20338564</v>
      </c>
      <c r="G9" s="7">
        <v>-66.60821101</v>
      </c>
      <c r="H9" s="7">
        <v>-66.39916215000001</v>
      </c>
      <c r="I9" s="7">
        <v>-58.28624794</v>
      </c>
      <c r="J9" s="7">
        <v>-64.93210168</v>
      </c>
      <c r="K9" s="7">
        <v>-69.77913724</v>
      </c>
      <c r="L9" s="7">
        <v>-63.325107540000005</v>
      </c>
      <c r="M9" s="7">
        <v>-68.00821943</v>
      </c>
    </row>
    <row r="10">
      <c r="A10" s="5">
        <v>9.0</v>
      </c>
      <c r="B10" s="6">
        <v>-61.9867713080062</v>
      </c>
      <c r="C10" s="6">
        <v>-60.18823318</v>
      </c>
      <c r="D10" s="7">
        <v>-63.650268</v>
      </c>
      <c r="E10" s="7">
        <v>-68.94454913</v>
      </c>
      <c r="F10" s="7">
        <v>-59.898519879999995</v>
      </c>
      <c r="G10" s="7">
        <v>-67.97652864</v>
      </c>
      <c r="H10" s="7">
        <v>-67.69039991000001</v>
      </c>
      <c r="I10" s="7">
        <v>-58.661259619999996</v>
      </c>
      <c r="J10" s="7">
        <v>-65.98859729</v>
      </c>
      <c r="K10" s="7">
        <v>-71.51543748</v>
      </c>
      <c r="L10" s="7">
        <v>-64.17855179</v>
      </c>
      <c r="M10" s="7">
        <v>-69.45973438</v>
      </c>
    </row>
    <row r="11">
      <c r="A11" s="5">
        <v>10.0</v>
      </c>
      <c r="B11" s="6">
        <v>-62.6188442909147</v>
      </c>
      <c r="C11" s="6">
        <v>-60.57897194</v>
      </c>
      <c r="D11" s="7">
        <v>-64.38112335</v>
      </c>
      <c r="E11" s="7">
        <v>-70.19706703</v>
      </c>
      <c r="F11" s="7">
        <v>-59.59080015000001</v>
      </c>
      <c r="G11" s="7">
        <v>-69.32049642</v>
      </c>
      <c r="H11" s="7">
        <v>-68.88850849</v>
      </c>
      <c r="I11" s="7">
        <v>-58.54613161</v>
      </c>
      <c r="J11" s="7">
        <v>-67.20429053999999</v>
      </c>
      <c r="K11" s="7">
        <v>-73.21599262000001</v>
      </c>
      <c r="L11" s="7">
        <v>-64.76366789</v>
      </c>
      <c r="M11" s="7">
        <v>-71.12543205</v>
      </c>
    </row>
    <row r="12">
      <c r="A12" s="5">
        <v>11.0</v>
      </c>
      <c r="B12" s="6">
        <v>-79.3595118112583</v>
      </c>
      <c r="C12" s="6">
        <v>-76.69465684</v>
      </c>
      <c r="D12" s="7">
        <v>-81.46301093</v>
      </c>
      <c r="E12" s="7">
        <v>-88.5737189</v>
      </c>
      <c r="F12" s="7">
        <v>-75.34510512</v>
      </c>
      <c r="G12" s="7">
        <v>-87.86421465</v>
      </c>
      <c r="H12" s="7">
        <v>-87.06496381</v>
      </c>
      <c r="I12" s="7">
        <v>-74.55794524</v>
      </c>
      <c r="J12" s="7">
        <v>-85.39430021</v>
      </c>
      <c r="K12" s="7">
        <v>-92.18560532</v>
      </c>
      <c r="L12" s="7">
        <v>-81.67836915999999</v>
      </c>
      <c r="M12" s="7">
        <v>-90.05735646</v>
      </c>
    </row>
    <row r="13">
      <c r="A13" s="5">
        <v>12.0</v>
      </c>
      <c r="B13" s="6">
        <v>-77.7161479100494</v>
      </c>
      <c r="C13" s="6">
        <v>-74.96717065</v>
      </c>
      <c r="D13" s="7">
        <v>-79.90704351999999</v>
      </c>
      <c r="E13" s="7">
        <v>-87.42018374</v>
      </c>
      <c r="F13" s="7">
        <v>-73.58838939</v>
      </c>
      <c r="G13" s="7">
        <v>-86.4189371</v>
      </c>
      <c r="H13" s="7">
        <v>-85.80899135</v>
      </c>
      <c r="I13" s="7">
        <v>-72.9684638</v>
      </c>
      <c r="J13" s="7">
        <v>-83.81014454999999</v>
      </c>
      <c r="K13" s="7">
        <v>-91.2095002</v>
      </c>
      <c r="L13" s="7">
        <v>-80.45128066000001</v>
      </c>
      <c r="M13" s="7">
        <v>-88.68800726</v>
      </c>
    </row>
    <row r="15">
      <c r="A15" s="3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>
      <c r="A16" s="9">
        <v>1.0</v>
      </c>
      <c r="B16" s="8"/>
      <c r="C16" s="8"/>
      <c r="D16" s="10">
        <f>(D2-B2)</f>
        <v>-0.102582816</v>
      </c>
      <c r="E16" s="10">
        <f>(E2-B2)</f>
        <v>-1.232343886</v>
      </c>
      <c r="F16" s="10">
        <f>(F2-B2)</f>
        <v>0.584874624</v>
      </c>
      <c r="G16" s="10">
        <f>(G2-B2)</f>
        <v>-1.070531336</v>
      </c>
      <c r="H16" s="10">
        <f>(H2-B2)</f>
        <v>-1.390629906</v>
      </c>
      <c r="I16" s="10">
        <f>(I2-B2)</f>
        <v>0.160803394</v>
      </c>
      <c r="J16" s="10">
        <f>(J2-B2)</f>
        <v>-1.128539156</v>
      </c>
      <c r="K16" s="10">
        <f>(K2-B2)</f>
        <v>-1.960272456</v>
      </c>
      <c r="L16" s="10">
        <f>(L2-B2)</f>
        <v>-0.801795356</v>
      </c>
      <c r="M16" s="10">
        <f>(M2-B2)</f>
        <v>-1.674023776</v>
      </c>
    </row>
    <row r="17">
      <c r="A17" s="5">
        <v>2.0</v>
      </c>
      <c r="B17" s="8"/>
      <c r="C17" s="8"/>
      <c r="D17" s="10">
        <f>(D3-B3)/2</f>
        <v>-0.1253917979</v>
      </c>
      <c r="E17" s="10">
        <f>(E3-B3)/2</f>
        <v>-1.181791448</v>
      </c>
      <c r="F17" s="10">
        <f>(F3-B3)/2</f>
        <v>0.5076683171</v>
      </c>
      <c r="G17" s="10">
        <f>(G3-B3)/2</f>
        <v>-1.011786313</v>
      </c>
      <c r="H17" s="10">
        <f>(H3-B3)/2</f>
        <v>-1.328526283</v>
      </c>
      <c r="I17" s="10">
        <f>(I3-B3)/2</f>
        <v>0.07734769207</v>
      </c>
      <c r="J17" s="10">
        <f>(J3-B3)/2</f>
        <v>-1.060318083</v>
      </c>
      <c r="K17" s="10">
        <f>(K3-B3)/2</f>
        <v>-1.840412908</v>
      </c>
      <c r="L17" s="10">
        <f>(L3-B3)/2</f>
        <v>-0.7526463329</v>
      </c>
      <c r="M17" s="10">
        <f>(M3-B3)/2</f>
        <v>-1.551369393</v>
      </c>
    </row>
    <row r="18">
      <c r="A18" s="5">
        <v>3.0</v>
      </c>
      <c r="B18" s="8"/>
      <c r="C18" s="8"/>
      <c r="D18" s="10">
        <f>(D4-B4)/3</f>
        <v>-0.1034259322</v>
      </c>
      <c r="E18" s="10">
        <f>(E4-B4)/3</f>
        <v>-1.019148222</v>
      </c>
      <c r="F18" s="10">
        <f>(F4-B4)/3</f>
        <v>0.3758782745</v>
      </c>
      <c r="G18" s="10">
        <f>(G4-B4)/3</f>
        <v>-0.8368562089</v>
      </c>
      <c r="H18" s="10">
        <f>(H4-B4)/3</f>
        <v>-1.114580442</v>
      </c>
      <c r="I18" s="10">
        <f>(I4-B4)/3</f>
        <v>0.07936987114</v>
      </c>
      <c r="J18" s="10">
        <f>(J4-B4)/3</f>
        <v>-0.8393591655</v>
      </c>
      <c r="K18" s="10">
        <f>(K4-B4)/3</f>
        <v>-1.556980032</v>
      </c>
      <c r="L18" s="10">
        <f>(L4-B4)/3</f>
        <v>-0.6177555389</v>
      </c>
      <c r="M18" s="10">
        <f>(M4-B4)/3</f>
        <v>-1.259927856</v>
      </c>
    </row>
    <row r="19">
      <c r="A19" s="5">
        <v>4.0</v>
      </c>
      <c r="B19" s="8"/>
      <c r="C19" s="8"/>
      <c r="D19" s="10">
        <f>(D5-B5)/4</f>
        <v>-0.1658853482</v>
      </c>
      <c r="E19" s="10">
        <f>(E5-B5)/4</f>
        <v>-0.9819411832</v>
      </c>
      <c r="F19" s="10">
        <f>(F5-B5)/4</f>
        <v>0.2019353293</v>
      </c>
      <c r="G19" s="10">
        <f>(G5-B5)/4</f>
        <v>-0.7947652057</v>
      </c>
      <c r="H19" s="10">
        <f>(H5-B5)/4</f>
        <v>-0.9973487607</v>
      </c>
      <c r="I19" s="10">
        <f>(I5-B5)/4</f>
        <v>0.06861090433</v>
      </c>
      <c r="J19" s="10">
        <f>(J5-B5)/4</f>
        <v>-0.7207020782</v>
      </c>
      <c r="K19" s="10">
        <f>(K5-B5)/4</f>
        <v>-1.404411081</v>
      </c>
      <c r="L19" s="10">
        <f>(L5-B5)/4</f>
        <v>-0.5782494582</v>
      </c>
      <c r="M19" s="10">
        <f>(M5-B5)/4</f>
        <v>-1.101603303</v>
      </c>
    </row>
    <row r="20">
      <c r="A20" s="5">
        <v>5.0</v>
      </c>
      <c r="B20" s="8"/>
      <c r="C20" s="8"/>
      <c r="D20" s="10">
        <f>(D6-B6)/5</f>
        <v>-0.2155303007</v>
      </c>
      <c r="E20" s="10">
        <f>(E6-B6)/5</f>
        <v>-0.9409974967</v>
      </c>
      <c r="F20" s="10">
        <f>(F6-B6)/5</f>
        <v>0.2259432753</v>
      </c>
      <c r="G20" s="10">
        <f>(G6-B6)/5</f>
        <v>-0.8175833407</v>
      </c>
      <c r="H20" s="10">
        <f>(H6-B6)/5</f>
        <v>-0.9012412687</v>
      </c>
      <c r="I20" s="10">
        <f>(I6-B6)/5</f>
        <v>0.2080131493</v>
      </c>
      <c r="J20" s="10">
        <f>(J6-B6)/5</f>
        <v>-0.6798999327</v>
      </c>
      <c r="K20" s="10">
        <f>(K6-B6)/5</f>
        <v>-1.334011273</v>
      </c>
      <c r="L20" s="10">
        <f>(L6-B6)/5</f>
        <v>-0.4612838607</v>
      </c>
      <c r="M20" s="10">
        <f>(M6-B6)/5</f>
        <v>-1.082557689</v>
      </c>
    </row>
    <row r="21">
      <c r="A21" s="5">
        <v>6.0</v>
      </c>
      <c r="B21" s="8"/>
      <c r="C21" s="8"/>
      <c r="D21" s="10">
        <f>(D7-B7)/6</f>
        <v>-0.2189444678</v>
      </c>
      <c r="E21" s="10">
        <f>(E7-B7)/6</f>
        <v>-0.8845550145</v>
      </c>
      <c r="F21" s="10">
        <f>(F7-B7)/6</f>
        <v>0.1628643788</v>
      </c>
      <c r="G21" s="10">
        <f>(G7-B7)/6</f>
        <v>-0.7695909362</v>
      </c>
      <c r="H21" s="10">
        <f>(H7-B7)/6</f>
        <v>-0.7818738162</v>
      </c>
      <c r="I21" s="10">
        <f>(I7-B7)/6</f>
        <v>0.2489884788</v>
      </c>
      <c r="J21" s="10">
        <f>(J7-B7)/6</f>
        <v>-0.5883984645</v>
      </c>
      <c r="K21" s="10">
        <f>(K7-B7)/6</f>
        <v>-1.194237926</v>
      </c>
      <c r="L21" s="10">
        <f>(L7-B7)/6</f>
        <v>-0.3914245712</v>
      </c>
      <c r="M21" s="10">
        <f>(M7-B7)/6</f>
        <v>-0.9674884445</v>
      </c>
    </row>
    <row r="22">
      <c r="A22" s="5">
        <v>7.0</v>
      </c>
      <c r="B22" s="8"/>
      <c r="C22" s="8"/>
      <c r="D22" s="10">
        <f>(D8-B8)/7</f>
        <v>-0.2013878156</v>
      </c>
      <c r="E22" s="10">
        <f>(E8-B8)/7</f>
        <v>-0.8143048984</v>
      </c>
      <c r="F22" s="10">
        <f>(F8-B8)/7</f>
        <v>0.1656214858</v>
      </c>
      <c r="G22" s="10">
        <f>(G8-B8)/7</f>
        <v>-0.7145407699</v>
      </c>
      <c r="H22" s="10">
        <f>(H8-B8)/7</f>
        <v>-0.690506217</v>
      </c>
      <c r="I22" s="10">
        <f>(I8-B8)/7</f>
        <v>0.3005720901</v>
      </c>
      <c r="J22" s="10">
        <f>(J8-B8)/7</f>
        <v>-0.5120069084</v>
      </c>
      <c r="K22" s="10">
        <f>(K8-B8)/7</f>
        <v>-1.098411614</v>
      </c>
      <c r="L22" s="10">
        <f>(L8-B8)/7</f>
        <v>-0.3185618299</v>
      </c>
      <c r="M22" s="10">
        <f>(M8-B8)/7</f>
        <v>-0.8847224027</v>
      </c>
    </row>
    <row r="23">
      <c r="A23" s="5">
        <v>8.0</v>
      </c>
      <c r="B23" s="8"/>
      <c r="C23" s="8"/>
      <c r="D23" s="10">
        <f>(D9-B9)/8</f>
        <v>-0.1960410936</v>
      </c>
      <c r="E23" s="10">
        <f>(E9-B9)/8</f>
        <v>-0.8112646436</v>
      </c>
      <c r="F23" s="10">
        <f>(F9-B9)/8</f>
        <v>0.2195976514</v>
      </c>
      <c r="G23" s="10">
        <f>(G9-B9)/8</f>
        <v>-0.7060055198</v>
      </c>
      <c r="H23" s="10">
        <f>(H9-B9)/8</f>
        <v>-0.6798744123</v>
      </c>
      <c r="I23" s="10">
        <f>(I9-B9)/8</f>
        <v>0.3342398639</v>
      </c>
      <c r="J23" s="10">
        <f>(J9-B9)/8</f>
        <v>-0.4964918536</v>
      </c>
      <c r="K23" s="10">
        <f>(K9-B9)/8</f>
        <v>-1.102371299</v>
      </c>
      <c r="L23" s="10">
        <f>(L9-B9)/8</f>
        <v>-0.2956175861</v>
      </c>
      <c r="M23" s="10">
        <f>(M9-B9)/8</f>
        <v>-0.8810065723</v>
      </c>
    </row>
    <row r="24">
      <c r="A24" s="5">
        <v>9.0</v>
      </c>
      <c r="B24" s="8"/>
      <c r="C24" s="8"/>
      <c r="D24" s="10">
        <f>(D10-B10)/9</f>
        <v>-0.1848329658</v>
      </c>
      <c r="E24" s="10">
        <f>(E10-B10)/9</f>
        <v>-0.7730864247</v>
      </c>
      <c r="F24" s="10">
        <f>(F10-B10)/9</f>
        <v>0.2320279364</v>
      </c>
      <c r="G24" s="10">
        <f>(G10-B10)/9</f>
        <v>-0.6655285924</v>
      </c>
      <c r="H24" s="10">
        <f>(H10-B10)/9</f>
        <v>-0.6337365113</v>
      </c>
      <c r="I24" s="10">
        <f>(I10-B10)/9</f>
        <v>0.3695012987</v>
      </c>
      <c r="J24" s="10">
        <f>(J10-B10)/9</f>
        <v>-0.4446473313</v>
      </c>
      <c r="K24" s="10">
        <f>(K10-B10)/9</f>
        <v>-1.058740686</v>
      </c>
      <c r="L24" s="10">
        <f>(L10-B10)/9</f>
        <v>-0.2435311647</v>
      </c>
      <c r="M24" s="10">
        <f>(M10-B10)/9</f>
        <v>-0.8303292302</v>
      </c>
    </row>
    <row r="25">
      <c r="A25" s="5">
        <v>10.0</v>
      </c>
      <c r="B25" s="8"/>
      <c r="C25" s="8"/>
      <c r="D25" s="10">
        <f>(D11-B11)/10</f>
        <v>-0.1762279059</v>
      </c>
      <c r="E25" s="10">
        <f>(E11-B11)/10</f>
        <v>-0.7578222739</v>
      </c>
      <c r="F25" s="10">
        <f>(F11-B11)/10</f>
        <v>0.3028044141</v>
      </c>
      <c r="G25" s="10">
        <f>(G11-B11)/10</f>
        <v>-0.6701652129</v>
      </c>
      <c r="H25" s="10">
        <f>(H11-B11)/10</f>
        <v>-0.6269664199</v>
      </c>
      <c r="I25" s="10">
        <f>(I11-B11)/10</f>
        <v>0.4072712681</v>
      </c>
      <c r="J25" s="10">
        <f>(J11-B11)/10</f>
        <v>-0.4585446249</v>
      </c>
      <c r="K25" s="10">
        <f>(K11-B11)/10</f>
        <v>-1.059714833</v>
      </c>
      <c r="L25" s="10">
        <f>(L11-B11)/10</f>
        <v>-0.2144823599</v>
      </c>
      <c r="M25" s="10">
        <f>(M11-B11)/10</f>
        <v>-0.8506587759</v>
      </c>
    </row>
    <row r="26">
      <c r="A26" s="5">
        <v>11.0</v>
      </c>
      <c r="B26" s="8"/>
      <c r="C26" s="8"/>
      <c r="D26" s="10">
        <f>(D12-B12)/11</f>
        <v>-0.1912271926</v>
      </c>
      <c r="E26" s="10">
        <f>(E12-B12)/11</f>
        <v>-0.8376551899</v>
      </c>
      <c r="F26" s="10">
        <f>(F12-B12)/11</f>
        <v>0.3649460628</v>
      </c>
      <c r="G26" s="10">
        <f>(G12-B12)/11</f>
        <v>-0.7731548035</v>
      </c>
      <c r="H26" s="10">
        <f>(H12-B12)/11</f>
        <v>-0.7004956362</v>
      </c>
      <c r="I26" s="10">
        <f>(I12-B12)/11</f>
        <v>0.4365060519</v>
      </c>
      <c r="J26" s="10">
        <f>(J12-B12)/11</f>
        <v>-0.5486171272</v>
      </c>
      <c r="K26" s="10">
        <f>(K12-B12)/11</f>
        <v>-1.166008501</v>
      </c>
      <c r="L26" s="10">
        <f>(L12-B12)/11</f>
        <v>-0.2108052135</v>
      </c>
      <c r="M26" s="10">
        <f>(M12-B12)/11</f>
        <v>-0.9725313317</v>
      </c>
    </row>
    <row r="27">
      <c r="A27" s="5">
        <v>12.0</v>
      </c>
      <c r="B27" s="8"/>
      <c r="C27" s="8"/>
      <c r="D27" s="10">
        <f>(D13-B13)/12</f>
        <v>-0.1825746342</v>
      </c>
      <c r="E27" s="10">
        <f>(E13-B13)/12</f>
        <v>-0.8086696525</v>
      </c>
      <c r="F27" s="10">
        <f>(F13-B13)/12</f>
        <v>0.3439798767</v>
      </c>
      <c r="G27" s="10">
        <f>(G13-B13)/12</f>
        <v>-0.7252324325</v>
      </c>
      <c r="H27" s="10">
        <f>(H13-B13)/12</f>
        <v>-0.67440362</v>
      </c>
      <c r="I27" s="10">
        <f>(I13-B13)/12</f>
        <v>0.3956403425</v>
      </c>
      <c r="J27" s="10">
        <f>(J13-B13)/12</f>
        <v>-0.5078330533</v>
      </c>
      <c r="K27" s="10">
        <f>(K13-B13)/12</f>
        <v>-1.124446024</v>
      </c>
      <c r="L27" s="10">
        <f>(L13-B13)/12</f>
        <v>-0.2279277292</v>
      </c>
      <c r="M27" s="10">
        <f>(M13-B13)/12</f>
        <v>-0.9143216125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13</v>
      </c>
      <c r="B1" s="1" t="s">
        <v>3</v>
      </c>
      <c r="C1" s="1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>
      <c r="A2" s="6">
        <v>1.0</v>
      </c>
      <c r="B2" s="7">
        <v>-0.10258281596940044</v>
      </c>
      <c r="C2" s="7">
        <v>-1.2323438859693994</v>
      </c>
      <c r="D2" s="7">
        <v>0.5848746240306006</v>
      </c>
      <c r="E2" s="7">
        <v>-1.0705313359694006</v>
      </c>
      <c r="F2" s="7">
        <v>-1.3906299059694014</v>
      </c>
      <c r="G2" s="7">
        <v>0.16080339403059973</v>
      </c>
      <c r="H2" s="7">
        <v>-1.128539155969401</v>
      </c>
      <c r="I2" s="7">
        <v>-1.9602724559694007</v>
      </c>
      <c r="J2" s="7">
        <v>-0.8017953559694</v>
      </c>
      <c r="K2" s="7">
        <v>-1.6740237759694008</v>
      </c>
    </row>
    <row r="3">
      <c r="A3" s="7">
        <v>2.0</v>
      </c>
      <c r="B3" s="7">
        <v>-0.12539179792940125</v>
      </c>
      <c r="C3" s="7">
        <v>-1.1817914479294007</v>
      </c>
      <c r="D3" s="7">
        <v>0.5076683170705998</v>
      </c>
      <c r="E3" s="7">
        <v>-1.0117863129294005</v>
      </c>
      <c r="F3" s="7">
        <v>-1.328526282929401</v>
      </c>
      <c r="G3" s="7">
        <v>0.07734769207059955</v>
      </c>
      <c r="H3" s="7">
        <v>-1.060318082929399</v>
      </c>
      <c r="I3" s="7">
        <v>-1.8404129079293998</v>
      </c>
      <c r="J3" s="7">
        <v>-0.7526463329294</v>
      </c>
      <c r="K3" s="7">
        <v>-1.5513693929294003</v>
      </c>
    </row>
    <row r="4">
      <c r="A4" s="7">
        <v>3.0</v>
      </c>
      <c r="B4" s="7">
        <v>-0.10342593219330116</v>
      </c>
      <c r="C4" s="7">
        <v>-1.0191482221933015</v>
      </c>
      <c r="D4" s="7">
        <v>0.37587827447336747</v>
      </c>
      <c r="E4" s="7">
        <v>-0.8368562088599679</v>
      </c>
      <c r="F4" s="7">
        <v>-1.1145804421933008</v>
      </c>
      <c r="G4" s="7">
        <v>0.07936987114003102</v>
      </c>
      <c r="H4" s="7">
        <v>-0.8393591655266354</v>
      </c>
      <c r="I4" s="7">
        <v>-1.5569800321933016</v>
      </c>
      <c r="J4" s="7">
        <v>-0.6177555388599671</v>
      </c>
      <c r="K4" s="7">
        <v>-1.2599278555266338</v>
      </c>
    </row>
    <row r="5">
      <c r="A5" s="7">
        <v>4.0</v>
      </c>
      <c r="B5" s="7">
        <v>-0.1658853481721252</v>
      </c>
      <c r="C5" s="7">
        <v>-0.9819411831721254</v>
      </c>
      <c r="D5" s="7">
        <v>0.20193532932787583</v>
      </c>
      <c r="E5" s="7">
        <v>-0.7947652056721246</v>
      </c>
      <c r="F5" s="7">
        <v>-0.9973487606721267</v>
      </c>
      <c r="G5" s="7">
        <v>0.06861090432787442</v>
      </c>
      <c r="H5" s="7">
        <v>-0.7207020781721241</v>
      </c>
      <c r="I5" s="7">
        <v>-1.4044110806721246</v>
      </c>
      <c r="J5" s="7">
        <v>-0.5782494581721238</v>
      </c>
      <c r="K5" s="7">
        <v>-1.1016033031721246</v>
      </c>
    </row>
    <row r="6">
      <c r="A6" s="7">
        <v>5.0</v>
      </c>
      <c r="B6" s="7">
        <v>-0.21553030073390006</v>
      </c>
      <c r="C6" s="7">
        <v>-0.9409974967339011</v>
      </c>
      <c r="D6" s="7">
        <v>0.22594327526609986</v>
      </c>
      <c r="E6" s="7">
        <v>-0.8175833407338999</v>
      </c>
      <c r="F6" s="7">
        <v>-0.9012412687338994</v>
      </c>
      <c r="G6" s="7">
        <v>0.20801314926609962</v>
      </c>
      <c r="H6" s="7">
        <v>-0.6798999327339004</v>
      </c>
      <c r="I6" s="7">
        <v>-1.3340112727339004</v>
      </c>
      <c r="J6" s="7">
        <v>-0.4612838607339015</v>
      </c>
      <c r="K6" s="7">
        <v>-1.082557688733901</v>
      </c>
    </row>
    <row r="7">
      <c r="A7" s="7">
        <v>6.0</v>
      </c>
      <c r="B7" s="7">
        <v>-0.2189444678168672</v>
      </c>
      <c r="C7" s="7">
        <v>-0.8845550144835338</v>
      </c>
      <c r="D7" s="7">
        <v>0.16286437884979912</v>
      </c>
      <c r="E7" s="7">
        <v>-0.7695909361502006</v>
      </c>
      <c r="F7" s="7">
        <v>-0.7818738161502014</v>
      </c>
      <c r="G7" s="7">
        <v>0.24898847884979958</v>
      </c>
      <c r="H7" s="7">
        <v>-0.5883984644835346</v>
      </c>
      <c r="I7" s="7">
        <v>-1.1942379261502012</v>
      </c>
      <c r="J7" s="7">
        <v>-0.39142457115020096</v>
      </c>
      <c r="K7" s="7">
        <v>-0.9674884444835333</v>
      </c>
    </row>
    <row r="8">
      <c r="A8" s="7">
        <v>7.0</v>
      </c>
      <c r="B8" s="7">
        <v>-0.20138781557938554</v>
      </c>
      <c r="C8" s="7">
        <v>-0.8143048984365292</v>
      </c>
      <c r="D8" s="7">
        <v>0.16562148584918543</v>
      </c>
      <c r="E8" s="7">
        <v>-0.7145407698651007</v>
      </c>
      <c r="F8" s="7">
        <v>-0.6905062170079574</v>
      </c>
      <c r="G8" s="7">
        <v>0.3005720901349004</v>
      </c>
      <c r="H8" s="7">
        <v>-0.5120069084365275</v>
      </c>
      <c r="I8" s="7">
        <v>-1.0984116141508156</v>
      </c>
      <c r="J8" s="7">
        <v>-0.31856182986510057</v>
      </c>
      <c r="K8" s="7">
        <v>-0.8847224027222426</v>
      </c>
    </row>
    <row r="9">
      <c r="A9" s="7">
        <v>8.0</v>
      </c>
      <c r="B9" s="7">
        <v>-0.19604109357370003</v>
      </c>
      <c r="C9" s="7">
        <v>-0.8112646435737014</v>
      </c>
      <c r="D9" s="7">
        <v>0.21959765142629983</v>
      </c>
      <c r="E9" s="7">
        <v>-0.7060055198237007</v>
      </c>
      <c r="F9" s="7">
        <v>-0.6798744123237013</v>
      </c>
      <c r="G9" s="7">
        <v>0.33423986392629956</v>
      </c>
      <c r="H9" s="7">
        <v>-0.4964918535737004</v>
      </c>
      <c r="I9" s="7">
        <v>-1.1023712985736998</v>
      </c>
      <c r="J9" s="7">
        <v>-0.2956175860737007</v>
      </c>
      <c r="K9" s="7">
        <v>-0.8810065723236997</v>
      </c>
    </row>
    <row r="10">
      <c r="A10" s="7">
        <v>9.0</v>
      </c>
      <c r="B10" s="7">
        <v>-0.18483296577708883</v>
      </c>
      <c r="C10" s="7">
        <v>-0.7730864246659779</v>
      </c>
      <c r="D10" s="7">
        <v>0.23202793644513361</v>
      </c>
      <c r="E10" s="7">
        <v>-0.6655285924437556</v>
      </c>
      <c r="F10" s="7">
        <v>-0.6337365113326459</v>
      </c>
      <c r="G10" s="7">
        <v>0.36950129866735576</v>
      </c>
      <c r="H10" s="7">
        <v>-0.4446473313326449</v>
      </c>
      <c r="I10" s="7">
        <v>-1.0587406857770896</v>
      </c>
      <c r="J10" s="7">
        <v>-0.24353116466597807</v>
      </c>
      <c r="K10" s="7">
        <v>-0.8303292302215337</v>
      </c>
    </row>
    <row r="11">
      <c r="A11" s="7">
        <v>10.0</v>
      </c>
      <c r="B11" s="7">
        <v>-0.17622790590852944</v>
      </c>
      <c r="C11" s="7">
        <v>-0.7578222739085299</v>
      </c>
      <c r="D11" s="7">
        <v>0.30280441409146946</v>
      </c>
      <c r="E11" s="7">
        <v>-0.6701652129085296</v>
      </c>
      <c r="F11" s="7">
        <v>-0.6269664199085305</v>
      </c>
      <c r="G11" s="7">
        <v>0.4072712680914698</v>
      </c>
      <c r="H11" s="7">
        <v>-0.45854462490852865</v>
      </c>
      <c r="I11" s="7">
        <v>-1.0597148329085306</v>
      </c>
      <c r="J11" s="7">
        <v>-0.2144823599085292</v>
      </c>
      <c r="K11" s="7">
        <v>-0.8506587759085299</v>
      </c>
    </row>
    <row r="12">
      <c r="A12" s="7">
        <v>11.0</v>
      </c>
      <c r="B12" s="7">
        <v>-0.19122719261288135</v>
      </c>
      <c r="C12" s="7">
        <v>-0.8376551898856093</v>
      </c>
      <c r="D12" s="7">
        <v>0.36494606284166375</v>
      </c>
      <c r="E12" s="7">
        <v>-0.7731548035219721</v>
      </c>
      <c r="F12" s="7">
        <v>-0.7004956362492449</v>
      </c>
      <c r="G12" s="7">
        <v>0.43650605193257325</v>
      </c>
      <c r="H12" s="7">
        <v>-0.548617127158336</v>
      </c>
      <c r="I12" s="7">
        <v>-1.1660085007946994</v>
      </c>
      <c r="J12" s="7">
        <v>-0.2108052135219716</v>
      </c>
      <c r="K12" s="7">
        <v>-0.9725313317037902</v>
      </c>
    </row>
    <row r="13">
      <c r="A13" s="7">
        <v>12.0</v>
      </c>
      <c r="B13" s="7">
        <v>-0.18257463416254893</v>
      </c>
      <c r="C13" s="7">
        <v>-0.8086696524958832</v>
      </c>
      <c r="D13" s="7">
        <v>0.3439798766707831</v>
      </c>
      <c r="E13" s="7">
        <v>-0.7252324324958828</v>
      </c>
      <c r="F13" s="7">
        <v>-0.6744036199958833</v>
      </c>
      <c r="G13" s="7">
        <v>0.3956403425041171</v>
      </c>
      <c r="H13" s="7">
        <v>-0.5078330533292158</v>
      </c>
      <c r="I13" s="7">
        <v>-1.1244460241625494</v>
      </c>
      <c r="J13" s="7">
        <v>-0.2279277291625507</v>
      </c>
      <c r="K13" s="7">
        <v>-0.9143216124958838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L1" s="1" t="s">
        <v>3</v>
      </c>
      <c r="M1" s="1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</row>
    <row r="2">
      <c r="A2" s="6">
        <v>-54.3829</v>
      </c>
      <c r="B2" s="6">
        <v>-59.0922</v>
      </c>
      <c r="C2" s="6">
        <v>-51.5173</v>
      </c>
      <c r="D2" s="6">
        <v>-58.4177</v>
      </c>
      <c r="E2" s="6">
        <v>-59.752</v>
      </c>
      <c r="F2" s="6">
        <v>-53.285</v>
      </c>
      <c r="G2" s="6">
        <v>-58.6595</v>
      </c>
      <c r="H2" s="6">
        <v>-62.1265</v>
      </c>
      <c r="I2" s="6">
        <v>-57.2975</v>
      </c>
      <c r="J2" s="6">
        <v>-60.9333</v>
      </c>
      <c r="L2" s="7">
        <f t="shared" ref="L2:U2" si="1">0.2399*A2</f>
        <v>-13.04645771</v>
      </c>
      <c r="M2" s="7">
        <f t="shared" si="1"/>
        <v>-14.17621878</v>
      </c>
      <c r="N2" s="7">
        <f t="shared" si="1"/>
        <v>-12.35900027</v>
      </c>
      <c r="O2" s="7">
        <f t="shared" si="1"/>
        <v>-14.01440623</v>
      </c>
      <c r="P2" s="7">
        <f t="shared" si="1"/>
        <v>-14.3345048</v>
      </c>
      <c r="Q2" s="7">
        <f t="shared" si="1"/>
        <v>-12.7830715</v>
      </c>
      <c r="R2" s="7">
        <f t="shared" si="1"/>
        <v>-14.07241405</v>
      </c>
      <c r="S2" s="7">
        <f t="shared" si="1"/>
        <v>-14.90414735</v>
      </c>
      <c r="T2" s="7">
        <f t="shared" si="1"/>
        <v>-13.74567025</v>
      </c>
      <c r="U2" s="7">
        <f t="shared" si="1"/>
        <v>-14.61789867</v>
      </c>
    </row>
    <row r="3">
      <c r="A3" s="6">
        <v>-105.096</v>
      </c>
      <c r="B3" s="6">
        <v>-113.903</v>
      </c>
      <c r="C3" s="6">
        <v>-99.8183</v>
      </c>
      <c r="D3" s="6">
        <v>-112.4857</v>
      </c>
      <c r="E3" s="6">
        <v>-115.1263</v>
      </c>
      <c r="F3" s="6">
        <v>-103.4058</v>
      </c>
      <c r="G3" s="6">
        <v>-112.8903</v>
      </c>
      <c r="H3" s="6">
        <v>-119.3938</v>
      </c>
      <c r="I3" s="6">
        <v>-110.3253</v>
      </c>
      <c r="J3" s="6">
        <v>-116.9841</v>
      </c>
      <c r="L3" s="7">
        <f t="shared" ref="L3:U3" si="2">0.2399*A3</f>
        <v>-25.2125304</v>
      </c>
      <c r="M3" s="7">
        <f t="shared" si="2"/>
        <v>-27.3253297</v>
      </c>
      <c r="N3" s="7">
        <f t="shared" si="2"/>
        <v>-23.94641017</v>
      </c>
      <c r="O3" s="7">
        <f t="shared" si="2"/>
        <v>-26.98531943</v>
      </c>
      <c r="P3" s="7">
        <f t="shared" si="2"/>
        <v>-27.61879937</v>
      </c>
      <c r="Q3" s="7">
        <f t="shared" si="2"/>
        <v>-24.80705142</v>
      </c>
      <c r="R3" s="7">
        <f t="shared" si="2"/>
        <v>-27.08238297</v>
      </c>
      <c r="S3" s="7">
        <f t="shared" si="2"/>
        <v>-28.64257262</v>
      </c>
      <c r="T3" s="7">
        <f t="shared" si="2"/>
        <v>-26.46703947</v>
      </c>
      <c r="U3" s="7">
        <f t="shared" si="2"/>
        <v>-28.06448559</v>
      </c>
    </row>
    <row r="4">
      <c r="A4" s="6">
        <v>-142.8864</v>
      </c>
      <c r="B4" s="6">
        <v>-154.3377</v>
      </c>
      <c r="C4" s="6">
        <v>-136.8926</v>
      </c>
      <c r="D4" s="6">
        <v>-152.0581</v>
      </c>
      <c r="E4" s="6">
        <v>-155.5311</v>
      </c>
      <c r="F4" s="6">
        <v>-140.6005</v>
      </c>
      <c r="G4" s="6">
        <v>-152.0894</v>
      </c>
      <c r="H4" s="6">
        <v>-161.0634</v>
      </c>
      <c r="I4" s="6">
        <v>-149.3182</v>
      </c>
      <c r="J4" s="6">
        <v>-157.3487</v>
      </c>
      <c r="L4" s="7">
        <f t="shared" ref="L4:U4" si="3">0.2399*A4</f>
        <v>-34.27844736</v>
      </c>
      <c r="M4" s="7">
        <f t="shared" si="3"/>
        <v>-37.02561423</v>
      </c>
      <c r="N4" s="7">
        <f t="shared" si="3"/>
        <v>-32.84053474</v>
      </c>
      <c r="O4" s="7">
        <f t="shared" si="3"/>
        <v>-36.47873819</v>
      </c>
      <c r="P4" s="7">
        <f t="shared" si="3"/>
        <v>-37.31191089</v>
      </c>
      <c r="Q4" s="7">
        <f t="shared" si="3"/>
        <v>-33.73005995</v>
      </c>
      <c r="R4" s="7">
        <f t="shared" si="3"/>
        <v>-36.48624706</v>
      </c>
      <c r="S4" s="7">
        <f t="shared" si="3"/>
        <v>-38.63910966</v>
      </c>
      <c r="T4" s="7">
        <f t="shared" si="3"/>
        <v>-35.82143618</v>
      </c>
      <c r="U4" s="7">
        <f t="shared" si="3"/>
        <v>-37.74795313</v>
      </c>
    </row>
    <row r="5">
      <c r="A5" s="6">
        <v>-159.5333</v>
      </c>
      <c r="B5" s="6">
        <v>-173.1399</v>
      </c>
      <c r="C5" s="6">
        <v>-153.4004</v>
      </c>
      <c r="D5" s="6">
        <v>-170.019</v>
      </c>
      <c r="E5" s="6">
        <v>-173.3968</v>
      </c>
      <c r="F5" s="6">
        <v>-155.6234</v>
      </c>
      <c r="G5" s="6">
        <v>-168.7841</v>
      </c>
      <c r="H5" s="6">
        <v>-180.184</v>
      </c>
      <c r="I5" s="6">
        <v>-166.4089</v>
      </c>
      <c r="J5" s="6">
        <v>-175.1351</v>
      </c>
      <c r="L5" s="7">
        <f t="shared" ref="L5:U5" si="4">0.2399*A5</f>
        <v>-38.27203867</v>
      </c>
      <c r="M5" s="7">
        <f t="shared" si="4"/>
        <v>-41.53626201</v>
      </c>
      <c r="N5" s="7">
        <f t="shared" si="4"/>
        <v>-36.80075596</v>
      </c>
      <c r="O5" s="7">
        <f t="shared" si="4"/>
        <v>-40.7875581</v>
      </c>
      <c r="P5" s="7">
        <f t="shared" si="4"/>
        <v>-41.59789232</v>
      </c>
      <c r="Q5" s="7">
        <f t="shared" si="4"/>
        <v>-37.33405366</v>
      </c>
      <c r="R5" s="7">
        <f t="shared" si="4"/>
        <v>-40.49130559</v>
      </c>
      <c r="S5" s="7">
        <f t="shared" si="4"/>
        <v>-43.2261416</v>
      </c>
      <c r="T5" s="7">
        <f t="shared" si="4"/>
        <v>-39.92149511</v>
      </c>
      <c r="U5" s="7">
        <f t="shared" si="4"/>
        <v>-42.01491049</v>
      </c>
    </row>
    <row r="6">
      <c r="A6" s="6">
        <v>-205.6892</v>
      </c>
      <c r="B6" s="6">
        <v>-220.8094</v>
      </c>
      <c r="C6" s="6">
        <v>-196.488</v>
      </c>
      <c r="D6" s="6">
        <v>-218.2372</v>
      </c>
      <c r="E6" s="6">
        <v>-219.9808</v>
      </c>
      <c r="F6" s="6">
        <v>-196.8617</v>
      </c>
      <c r="G6" s="6">
        <v>-215.3676</v>
      </c>
      <c r="H6" s="6">
        <v>-229.0006</v>
      </c>
      <c r="I6" s="6">
        <v>-210.8112</v>
      </c>
      <c r="J6" s="6">
        <v>-223.7598</v>
      </c>
      <c r="L6" s="7">
        <f t="shared" ref="L6:U6" si="5">0.2399*A6</f>
        <v>-49.34483908</v>
      </c>
      <c r="M6" s="7">
        <f t="shared" si="5"/>
        <v>-52.97217506</v>
      </c>
      <c r="N6" s="7">
        <f t="shared" si="5"/>
        <v>-47.1374712</v>
      </c>
      <c r="O6" s="7">
        <f t="shared" si="5"/>
        <v>-52.35510428</v>
      </c>
      <c r="P6" s="7">
        <f t="shared" si="5"/>
        <v>-52.77339392</v>
      </c>
      <c r="Q6" s="7">
        <f t="shared" si="5"/>
        <v>-47.22712183</v>
      </c>
      <c r="R6" s="7">
        <f t="shared" si="5"/>
        <v>-51.66668724</v>
      </c>
      <c r="S6" s="7">
        <f t="shared" si="5"/>
        <v>-54.93724394</v>
      </c>
      <c r="T6" s="7">
        <f t="shared" si="5"/>
        <v>-50.57360688</v>
      </c>
      <c r="U6" s="7">
        <f t="shared" si="5"/>
        <v>-53.67997602</v>
      </c>
    </row>
    <row r="7">
      <c r="A7" s="6">
        <v>-228.2448</v>
      </c>
      <c r="B7" s="6">
        <v>-244.892</v>
      </c>
      <c r="C7" s="6">
        <v>-218.6956</v>
      </c>
      <c r="D7" s="6">
        <v>-242.0167</v>
      </c>
      <c r="E7" s="6">
        <v>-242.3239</v>
      </c>
      <c r="F7" s="6">
        <v>-216.5416</v>
      </c>
      <c r="G7" s="6">
        <v>-237.485</v>
      </c>
      <c r="H7" s="6">
        <v>-252.6373</v>
      </c>
      <c r="I7" s="6">
        <v>-232.5586</v>
      </c>
      <c r="J7" s="6">
        <v>-246.9662</v>
      </c>
      <c r="L7" s="7">
        <f t="shared" ref="L7:U7" si="6">0.2399*A7</f>
        <v>-54.75592752</v>
      </c>
      <c r="M7" s="7">
        <f t="shared" si="6"/>
        <v>-58.7495908</v>
      </c>
      <c r="N7" s="7">
        <f t="shared" si="6"/>
        <v>-52.46507444</v>
      </c>
      <c r="O7" s="7">
        <f t="shared" si="6"/>
        <v>-58.05980633</v>
      </c>
      <c r="P7" s="7">
        <f t="shared" si="6"/>
        <v>-58.13350361</v>
      </c>
      <c r="Q7" s="7">
        <f t="shared" si="6"/>
        <v>-51.94832984</v>
      </c>
      <c r="R7" s="7">
        <f t="shared" si="6"/>
        <v>-56.9726515</v>
      </c>
      <c r="S7" s="7">
        <f t="shared" si="6"/>
        <v>-60.60768827</v>
      </c>
      <c r="T7" s="7">
        <f t="shared" si="6"/>
        <v>-55.79080814</v>
      </c>
      <c r="U7" s="7">
        <f t="shared" si="6"/>
        <v>-59.24719138</v>
      </c>
    </row>
    <row r="8">
      <c r="A8" s="6">
        <v>-248.4597</v>
      </c>
      <c r="B8" s="6">
        <v>-266.3439</v>
      </c>
      <c r="C8" s="6">
        <v>-237.7508</v>
      </c>
      <c r="D8" s="6">
        <v>-263.4329</v>
      </c>
      <c r="E8" s="6">
        <v>-262.7316</v>
      </c>
      <c r="F8" s="6">
        <v>-233.8131</v>
      </c>
      <c r="G8" s="6">
        <v>-257.5232</v>
      </c>
      <c r="H8" s="6">
        <v>-274.6338</v>
      </c>
      <c r="I8" s="6">
        <v>-251.8787</v>
      </c>
      <c r="J8" s="6">
        <v>-268.3986</v>
      </c>
      <c r="L8" s="7">
        <f t="shared" ref="L8:U8" si="7">0.2399*A8</f>
        <v>-59.60548203</v>
      </c>
      <c r="M8" s="7">
        <f t="shared" si="7"/>
        <v>-63.89590161</v>
      </c>
      <c r="N8" s="7">
        <f t="shared" si="7"/>
        <v>-57.03641692</v>
      </c>
      <c r="O8" s="7">
        <f t="shared" si="7"/>
        <v>-63.19755271</v>
      </c>
      <c r="P8" s="7">
        <f t="shared" si="7"/>
        <v>-63.02931084</v>
      </c>
      <c r="Q8" s="7">
        <f t="shared" si="7"/>
        <v>-56.09176269</v>
      </c>
      <c r="R8" s="7">
        <f t="shared" si="7"/>
        <v>-61.77981568</v>
      </c>
      <c r="S8" s="7">
        <f t="shared" si="7"/>
        <v>-65.88464862</v>
      </c>
      <c r="T8" s="7">
        <f t="shared" si="7"/>
        <v>-60.42570013</v>
      </c>
      <c r="U8" s="7">
        <f t="shared" si="7"/>
        <v>-64.38882414</v>
      </c>
    </row>
    <row r="9">
      <c r="A9" s="6">
        <v>-260.644</v>
      </c>
      <c r="B9" s="6">
        <v>-281.16</v>
      </c>
      <c r="C9" s="6">
        <v>-246.7836</v>
      </c>
      <c r="D9" s="6">
        <v>-277.6499</v>
      </c>
      <c r="E9" s="6">
        <v>-276.7785</v>
      </c>
      <c r="F9" s="6">
        <v>-242.9606</v>
      </c>
      <c r="G9" s="6">
        <v>-270.6632</v>
      </c>
      <c r="H9" s="6">
        <v>-290.8676</v>
      </c>
      <c r="I9" s="6">
        <v>-263.9646</v>
      </c>
      <c r="J9" s="6">
        <v>-283.4857</v>
      </c>
      <c r="L9" s="7">
        <f t="shared" ref="L9:U9" si="8">0.2399*A9</f>
        <v>-62.5284956</v>
      </c>
      <c r="M9" s="7">
        <f t="shared" si="8"/>
        <v>-67.450284</v>
      </c>
      <c r="N9" s="7">
        <f t="shared" si="8"/>
        <v>-59.20338564</v>
      </c>
      <c r="O9" s="7">
        <f t="shared" si="8"/>
        <v>-66.60821101</v>
      </c>
      <c r="P9" s="7">
        <f t="shared" si="8"/>
        <v>-66.39916215</v>
      </c>
      <c r="Q9" s="7">
        <f t="shared" si="8"/>
        <v>-58.28624794</v>
      </c>
      <c r="R9" s="7">
        <f t="shared" si="8"/>
        <v>-64.93210168</v>
      </c>
      <c r="S9" s="7">
        <f t="shared" si="8"/>
        <v>-69.77913724</v>
      </c>
      <c r="T9" s="7">
        <f t="shared" si="8"/>
        <v>-63.32510754</v>
      </c>
      <c r="U9" s="7">
        <f t="shared" si="8"/>
        <v>-68.00821943</v>
      </c>
    </row>
    <row r="10">
      <c r="A10" s="6">
        <v>-265.32</v>
      </c>
      <c r="B10" s="6">
        <v>-287.3887</v>
      </c>
      <c r="C10" s="6">
        <v>-249.6812</v>
      </c>
      <c r="D10" s="6">
        <v>-283.3536</v>
      </c>
      <c r="E10" s="6">
        <v>-282.1609</v>
      </c>
      <c r="F10" s="6">
        <v>-244.5238</v>
      </c>
      <c r="G10" s="6">
        <v>-275.0671</v>
      </c>
      <c r="H10" s="6">
        <v>-298.1052</v>
      </c>
      <c r="I10" s="6">
        <v>-267.5221</v>
      </c>
      <c r="J10" s="6">
        <v>-289.5362</v>
      </c>
      <c r="L10" s="7">
        <f t="shared" ref="L10:U10" si="9">0.2399*A10</f>
        <v>-63.650268</v>
      </c>
      <c r="M10" s="7">
        <f t="shared" si="9"/>
        <v>-68.94454913</v>
      </c>
      <c r="N10" s="7">
        <f t="shared" si="9"/>
        <v>-59.89851988</v>
      </c>
      <c r="O10" s="7">
        <f t="shared" si="9"/>
        <v>-67.97652864</v>
      </c>
      <c r="P10" s="7">
        <f t="shared" si="9"/>
        <v>-67.69039991</v>
      </c>
      <c r="Q10" s="7">
        <f t="shared" si="9"/>
        <v>-58.66125962</v>
      </c>
      <c r="R10" s="7">
        <f t="shared" si="9"/>
        <v>-65.98859729</v>
      </c>
      <c r="S10" s="7">
        <f t="shared" si="9"/>
        <v>-71.51543748</v>
      </c>
      <c r="T10" s="7">
        <f t="shared" si="9"/>
        <v>-64.17855179</v>
      </c>
      <c r="U10" s="7">
        <f t="shared" si="9"/>
        <v>-69.45973438</v>
      </c>
    </row>
    <row r="11">
      <c r="A11" s="6">
        <v>-268.3665</v>
      </c>
      <c r="B11" s="6">
        <v>-292.6097</v>
      </c>
      <c r="C11" s="6">
        <v>-248.3985</v>
      </c>
      <c r="D11" s="6">
        <v>-288.9558</v>
      </c>
      <c r="E11" s="6">
        <v>-287.1551</v>
      </c>
      <c r="F11" s="6">
        <v>-244.0439</v>
      </c>
      <c r="G11" s="6">
        <v>-280.1346</v>
      </c>
      <c r="H11" s="6">
        <v>-305.1938</v>
      </c>
      <c r="I11" s="6">
        <v>-269.9611</v>
      </c>
      <c r="J11" s="6">
        <v>-296.4795</v>
      </c>
      <c r="L11" s="7">
        <f t="shared" ref="L11:U11" si="10">0.2399*A11</f>
        <v>-64.38112335</v>
      </c>
      <c r="M11" s="7">
        <f t="shared" si="10"/>
        <v>-70.19706703</v>
      </c>
      <c r="N11" s="7">
        <f t="shared" si="10"/>
        <v>-59.59080015</v>
      </c>
      <c r="O11" s="7">
        <f t="shared" si="10"/>
        <v>-69.32049642</v>
      </c>
      <c r="P11" s="7">
        <f t="shared" si="10"/>
        <v>-68.88850849</v>
      </c>
      <c r="Q11" s="7">
        <f t="shared" si="10"/>
        <v>-58.54613161</v>
      </c>
      <c r="R11" s="7">
        <f t="shared" si="10"/>
        <v>-67.20429054</v>
      </c>
      <c r="S11" s="7">
        <f t="shared" si="10"/>
        <v>-73.21599262</v>
      </c>
      <c r="T11" s="7">
        <f t="shared" si="10"/>
        <v>-64.76366789</v>
      </c>
      <c r="U11" s="7">
        <f t="shared" si="10"/>
        <v>-71.12543205</v>
      </c>
    </row>
    <row r="12">
      <c r="A12" s="6">
        <v>-339.5707</v>
      </c>
      <c r="B12" s="6">
        <v>-369.211</v>
      </c>
      <c r="C12" s="6">
        <v>-314.0688</v>
      </c>
      <c r="D12" s="6">
        <v>-366.2535</v>
      </c>
      <c r="E12" s="6">
        <v>-362.9219</v>
      </c>
      <c r="F12" s="6">
        <v>-310.7876</v>
      </c>
      <c r="G12" s="6">
        <v>-355.9579</v>
      </c>
      <c r="H12" s="6">
        <v>-384.2668</v>
      </c>
      <c r="I12" s="6">
        <v>-340.4684</v>
      </c>
      <c r="J12" s="6">
        <v>-375.3954</v>
      </c>
      <c r="L12" s="7">
        <f t="shared" ref="L12:U12" si="11">0.2399*A12</f>
        <v>-81.46301093</v>
      </c>
      <c r="M12" s="7">
        <f t="shared" si="11"/>
        <v>-88.5737189</v>
      </c>
      <c r="N12" s="7">
        <f t="shared" si="11"/>
        <v>-75.34510512</v>
      </c>
      <c r="O12" s="7">
        <f t="shared" si="11"/>
        <v>-87.86421465</v>
      </c>
      <c r="P12" s="7">
        <f t="shared" si="11"/>
        <v>-87.06496381</v>
      </c>
      <c r="Q12" s="7">
        <f t="shared" si="11"/>
        <v>-74.55794524</v>
      </c>
      <c r="R12" s="7">
        <f t="shared" si="11"/>
        <v>-85.39430021</v>
      </c>
      <c r="S12" s="7">
        <f t="shared" si="11"/>
        <v>-92.18560532</v>
      </c>
      <c r="T12" s="7">
        <f t="shared" si="11"/>
        <v>-81.67836916</v>
      </c>
      <c r="U12" s="7">
        <f t="shared" si="11"/>
        <v>-90.05735646</v>
      </c>
    </row>
    <row r="13">
      <c r="A13" s="6">
        <v>-333.0848</v>
      </c>
      <c r="B13" s="6">
        <v>-364.4026</v>
      </c>
      <c r="C13" s="6">
        <v>-306.7461</v>
      </c>
      <c r="D13" s="6">
        <v>-360.229</v>
      </c>
      <c r="E13" s="6">
        <v>-357.6865</v>
      </c>
      <c r="F13" s="6">
        <v>-304.162</v>
      </c>
      <c r="G13" s="6">
        <v>-349.3545</v>
      </c>
      <c r="H13" s="6">
        <v>-380.198</v>
      </c>
      <c r="I13" s="6">
        <v>-335.3534</v>
      </c>
      <c r="J13" s="6">
        <v>-369.6874</v>
      </c>
      <c r="L13" s="7">
        <f t="shared" ref="L13:U13" si="12">0.2399*A13</f>
        <v>-79.90704352</v>
      </c>
      <c r="M13" s="7">
        <f t="shared" si="12"/>
        <v>-87.42018374</v>
      </c>
      <c r="N13" s="7">
        <f t="shared" si="12"/>
        <v>-73.58838939</v>
      </c>
      <c r="O13" s="7">
        <f t="shared" si="12"/>
        <v>-86.4189371</v>
      </c>
      <c r="P13" s="7">
        <f t="shared" si="12"/>
        <v>-85.80899135</v>
      </c>
      <c r="Q13" s="7">
        <f t="shared" si="12"/>
        <v>-72.9684638</v>
      </c>
      <c r="R13" s="7">
        <f t="shared" si="12"/>
        <v>-83.81014455</v>
      </c>
      <c r="S13" s="7">
        <f t="shared" si="12"/>
        <v>-91.2095002</v>
      </c>
      <c r="T13" s="7">
        <f t="shared" si="12"/>
        <v>-80.45128066</v>
      </c>
      <c r="U13" s="7">
        <f t="shared" si="12"/>
        <v>-88.68800726</v>
      </c>
    </row>
  </sheetData>
  <drawing r:id="rId1"/>
</worksheet>
</file>