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" sheetId="1" r:id="rId4"/>
    <sheet state="visible" name="elec_pauli" sheetId="2" r:id="rId5"/>
    <sheet state="visible" name="disp" sheetId="3" r:id="rId6"/>
    <sheet state="visible" name="ct" sheetId="4" r:id="rId7"/>
  </sheets>
  <definedNames/>
  <calcPr/>
</workbook>
</file>

<file path=xl/sharedStrings.xml><?xml version="1.0" encoding="utf-8"?>
<sst xmlns="http://schemas.openxmlformats.org/spreadsheetml/2006/main" count="204" uniqueCount="51">
  <si>
    <t>wB97M-V</t>
  </si>
  <si>
    <t>BLYP-D30</t>
  </si>
  <si>
    <t>BLYP-D3op</t>
  </si>
  <si>
    <t>revPBE-D30</t>
  </si>
  <si>
    <t>revPBE-D3op</t>
  </si>
  <si>
    <t>B97M-rV</t>
  </si>
  <si>
    <t>SCAN</t>
  </si>
  <si>
    <t>error BLYP-D30</t>
  </si>
  <si>
    <t>error BLYP-D3op</t>
  </si>
  <si>
    <t>error revPBE-D30</t>
  </si>
  <si>
    <t>error revPBE-D3op</t>
  </si>
  <si>
    <t>error B97M-rV</t>
  </si>
  <si>
    <t>error SCAN</t>
  </si>
  <si>
    <t>2Cs</t>
  </si>
  <si>
    <t>3UUD</t>
  </si>
  <si>
    <t>3UUU</t>
  </si>
  <si>
    <t>4Ci</t>
  </si>
  <si>
    <t>4Py</t>
  </si>
  <si>
    <t>4S4</t>
  </si>
  <si>
    <t>5CAA</t>
  </si>
  <si>
    <t>5CAB</t>
  </si>
  <si>
    <t>5CAC</t>
  </si>
  <si>
    <t>5CYC</t>
  </si>
  <si>
    <t>5FRA</t>
  </si>
  <si>
    <t>5FRB</t>
  </si>
  <si>
    <t>5FRC</t>
  </si>
  <si>
    <t>6BAG</t>
  </si>
  <si>
    <t>6BK1</t>
  </si>
  <si>
    <t>6BK2</t>
  </si>
  <si>
    <t>6CA</t>
  </si>
  <si>
    <t>6CB1</t>
  </si>
  <si>
    <t>6CB2</t>
  </si>
  <si>
    <t>6CC</t>
  </si>
  <si>
    <t>6PR</t>
  </si>
  <si>
    <t>7BI1</t>
  </si>
  <si>
    <t>7BI2</t>
  </si>
  <si>
    <t>7CA1</t>
  </si>
  <si>
    <t>7CA2</t>
  </si>
  <si>
    <t>7CH1</t>
  </si>
  <si>
    <t>7CH2</t>
  </si>
  <si>
    <t>7CH3</t>
  </si>
  <si>
    <t>7HM1</t>
  </si>
  <si>
    <t>7PR1</t>
  </si>
  <si>
    <t>7PR2</t>
  </si>
  <si>
    <t>7PR3</t>
  </si>
  <si>
    <t>8D2d</t>
  </si>
  <si>
    <t>8S4</t>
  </si>
  <si>
    <t>9D2dDD</t>
  </si>
  <si>
    <t>9S4DA</t>
  </si>
  <si>
    <t>10PP1</t>
  </si>
  <si>
    <t>10PP2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</si>
</sst>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FF"/>
      <name val="Arial"/>
    </font>
    <font>
      <color rgb="FFFF0000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3" numFmtId="0" xfId="0" applyAlignment="1" applyFont="1">
      <alignment readingOrder="0"/>
    </xf>
    <xf borderId="0" fillId="3" fontId="1" numFmtId="0" xfId="0" applyFill="1" applyFon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2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2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2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Fill="1" applyFont="1"/>
    <xf borderId="0" fillId="11" fontId="2" numFmtId="0" xfId="0" applyAlignment="1" applyFont="1">
      <alignment readingOrder="0"/>
    </xf>
    <xf borderId="0" fillId="11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2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borderId="0" fillId="3" fontId="4" numFmtId="0" xfId="0" applyFont="1"/>
    <xf borderId="0" fillId="0" fontId="1" numFmtId="0" xfId="0" applyAlignment="1" applyFont="1">
      <alignment horizontal="right" vertical="bottom"/>
    </xf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4" numFmtId="0" xfId="0" applyFont="1"/>
    <xf borderId="0" fillId="9" fontId="4" numFmtId="0" xfId="0" applyFont="1"/>
    <xf borderId="0" fillId="10" fontId="4" numFmtId="0" xfId="0" applyFont="1"/>
    <xf borderId="0" fillId="11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13</v>
      </c>
      <c r="B2" s="7">
        <v>-5.1191</v>
      </c>
      <c r="C2" s="8">
        <v>-5.021</v>
      </c>
      <c r="D2" s="8">
        <v>-5.021</v>
      </c>
      <c r="E2" s="8">
        <v>-4.8921</v>
      </c>
      <c r="F2" s="8">
        <v>-4.8921</v>
      </c>
      <c r="G2" s="8">
        <v>-4.8262</v>
      </c>
      <c r="H2" s="8">
        <v>-5.1019</v>
      </c>
      <c r="I2" s="4"/>
      <c r="J2" s="6">
        <f>(C2-B2)/2</f>
        <v>0.04905</v>
      </c>
      <c r="K2" s="6">
        <f>(D2-B2)/2</f>
        <v>0.04905</v>
      </c>
      <c r="L2" s="6">
        <f>(E2-B2)/2</f>
        <v>0.1135</v>
      </c>
      <c r="M2" s="6">
        <f>(F2-B2)/2</f>
        <v>0.1135</v>
      </c>
      <c r="N2" s="6">
        <f>(G2-B2)/2</f>
        <v>0.14645</v>
      </c>
      <c r="O2" s="6">
        <f>(H2-B2)/2</f>
        <v>0.0086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 t="s">
        <v>14</v>
      </c>
      <c r="B3" s="10">
        <v>-24.8386</v>
      </c>
      <c r="C3" s="11">
        <v>-23.9633</v>
      </c>
      <c r="D3" s="11">
        <v>-23.9633</v>
      </c>
      <c r="E3" s="11">
        <v>-23.5361</v>
      </c>
      <c r="F3" s="11">
        <v>-23.5361</v>
      </c>
      <c r="G3" s="11">
        <v>-23.1802</v>
      </c>
      <c r="H3" s="11">
        <v>-24.4106</v>
      </c>
      <c r="I3" s="4"/>
      <c r="J3" s="9">
        <f t="shared" ref="J3:J4" si="1">(C3-B3)/3</f>
        <v>0.2917666667</v>
      </c>
      <c r="K3" s="9">
        <f t="shared" ref="K3:K4" si="2">(D3-B3)/3</f>
        <v>0.2917666667</v>
      </c>
      <c r="L3" s="9">
        <f t="shared" ref="L3:L4" si="3">(E3-B3)/3</f>
        <v>0.4341666667</v>
      </c>
      <c r="M3" s="9">
        <f t="shared" ref="M3:M4" si="4">(F3-B3)/3</f>
        <v>0.4341666667</v>
      </c>
      <c r="N3" s="9">
        <f t="shared" ref="N3:N4" si="5">(G3-B3)/3</f>
        <v>0.5528</v>
      </c>
      <c r="O3" s="9">
        <f t="shared" ref="O3:O4" si="6">(H3-B3)/3</f>
        <v>0.1426666667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 t="s">
        <v>15</v>
      </c>
      <c r="B4" s="10">
        <v>-23.1374</v>
      </c>
      <c r="C4" s="11">
        <v>-22.2612</v>
      </c>
      <c r="D4" s="11">
        <v>-22.2612</v>
      </c>
      <c r="E4" s="11">
        <v>-21.7852</v>
      </c>
      <c r="F4" s="11">
        <v>-21.7852</v>
      </c>
      <c r="G4" s="11">
        <v>-21.6774</v>
      </c>
      <c r="H4" s="11">
        <v>-22.8382</v>
      </c>
      <c r="I4" s="4"/>
      <c r="J4" s="9">
        <f t="shared" si="1"/>
        <v>0.2920666667</v>
      </c>
      <c r="K4" s="9">
        <f t="shared" si="2"/>
        <v>0.2920666667</v>
      </c>
      <c r="L4" s="9">
        <f t="shared" si="3"/>
        <v>0.4507333333</v>
      </c>
      <c r="M4" s="9">
        <f t="shared" si="4"/>
        <v>0.4507333333</v>
      </c>
      <c r="N4" s="9">
        <f t="shared" si="5"/>
        <v>0.4866666667</v>
      </c>
      <c r="O4" s="9">
        <f t="shared" si="6"/>
        <v>0.09973333333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2" t="s">
        <v>16</v>
      </c>
      <c r="B5" s="13">
        <v>-52.3339</v>
      </c>
      <c r="C5" s="14">
        <v>-50.1357</v>
      </c>
      <c r="D5" s="14">
        <v>-50.1357</v>
      </c>
      <c r="E5" s="14">
        <v>-49.587</v>
      </c>
      <c r="F5" s="14">
        <v>-49.587</v>
      </c>
      <c r="G5" s="14">
        <v>-48.9179</v>
      </c>
      <c r="H5" s="14">
        <v>-51.2386</v>
      </c>
      <c r="I5" s="4"/>
      <c r="J5" s="12">
        <f t="shared" ref="J5:J7" si="7">(C5-B5)/4</f>
        <v>0.54955</v>
      </c>
      <c r="K5" s="12">
        <f t="shared" ref="K5:K7" si="8">(D5-B5)/4</f>
        <v>0.54955</v>
      </c>
      <c r="L5" s="12">
        <f t="shared" ref="L5:L7" si="9">(E5-B5)/4</f>
        <v>0.686725</v>
      </c>
      <c r="M5" s="12">
        <f t="shared" ref="M5:M7" si="10">(F5-B5)/4</f>
        <v>0.686725</v>
      </c>
      <c r="N5" s="12">
        <f t="shared" ref="N5:N7" si="11">(G5-B5)/4</f>
        <v>0.854</v>
      </c>
      <c r="O5" s="12">
        <f t="shared" ref="O5:O7" si="12">(H5-B5)/4</f>
        <v>0.273825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2" t="s">
        <v>17</v>
      </c>
      <c r="B6" s="13">
        <v>-37.7002</v>
      </c>
      <c r="C6" s="14">
        <v>-36.1131</v>
      </c>
      <c r="D6" s="14">
        <v>-36.1131</v>
      </c>
      <c r="E6" s="14">
        <v>-35.4872</v>
      </c>
      <c r="F6" s="14">
        <v>-35.4872</v>
      </c>
      <c r="G6" s="14">
        <v>-35.2367</v>
      </c>
      <c r="H6" s="14">
        <v>-37.0414</v>
      </c>
      <c r="I6" s="4"/>
      <c r="J6" s="12">
        <f t="shared" si="7"/>
        <v>0.396775</v>
      </c>
      <c r="K6" s="12">
        <f t="shared" si="8"/>
        <v>0.396775</v>
      </c>
      <c r="L6" s="12">
        <f t="shared" si="9"/>
        <v>0.55325</v>
      </c>
      <c r="M6" s="12">
        <f t="shared" si="10"/>
        <v>0.55325</v>
      </c>
      <c r="N6" s="12">
        <f t="shared" si="11"/>
        <v>0.615875</v>
      </c>
      <c r="O6" s="12">
        <f t="shared" si="12"/>
        <v>0.1647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2" t="s">
        <v>18</v>
      </c>
      <c r="B7" s="13">
        <v>-54.0655</v>
      </c>
      <c r="C7" s="14">
        <v>-51.8263</v>
      </c>
      <c r="D7" s="14">
        <v>-51.8263</v>
      </c>
      <c r="E7" s="14">
        <v>-51.252</v>
      </c>
      <c r="F7" s="14">
        <v>-51.252</v>
      </c>
      <c r="G7" s="14">
        <v>-50.5739</v>
      </c>
      <c r="H7" s="14">
        <v>-52.9623</v>
      </c>
      <c r="I7" s="4"/>
      <c r="J7" s="12">
        <f t="shared" si="7"/>
        <v>0.5598</v>
      </c>
      <c r="K7" s="12">
        <f t="shared" si="8"/>
        <v>0.5598</v>
      </c>
      <c r="L7" s="12">
        <f t="shared" si="9"/>
        <v>0.703375</v>
      </c>
      <c r="M7" s="12">
        <f t="shared" si="10"/>
        <v>0.703375</v>
      </c>
      <c r="N7" s="12">
        <f t="shared" si="11"/>
        <v>0.8729</v>
      </c>
      <c r="O7" s="12">
        <f t="shared" si="12"/>
        <v>0.2758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5" t="s">
        <v>19</v>
      </c>
      <c r="B8" s="16">
        <v>-58.5088</v>
      </c>
      <c r="C8" s="17">
        <v>-56.1592</v>
      </c>
      <c r="D8" s="17">
        <v>-56.1592</v>
      </c>
      <c r="E8" s="17">
        <v>-55.2462</v>
      </c>
      <c r="F8" s="17">
        <v>-55.2462</v>
      </c>
      <c r="G8" s="17">
        <v>-54.9233</v>
      </c>
      <c r="H8" s="17">
        <v>-57.5767</v>
      </c>
      <c r="I8" s="4"/>
      <c r="J8" s="15">
        <f t="shared" ref="J8:J14" si="13">(C8-B8)/5</f>
        <v>0.46992</v>
      </c>
      <c r="K8" s="15">
        <f t="shared" ref="K8:K14" si="14">(D8-B8)/5</f>
        <v>0.46992</v>
      </c>
      <c r="L8" s="15">
        <f t="shared" ref="L8:L14" si="15">(E8-B8)/5</f>
        <v>0.65252</v>
      </c>
      <c r="M8" s="15">
        <f t="shared" ref="M8:M14" si="16">(F8-B8)/5</f>
        <v>0.65252</v>
      </c>
      <c r="N8" s="15">
        <f t="shared" ref="N8:N14" si="17">(G8-B8)/5</f>
        <v>0.7171</v>
      </c>
      <c r="O8" s="15">
        <f t="shared" ref="O8:O14" si="18">(H8-B8)/5</f>
        <v>0.18642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" t="s">
        <v>20</v>
      </c>
      <c r="B9" s="16">
        <v>-57.3256</v>
      </c>
      <c r="C9" s="17">
        <v>-55.0335</v>
      </c>
      <c r="D9" s="17">
        <v>-55.0335</v>
      </c>
      <c r="E9" s="17">
        <v>-54.1499</v>
      </c>
      <c r="F9" s="17">
        <v>-54.1499</v>
      </c>
      <c r="G9" s="17">
        <v>-53.628</v>
      </c>
      <c r="H9" s="17">
        <v>-56.283</v>
      </c>
      <c r="I9" s="4"/>
      <c r="J9" s="15">
        <f t="shared" si="13"/>
        <v>0.45842</v>
      </c>
      <c r="K9" s="15">
        <f t="shared" si="14"/>
        <v>0.45842</v>
      </c>
      <c r="L9" s="15">
        <f t="shared" si="15"/>
        <v>0.63514</v>
      </c>
      <c r="M9" s="15">
        <f t="shared" si="16"/>
        <v>0.63514</v>
      </c>
      <c r="N9" s="15">
        <f t="shared" si="17"/>
        <v>0.73952</v>
      </c>
      <c r="O9" s="15">
        <f t="shared" si="18"/>
        <v>0.20852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5" t="s">
        <v>21</v>
      </c>
      <c r="B10" s="16">
        <v>-60.8465</v>
      </c>
      <c r="C10" s="17">
        <v>-58.3628</v>
      </c>
      <c r="D10" s="17">
        <v>-58.3628</v>
      </c>
      <c r="E10" s="17">
        <v>-57.4075</v>
      </c>
      <c r="F10" s="17">
        <v>-57.4075</v>
      </c>
      <c r="G10" s="17">
        <v>-57.1331</v>
      </c>
      <c r="H10" s="17">
        <v>-59.8909</v>
      </c>
      <c r="I10" s="4"/>
      <c r="J10" s="15">
        <f t="shared" si="13"/>
        <v>0.49674</v>
      </c>
      <c r="K10" s="15">
        <f t="shared" si="14"/>
        <v>0.49674</v>
      </c>
      <c r="L10" s="15">
        <f t="shared" si="15"/>
        <v>0.6878</v>
      </c>
      <c r="M10" s="15">
        <f t="shared" si="16"/>
        <v>0.6878</v>
      </c>
      <c r="N10" s="15">
        <f t="shared" si="17"/>
        <v>0.74268</v>
      </c>
      <c r="O10" s="15">
        <f t="shared" si="18"/>
        <v>0.19112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5" t="s">
        <v>22</v>
      </c>
      <c r="B11" s="16">
        <v>-77.3331</v>
      </c>
      <c r="C11" s="17">
        <v>-74.0967</v>
      </c>
      <c r="D11" s="17">
        <v>-74.0967</v>
      </c>
      <c r="E11" s="17">
        <v>-73.3426</v>
      </c>
      <c r="F11" s="17">
        <v>-73.3426</v>
      </c>
      <c r="G11" s="17">
        <v>-72.6199</v>
      </c>
      <c r="H11" s="17">
        <v>-75.8568</v>
      </c>
      <c r="I11" s="4"/>
      <c r="J11" s="15">
        <f t="shared" si="13"/>
        <v>0.64728</v>
      </c>
      <c r="K11" s="15">
        <f t="shared" si="14"/>
        <v>0.64728</v>
      </c>
      <c r="L11" s="15">
        <f t="shared" si="15"/>
        <v>0.7981</v>
      </c>
      <c r="M11" s="15">
        <f t="shared" si="16"/>
        <v>0.7981</v>
      </c>
      <c r="N11" s="15">
        <f t="shared" si="17"/>
        <v>0.94264</v>
      </c>
      <c r="O11" s="15">
        <f t="shared" si="18"/>
        <v>0.29526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5" t="s">
        <v>23</v>
      </c>
      <c r="B12" s="16">
        <v>-59.1588</v>
      </c>
      <c r="C12" s="17">
        <v>-56.8436</v>
      </c>
      <c r="D12" s="17">
        <v>-56.8436</v>
      </c>
      <c r="E12" s="17">
        <v>-56.2198</v>
      </c>
      <c r="F12" s="17">
        <v>-56.2198</v>
      </c>
      <c r="G12" s="17">
        <v>-55.1757</v>
      </c>
      <c r="H12" s="17">
        <v>-57.8467</v>
      </c>
      <c r="I12" s="4"/>
      <c r="J12" s="15">
        <f t="shared" si="13"/>
        <v>0.46304</v>
      </c>
      <c r="K12" s="15">
        <f t="shared" si="14"/>
        <v>0.46304</v>
      </c>
      <c r="L12" s="15">
        <f t="shared" si="15"/>
        <v>0.5878</v>
      </c>
      <c r="M12" s="15">
        <f t="shared" si="16"/>
        <v>0.5878</v>
      </c>
      <c r="N12" s="15">
        <f t="shared" si="17"/>
        <v>0.79662</v>
      </c>
      <c r="O12" s="15">
        <f t="shared" si="18"/>
        <v>0.26242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5" t="s">
        <v>24</v>
      </c>
      <c r="B13" s="16">
        <v>-66.3748</v>
      </c>
      <c r="C13" s="17">
        <v>-63.7973</v>
      </c>
      <c r="D13" s="17">
        <v>-63.7973</v>
      </c>
      <c r="E13" s="17">
        <v>-62.8556</v>
      </c>
      <c r="F13" s="17">
        <v>-62.8556</v>
      </c>
      <c r="G13" s="17">
        <v>-62.3468</v>
      </c>
      <c r="H13" s="17">
        <v>-65.2945</v>
      </c>
      <c r="I13" s="4"/>
      <c r="J13" s="15">
        <f t="shared" si="13"/>
        <v>0.5155</v>
      </c>
      <c r="K13" s="15">
        <f t="shared" si="14"/>
        <v>0.5155</v>
      </c>
      <c r="L13" s="15">
        <f t="shared" si="15"/>
        <v>0.70384</v>
      </c>
      <c r="M13" s="15">
        <f t="shared" si="16"/>
        <v>0.70384</v>
      </c>
      <c r="N13" s="15">
        <f t="shared" si="17"/>
        <v>0.8056</v>
      </c>
      <c r="O13" s="15">
        <f t="shared" si="18"/>
        <v>0.21606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5" t="s">
        <v>25</v>
      </c>
      <c r="B14" s="16">
        <v>-58.3221</v>
      </c>
      <c r="C14" s="17">
        <v>-56.0422</v>
      </c>
      <c r="D14" s="17">
        <v>-56.0422</v>
      </c>
      <c r="E14" s="17">
        <v>-55.4103</v>
      </c>
      <c r="F14" s="17">
        <v>-55.4103</v>
      </c>
      <c r="G14" s="17">
        <v>-54.4026</v>
      </c>
      <c r="H14" s="17">
        <v>-57.015</v>
      </c>
      <c r="I14" s="4"/>
      <c r="J14" s="15">
        <f t="shared" si="13"/>
        <v>0.45598</v>
      </c>
      <c r="K14" s="15">
        <f t="shared" si="14"/>
        <v>0.45598</v>
      </c>
      <c r="L14" s="15">
        <f t="shared" si="15"/>
        <v>0.58236</v>
      </c>
      <c r="M14" s="15">
        <f t="shared" si="16"/>
        <v>0.58236</v>
      </c>
      <c r="N14" s="15">
        <f t="shared" si="17"/>
        <v>0.7839</v>
      </c>
      <c r="O14" s="15">
        <f t="shared" si="18"/>
        <v>0.26142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8" t="s">
        <v>26</v>
      </c>
      <c r="B15" s="19">
        <v>-91.9992</v>
      </c>
      <c r="C15" s="20">
        <v>-88.131</v>
      </c>
      <c r="D15" s="20">
        <v>-88.131</v>
      </c>
      <c r="E15" s="20">
        <v>-87.2394</v>
      </c>
      <c r="F15" s="20">
        <v>-87.2394</v>
      </c>
      <c r="G15" s="20">
        <v>-86.33</v>
      </c>
      <c r="H15" s="20">
        <v>-90.1311</v>
      </c>
      <c r="I15" s="4"/>
      <c r="J15" s="18">
        <f t="shared" ref="J15:J22" si="19">(C15-B15)/6</f>
        <v>0.6447</v>
      </c>
      <c r="K15" s="18">
        <f t="shared" ref="K15:K22" si="20">(D15-B15)/6</f>
        <v>0.6447</v>
      </c>
      <c r="L15" s="18">
        <f t="shared" ref="L15:L22" si="21">(E15-B15)/6</f>
        <v>0.7933</v>
      </c>
      <c r="M15" s="18">
        <f t="shared" ref="M15:M22" si="22">(F15-B15)/6</f>
        <v>0.7933</v>
      </c>
      <c r="N15" s="18">
        <f t="shared" ref="N15:N22" si="23">(G15-B15)/6</f>
        <v>0.9448666667</v>
      </c>
      <c r="O15" s="18">
        <f t="shared" ref="O15:O22" si="24">(H15-B15)/6</f>
        <v>0.31135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8" t="s">
        <v>27</v>
      </c>
      <c r="B16" s="19">
        <v>-92.7628</v>
      </c>
      <c r="C16" s="20">
        <v>-88.9025</v>
      </c>
      <c r="D16" s="20">
        <v>-88.9025</v>
      </c>
      <c r="E16" s="20">
        <v>-87.9075</v>
      </c>
      <c r="F16" s="20">
        <v>-87.9075</v>
      </c>
      <c r="G16" s="20">
        <v>-86.9907</v>
      </c>
      <c r="H16" s="20">
        <v>-90.9223</v>
      </c>
      <c r="I16" s="4"/>
      <c r="J16" s="18">
        <f t="shared" si="19"/>
        <v>0.6433833333</v>
      </c>
      <c r="K16" s="18">
        <f t="shared" si="20"/>
        <v>0.6433833333</v>
      </c>
      <c r="L16" s="18">
        <f t="shared" si="21"/>
        <v>0.8092166667</v>
      </c>
      <c r="M16" s="18">
        <f t="shared" si="22"/>
        <v>0.8092166667</v>
      </c>
      <c r="N16" s="18">
        <f t="shared" si="23"/>
        <v>0.9620166667</v>
      </c>
      <c r="O16" s="18">
        <f t="shared" si="24"/>
        <v>0.30675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8" t="s">
        <v>28</v>
      </c>
      <c r="B17" s="19">
        <v>-90.9818</v>
      </c>
      <c r="C17" s="20">
        <v>-87.161</v>
      </c>
      <c r="D17" s="20">
        <v>-87.161</v>
      </c>
      <c r="E17" s="20">
        <v>-86.251</v>
      </c>
      <c r="F17" s="20">
        <v>-86.251</v>
      </c>
      <c r="G17" s="20">
        <v>-85.1471</v>
      </c>
      <c r="H17" s="20">
        <v>-89.036</v>
      </c>
      <c r="I17" s="4"/>
      <c r="J17" s="18">
        <f t="shared" si="19"/>
        <v>0.6368</v>
      </c>
      <c r="K17" s="18">
        <f t="shared" si="20"/>
        <v>0.6368</v>
      </c>
      <c r="L17" s="18">
        <f t="shared" si="21"/>
        <v>0.7884666667</v>
      </c>
      <c r="M17" s="18">
        <f t="shared" si="22"/>
        <v>0.7884666667</v>
      </c>
      <c r="N17" s="18">
        <f t="shared" si="23"/>
        <v>0.97245</v>
      </c>
      <c r="O17" s="18">
        <f t="shared" si="24"/>
        <v>0.3243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8" t="s">
        <v>29</v>
      </c>
      <c r="B18" s="19">
        <v>-86.1829</v>
      </c>
      <c r="C18" s="20">
        <v>-82.5197</v>
      </c>
      <c r="D18" s="20">
        <v>-82.5197</v>
      </c>
      <c r="E18" s="20">
        <v>-81.4367</v>
      </c>
      <c r="F18" s="20">
        <v>-81.4367</v>
      </c>
      <c r="G18" s="20">
        <v>-80.6306</v>
      </c>
      <c r="H18" s="20">
        <v>-84.4298</v>
      </c>
      <c r="I18" s="4"/>
      <c r="J18" s="18">
        <f t="shared" si="19"/>
        <v>0.6105333333</v>
      </c>
      <c r="K18" s="18">
        <f t="shared" si="20"/>
        <v>0.6105333333</v>
      </c>
      <c r="L18" s="18">
        <f t="shared" si="21"/>
        <v>0.7910333333</v>
      </c>
      <c r="M18" s="18">
        <f t="shared" si="22"/>
        <v>0.7910333333</v>
      </c>
      <c r="N18" s="18">
        <f t="shared" si="23"/>
        <v>0.9253833333</v>
      </c>
      <c r="O18" s="18">
        <f t="shared" si="24"/>
        <v>0.2921833333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8" t="s">
        <v>30</v>
      </c>
      <c r="B19" s="19">
        <v>-95.784</v>
      </c>
      <c r="C19" s="20">
        <v>-91.7252</v>
      </c>
      <c r="D19" s="20">
        <v>-91.7252</v>
      </c>
      <c r="E19" s="20">
        <v>-90.7438</v>
      </c>
      <c r="F19" s="20">
        <v>-90.7438</v>
      </c>
      <c r="G19" s="20">
        <v>-90.2015</v>
      </c>
      <c r="H19" s="20">
        <v>-94.1819</v>
      </c>
      <c r="I19" s="4"/>
      <c r="J19" s="18">
        <f t="shared" si="19"/>
        <v>0.6764666667</v>
      </c>
      <c r="K19" s="18">
        <f t="shared" si="20"/>
        <v>0.6764666667</v>
      </c>
      <c r="L19" s="18">
        <f t="shared" si="21"/>
        <v>0.8400333333</v>
      </c>
      <c r="M19" s="18">
        <f t="shared" si="22"/>
        <v>0.8400333333</v>
      </c>
      <c r="N19" s="18">
        <f t="shared" si="23"/>
        <v>0.9304166667</v>
      </c>
      <c r="O19" s="18">
        <f t="shared" si="24"/>
        <v>0.2670166667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8" t="s">
        <v>31</v>
      </c>
      <c r="B20" s="19">
        <v>-95.5979</v>
      </c>
      <c r="C20" s="20">
        <v>-91.5866</v>
      </c>
      <c r="D20" s="20">
        <v>-91.5866</v>
      </c>
      <c r="E20" s="20">
        <v>-90.5827</v>
      </c>
      <c r="F20" s="20">
        <v>-90.5827</v>
      </c>
      <c r="G20" s="20">
        <v>-90.0403</v>
      </c>
      <c r="H20" s="20">
        <v>-93.9707</v>
      </c>
      <c r="I20" s="4"/>
      <c r="J20" s="18">
        <f t="shared" si="19"/>
        <v>0.66855</v>
      </c>
      <c r="K20" s="18">
        <f t="shared" si="20"/>
        <v>0.66855</v>
      </c>
      <c r="L20" s="18">
        <f t="shared" si="21"/>
        <v>0.8358666667</v>
      </c>
      <c r="M20" s="18">
        <f t="shared" si="22"/>
        <v>0.8358666667</v>
      </c>
      <c r="N20" s="18">
        <f t="shared" si="23"/>
        <v>0.9262666667</v>
      </c>
      <c r="O20" s="18">
        <f t="shared" si="24"/>
        <v>0.2712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8" t="s">
        <v>32</v>
      </c>
      <c r="B21" s="19">
        <v>-99.1434</v>
      </c>
      <c r="C21" s="20">
        <v>-94.9925</v>
      </c>
      <c r="D21" s="20">
        <v>-94.9925</v>
      </c>
      <c r="E21" s="20">
        <v>-93.9365</v>
      </c>
      <c r="F21" s="20">
        <v>-93.9365</v>
      </c>
      <c r="G21" s="20">
        <v>-93.4359</v>
      </c>
      <c r="H21" s="20">
        <v>-97.5368</v>
      </c>
      <c r="I21" s="4"/>
      <c r="J21" s="18">
        <f t="shared" si="19"/>
        <v>0.6918166667</v>
      </c>
      <c r="K21" s="18">
        <f t="shared" si="20"/>
        <v>0.6918166667</v>
      </c>
      <c r="L21" s="18">
        <f t="shared" si="21"/>
        <v>0.8678166667</v>
      </c>
      <c r="M21" s="18">
        <f t="shared" si="22"/>
        <v>0.8678166667</v>
      </c>
      <c r="N21" s="18">
        <f t="shared" si="23"/>
        <v>0.95125</v>
      </c>
      <c r="O21" s="18">
        <f t="shared" si="24"/>
        <v>0.2677666667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8" t="s">
        <v>33</v>
      </c>
      <c r="B22" s="19">
        <v>-83.9068</v>
      </c>
      <c r="C22" s="20">
        <v>-80.5767</v>
      </c>
      <c r="D22" s="20">
        <v>-80.5767</v>
      </c>
      <c r="E22" s="20">
        <v>-79.2827</v>
      </c>
      <c r="F22" s="20">
        <v>-79.2827</v>
      </c>
      <c r="G22" s="20">
        <v>-78.7839</v>
      </c>
      <c r="H22" s="20">
        <v>-82.4773</v>
      </c>
      <c r="I22" s="4"/>
      <c r="J22" s="18">
        <f t="shared" si="19"/>
        <v>0.5550166667</v>
      </c>
      <c r="K22" s="18">
        <f t="shared" si="20"/>
        <v>0.5550166667</v>
      </c>
      <c r="L22" s="18">
        <f t="shared" si="21"/>
        <v>0.7706833333</v>
      </c>
      <c r="M22" s="18">
        <f t="shared" si="22"/>
        <v>0.7706833333</v>
      </c>
      <c r="N22" s="18">
        <f t="shared" si="23"/>
        <v>0.8538166667</v>
      </c>
      <c r="O22" s="18">
        <f t="shared" si="24"/>
        <v>0.23825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1" t="s">
        <v>34</v>
      </c>
      <c r="B23" s="22">
        <v>-105.8768</v>
      </c>
      <c r="C23" s="23">
        <v>-101.3129</v>
      </c>
      <c r="D23" s="23">
        <v>-101.3129</v>
      </c>
      <c r="E23" s="23">
        <v>-100.4534</v>
      </c>
      <c r="F23" s="23">
        <v>-100.4534</v>
      </c>
      <c r="G23" s="23">
        <v>-98.6634</v>
      </c>
      <c r="H23" s="23">
        <v>-103.069</v>
      </c>
      <c r="I23" s="4"/>
      <c r="J23" s="21">
        <f t="shared" ref="J23:J33" si="25">(C23-B23)/7</f>
        <v>0.6519857143</v>
      </c>
      <c r="K23" s="21">
        <f t="shared" ref="K23:K33" si="26">(D23-B23)/7</f>
        <v>0.6519857143</v>
      </c>
      <c r="L23" s="21">
        <f t="shared" ref="L23:L33" si="27">(E23-B23)/7</f>
        <v>0.7747714286</v>
      </c>
      <c r="M23" s="21">
        <f t="shared" ref="M23:M33" si="28">(F23-B23)/7</f>
        <v>0.7747714286</v>
      </c>
      <c r="N23" s="21">
        <f t="shared" ref="N23:N33" si="29">(G23-B23)/7</f>
        <v>1.030485714</v>
      </c>
      <c r="O23" s="21">
        <f t="shared" ref="O23:O33" si="30">(H23-B23)/7</f>
        <v>0.4011142857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1" t="s">
        <v>35</v>
      </c>
      <c r="B24" s="22">
        <v>-105.9221</v>
      </c>
      <c r="C24" s="23">
        <v>-101.3703</v>
      </c>
      <c r="D24" s="23">
        <v>-101.3703</v>
      </c>
      <c r="E24" s="23">
        <v>-100.4882</v>
      </c>
      <c r="F24" s="23">
        <v>-100.4882</v>
      </c>
      <c r="G24" s="23">
        <v>-98.7169</v>
      </c>
      <c r="H24" s="23">
        <v>-103.0555</v>
      </c>
      <c r="I24" s="4"/>
      <c r="J24" s="21">
        <f t="shared" si="25"/>
        <v>0.6502571429</v>
      </c>
      <c r="K24" s="21">
        <f t="shared" si="26"/>
        <v>0.6502571429</v>
      </c>
      <c r="L24" s="21">
        <f t="shared" si="27"/>
        <v>0.7762714286</v>
      </c>
      <c r="M24" s="21">
        <f t="shared" si="28"/>
        <v>0.7762714286</v>
      </c>
      <c r="N24" s="21">
        <f t="shared" si="29"/>
        <v>1.029314286</v>
      </c>
      <c r="O24" s="21">
        <f t="shared" si="30"/>
        <v>0.4095142857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1" t="s">
        <v>36</v>
      </c>
      <c r="B25" s="22">
        <v>-110.2427</v>
      </c>
      <c r="C25" s="23">
        <v>-105.6067</v>
      </c>
      <c r="D25" s="23">
        <v>-105.6067</v>
      </c>
      <c r="E25" s="23">
        <v>-104.2868</v>
      </c>
      <c r="F25" s="23">
        <v>-104.2868</v>
      </c>
      <c r="G25" s="23">
        <v>-103.4897</v>
      </c>
      <c r="H25" s="23">
        <v>-108.2175</v>
      </c>
      <c r="I25" s="4"/>
      <c r="J25" s="21">
        <f t="shared" si="25"/>
        <v>0.6622857143</v>
      </c>
      <c r="K25" s="21">
        <f t="shared" si="26"/>
        <v>0.6622857143</v>
      </c>
      <c r="L25" s="21">
        <f t="shared" si="27"/>
        <v>0.8508428571</v>
      </c>
      <c r="M25" s="21">
        <f t="shared" si="28"/>
        <v>0.8508428571</v>
      </c>
      <c r="N25" s="21">
        <f t="shared" si="29"/>
        <v>0.9647142857</v>
      </c>
      <c r="O25" s="21">
        <f t="shared" si="30"/>
        <v>0.2893142857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1" t="s">
        <v>37</v>
      </c>
      <c r="B26" s="22">
        <v>-108.4029</v>
      </c>
      <c r="C26" s="23">
        <v>-103.9005</v>
      </c>
      <c r="D26" s="23">
        <v>-103.9005</v>
      </c>
      <c r="E26" s="23">
        <v>-102.7023</v>
      </c>
      <c r="F26" s="23">
        <v>-102.7023</v>
      </c>
      <c r="G26" s="23">
        <v>-101.6344</v>
      </c>
      <c r="H26" s="23">
        <v>-106.2539</v>
      </c>
      <c r="I26" s="4"/>
      <c r="J26" s="21">
        <f t="shared" si="25"/>
        <v>0.6432</v>
      </c>
      <c r="K26" s="21">
        <f t="shared" si="26"/>
        <v>0.6432</v>
      </c>
      <c r="L26" s="21">
        <f t="shared" si="27"/>
        <v>0.8143714286</v>
      </c>
      <c r="M26" s="21">
        <f t="shared" si="28"/>
        <v>0.8143714286</v>
      </c>
      <c r="N26" s="21">
        <f t="shared" si="29"/>
        <v>0.9669285714</v>
      </c>
      <c r="O26" s="21">
        <f t="shared" si="30"/>
        <v>0.307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1" t="s">
        <v>38</v>
      </c>
      <c r="B27" s="22">
        <v>-114.5444</v>
      </c>
      <c r="C27" s="23">
        <v>-109.8062</v>
      </c>
      <c r="D27" s="23">
        <v>-109.8062</v>
      </c>
      <c r="E27" s="23">
        <v>-108.642</v>
      </c>
      <c r="F27" s="23">
        <v>-108.642</v>
      </c>
      <c r="G27" s="23">
        <v>-107.636</v>
      </c>
      <c r="H27" s="23">
        <v>-112.3804</v>
      </c>
      <c r="I27" s="4"/>
      <c r="J27" s="21">
        <f t="shared" si="25"/>
        <v>0.6768857143</v>
      </c>
      <c r="K27" s="21">
        <f t="shared" si="26"/>
        <v>0.6768857143</v>
      </c>
      <c r="L27" s="21">
        <f t="shared" si="27"/>
        <v>0.8432</v>
      </c>
      <c r="M27" s="21">
        <f t="shared" si="28"/>
        <v>0.8432</v>
      </c>
      <c r="N27" s="21">
        <f t="shared" si="29"/>
        <v>0.9869142857</v>
      </c>
      <c r="O27" s="21">
        <f t="shared" si="30"/>
        <v>0.3091428571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1" t="s">
        <v>39</v>
      </c>
      <c r="B28" s="22">
        <v>-112.5166</v>
      </c>
      <c r="C28" s="23">
        <v>-107.9171</v>
      </c>
      <c r="D28" s="23">
        <v>-107.9171</v>
      </c>
      <c r="E28" s="23">
        <v>-106.7749</v>
      </c>
      <c r="F28" s="23">
        <v>-106.7749</v>
      </c>
      <c r="G28" s="23">
        <v>-105.6709</v>
      </c>
      <c r="H28" s="23">
        <v>-110.4082</v>
      </c>
      <c r="I28" s="4"/>
      <c r="J28" s="21">
        <f t="shared" si="25"/>
        <v>0.6570714286</v>
      </c>
      <c r="K28" s="21">
        <f t="shared" si="26"/>
        <v>0.6570714286</v>
      </c>
      <c r="L28" s="21">
        <f t="shared" si="27"/>
        <v>0.8202428571</v>
      </c>
      <c r="M28" s="21">
        <f t="shared" si="28"/>
        <v>0.8202428571</v>
      </c>
      <c r="N28" s="21">
        <f t="shared" si="29"/>
        <v>0.9779571429</v>
      </c>
      <c r="O28" s="21">
        <f t="shared" si="30"/>
        <v>0.3012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1" t="s">
        <v>40</v>
      </c>
      <c r="B29" s="22">
        <v>-110.4113</v>
      </c>
      <c r="C29" s="23">
        <v>-105.8611</v>
      </c>
      <c r="D29" s="23">
        <v>-105.8611</v>
      </c>
      <c r="E29" s="23">
        <v>-104.6118</v>
      </c>
      <c r="F29" s="23">
        <v>-104.6118</v>
      </c>
      <c r="G29" s="23">
        <v>-103.7536</v>
      </c>
      <c r="H29" s="23">
        <v>-108.5013</v>
      </c>
      <c r="I29" s="4"/>
      <c r="J29" s="21">
        <f t="shared" si="25"/>
        <v>0.6500285714</v>
      </c>
      <c r="K29" s="21">
        <f t="shared" si="26"/>
        <v>0.6500285714</v>
      </c>
      <c r="L29" s="21">
        <f t="shared" si="27"/>
        <v>0.8285</v>
      </c>
      <c r="M29" s="21">
        <f t="shared" si="28"/>
        <v>0.8285</v>
      </c>
      <c r="N29" s="21">
        <f t="shared" si="29"/>
        <v>0.9511</v>
      </c>
      <c r="O29" s="21">
        <f t="shared" si="30"/>
        <v>0.2728571429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1" t="s">
        <v>41</v>
      </c>
      <c r="B30" s="22">
        <v>-110.2232</v>
      </c>
      <c r="C30" s="23">
        <v>-105.8512</v>
      </c>
      <c r="D30" s="23">
        <v>-105.8512</v>
      </c>
      <c r="E30" s="23">
        <v>-104.4153</v>
      </c>
      <c r="F30" s="23">
        <v>-104.4153</v>
      </c>
      <c r="G30" s="23">
        <v>-103.9798</v>
      </c>
      <c r="H30" s="23">
        <v>-108.5975</v>
      </c>
      <c r="I30" s="4"/>
      <c r="J30" s="21">
        <f t="shared" si="25"/>
        <v>0.6245714286</v>
      </c>
      <c r="K30" s="21">
        <f t="shared" si="26"/>
        <v>0.6245714286</v>
      </c>
      <c r="L30" s="21">
        <f t="shared" si="27"/>
        <v>0.8297</v>
      </c>
      <c r="M30" s="21">
        <f t="shared" si="28"/>
        <v>0.8297</v>
      </c>
      <c r="N30" s="21">
        <f t="shared" si="29"/>
        <v>0.8919142857</v>
      </c>
      <c r="O30" s="21">
        <f t="shared" si="30"/>
        <v>0.2322428571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1" t="s">
        <v>42</v>
      </c>
      <c r="B31" s="22">
        <v>-110.2168</v>
      </c>
      <c r="C31" s="23">
        <v>-105.7211</v>
      </c>
      <c r="D31" s="23">
        <v>-105.7211</v>
      </c>
      <c r="E31" s="23">
        <v>-104.309</v>
      </c>
      <c r="F31" s="23">
        <v>-104.309</v>
      </c>
      <c r="G31" s="23">
        <v>-103.4372</v>
      </c>
      <c r="H31" s="23">
        <v>-108.1933</v>
      </c>
      <c r="I31" s="4"/>
      <c r="J31" s="21">
        <f t="shared" si="25"/>
        <v>0.6422428571</v>
      </c>
      <c r="K31" s="21">
        <f t="shared" si="26"/>
        <v>0.6422428571</v>
      </c>
      <c r="L31" s="21">
        <f t="shared" si="27"/>
        <v>0.8439714286</v>
      </c>
      <c r="M31" s="21">
        <f t="shared" si="28"/>
        <v>0.8439714286</v>
      </c>
      <c r="N31" s="21">
        <f t="shared" si="29"/>
        <v>0.9685142857</v>
      </c>
      <c r="O31" s="21">
        <f t="shared" si="30"/>
        <v>0.2890714286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1" t="s">
        <v>43</v>
      </c>
      <c r="B32" s="22">
        <v>-109.2266</v>
      </c>
      <c r="C32" s="23">
        <v>-104.8328</v>
      </c>
      <c r="D32" s="23">
        <v>-104.8328</v>
      </c>
      <c r="E32" s="23">
        <v>-103.3782</v>
      </c>
      <c r="F32" s="23">
        <v>-103.3782</v>
      </c>
      <c r="G32" s="23">
        <v>-102.589</v>
      </c>
      <c r="H32" s="23">
        <v>-107.3404</v>
      </c>
      <c r="I32" s="4"/>
      <c r="J32" s="21">
        <f t="shared" si="25"/>
        <v>0.6276857143</v>
      </c>
      <c r="K32" s="21">
        <f t="shared" si="26"/>
        <v>0.6276857143</v>
      </c>
      <c r="L32" s="21">
        <f t="shared" si="27"/>
        <v>0.8354857143</v>
      </c>
      <c r="M32" s="21">
        <f t="shared" si="28"/>
        <v>0.8354857143</v>
      </c>
      <c r="N32" s="21">
        <f t="shared" si="29"/>
        <v>0.9482285714</v>
      </c>
      <c r="O32" s="21">
        <f t="shared" si="30"/>
        <v>0.2694571429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1" t="s">
        <v>44</v>
      </c>
      <c r="B33" s="22">
        <v>-109.2611</v>
      </c>
      <c r="C33" s="23">
        <v>-104.8217</v>
      </c>
      <c r="D33" s="23">
        <v>-104.8217</v>
      </c>
      <c r="E33" s="23">
        <v>-103.3747</v>
      </c>
      <c r="F33" s="23">
        <v>-103.3747</v>
      </c>
      <c r="G33" s="23">
        <v>-102.6336</v>
      </c>
      <c r="H33" s="23">
        <v>-107.3547</v>
      </c>
      <c r="I33" s="4"/>
      <c r="J33" s="21">
        <f t="shared" si="25"/>
        <v>0.6342</v>
      </c>
      <c r="K33" s="21">
        <f t="shared" si="26"/>
        <v>0.6342</v>
      </c>
      <c r="L33" s="21">
        <f t="shared" si="27"/>
        <v>0.8409142857</v>
      </c>
      <c r="M33" s="21">
        <f t="shared" si="28"/>
        <v>0.8409142857</v>
      </c>
      <c r="N33" s="21">
        <f t="shared" si="29"/>
        <v>0.9467857143</v>
      </c>
      <c r="O33" s="21">
        <f t="shared" si="30"/>
        <v>0.2723428571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4" t="s">
        <v>45</v>
      </c>
      <c r="B34" s="25">
        <v>-142.8883</v>
      </c>
      <c r="C34" s="26">
        <v>-136.9694</v>
      </c>
      <c r="D34" s="26">
        <v>-136.9694</v>
      </c>
      <c r="E34" s="26">
        <v>-135.3246</v>
      </c>
      <c r="F34" s="26">
        <v>-135.3246</v>
      </c>
      <c r="G34" s="26">
        <v>-133.9716</v>
      </c>
      <c r="H34" s="26">
        <v>-139.9529</v>
      </c>
      <c r="I34" s="4"/>
      <c r="J34" s="24">
        <f t="shared" ref="J34:J35" si="31">(C34-B34)/8</f>
        <v>0.7398625</v>
      </c>
      <c r="K34" s="24">
        <f t="shared" ref="K34:K35" si="32">(D34-B34)/8</f>
        <v>0.7398625</v>
      </c>
      <c r="L34" s="24">
        <f t="shared" ref="L34:L35" si="33">(E34-B34)/8</f>
        <v>0.9454625</v>
      </c>
      <c r="M34" s="24">
        <f t="shared" ref="M34:M35" si="34">(F34-B34)/8</f>
        <v>0.9454625</v>
      </c>
      <c r="N34" s="24">
        <f t="shared" ref="N34:N35" si="35">(G34-B34)/8</f>
        <v>1.1145875</v>
      </c>
      <c r="O34" s="24">
        <f t="shared" ref="O34:O35" si="36">(H34-B34)/8</f>
        <v>0.366925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4" t="s">
        <v>46</v>
      </c>
      <c r="B35" s="25">
        <v>-144.0327</v>
      </c>
      <c r="C35" s="26">
        <v>-138.0897</v>
      </c>
      <c r="D35" s="26">
        <v>-138.0897</v>
      </c>
      <c r="E35" s="26">
        <v>-136.4725</v>
      </c>
      <c r="F35" s="26">
        <v>-136.4725</v>
      </c>
      <c r="G35" s="26">
        <v>-135.0871</v>
      </c>
      <c r="H35" s="26">
        <v>-141.1029</v>
      </c>
      <c r="I35" s="4"/>
      <c r="J35" s="24">
        <f t="shared" si="31"/>
        <v>0.742875</v>
      </c>
      <c r="K35" s="24">
        <f t="shared" si="32"/>
        <v>0.742875</v>
      </c>
      <c r="L35" s="24">
        <f t="shared" si="33"/>
        <v>0.945025</v>
      </c>
      <c r="M35" s="24">
        <f t="shared" si="34"/>
        <v>0.945025</v>
      </c>
      <c r="N35" s="24">
        <f t="shared" si="35"/>
        <v>1.1182</v>
      </c>
      <c r="O35" s="24">
        <f t="shared" si="36"/>
        <v>0.366225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7" t="s">
        <v>47</v>
      </c>
      <c r="B36" s="28">
        <v>-167.4377</v>
      </c>
      <c r="C36" s="29">
        <v>-160.558</v>
      </c>
      <c r="D36" s="29">
        <v>-160.558</v>
      </c>
      <c r="E36" s="29">
        <v>-158.697</v>
      </c>
      <c r="F36" s="29">
        <v>-158.697</v>
      </c>
      <c r="G36" s="29">
        <v>-157.1424</v>
      </c>
      <c r="H36" s="29">
        <v>-164.1186</v>
      </c>
      <c r="I36" s="4"/>
      <c r="J36" s="27">
        <f t="shared" ref="J36:J37" si="37">(C36-B36)/9</f>
        <v>0.7644111111</v>
      </c>
      <c r="K36" s="27">
        <f t="shared" ref="K36:K37" si="38">(D36-B36)/9</f>
        <v>0.7644111111</v>
      </c>
      <c r="L36" s="27">
        <f t="shared" ref="L36:L37" si="39">(E36-B36)/9</f>
        <v>0.9711888889</v>
      </c>
      <c r="M36" s="27">
        <f t="shared" ref="M36:M37" si="40">(F36-B36)/9</f>
        <v>0.9711888889</v>
      </c>
      <c r="N36" s="27">
        <f t="shared" ref="N36:N37" si="41">(G36-B36)/9</f>
        <v>1.143922222</v>
      </c>
      <c r="O36" s="27">
        <f t="shared" ref="O36:O37" si="42">(H36-B36)/9</f>
        <v>0.3687888889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7" t="s">
        <v>48</v>
      </c>
      <c r="B37" s="28">
        <v>-167.0655</v>
      </c>
      <c r="C37" s="29">
        <v>-160.1106</v>
      </c>
      <c r="D37" s="29">
        <v>-160.1106</v>
      </c>
      <c r="E37" s="29">
        <v>-158.4196</v>
      </c>
      <c r="F37" s="29">
        <v>-158.4196</v>
      </c>
      <c r="G37" s="29">
        <v>-156.7054</v>
      </c>
      <c r="H37" s="29">
        <v>-163.5139</v>
      </c>
      <c r="I37" s="4"/>
      <c r="J37" s="27">
        <f t="shared" si="37"/>
        <v>0.7727666667</v>
      </c>
      <c r="K37" s="27">
        <f t="shared" si="38"/>
        <v>0.7727666667</v>
      </c>
      <c r="L37" s="27">
        <f t="shared" si="39"/>
        <v>0.9606555556</v>
      </c>
      <c r="M37" s="27">
        <f t="shared" si="40"/>
        <v>0.9606555556</v>
      </c>
      <c r="N37" s="27">
        <f t="shared" si="41"/>
        <v>1.151122222</v>
      </c>
      <c r="O37" s="27">
        <f t="shared" si="42"/>
        <v>0.3946222222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0" t="s">
        <v>49</v>
      </c>
      <c r="B38" s="31">
        <v>-192.5083</v>
      </c>
      <c r="C38" s="32">
        <v>-184.5696</v>
      </c>
      <c r="D38" s="32">
        <v>-184.5696</v>
      </c>
      <c r="E38" s="32">
        <v>-182.4536</v>
      </c>
      <c r="F38" s="32">
        <v>-182.4536</v>
      </c>
      <c r="G38" s="32">
        <v>-180.7307</v>
      </c>
      <c r="H38" s="32">
        <v>-188.574</v>
      </c>
      <c r="I38" s="4"/>
      <c r="J38" s="30">
        <f t="shared" ref="J38:J39" si="43">(C38-B38)/10</f>
        <v>0.79387</v>
      </c>
      <c r="K38" s="30">
        <f t="shared" ref="K38:K39" si="44">(D38-B38)/10</f>
        <v>0.79387</v>
      </c>
      <c r="L38" s="30">
        <f t="shared" ref="L38:L39" si="45">(E38-B38)/10</f>
        <v>1.00547</v>
      </c>
      <c r="M38" s="30">
        <f t="shared" ref="M38:M39" si="46">(F38-B38)/10</f>
        <v>1.00547</v>
      </c>
      <c r="N38" s="30">
        <f t="shared" ref="N38:N39" si="47">(G38-B38)/10</f>
        <v>1.17776</v>
      </c>
      <c r="O38" s="30">
        <f t="shared" ref="O38:O39" si="48">(H38-B38)/10</f>
        <v>0.39343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0" t="s">
        <v>50</v>
      </c>
      <c r="B39" s="31">
        <v>-193.3842</v>
      </c>
      <c r="C39" s="32">
        <v>-185.482</v>
      </c>
      <c r="D39" s="32">
        <v>-185.482</v>
      </c>
      <c r="E39" s="32">
        <v>-183.4298</v>
      </c>
      <c r="F39" s="32">
        <v>-183.4298</v>
      </c>
      <c r="G39" s="32">
        <v>-181.6663</v>
      </c>
      <c r="H39" s="32">
        <v>-189.4688</v>
      </c>
      <c r="I39" s="4"/>
      <c r="J39" s="30">
        <f t="shared" si="43"/>
        <v>0.79022</v>
      </c>
      <c r="K39" s="30">
        <f t="shared" si="44"/>
        <v>0.79022</v>
      </c>
      <c r="L39" s="30">
        <f t="shared" si="45"/>
        <v>0.99544</v>
      </c>
      <c r="M39" s="30">
        <f t="shared" si="46"/>
        <v>0.99544</v>
      </c>
      <c r="N39" s="30">
        <f t="shared" si="47"/>
        <v>1.17179</v>
      </c>
      <c r="O39" s="30">
        <f t="shared" si="48"/>
        <v>0.39154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B40" s="33"/>
      <c r="I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B41" s="33"/>
      <c r="C41" s="33"/>
      <c r="D41" s="33"/>
      <c r="E41" s="33"/>
      <c r="F41" s="33"/>
      <c r="G41" s="33"/>
      <c r="H41" s="33"/>
      <c r="I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B42" s="33"/>
      <c r="C42" s="33"/>
      <c r="D42" s="33"/>
      <c r="E42" s="33"/>
      <c r="F42" s="33"/>
      <c r="G42" s="33"/>
      <c r="H42" s="33"/>
      <c r="I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B43" s="33"/>
      <c r="C43" s="33"/>
      <c r="D43" s="33"/>
      <c r="E43" s="33"/>
      <c r="F43" s="33"/>
      <c r="G43" s="33"/>
      <c r="H43" s="33"/>
      <c r="I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B44" s="33"/>
      <c r="C44" s="33"/>
      <c r="D44" s="33"/>
      <c r="E44" s="33"/>
      <c r="F44" s="33"/>
      <c r="G44" s="33"/>
      <c r="H44" s="33"/>
      <c r="I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B45" s="33"/>
      <c r="C45" s="33"/>
      <c r="D45" s="33"/>
      <c r="E45" s="33"/>
      <c r="F45" s="33"/>
      <c r="G45" s="33"/>
      <c r="H45" s="33"/>
      <c r="I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B46" s="33"/>
      <c r="C46" s="33"/>
      <c r="D46" s="33"/>
      <c r="E46" s="33"/>
      <c r="F46" s="33"/>
      <c r="G46" s="33"/>
      <c r="H46" s="33"/>
      <c r="I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B47" s="33"/>
      <c r="C47" s="33"/>
      <c r="D47" s="33"/>
      <c r="E47" s="33"/>
      <c r="F47" s="33"/>
      <c r="G47" s="33"/>
      <c r="H47" s="33"/>
      <c r="I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B48" s="33"/>
      <c r="C48" s="33"/>
      <c r="D48" s="33"/>
      <c r="E48" s="33"/>
      <c r="F48" s="33"/>
      <c r="G48" s="33"/>
      <c r="H48" s="33"/>
      <c r="I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B49" s="33"/>
      <c r="C49" s="33"/>
      <c r="D49" s="33"/>
      <c r="E49" s="33"/>
      <c r="F49" s="33"/>
      <c r="G49" s="33"/>
      <c r="H49" s="33"/>
      <c r="I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B50" s="33"/>
      <c r="C50" s="33"/>
      <c r="D50" s="33"/>
      <c r="E50" s="33"/>
      <c r="F50" s="33"/>
      <c r="G50" s="33"/>
      <c r="H50" s="33"/>
      <c r="I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B51" s="33"/>
      <c r="C51" s="33"/>
      <c r="D51" s="33"/>
      <c r="E51" s="33"/>
      <c r="F51" s="33"/>
      <c r="G51" s="33"/>
      <c r="H51" s="33"/>
      <c r="I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B52" s="33"/>
      <c r="C52" s="33"/>
      <c r="D52" s="33"/>
      <c r="E52" s="33"/>
      <c r="F52" s="33"/>
      <c r="G52" s="33"/>
      <c r="H52" s="33"/>
      <c r="I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B53" s="33"/>
      <c r="C53" s="33"/>
      <c r="D53" s="33"/>
      <c r="E53" s="33"/>
      <c r="F53" s="33"/>
      <c r="G53" s="33"/>
      <c r="H53" s="33"/>
      <c r="I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B54" s="33"/>
      <c r="C54" s="33"/>
      <c r="D54" s="33"/>
      <c r="E54" s="33"/>
      <c r="F54" s="33"/>
      <c r="G54" s="33"/>
      <c r="H54" s="33"/>
      <c r="I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B55" s="33"/>
      <c r="C55" s="33"/>
      <c r="D55" s="33"/>
      <c r="E55" s="33"/>
      <c r="F55" s="33"/>
      <c r="G55" s="33"/>
      <c r="H55" s="33"/>
      <c r="I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B56" s="33"/>
      <c r="C56" s="33"/>
      <c r="D56" s="33"/>
      <c r="E56" s="33"/>
      <c r="F56" s="33"/>
      <c r="G56" s="33"/>
      <c r="H56" s="33"/>
      <c r="I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B57" s="33"/>
      <c r="C57" s="33"/>
      <c r="D57" s="33"/>
      <c r="E57" s="33"/>
      <c r="F57" s="33"/>
      <c r="G57" s="33"/>
      <c r="H57" s="33"/>
      <c r="I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B58" s="33"/>
      <c r="C58" s="33"/>
      <c r="D58" s="33"/>
      <c r="E58" s="33"/>
      <c r="F58" s="33"/>
      <c r="G58" s="33"/>
      <c r="H58" s="33"/>
      <c r="I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B59" s="33"/>
      <c r="C59" s="33"/>
      <c r="D59" s="33"/>
      <c r="E59" s="33"/>
      <c r="F59" s="33"/>
      <c r="G59" s="33"/>
      <c r="H59" s="33"/>
      <c r="I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B60" s="33"/>
      <c r="C60" s="33"/>
      <c r="D60" s="33"/>
      <c r="E60" s="33"/>
      <c r="F60" s="33"/>
      <c r="G60" s="33"/>
      <c r="H60" s="33"/>
      <c r="I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B61" s="33"/>
      <c r="C61" s="33"/>
      <c r="D61" s="33"/>
      <c r="E61" s="33"/>
      <c r="F61" s="33"/>
      <c r="G61" s="33"/>
      <c r="H61" s="33"/>
      <c r="I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B62" s="33"/>
      <c r="C62" s="33"/>
      <c r="D62" s="33"/>
      <c r="E62" s="33"/>
      <c r="F62" s="33"/>
      <c r="G62" s="33"/>
      <c r="H62" s="33"/>
      <c r="I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B63" s="33"/>
      <c r="C63" s="33"/>
      <c r="D63" s="33"/>
      <c r="E63" s="33"/>
      <c r="F63" s="33"/>
      <c r="G63" s="33"/>
      <c r="H63" s="33"/>
      <c r="I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B64" s="33"/>
      <c r="C64" s="33"/>
      <c r="D64" s="33"/>
      <c r="E64" s="33"/>
      <c r="F64" s="33"/>
      <c r="G64" s="33"/>
      <c r="H64" s="33"/>
      <c r="I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B65" s="33"/>
      <c r="C65" s="33"/>
      <c r="D65" s="33"/>
      <c r="E65" s="33"/>
      <c r="F65" s="33"/>
      <c r="G65" s="33"/>
      <c r="H65" s="33"/>
      <c r="I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B66" s="33"/>
      <c r="C66" s="33"/>
      <c r="D66" s="33"/>
      <c r="E66" s="33"/>
      <c r="F66" s="33"/>
      <c r="G66" s="33"/>
      <c r="H66" s="33"/>
      <c r="I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B67" s="33"/>
      <c r="C67" s="33"/>
      <c r="D67" s="33"/>
      <c r="E67" s="33"/>
      <c r="F67" s="33"/>
      <c r="G67" s="33"/>
      <c r="H67" s="33"/>
      <c r="I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B68" s="33"/>
      <c r="C68" s="33"/>
      <c r="D68" s="33"/>
      <c r="E68" s="33"/>
      <c r="F68" s="33"/>
      <c r="G68" s="33"/>
      <c r="H68" s="33"/>
      <c r="I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B69" s="33"/>
      <c r="C69" s="33"/>
      <c r="D69" s="33"/>
      <c r="E69" s="33"/>
      <c r="F69" s="33"/>
      <c r="G69" s="33"/>
      <c r="H69" s="33"/>
      <c r="I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B70" s="33"/>
      <c r="C70" s="33"/>
      <c r="D70" s="33"/>
      <c r="E70" s="33"/>
      <c r="F70" s="33"/>
      <c r="G70" s="33"/>
      <c r="H70" s="33"/>
      <c r="I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B71" s="33"/>
      <c r="C71" s="33"/>
      <c r="D71" s="33"/>
      <c r="E71" s="33"/>
      <c r="F71" s="33"/>
      <c r="G71" s="33"/>
      <c r="H71" s="33"/>
      <c r="I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B72" s="33"/>
      <c r="C72" s="33"/>
      <c r="D72" s="33"/>
      <c r="E72" s="33"/>
      <c r="F72" s="33"/>
      <c r="G72" s="33"/>
      <c r="H72" s="33"/>
      <c r="I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B73" s="33"/>
      <c r="C73" s="33"/>
      <c r="D73" s="33"/>
      <c r="E73" s="33"/>
      <c r="F73" s="33"/>
      <c r="G73" s="33"/>
      <c r="H73" s="33"/>
      <c r="I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B74" s="33"/>
      <c r="C74" s="33"/>
      <c r="D74" s="33"/>
      <c r="E74" s="33"/>
      <c r="F74" s="33"/>
      <c r="G74" s="33"/>
      <c r="H74" s="33"/>
      <c r="I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B75" s="33"/>
      <c r="C75" s="33"/>
      <c r="D75" s="33"/>
      <c r="E75" s="33"/>
      <c r="F75" s="33"/>
      <c r="G75" s="33"/>
      <c r="H75" s="33"/>
      <c r="I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B76" s="33"/>
      <c r="C76" s="33"/>
      <c r="D76" s="33"/>
      <c r="E76" s="33"/>
      <c r="F76" s="33"/>
      <c r="G76" s="33"/>
      <c r="H76" s="33"/>
      <c r="I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B77" s="33"/>
      <c r="C77" s="33"/>
      <c r="D77" s="33"/>
      <c r="E77" s="33"/>
      <c r="F77" s="33"/>
      <c r="G77" s="33"/>
      <c r="H77" s="33"/>
      <c r="I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B78" s="33"/>
      <c r="C78" s="33"/>
      <c r="D78" s="33"/>
      <c r="E78" s="33"/>
      <c r="F78" s="33"/>
      <c r="G78" s="33"/>
      <c r="H78" s="33"/>
      <c r="I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B79" s="33"/>
      <c r="C79" s="33"/>
      <c r="D79" s="33"/>
      <c r="E79" s="33"/>
      <c r="F79" s="33"/>
      <c r="G79" s="33"/>
      <c r="H79" s="33"/>
      <c r="I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B80" s="33"/>
      <c r="C80" s="33"/>
      <c r="D80" s="33"/>
      <c r="E80" s="33"/>
      <c r="F80" s="33"/>
      <c r="G80" s="33"/>
      <c r="H80" s="33"/>
      <c r="I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B81" s="33"/>
      <c r="C81" s="33"/>
      <c r="D81" s="33"/>
      <c r="E81" s="33"/>
      <c r="F81" s="33"/>
      <c r="G81" s="33"/>
      <c r="H81" s="33"/>
      <c r="I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B82" s="33"/>
      <c r="C82" s="33"/>
      <c r="D82" s="33"/>
      <c r="E82" s="33"/>
      <c r="F82" s="33"/>
      <c r="G82" s="33"/>
      <c r="H82" s="33"/>
      <c r="I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B83" s="33"/>
      <c r="C83" s="33"/>
      <c r="D83" s="33"/>
      <c r="E83" s="33"/>
      <c r="F83" s="33"/>
      <c r="G83" s="33"/>
      <c r="H83" s="33"/>
      <c r="I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B84" s="33"/>
      <c r="C84" s="33"/>
      <c r="D84" s="33"/>
      <c r="E84" s="33"/>
      <c r="F84" s="33"/>
      <c r="G84" s="33"/>
      <c r="H84" s="33"/>
      <c r="I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B85" s="33"/>
      <c r="C85" s="33"/>
      <c r="D85" s="33"/>
      <c r="E85" s="33"/>
      <c r="F85" s="33"/>
      <c r="G85" s="33"/>
      <c r="H85" s="33"/>
      <c r="I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B86" s="33"/>
      <c r="C86" s="33"/>
      <c r="D86" s="33"/>
      <c r="E86" s="33"/>
      <c r="F86" s="33"/>
      <c r="G86" s="33"/>
      <c r="H86" s="33"/>
      <c r="I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B87" s="33"/>
      <c r="C87" s="33"/>
      <c r="D87" s="33"/>
      <c r="E87" s="33"/>
      <c r="F87" s="33"/>
      <c r="G87" s="33"/>
      <c r="H87" s="33"/>
      <c r="I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B88" s="33"/>
      <c r="C88" s="33"/>
      <c r="D88" s="33"/>
      <c r="E88" s="33"/>
      <c r="F88" s="33"/>
      <c r="G88" s="33"/>
      <c r="H88" s="33"/>
      <c r="I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B89" s="33"/>
      <c r="C89" s="33"/>
      <c r="D89" s="33"/>
      <c r="E89" s="33"/>
      <c r="F89" s="33"/>
      <c r="G89" s="33"/>
      <c r="H89" s="33"/>
      <c r="I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B90" s="33"/>
      <c r="C90" s="33"/>
      <c r="D90" s="33"/>
      <c r="E90" s="33"/>
      <c r="F90" s="33"/>
      <c r="G90" s="33"/>
      <c r="H90" s="33"/>
      <c r="I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B91" s="33"/>
      <c r="C91" s="33"/>
      <c r="D91" s="33"/>
      <c r="E91" s="33"/>
      <c r="F91" s="33"/>
      <c r="G91" s="33"/>
      <c r="H91" s="33"/>
      <c r="I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B92" s="33"/>
      <c r="C92" s="33"/>
      <c r="D92" s="33"/>
      <c r="E92" s="33"/>
      <c r="F92" s="33"/>
      <c r="G92" s="33"/>
      <c r="H92" s="33"/>
      <c r="I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B93" s="33"/>
      <c r="C93" s="33"/>
      <c r="D93" s="33"/>
      <c r="E93" s="33"/>
      <c r="F93" s="33"/>
      <c r="G93" s="33"/>
      <c r="H93" s="33"/>
      <c r="I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B94" s="33"/>
      <c r="C94" s="33"/>
      <c r="D94" s="33"/>
      <c r="E94" s="33"/>
      <c r="F94" s="33"/>
      <c r="G94" s="33"/>
      <c r="H94" s="33"/>
      <c r="I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B95" s="33"/>
      <c r="C95" s="33"/>
      <c r="D95" s="33"/>
      <c r="E95" s="33"/>
      <c r="F95" s="33"/>
      <c r="G95" s="33"/>
      <c r="H95" s="33"/>
      <c r="I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B96" s="33"/>
      <c r="C96" s="33"/>
      <c r="D96" s="33"/>
      <c r="E96" s="33"/>
      <c r="F96" s="33"/>
      <c r="G96" s="33"/>
      <c r="H96" s="33"/>
      <c r="I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B97" s="33"/>
      <c r="C97" s="33"/>
      <c r="D97" s="33"/>
      <c r="E97" s="33"/>
      <c r="F97" s="33"/>
      <c r="G97" s="33"/>
      <c r="H97" s="33"/>
      <c r="I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B98" s="33"/>
      <c r="C98" s="33"/>
      <c r="D98" s="33"/>
      <c r="E98" s="33"/>
      <c r="F98" s="33"/>
      <c r="G98" s="33"/>
      <c r="H98" s="33"/>
      <c r="I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B99" s="33"/>
      <c r="C99" s="33"/>
      <c r="D99" s="33"/>
      <c r="E99" s="33"/>
      <c r="F99" s="33"/>
      <c r="G99" s="33"/>
      <c r="H99" s="33"/>
      <c r="I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B100" s="33"/>
      <c r="C100" s="33"/>
      <c r="D100" s="33"/>
      <c r="E100" s="33"/>
      <c r="F100" s="33"/>
      <c r="G100" s="33"/>
      <c r="H100" s="33"/>
      <c r="I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B101" s="33"/>
      <c r="C101" s="33"/>
      <c r="D101" s="33"/>
      <c r="E101" s="33"/>
      <c r="F101" s="33"/>
      <c r="G101" s="33"/>
      <c r="H101" s="33"/>
      <c r="I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B102" s="33"/>
      <c r="C102" s="33"/>
      <c r="D102" s="33"/>
      <c r="E102" s="33"/>
      <c r="F102" s="33"/>
      <c r="G102" s="33"/>
      <c r="H102" s="33"/>
      <c r="I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B103" s="33"/>
      <c r="C103" s="33"/>
      <c r="D103" s="33"/>
      <c r="E103" s="33"/>
      <c r="F103" s="33"/>
      <c r="G103" s="33"/>
      <c r="H103" s="33"/>
      <c r="I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B104" s="33"/>
      <c r="C104" s="33"/>
      <c r="D104" s="33"/>
      <c r="E104" s="33"/>
      <c r="F104" s="33"/>
      <c r="G104" s="33"/>
      <c r="H104" s="33"/>
      <c r="I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B105" s="33"/>
      <c r="C105" s="33"/>
      <c r="D105" s="33"/>
      <c r="E105" s="33"/>
      <c r="F105" s="33"/>
      <c r="G105" s="33"/>
      <c r="H105" s="33"/>
      <c r="I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B106" s="33"/>
      <c r="C106" s="33"/>
      <c r="D106" s="33"/>
      <c r="E106" s="33"/>
      <c r="F106" s="33"/>
      <c r="G106" s="33"/>
      <c r="H106" s="33"/>
      <c r="I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B107" s="33"/>
      <c r="C107" s="33"/>
      <c r="D107" s="33"/>
      <c r="E107" s="33"/>
      <c r="F107" s="33"/>
      <c r="G107" s="33"/>
      <c r="H107" s="33"/>
      <c r="I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B108" s="33"/>
      <c r="C108" s="33"/>
      <c r="D108" s="33"/>
      <c r="E108" s="33"/>
      <c r="F108" s="33"/>
      <c r="G108" s="33"/>
      <c r="H108" s="33"/>
      <c r="I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B109" s="33"/>
      <c r="C109" s="33"/>
      <c r="D109" s="33"/>
      <c r="E109" s="33"/>
      <c r="F109" s="33"/>
      <c r="G109" s="33"/>
      <c r="H109" s="33"/>
      <c r="I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B110" s="33"/>
      <c r="C110" s="33"/>
      <c r="D110" s="33"/>
      <c r="E110" s="33"/>
      <c r="F110" s="33"/>
      <c r="G110" s="33"/>
      <c r="H110" s="33"/>
      <c r="I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B111" s="33"/>
      <c r="C111" s="33"/>
      <c r="D111" s="33"/>
      <c r="E111" s="33"/>
      <c r="F111" s="33"/>
      <c r="G111" s="33"/>
      <c r="H111" s="33"/>
      <c r="I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B112" s="33"/>
      <c r="C112" s="33"/>
      <c r="D112" s="33"/>
      <c r="E112" s="33"/>
      <c r="F112" s="33"/>
      <c r="G112" s="33"/>
      <c r="H112" s="33"/>
      <c r="I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B113" s="33"/>
      <c r="C113" s="33"/>
      <c r="D113" s="33"/>
      <c r="E113" s="33"/>
      <c r="F113" s="33"/>
      <c r="G113" s="33"/>
      <c r="H113" s="33"/>
      <c r="I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B114" s="33"/>
      <c r="I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B115" s="33"/>
      <c r="I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B116" s="33"/>
      <c r="I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B117" s="33"/>
      <c r="I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B118" s="33"/>
      <c r="I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B119" s="33"/>
      <c r="I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B120" s="33"/>
      <c r="I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B121" s="33"/>
      <c r="I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B122" s="33"/>
      <c r="I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B123" s="33"/>
      <c r="I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B124" s="33"/>
      <c r="I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B125" s="33"/>
      <c r="I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B126" s="33"/>
      <c r="I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B127" s="33"/>
      <c r="I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B128" s="33"/>
      <c r="I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B129" s="33"/>
      <c r="I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B130" s="33"/>
      <c r="I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B131" s="33"/>
      <c r="I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B132" s="33"/>
      <c r="I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B133" s="33"/>
      <c r="I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B134" s="33"/>
      <c r="I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B135" s="33"/>
      <c r="I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B136" s="33"/>
      <c r="I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B137" s="33"/>
      <c r="I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B138" s="33"/>
      <c r="I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B139" s="33"/>
      <c r="I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B140" s="33"/>
      <c r="I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B141" s="33"/>
      <c r="I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B142" s="33"/>
      <c r="I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B143" s="33"/>
      <c r="I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B144" s="33"/>
      <c r="I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B145" s="33"/>
      <c r="I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B146" s="33"/>
      <c r="I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B147" s="33"/>
      <c r="I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B148" s="33"/>
      <c r="I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B149" s="33"/>
      <c r="I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B150" s="33"/>
      <c r="I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B151" s="33"/>
      <c r="I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B152" s="33"/>
      <c r="I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B153" s="33"/>
      <c r="I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B154" s="33"/>
      <c r="I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B155" s="33"/>
      <c r="I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B156" s="33"/>
      <c r="I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B157" s="33"/>
      <c r="I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B158" s="33"/>
      <c r="I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B159" s="33"/>
      <c r="I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B160" s="33"/>
      <c r="I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B161" s="33"/>
      <c r="I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B162" s="33"/>
      <c r="I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B163" s="33"/>
      <c r="I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B164" s="33"/>
      <c r="I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B165" s="33"/>
      <c r="I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B166" s="33"/>
      <c r="I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B167" s="33"/>
      <c r="I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B168" s="33"/>
      <c r="I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B169" s="33"/>
      <c r="I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B170" s="33"/>
      <c r="I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B171" s="33"/>
      <c r="I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B172" s="33"/>
      <c r="I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B173" s="33"/>
      <c r="I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B174" s="33"/>
      <c r="I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B175" s="33"/>
      <c r="I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B176" s="33"/>
      <c r="I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B177" s="33"/>
      <c r="I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B178" s="33"/>
      <c r="I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B179" s="33"/>
      <c r="I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B180" s="33"/>
      <c r="I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B181" s="33"/>
      <c r="I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B182" s="33"/>
      <c r="I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B183" s="33"/>
      <c r="I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B184" s="33"/>
      <c r="I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B185" s="33"/>
      <c r="I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B186" s="33"/>
      <c r="I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B187" s="33"/>
      <c r="I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B188" s="33"/>
      <c r="I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B189" s="33"/>
      <c r="I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B190" s="33"/>
      <c r="I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B191" s="33"/>
      <c r="I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B192" s="33"/>
      <c r="I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B193" s="33"/>
      <c r="I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B194" s="33"/>
      <c r="I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B195" s="33"/>
      <c r="I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B196" s="33"/>
      <c r="I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B197" s="33"/>
      <c r="I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B198" s="33"/>
      <c r="I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B199" s="33"/>
      <c r="I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B200" s="33"/>
      <c r="I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B201" s="33"/>
      <c r="I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B202" s="33"/>
      <c r="I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B203" s="33"/>
      <c r="I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B204" s="33"/>
      <c r="I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B205" s="33"/>
      <c r="I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B206" s="33"/>
      <c r="I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B207" s="33"/>
      <c r="I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B208" s="33"/>
      <c r="I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B209" s="33"/>
      <c r="I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B210" s="33"/>
      <c r="I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B211" s="33"/>
      <c r="I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B212" s="33"/>
      <c r="I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B213" s="33"/>
      <c r="I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B214" s="33"/>
      <c r="I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B215" s="33"/>
      <c r="I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B216" s="33"/>
      <c r="I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B217" s="33"/>
      <c r="I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B218" s="33"/>
      <c r="I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B219" s="33"/>
      <c r="I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B220" s="33"/>
      <c r="I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B221" s="33"/>
      <c r="I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B222" s="33"/>
      <c r="I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B223" s="33"/>
      <c r="I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B224" s="33"/>
      <c r="I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B225" s="33"/>
      <c r="I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B226" s="33"/>
      <c r="I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B227" s="33"/>
      <c r="I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B228" s="33"/>
      <c r="I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B229" s="33"/>
      <c r="I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B230" s="33"/>
      <c r="I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B231" s="33"/>
      <c r="I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B232" s="33"/>
      <c r="I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B233" s="33"/>
      <c r="I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B234" s="33"/>
      <c r="I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B235" s="33"/>
      <c r="I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B236" s="33"/>
      <c r="I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B237" s="33"/>
      <c r="I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B238" s="33"/>
      <c r="I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B239" s="33"/>
      <c r="I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B240" s="33"/>
      <c r="I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B241" s="33"/>
      <c r="I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B242" s="33"/>
      <c r="I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B243" s="33"/>
      <c r="I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B244" s="33"/>
      <c r="I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B245" s="33"/>
      <c r="I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B246" s="33"/>
      <c r="I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B247" s="33"/>
      <c r="I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B248" s="33"/>
      <c r="I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B249" s="33"/>
      <c r="I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B250" s="33"/>
      <c r="I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B251" s="33"/>
      <c r="I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B252" s="33"/>
      <c r="I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B253" s="33"/>
      <c r="I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B254" s="33"/>
      <c r="I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B255" s="33"/>
      <c r="I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B256" s="33"/>
      <c r="I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B257" s="33"/>
      <c r="I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B258" s="33"/>
      <c r="I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B259" s="33"/>
      <c r="I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B260" s="33"/>
      <c r="I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B261" s="33"/>
      <c r="I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B262" s="33"/>
      <c r="I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B263" s="33"/>
      <c r="I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B264" s="33"/>
      <c r="I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B265" s="33"/>
      <c r="I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B266" s="33"/>
      <c r="I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B267" s="33"/>
      <c r="I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B268" s="33"/>
      <c r="I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B269" s="33"/>
      <c r="I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B270" s="33"/>
      <c r="I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B271" s="33"/>
      <c r="I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B272" s="33"/>
      <c r="I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B273" s="33"/>
      <c r="I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B274" s="33"/>
      <c r="I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B275" s="33"/>
      <c r="I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B276" s="33"/>
      <c r="I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B277" s="33"/>
      <c r="I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B278" s="33"/>
      <c r="I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B279" s="33"/>
      <c r="I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B280" s="33"/>
      <c r="I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B281" s="33"/>
      <c r="I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B282" s="33"/>
      <c r="I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B283" s="33"/>
      <c r="I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B284" s="33"/>
      <c r="I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B285" s="33"/>
      <c r="I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B286" s="33"/>
      <c r="I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B287" s="33"/>
      <c r="I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B288" s="33"/>
      <c r="I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B289" s="33"/>
      <c r="I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B290" s="33"/>
      <c r="I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B291" s="33"/>
      <c r="I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B292" s="33"/>
      <c r="I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B293" s="33"/>
      <c r="I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B294" s="33"/>
      <c r="I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B295" s="33"/>
      <c r="I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B296" s="33"/>
      <c r="I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B297" s="33"/>
      <c r="I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B298" s="33"/>
      <c r="I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B299" s="33"/>
      <c r="I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B300" s="33"/>
      <c r="I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B301" s="33"/>
      <c r="I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B302" s="33"/>
      <c r="I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B303" s="33"/>
      <c r="I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B304" s="33"/>
      <c r="I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B305" s="33"/>
      <c r="I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B306" s="33"/>
      <c r="I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B307" s="33"/>
      <c r="I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B308" s="33"/>
      <c r="I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B309" s="33"/>
      <c r="I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B310" s="33"/>
      <c r="I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B311" s="33"/>
      <c r="I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B312" s="33"/>
      <c r="I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B313" s="33"/>
      <c r="I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B314" s="33"/>
      <c r="I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B315" s="33"/>
      <c r="I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B316" s="33"/>
      <c r="I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B317" s="33"/>
      <c r="I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B318" s="33"/>
      <c r="I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B319" s="33"/>
      <c r="I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B320" s="33"/>
      <c r="I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B321" s="33"/>
      <c r="I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B322" s="33"/>
      <c r="I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B323" s="33"/>
      <c r="I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B324" s="33"/>
      <c r="I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B325" s="33"/>
      <c r="I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B326" s="33"/>
      <c r="I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B327" s="33"/>
      <c r="I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B328" s="33"/>
      <c r="I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B329" s="33"/>
      <c r="I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B330" s="33"/>
      <c r="I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B331" s="33"/>
      <c r="I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B332" s="33"/>
      <c r="I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B333" s="33"/>
      <c r="I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B334" s="33"/>
      <c r="I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B335" s="33"/>
      <c r="I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B336" s="33"/>
      <c r="I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B337" s="33"/>
      <c r="I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B338" s="33"/>
      <c r="I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B339" s="33"/>
      <c r="I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B340" s="33"/>
      <c r="I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B341" s="33"/>
      <c r="I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B342" s="33"/>
      <c r="I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B343" s="33"/>
      <c r="I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B344" s="33"/>
      <c r="I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B345" s="33"/>
      <c r="I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B346" s="33"/>
      <c r="I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B347" s="33"/>
      <c r="I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B348" s="33"/>
      <c r="I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B349" s="33"/>
      <c r="I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B350" s="33"/>
      <c r="I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B351" s="33"/>
      <c r="I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B352" s="33"/>
      <c r="I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B353" s="33"/>
      <c r="I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B354" s="33"/>
      <c r="I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B355" s="33"/>
      <c r="I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B356" s="33"/>
      <c r="I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B357" s="33"/>
      <c r="I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B358" s="33"/>
      <c r="I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B359" s="33"/>
      <c r="I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B360" s="33"/>
      <c r="I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B361" s="33"/>
      <c r="I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B362" s="33"/>
      <c r="I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B363" s="33"/>
      <c r="I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B364" s="33"/>
      <c r="I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B365" s="33"/>
      <c r="I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B366" s="33"/>
      <c r="I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B367" s="33"/>
      <c r="I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B368" s="33"/>
      <c r="I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B369" s="33"/>
      <c r="I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B370" s="33"/>
      <c r="I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B371" s="33"/>
      <c r="I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B372" s="33"/>
      <c r="I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B373" s="33"/>
      <c r="I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B374" s="33"/>
      <c r="I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B375" s="33"/>
      <c r="I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B376" s="33"/>
      <c r="I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B377" s="33"/>
      <c r="I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B378" s="33"/>
      <c r="I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B379" s="33"/>
      <c r="I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B380" s="33"/>
      <c r="I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B381" s="33"/>
      <c r="I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B382" s="33"/>
      <c r="I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B383" s="33"/>
      <c r="I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B384" s="33"/>
      <c r="I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B385" s="33"/>
      <c r="I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B386" s="33"/>
      <c r="I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B387" s="33"/>
      <c r="I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B388" s="33"/>
      <c r="I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B389" s="33"/>
      <c r="I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B390" s="33"/>
      <c r="I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B391" s="33"/>
      <c r="I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B392" s="33"/>
      <c r="I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B393" s="33"/>
      <c r="I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B394" s="33"/>
      <c r="I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B395" s="33"/>
      <c r="I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B396" s="33"/>
      <c r="I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B397" s="33"/>
      <c r="I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B398" s="33"/>
      <c r="I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B399" s="33"/>
      <c r="I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B400" s="33"/>
      <c r="I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B401" s="33"/>
      <c r="I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B402" s="33"/>
      <c r="I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B403" s="33"/>
      <c r="I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B404" s="33"/>
      <c r="I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B405" s="33"/>
      <c r="I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B406" s="33"/>
      <c r="I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B407" s="33"/>
      <c r="I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B408" s="33"/>
      <c r="I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B409" s="33"/>
      <c r="I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B410" s="33"/>
      <c r="I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B411" s="33"/>
      <c r="I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B412" s="33"/>
      <c r="I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B413" s="33"/>
      <c r="I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B414" s="33"/>
      <c r="I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B415" s="33"/>
      <c r="I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B416" s="33"/>
      <c r="I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B417" s="33"/>
      <c r="I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B418" s="33"/>
      <c r="I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B419" s="33"/>
      <c r="I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B420" s="33"/>
      <c r="I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B421" s="33"/>
      <c r="I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B422" s="33"/>
      <c r="I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B423" s="33"/>
      <c r="I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B424" s="33"/>
      <c r="I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B425" s="33"/>
      <c r="I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B426" s="33"/>
      <c r="I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B427" s="33"/>
      <c r="I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B428" s="33"/>
      <c r="I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B429" s="33"/>
      <c r="I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B430" s="33"/>
      <c r="I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B431" s="33"/>
      <c r="I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B432" s="33"/>
      <c r="I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B433" s="33"/>
      <c r="I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B434" s="33"/>
      <c r="I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B435" s="33"/>
      <c r="I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B436" s="33"/>
      <c r="I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B437" s="33"/>
      <c r="I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B438" s="33"/>
      <c r="I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B439" s="33"/>
      <c r="I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B440" s="33"/>
      <c r="I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B441" s="33"/>
      <c r="I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B442" s="33"/>
      <c r="I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B443" s="33"/>
      <c r="I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B444" s="33"/>
      <c r="I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B445" s="33"/>
      <c r="I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B446" s="33"/>
      <c r="I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B447" s="33"/>
      <c r="I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B448" s="33"/>
      <c r="I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B449" s="33"/>
      <c r="I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B450" s="33"/>
      <c r="I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B451" s="33"/>
      <c r="I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B452" s="33"/>
      <c r="I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B453" s="33"/>
      <c r="I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B454" s="33"/>
      <c r="I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B455" s="33"/>
      <c r="I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B456" s="33"/>
      <c r="I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B457" s="33"/>
      <c r="I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B458" s="33"/>
      <c r="I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B459" s="33"/>
      <c r="I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B460" s="33"/>
      <c r="I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B461" s="33"/>
      <c r="I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B462" s="33"/>
      <c r="I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B463" s="33"/>
      <c r="I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B464" s="33"/>
      <c r="I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B465" s="33"/>
      <c r="I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B466" s="33"/>
      <c r="I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B467" s="33"/>
      <c r="I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B468" s="33"/>
      <c r="I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B469" s="33"/>
      <c r="I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B470" s="33"/>
      <c r="I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B471" s="33"/>
      <c r="I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B472" s="33"/>
      <c r="I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B473" s="33"/>
      <c r="I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B474" s="33"/>
      <c r="I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B475" s="33"/>
      <c r="I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B476" s="33"/>
      <c r="I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B477" s="33"/>
      <c r="I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B478" s="33"/>
      <c r="I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B479" s="33"/>
      <c r="I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B480" s="33"/>
      <c r="I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B481" s="33"/>
      <c r="I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B482" s="33"/>
      <c r="I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B483" s="33"/>
      <c r="I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B484" s="33"/>
      <c r="I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B485" s="33"/>
      <c r="I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B486" s="33"/>
      <c r="I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B487" s="33"/>
      <c r="I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B488" s="33"/>
      <c r="I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B489" s="33"/>
      <c r="I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B490" s="33"/>
      <c r="I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B491" s="33"/>
      <c r="I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B492" s="33"/>
      <c r="I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B493" s="33"/>
      <c r="I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B494" s="33"/>
      <c r="I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B495" s="33"/>
      <c r="I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B496" s="33"/>
      <c r="I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B497" s="33"/>
      <c r="I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B498" s="33"/>
      <c r="I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B499" s="33"/>
      <c r="I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B500" s="33"/>
      <c r="I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B501" s="33"/>
      <c r="I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B502" s="33"/>
      <c r="I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B503" s="33"/>
      <c r="I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B504" s="33"/>
      <c r="I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B505" s="33"/>
      <c r="I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B506" s="33"/>
      <c r="I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B507" s="33"/>
      <c r="I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B508" s="33"/>
      <c r="I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B509" s="33"/>
      <c r="I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B510" s="33"/>
      <c r="I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B511" s="33"/>
      <c r="I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B512" s="33"/>
      <c r="I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B513" s="33"/>
      <c r="I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B514" s="33"/>
      <c r="I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B515" s="33"/>
      <c r="I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B516" s="33"/>
      <c r="I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B517" s="33"/>
      <c r="I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B518" s="33"/>
      <c r="I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B519" s="33"/>
      <c r="I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B520" s="33"/>
      <c r="I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B521" s="33"/>
      <c r="I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B522" s="33"/>
      <c r="I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B523" s="33"/>
      <c r="I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B524" s="33"/>
      <c r="I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B525" s="33"/>
      <c r="I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B526" s="33"/>
      <c r="I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B527" s="33"/>
      <c r="I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B528" s="33"/>
      <c r="I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B529" s="33"/>
      <c r="I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B530" s="33"/>
      <c r="I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B531" s="33"/>
      <c r="I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B532" s="33"/>
      <c r="I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B533" s="33"/>
      <c r="I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B534" s="33"/>
      <c r="I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B535" s="33"/>
      <c r="I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B536" s="33"/>
      <c r="I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B537" s="33"/>
      <c r="I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B538" s="33"/>
      <c r="I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B539" s="33"/>
      <c r="I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B540" s="33"/>
      <c r="I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B541" s="33"/>
      <c r="I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B542" s="33"/>
      <c r="I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B543" s="33"/>
      <c r="I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B544" s="33"/>
      <c r="I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B545" s="33"/>
      <c r="I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B546" s="33"/>
      <c r="I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B547" s="33"/>
      <c r="I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B548" s="33"/>
      <c r="I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B549" s="33"/>
      <c r="I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B550" s="33"/>
      <c r="I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B551" s="33"/>
      <c r="I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B552" s="33"/>
      <c r="I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B553" s="33"/>
      <c r="I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B554" s="33"/>
      <c r="I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B555" s="33"/>
      <c r="I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B556" s="33"/>
      <c r="I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B557" s="33"/>
      <c r="I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B558" s="33"/>
      <c r="I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B559" s="33"/>
      <c r="I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B560" s="33"/>
      <c r="I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B561" s="33"/>
      <c r="I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B562" s="33"/>
      <c r="I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B563" s="33"/>
      <c r="I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B564" s="33"/>
      <c r="I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B565" s="33"/>
      <c r="I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B566" s="33"/>
      <c r="I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B567" s="33"/>
      <c r="I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B568" s="33"/>
      <c r="I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B569" s="33"/>
      <c r="I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B570" s="33"/>
      <c r="I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B571" s="33"/>
      <c r="I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B572" s="33"/>
      <c r="I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B573" s="33"/>
      <c r="I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B574" s="33"/>
      <c r="I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B575" s="33"/>
      <c r="I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B576" s="33"/>
      <c r="I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B577" s="33"/>
      <c r="I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B578" s="33"/>
      <c r="I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B579" s="33"/>
      <c r="I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B580" s="33"/>
      <c r="I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B581" s="33"/>
      <c r="I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B582" s="33"/>
      <c r="I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B583" s="33"/>
      <c r="I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B584" s="33"/>
      <c r="I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B585" s="33"/>
      <c r="I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B586" s="33"/>
      <c r="I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B587" s="33"/>
      <c r="I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B588" s="33"/>
      <c r="I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B589" s="33"/>
      <c r="I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B590" s="33"/>
      <c r="I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B591" s="33"/>
      <c r="I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B592" s="33"/>
      <c r="I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B593" s="33"/>
      <c r="I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B594" s="33"/>
      <c r="I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B595" s="33"/>
      <c r="I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B596" s="33"/>
      <c r="I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B597" s="33"/>
      <c r="I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B598" s="33"/>
      <c r="I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B599" s="33"/>
      <c r="I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B600" s="33"/>
      <c r="I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B601" s="33"/>
      <c r="I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B602" s="33"/>
      <c r="I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B603" s="33"/>
      <c r="I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B604" s="33"/>
      <c r="I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B605" s="33"/>
      <c r="I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B606" s="33"/>
      <c r="I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B607" s="33"/>
      <c r="I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B608" s="33"/>
      <c r="I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B609" s="33"/>
      <c r="I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B610" s="33"/>
      <c r="I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B611" s="33"/>
      <c r="I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B612" s="33"/>
      <c r="I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B613" s="33"/>
      <c r="I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B614" s="33"/>
      <c r="I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B615" s="33"/>
      <c r="I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B616" s="33"/>
      <c r="I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B617" s="33"/>
      <c r="I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B618" s="33"/>
      <c r="I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B619" s="33"/>
      <c r="I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B620" s="33"/>
      <c r="I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B621" s="33"/>
      <c r="I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B622" s="33"/>
      <c r="I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B623" s="33"/>
      <c r="I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B624" s="33"/>
      <c r="I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B625" s="33"/>
      <c r="I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B626" s="33"/>
      <c r="I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B627" s="33"/>
      <c r="I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B628" s="33"/>
      <c r="I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B629" s="33"/>
      <c r="I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B630" s="33"/>
      <c r="I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B631" s="33"/>
      <c r="I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B632" s="33"/>
      <c r="I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B633" s="33"/>
      <c r="I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B634" s="33"/>
      <c r="I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B635" s="33"/>
      <c r="I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B636" s="33"/>
      <c r="I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B637" s="33"/>
      <c r="I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B638" s="33"/>
      <c r="I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B639" s="33"/>
      <c r="I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B640" s="33"/>
      <c r="I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B641" s="33"/>
      <c r="I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B642" s="33"/>
      <c r="I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B643" s="33"/>
      <c r="I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B644" s="33"/>
      <c r="I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B645" s="33"/>
      <c r="I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B646" s="33"/>
      <c r="I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B647" s="33"/>
      <c r="I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B648" s="33"/>
      <c r="I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B649" s="33"/>
      <c r="I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B650" s="33"/>
      <c r="I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B651" s="33"/>
      <c r="I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B652" s="33"/>
      <c r="I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B653" s="33"/>
      <c r="I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B654" s="33"/>
      <c r="I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B655" s="33"/>
      <c r="I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B656" s="33"/>
      <c r="I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B657" s="33"/>
      <c r="I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B658" s="33"/>
      <c r="I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B659" s="33"/>
      <c r="I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B660" s="33"/>
      <c r="I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B661" s="33"/>
      <c r="I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B662" s="33"/>
      <c r="I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B663" s="33"/>
      <c r="I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B664" s="33"/>
      <c r="I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B665" s="33"/>
      <c r="I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B666" s="33"/>
      <c r="I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B667" s="33"/>
      <c r="I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B668" s="33"/>
      <c r="I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B669" s="33"/>
      <c r="I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B670" s="33"/>
      <c r="I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B671" s="33"/>
      <c r="I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B672" s="33"/>
      <c r="I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B673" s="33"/>
      <c r="I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B674" s="33"/>
      <c r="I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B675" s="33"/>
      <c r="I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B676" s="33"/>
      <c r="I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B677" s="33"/>
      <c r="I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B678" s="33"/>
      <c r="I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B679" s="33"/>
      <c r="I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B680" s="33"/>
      <c r="I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B681" s="33"/>
      <c r="I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B682" s="33"/>
      <c r="I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B683" s="33"/>
      <c r="I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B684" s="33"/>
      <c r="I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B685" s="33"/>
      <c r="I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B686" s="33"/>
      <c r="I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B687" s="33"/>
      <c r="I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B688" s="33"/>
      <c r="I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B689" s="33"/>
      <c r="I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B690" s="33"/>
      <c r="I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B691" s="33"/>
      <c r="I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B692" s="33"/>
      <c r="I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B693" s="33"/>
      <c r="I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B694" s="33"/>
      <c r="I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B695" s="33"/>
      <c r="I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B696" s="33"/>
      <c r="I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B697" s="33"/>
      <c r="I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B698" s="33"/>
      <c r="I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B699" s="33"/>
      <c r="I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B700" s="33"/>
      <c r="I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B701" s="33"/>
      <c r="I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B702" s="33"/>
      <c r="I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B703" s="33"/>
      <c r="I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B704" s="33"/>
      <c r="I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B705" s="33"/>
      <c r="I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B706" s="33"/>
      <c r="I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B707" s="33"/>
      <c r="I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B708" s="33"/>
      <c r="I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B709" s="33"/>
      <c r="I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B710" s="33"/>
      <c r="I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B711" s="33"/>
      <c r="I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B712" s="33"/>
      <c r="I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B713" s="33"/>
      <c r="I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B714" s="33"/>
      <c r="I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B715" s="33"/>
      <c r="I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B716" s="33"/>
      <c r="I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B717" s="33"/>
      <c r="I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B718" s="33"/>
      <c r="I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B719" s="33"/>
      <c r="I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B720" s="33"/>
      <c r="I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B721" s="33"/>
      <c r="I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B722" s="33"/>
      <c r="I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B723" s="33"/>
      <c r="I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B724" s="33"/>
      <c r="I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B725" s="33"/>
      <c r="I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B726" s="33"/>
      <c r="I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B727" s="33"/>
      <c r="I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B728" s="33"/>
      <c r="I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B729" s="33"/>
      <c r="I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B730" s="33"/>
      <c r="I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B731" s="33"/>
      <c r="I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B732" s="33"/>
      <c r="I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B733" s="33"/>
      <c r="I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B734" s="33"/>
      <c r="I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B735" s="33"/>
      <c r="I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B736" s="33"/>
      <c r="I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B737" s="33"/>
      <c r="I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B738" s="33"/>
      <c r="I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B739" s="33"/>
      <c r="I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B740" s="33"/>
      <c r="I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B741" s="33"/>
      <c r="I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B742" s="33"/>
      <c r="I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B743" s="33"/>
      <c r="I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B744" s="33"/>
      <c r="I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B745" s="33"/>
      <c r="I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B746" s="33"/>
      <c r="I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B747" s="33"/>
      <c r="I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B748" s="33"/>
      <c r="I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B749" s="33"/>
      <c r="I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B750" s="33"/>
      <c r="I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B751" s="33"/>
      <c r="I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B752" s="33"/>
      <c r="I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B753" s="33"/>
      <c r="I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B754" s="33"/>
      <c r="I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B755" s="33"/>
      <c r="I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B756" s="33"/>
      <c r="I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B757" s="33"/>
      <c r="I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B758" s="33"/>
      <c r="I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B759" s="33"/>
      <c r="I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B760" s="33"/>
      <c r="I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B761" s="33"/>
      <c r="I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B762" s="33"/>
      <c r="I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B763" s="33"/>
      <c r="I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B764" s="33"/>
      <c r="I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B765" s="33"/>
      <c r="I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B766" s="33"/>
      <c r="I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B767" s="33"/>
      <c r="I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B768" s="33"/>
      <c r="I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B769" s="33"/>
      <c r="I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B770" s="33"/>
      <c r="I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B771" s="33"/>
      <c r="I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B772" s="33"/>
      <c r="I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B773" s="33"/>
      <c r="I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B774" s="33"/>
      <c r="I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B775" s="33"/>
      <c r="I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B776" s="33"/>
      <c r="I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B777" s="33"/>
      <c r="I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B778" s="33"/>
      <c r="I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B779" s="33"/>
      <c r="I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B780" s="33"/>
      <c r="I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B781" s="33"/>
      <c r="I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B782" s="33"/>
      <c r="I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B783" s="33"/>
      <c r="I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B784" s="33"/>
      <c r="I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B785" s="33"/>
      <c r="I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B786" s="33"/>
      <c r="I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B787" s="33"/>
      <c r="I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B788" s="33"/>
      <c r="I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B789" s="33"/>
      <c r="I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B790" s="33"/>
      <c r="I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B791" s="33"/>
      <c r="I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B792" s="33"/>
      <c r="I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B793" s="33"/>
      <c r="I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B794" s="33"/>
      <c r="I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B795" s="33"/>
      <c r="I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B796" s="33"/>
      <c r="I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B797" s="33"/>
      <c r="I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B798" s="33"/>
      <c r="I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B799" s="33"/>
      <c r="I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B800" s="33"/>
      <c r="I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B801" s="33"/>
      <c r="I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B802" s="33"/>
      <c r="I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B803" s="33"/>
      <c r="I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B804" s="33"/>
      <c r="I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B805" s="33"/>
      <c r="I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B806" s="33"/>
      <c r="I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B807" s="33"/>
      <c r="I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B808" s="33"/>
      <c r="I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B809" s="33"/>
      <c r="I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B810" s="33"/>
      <c r="I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B811" s="33"/>
      <c r="I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B812" s="33"/>
      <c r="I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B813" s="33"/>
      <c r="I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B814" s="33"/>
      <c r="I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B815" s="33"/>
      <c r="I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B816" s="33"/>
      <c r="I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B817" s="33"/>
      <c r="I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B818" s="33"/>
      <c r="I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B819" s="33"/>
      <c r="I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B820" s="33"/>
      <c r="I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B821" s="33"/>
      <c r="I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B822" s="33"/>
      <c r="I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B823" s="33"/>
      <c r="I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B824" s="33"/>
      <c r="I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B825" s="33"/>
      <c r="I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B826" s="33"/>
      <c r="I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B827" s="33"/>
      <c r="I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B828" s="33"/>
      <c r="I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B829" s="33"/>
      <c r="I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B830" s="33"/>
      <c r="I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B831" s="33"/>
      <c r="I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B832" s="33"/>
      <c r="I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B833" s="33"/>
      <c r="I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B834" s="33"/>
      <c r="I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B835" s="33"/>
      <c r="I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B836" s="33"/>
      <c r="I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B837" s="33"/>
      <c r="I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B838" s="33"/>
      <c r="I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B839" s="33"/>
      <c r="I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B840" s="33"/>
      <c r="I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B841" s="33"/>
      <c r="I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B842" s="33"/>
      <c r="I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B843" s="33"/>
      <c r="I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B844" s="33"/>
      <c r="I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B845" s="33"/>
      <c r="I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B846" s="33"/>
      <c r="I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B847" s="33"/>
      <c r="I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B848" s="33"/>
      <c r="I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B849" s="33"/>
      <c r="I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B850" s="33"/>
      <c r="I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B851" s="33"/>
      <c r="I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B852" s="33"/>
      <c r="I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B853" s="33"/>
      <c r="I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B854" s="33"/>
      <c r="I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B855" s="33"/>
      <c r="I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B856" s="33"/>
      <c r="I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B857" s="33"/>
      <c r="I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B858" s="33"/>
      <c r="I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B859" s="33"/>
      <c r="I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B860" s="33"/>
      <c r="I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B861" s="33"/>
      <c r="I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B862" s="33"/>
      <c r="I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B863" s="33"/>
      <c r="I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B864" s="33"/>
      <c r="I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B865" s="33"/>
      <c r="I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B866" s="33"/>
      <c r="I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B867" s="33"/>
      <c r="I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B868" s="33"/>
      <c r="I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B869" s="33"/>
      <c r="I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B870" s="33"/>
      <c r="I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B871" s="33"/>
      <c r="I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B872" s="33"/>
      <c r="I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B873" s="33"/>
      <c r="I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B874" s="33"/>
      <c r="I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B875" s="33"/>
      <c r="I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B876" s="33"/>
      <c r="I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B877" s="33"/>
      <c r="I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B878" s="33"/>
      <c r="I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B879" s="33"/>
      <c r="I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B880" s="33"/>
      <c r="I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B881" s="33"/>
      <c r="I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B882" s="33"/>
      <c r="I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B883" s="33"/>
      <c r="I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B884" s="33"/>
      <c r="I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B885" s="33"/>
      <c r="I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B886" s="33"/>
      <c r="I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B887" s="33"/>
      <c r="I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B888" s="33"/>
      <c r="I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B889" s="33"/>
      <c r="I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B890" s="33"/>
      <c r="I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B891" s="33"/>
      <c r="I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B892" s="33"/>
      <c r="I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B893" s="33"/>
      <c r="I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B894" s="33"/>
      <c r="I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B895" s="33"/>
      <c r="I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B896" s="33"/>
      <c r="I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B897" s="33"/>
      <c r="I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B898" s="33"/>
      <c r="I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B899" s="33"/>
      <c r="I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B900" s="33"/>
      <c r="I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B901" s="33"/>
      <c r="I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B902" s="33"/>
      <c r="I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B903" s="33"/>
      <c r="I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B904" s="33"/>
      <c r="I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B905" s="33"/>
      <c r="I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B906" s="33"/>
      <c r="I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B907" s="33"/>
      <c r="I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B908" s="33"/>
      <c r="I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B909" s="33"/>
      <c r="I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B910" s="33"/>
      <c r="I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B911" s="33"/>
      <c r="I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B912" s="33"/>
      <c r="I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B913" s="33"/>
      <c r="I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B914" s="33"/>
      <c r="I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B915" s="33"/>
      <c r="I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B916" s="33"/>
      <c r="I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B917" s="33"/>
      <c r="I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B918" s="33"/>
      <c r="I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B919" s="33"/>
      <c r="I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B920" s="33"/>
      <c r="I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B921" s="33"/>
      <c r="I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B922" s="33"/>
      <c r="I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B923" s="33"/>
      <c r="I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B924" s="33"/>
      <c r="I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B925" s="33"/>
      <c r="I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B926" s="33"/>
      <c r="I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B927" s="33"/>
      <c r="I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B928" s="33"/>
      <c r="I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B929" s="33"/>
      <c r="I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B930" s="33"/>
      <c r="I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B931" s="33"/>
      <c r="I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B932" s="33"/>
      <c r="I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B933" s="33"/>
      <c r="I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B934" s="33"/>
      <c r="I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B935" s="33"/>
      <c r="I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B936" s="33"/>
      <c r="I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B937" s="33"/>
      <c r="I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B938" s="33"/>
      <c r="I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B939" s="33"/>
      <c r="I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B940" s="33"/>
      <c r="I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B941" s="33"/>
      <c r="I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B942" s="33"/>
      <c r="I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B943" s="33"/>
      <c r="I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B944" s="33"/>
      <c r="I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B945" s="33"/>
      <c r="I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B946" s="33"/>
      <c r="I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B947" s="33"/>
      <c r="I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B948" s="33"/>
      <c r="I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B949" s="33"/>
      <c r="I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B950" s="33"/>
      <c r="I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B951" s="33"/>
      <c r="I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B952" s="33"/>
      <c r="I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B953" s="33"/>
      <c r="I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B954" s="33"/>
      <c r="I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B955" s="33"/>
      <c r="I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B956" s="33"/>
      <c r="I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B957" s="33"/>
      <c r="I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B958" s="33"/>
      <c r="I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B959" s="33"/>
      <c r="I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B960" s="33"/>
      <c r="I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B961" s="33"/>
      <c r="I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B962" s="33"/>
      <c r="I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B963" s="33"/>
      <c r="I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B964" s="33"/>
      <c r="I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B965" s="33"/>
      <c r="I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B966" s="33"/>
      <c r="I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B967" s="33"/>
      <c r="I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B968" s="33"/>
      <c r="I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B969" s="33"/>
      <c r="I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B970" s="33"/>
      <c r="I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B971" s="33"/>
      <c r="I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B972" s="33"/>
      <c r="I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B973" s="33"/>
      <c r="I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B974" s="33"/>
      <c r="I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B975" s="33"/>
      <c r="I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B976" s="33"/>
      <c r="I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B977" s="33"/>
      <c r="I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B978" s="33"/>
      <c r="I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B979" s="33"/>
      <c r="I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B980" s="33"/>
      <c r="I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B981" s="33"/>
      <c r="I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B982" s="33"/>
      <c r="I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B983" s="33"/>
      <c r="I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B984" s="33"/>
      <c r="I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B985" s="33"/>
      <c r="I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B986" s="33"/>
      <c r="I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B987" s="33"/>
      <c r="I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B988" s="33"/>
      <c r="I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B989" s="33"/>
      <c r="I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B990" s="33"/>
      <c r="I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B991" s="33"/>
      <c r="I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B992" s="33"/>
      <c r="I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B993" s="33"/>
      <c r="I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B994" s="33"/>
      <c r="I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B995" s="33"/>
      <c r="I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B996" s="33"/>
      <c r="I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B997" s="33"/>
      <c r="I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B998" s="33"/>
      <c r="I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B999" s="33"/>
      <c r="I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B1000" s="33"/>
      <c r="I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>
      <c r="A2" s="34" t="s">
        <v>13</v>
      </c>
      <c r="B2" s="3">
        <v>-1.0069</v>
      </c>
      <c r="C2" s="3">
        <v>0.8714</v>
      </c>
      <c r="D2" s="3">
        <v>0.8714</v>
      </c>
      <c r="E2" s="3">
        <v>0.4961</v>
      </c>
      <c r="F2" s="3">
        <v>0.4961</v>
      </c>
      <c r="G2" s="3">
        <v>-1.1846</v>
      </c>
      <c r="H2" s="3">
        <v>-1.9018</v>
      </c>
      <c r="J2" s="6">
        <f>(C2-B2)/2</f>
        <v>0.93915</v>
      </c>
      <c r="K2" s="6">
        <f>(D2-B2)/2</f>
        <v>0.93915</v>
      </c>
      <c r="L2" s="6">
        <f>(E2-B2)/2</f>
        <v>0.7515</v>
      </c>
      <c r="M2" s="6">
        <f>(F2-B2)/2</f>
        <v>0.7515</v>
      </c>
      <c r="N2" s="6">
        <f>(G2-B2)/2</f>
        <v>-0.08885</v>
      </c>
      <c r="O2" s="6">
        <f>(H2-B2)/2</f>
        <v>-0.44745</v>
      </c>
    </row>
    <row r="3">
      <c r="A3" s="34" t="s">
        <v>14</v>
      </c>
      <c r="B3" s="3">
        <v>12.0657</v>
      </c>
      <c r="C3" s="3">
        <v>18.6482</v>
      </c>
      <c r="D3" s="3">
        <v>18.6482</v>
      </c>
      <c r="E3" s="3">
        <v>16.5883</v>
      </c>
      <c r="F3" s="3">
        <v>16.5883</v>
      </c>
      <c r="G3" s="3">
        <v>10.6178</v>
      </c>
      <c r="H3" s="3">
        <v>8.4608</v>
      </c>
      <c r="J3" s="9">
        <f t="shared" ref="J3:J4" si="1">(C3-B3)/3</f>
        <v>2.194166667</v>
      </c>
      <c r="K3" s="9">
        <f t="shared" ref="K3:K4" si="2">(D3-B3)/3</f>
        <v>2.194166667</v>
      </c>
      <c r="L3" s="9">
        <f t="shared" ref="L3:L4" si="3">(E3-B3)/3</f>
        <v>1.507533333</v>
      </c>
      <c r="M3" s="9">
        <f t="shared" ref="M3:M4" si="4">(F3-B3)/3</f>
        <v>1.507533333</v>
      </c>
      <c r="N3" s="9">
        <f t="shared" ref="N3:N4" si="5">(G3-B3)/3</f>
        <v>-0.4826333333</v>
      </c>
      <c r="O3" s="9">
        <f t="shared" ref="O3:O4" si="6">(H3-B3)/3</f>
        <v>-1.201633333</v>
      </c>
    </row>
    <row r="4">
      <c r="A4" s="34" t="s">
        <v>15</v>
      </c>
      <c r="B4" s="3">
        <v>9.1459</v>
      </c>
      <c r="C4" s="3">
        <v>14.7623</v>
      </c>
      <c r="D4" s="3">
        <v>14.7623</v>
      </c>
      <c r="E4" s="3">
        <v>13.1634</v>
      </c>
      <c r="F4" s="3">
        <v>13.1634</v>
      </c>
      <c r="G4" s="3">
        <v>7.4563</v>
      </c>
      <c r="H4" s="3">
        <v>5.486</v>
      </c>
      <c r="J4" s="9">
        <f t="shared" si="1"/>
        <v>1.872133333</v>
      </c>
      <c r="K4" s="9">
        <f t="shared" si="2"/>
        <v>1.872133333</v>
      </c>
      <c r="L4" s="9">
        <f t="shared" si="3"/>
        <v>1.339166667</v>
      </c>
      <c r="M4" s="9">
        <f t="shared" si="4"/>
        <v>1.339166667</v>
      </c>
      <c r="N4" s="9">
        <f t="shared" si="5"/>
        <v>-0.5632</v>
      </c>
      <c r="O4" s="9">
        <f t="shared" si="6"/>
        <v>-1.219966667</v>
      </c>
    </row>
    <row r="5">
      <c r="A5" s="34" t="s">
        <v>16</v>
      </c>
      <c r="B5" s="3">
        <v>37.3114</v>
      </c>
      <c r="C5" s="3">
        <v>49.7922</v>
      </c>
      <c r="D5" s="3">
        <v>49.7922</v>
      </c>
      <c r="E5" s="3">
        <v>44.861</v>
      </c>
      <c r="F5" s="3">
        <v>44.861</v>
      </c>
      <c r="G5" s="3">
        <v>35.1122</v>
      </c>
      <c r="H5" s="3">
        <v>31.8527</v>
      </c>
      <c r="J5" s="12">
        <f t="shared" ref="J5:J7" si="7">(C5-B5)/4</f>
        <v>3.1202</v>
      </c>
      <c r="K5" s="12">
        <f t="shared" ref="K5:K7" si="8">(D5-B5)/4</f>
        <v>3.1202</v>
      </c>
      <c r="L5" s="12">
        <f t="shared" ref="L5:L7" si="9">(E5-B5)/4</f>
        <v>1.8874</v>
      </c>
      <c r="M5" s="12">
        <f t="shared" ref="M5:M7" si="10">(F5-B5)/4</f>
        <v>1.8874</v>
      </c>
      <c r="N5" s="12">
        <f t="shared" ref="N5:N7" si="11">(G5-B5)/4</f>
        <v>-0.5498</v>
      </c>
      <c r="O5" s="12">
        <f t="shared" ref="O5:O7" si="12">(H5-B5)/4</f>
        <v>-1.364675</v>
      </c>
    </row>
    <row r="6">
      <c r="A6" s="34" t="s">
        <v>17</v>
      </c>
      <c r="B6" s="3">
        <v>18.8008</v>
      </c>
      <c r="C6" s="3">
        <v>28.6534</v>
      </c>
      <c r="D6" s="3">
        <v>28.6534</v>
      </c>
      <c r="E6" s="3">
        <v>25.7878</v>
      </c>
      <c r="F6" s="3">
        <v>25.7878</v>
      </c>
      <c r="G6" s="3">
        <v>16.7172</v>
      </c>
      <c r="H6" s="3">
        <v>13.4146</v>
      </c>
      <c r="J6" s="12">
        <f t="shared" si="7"/>
        <v>2.46315</v>
      </c>
      <c r="K6" s="12">
        <f t="shared" si="8"/>
        <v>2.46315</v>
      </c>
      <c r="L6" s="12">
        <f t="shared" si="9"/>
        <v>1.74675</v>
      </c>
      <c r="M6" s="12">
        <f t="shared" si="10"/>
        <v>1.74675</v>
      </c>
      <c r="N6" s="12">
        <f t="shared" si="11"/>
        <v>-0.5209</v>
      </c>
      <c r="O6" s="12">
        <f t="shared" si="12"/>
        <v>-1.34655</v>
      </c>
    </row>
    <row r="7">
      <c r="A7" s="34" t="s">
        <v>18</v>
      </c>
      <c r="B7" s="3">
        <v>37.9061</v>
      </c>
      <c r="C7" s="3">
        <v>50.9929</v>
      </c>
      <c r="D7" s="3">
        <v>50.9929</v>
      </c>
      <c r="E7" s="3">
        <v>45.8557</v>
      </c>
      <c r="F7" s="3">
        <v>45.8557</v>
      </c>
      <c r="G7" s="3">
        <v>35.8968</v>
      </c>
      <c r="H7" s="3">
        <v>32.5455</v>
      </c>
      <c r="J7" s="12">
        <f t="shared" si="7"/>
        <v>3.2717</v>
      </c>
      <c r="K7" s="12">
        <f t="shared" si="8"/>
        <v>3.2717</v>
      </c>
      <c r="L7" s="12">
        <f t="shared" si="9"/>
        <v>1.9874</v>
      </c>
      <c r="M7" s="12">
        <f t="shared" si="10"/>
        <v>1.9874</v>
      </c>
      <c r="N7" s="12">
        <f t="shared" si="11"/>
        <v>-0.502325</v>
      </c>
      <c r="O7" s="12">
        <f t="shared" si="12"/>
        <v>-1.34015</v>
      </c>
    </row>
    <row r="8">
      <c r="A8" s="34" t="s">
        <v>19</v>
      </c>
      <c r="B8" s="3">
        <v>33.1188</v>
      </c>
      <c r="C8" s="3">
        <v>47.8166</v>
      </c>
      <c r="D8" s="3">
        <v>47.8166</v>
      </c>
      <c r="E8" s="3">
        <v>43.1968</v>
      </c>
      <c r="F8" s="3">
        <v>43.1968</v>
      </c>
      <c r="G8" s="3">
        <v>30.2289</v>
      </c>
      <c r="H8" s="3">
        <v>25.6142</v>
      </c>
      <c r="J8" s="15">
        <f t="shared" ref="J8:J14" si="13">(C8-B8)/5</f>
        <v>2.93956</v>
      </c>
      <c r="K8" s="15">
        <f t="shared" ref="K8:K14" si="14">(D8-B8)/5</f>
        <v>2.93956</v>
      </c>
      <c r="L8" s="15">
        <f t="shared" ref="L8:L14" si="15">(E8-B8)/5</f>
        <v>2.0156</v>
      </c>
      <c r="M8" s="15">
        <f t="shared" ref="M8:M14" si="16">(F8-B8)/5</f>
        <v>2.0156</v>
      </c>
      <c r="N8" s="15">
        <f t="shared" ref="N8:N14" si="17">(G8-B8)/5</f>
        <v>-0.57798</v>
      </c>
      <c r="O8" s="15">
        <f t="shared" ref="O8:O14" si="18">(H8-B8)/5</f>
        <v>-1.50092</v>
      </c>
    </row>
    <row r="9">
      <c r="A9" s="34" t="s">
        <v>20</v>
      </c>
      <c r="B9" s="3">
        <v>32.6036</v>
      </c>
      <c r="C9" s="3">
        <v>47.404</v>
      </c>
      <c r="D9" s="3">
        <v>47.404</v>
      </c>
      <c r="E9" s="3">
        <v>42.7547</v>
      </c>
      <c r="F9" s="3">
        <v>42.7547</v>
      </c>
      <c r="G9" s="3">
        <v>30.1998</v>
      </c>
      <c r="H9" s="3">
        <v>25.5391</v>
      </c>
      <c r="J9" s="15">
        <f t="shared" si="13"/>
        <v>2.96008</v>
      </c>
      <c r="K9" s="15">
        <f t="shared" si="14"/>
        <v>2.96008</v>
      </c>
      <c r="L9" s="15">
        <f t="shared" si="15"/>
        <v>2.03022</v>
      </c>
      <c r="M9" s="15">
        <f t="shared" si="16"/>
        <v>2.03022</v>
      </c>
      <c r="N9" s="15">
        <f t="shared" si="17"/>
        <v>-0.48076</v>
      </c>
      <c r="O9" s="15">
        <f t="shared" si="18"/>
        <v>-1.4129</v>
      </c>
    </row>
    <row r="10">
      <c r="A10" s="34" t="s">
        <v>21</v>
      </c>
      <c r="B10" s="3">
        <v>35.3857</v>
      </c>
      <c r="C10" s="3">
        <v>50.4105</v>
      </c>
      <c r="D10" s="3">
        <v>50.4105</v>
      </c>
      <c r="E10" s="3">
        <v>45.6439</v>
      </c>
      <c r="F10" s="3">
        <v>45.6439</v>
      </c>
      <c r="G10" s="3">
        <v>32.7702</v>
      </c>
      <c r="H10" s="3">
        <v>28.2115</v>
      </c>
      <c r="J10" s="15">
        <f t="shared" si="13"/>
        <v>3.00496</v>
      </c>
      <c r="K10" s="15">
        <f t="shared" si="14"/>
        <v>3.00496</v>
      </c>
      <c r="L10" s="15">
        <f t="shared" si="15"/>
        <v>2.05164</v>
      </c>
      <c r="M10" s="15">
        <f t="shared" si="16"/>
        <v>2.05164</v>
      </c>
      <c r="N10" s="15">
        <f t="shared" si="17"/>
        <v>-0.5231</v>
      </c>
      <c r="O10" s="15">
        <f t="shared" si="18"/>
        <v>-1.43484</v>
      </c>
    </row>
    <row r="11">
      <c r="A11" s="34" t="s">
        <v>22</v>
      </c>
      <c r="B11" s="3">
        <v>58.1796</v>
      </c>
      <c r="C11" s="3">
        <v>75.6511</v>
      </c>
      <c r="D11" s="3">
        <v>75.6511</v>
      </c>
      <c r="E11" s="3">
        <v>68.4319</v>
      </c>
      <c r="F11" s="3">
        <v>68.4319</v>
      </c>
      <c r="G11" s="3">
        <v>55.4789</v>
      </c>
      <c r="H11" s="3">
        <v>51.3375</v>
      </c>
      <c r="J11" s="15">
        <f t="shared" si="13"/>
        <v>3.4943</v>
      </c>
      <c r="K11" s="15">
        <f t="shared" si="14"/>
        <v>3.4943</v>
      </c>
      <c r="L11" s="15">
        <f t="shared" si="15"/>
        <v>2.05046</v>
      </c>
      <c r="M11" s="15">
        <f t="shared" si="16"/>
        <v>2.05046</v>
      </c>
      <c r="N11" s="15">
        <f t="shared" si="17"/>
        <v>-0.54014</v>
      </c>
      <c r="O11" s="15">
        <f t="shared" si="18"/>
        <v>-1.36842</v>
      </c>
    </row>
    <row r="12">
      <c r="A12" s="34" t="s">
        <v>23</v>
      </c>
      <c r="B12" s="3">
        <v>40.6184</v>
      </c>
      <c r="C12" s="3">
        <v>56.021</v>
      </c>
      <c r="D12" s="3">
        <v>56.021</v>
      </c>
      <c r="E12" s="3">
        <v>50.4183</v>
      </c>
      <c r="F12" s="3">
        <v>50.4183</v>
      </c>
      <c r="G12" s="3">
        <v>38.0734</v>
      </c>
      <c r="H12" s="3">
        <v>33.5699</v>
      </c>
      <c r="J12" s="15">
        <f t="shared" si="13"/>
        <v>3.08052</v>
      </c>
      <c r="K12" s="15">
        <f t="shared" si="14"/>
        <v>3.08052</v>
      </c>
      <c r="L12" s="15">
        <f t="shared" si="15"/>
        <v>1.95998</v>
      </c>
      <c r="M12" s="15">
        <f t="shared" si="16"/>
        <v>1.95998</v>
      </c>
      <c r="N12" s="15">
        <f t="shared" si="17"/>
        <v>-0.509</v>
      </c>
      <c r="O12" s="15">
        <f t="shared" si="18"/>
        <v>-1.4097</v>
      </c>
    </row>
    <row r="13">
      <c r="A13" s="34" t="s">
        <v>24</v>
      </c>
      <c r="B13" s="3">
        <v>41.6274</v>
      </c>
      <c r="C13" s="3">
        <v>57.1813</v>
      </c>
      <c r="D13" s="3">
        <v>57.1813</v>
      </c>
      <c r="E13" s="3">
        <v>51.7223</v>
      </c>
      <c r="F13" s="3">
        <v>51.7223</v>
      </c>
      <c r="G13" s="3">
        <v>39.0156</v>
      </c>
      <c r="H13" s="3">
        <v>34.7174</v>
      </c>
      <c r="J13" s="15">
        <f t="shared" si="13"/>
        <v>3.11078</v>
      </c>
      <c r="K13" s="15">
        <f t="shared" si="14"/>
        <v>3.11078</v>
      </c>
      <c r="L13" s="15">
        <f t="shared" si="15"/>
        <v>2.01898</v>
      </c>
      <c r="M13" s="15">
        <f t="shared" si="16"/>
        <v>2.01898</v>
      </c>
      <c r="N13" s="15">
        <f t="shared" si="17"/>
        <v>-0.52236</v>
      </c>
      <c r="O13" s="15">
        <f t="shared" si="18"/>
        <v>-1.382</v>
      </c>
    </row>
    <row r="14">
      <c r="A14" s="34" t="s">
        <v>25</v>
      </c>
      <c r="B14" s="3">
        <v>40.1327</v>
      </c>
      <c r="C14" s="3">
        <v>55.1409</v>
      </c>
      <c r="D14" s="3">
        <v>55.1409</v>
      </c>
      <c r="E14" s="3">
        <v>49.7042</v>
      </c>
      <c r="F14" s="3">
        <v>49.7042</v>
      </c>
      <c r="G14" s="3">
        <v>37.5713</v>
      </c>
      <c r="H14" s="3">
        <v>33.1618</v>
      </c>
      <c r="J14" s="15">
        <f t="shared" si="13"/>
        <v>3.00164</v>
      </c>
      <c r="K14" s="15">
        <f t="shared" si="14"/>
        <v>3.00164</v>
      </c>
      <c r="L14" s="15">
        <f t="shared" si="15"/>
        <v>1.9143</v>
      </c>
      <c r="M14" s="15">
        <f t="shared" si="16"/>
        <v>1.9143</v>
      </c>
      <c r="N14" s="15">
        <f t="shared" si="17"/>
        <v>-0.51228</v>
      </c>
      <c r="O14" s="15">
        <f t="shared" si="18"/>
        <v>-1.39418</v>
      </c>
    </row>
    <row r="15">
      <c r="A15" s="34" t="s">
        <v>26</v>
      </c>
      <c r="B15" s="3">
        <v>76.4254</v>
      </c>
      <c r="C15" s="3">
        <v>98.0115</v>
      </c>
      <c r="D15" s="3">
        <v>98.0115</v>
      </c>
      <c r="E15" s="3">
        <v>89.211</v>
      </c>
      <c r="F15" s="3">
        <v>89.211</v>
      </c>
      <c r="G15" s="3">
        <v>72.325</v>
      </c>
      <c r="H15" s="3">
        <v>66.9953</v>
      </c>
      <c r="J15" s="18">
        <f t="shared" ref="J15:J22" si="19">(C15-B15)/6</f>
        <v>3.597683333</v>
      </c>
      <c r="K15" s="18">
        <f t="shared" ref="K15:K22" si="20">(D15-B15)/6</f>
        <v>3.597683333</v>
      </c>
      <c r="L15" s="18">
        <f t="shared" ref="L15:L22" si="21">(E15-B15)/6</f>
        <v>2.130933333</v>
      </c>
      <c r="M15" s="18">
        <f t="shared" ref="M15:M22" si="22">(F15-B15)/6</f>
        <v>2.130933333</v>
      </c>
      <c r="N15" s="18">
        <f t="shared" ref="N15:N22" si="23">(G15-B15)/6</f>
        <v>-0.6834</v>
      </c>
      <c r="O15" s="18">
        <f t="shared" ref="O15:O22" si="24">(H15-B15)/6</f>
        <v>-1.571683333</v>
      </c>
    </row>
    <row r="16">
      <c r="A16" s="34" t="s">
        <v>27</v>
      </c>
      <c r="B16" s="3">
        <v>72.6225</v>
      </c>
      <c r="C16" s="3">
        <v>94.3332</v>
      </c>
      <c r="D16" s="3">
        <v>94.3332</v>
      </c>
      <c r="E16" s="3">
        <v>85.5849</v>
      </c>
      <c r="F16" s="3">
        <v>85.5849</v>
      </c>
      <c r="G16" s="3">
        <v>68.5415</v>
      </c>
      <c r="H16" s="3">
        <v>63.1394</v>
      </c>
      <c r="J16" s="18">
        <f t="shared" si="19"/>
        <v>3.61845</v>
      </c>
      <c r="K16" s="18">
        <f t="shared" si="20"/>
        <v>3.61845</v>
      </c>
      <c r="L16" s="18">
        <f t="shared" si="21"/>
        <v>2.1604</v>
      </c>
      <c r="M16" s="18">
        <f t="shared" si="22"/>
        <v>2.1604</v>
      </c>
      <c r="N16" s="18">
        <f t="shared" si="23"/>
        <v>-0.6801666667</v>
      </c>
      <c r="O16" s="18">
        <f t="shared" si="24"/>
        <v>-1.580516667</v>
      </c>
    </row>
    <row r="17">
      <c r="A17" s="34" t="s">
        <v>28</v>
      </c>
      <c r="B17" s="3">
        <v>72.0085</v>
      </c>
      <c r="C17" s="3">
        <v>93.7273</v>
      </c>
      <c r="D17" s="3">
        <v>93.7273</v>
      </c>
      <c r="E17" s="3">
        <v>84.9561</v>
      </c>
      <c r="F17" s="3">
        <v>84.9561</v>
      </c>
      <c r="G17" s="3">
        <v>67.9779</v>
      </c>
      <c r="H17" s="3">
        <v>62.5135</v>
      </c>
      <c r="J17" s="18">
        <f t="shared" si="19"/>
        <v>3.6198</v>
      </c>
      <c r="K17" s="18">
        <f t="shared" si="20"/>
        <v>3.6198</v>
      </c>
      <c r="L17" s="18">
        <f t="shared" si="21"/>
        <v>2.157933333</v>
      </c>
      <c r="M17" s="18">
        <f t="shared" si="22"/>
        <v>2.157933333</v>
      </c>
      <c r="N17" s="18">
        <f t="shared" si="23"/>
        <v>-0.6717666667</v>
      </c>
      <c r="O17" s="18">
        <f t="shared" si="24"/>
        <v>-1.5825</v>
      </c>
    </row>
    <row r="18">
      <c r="A18" s="34" t="s">
        <v>29</v>
      </c>
      <c r="B18" s="3">
        <v>65.124</v>
      </c>
      <c r="C18" s="3">
        <v>86.3429</v>
      </c>
      <c r="D18" s="3">
        <v>86.3429</v>
      </c>
      <c r="E18" s="3">
        <v>78.5416</v>
      </c>
      <c r="F18" s="3">
        <v>78.5416</v>
      </c>
      <c r="G18" s="3">
        <v>60.7275</v>
      </c>
      <c r="H18" s="3">
        <v>54.8047</v>
      </c>
      <c r="J18" s="18">
        <f t="shared" si="19"/>
        <v>3.536483333</v>
      </c>
      <c r="K18" s="18">
        <f t="shared" si="20"/>
        <v>3.536483333</v>
      </c>
      <c r="L18" s="18">
        <f t="shared" si="21"/>
        <v>2.236266667</v>
      </c>
      <c r="M18" s="18">
        <f t="shared" si="22"/>
        <v>2.236266667</v>
      </c>
      <c r="N18" s="18">
        <f t="shared" si="23"/>
        <v>-0.73275</v>
      </c>
      <c r="O18" s="18">
        <f t="shared" si="24"/>
        <v>-1.719883333</v>
      </c>
    </row>
    <row r="19">
      <c r="A19" s="34" t="s">
        <v>30</v>
      </c>
      <c r="B19" s="3">
        <v>75.0402</v>
      </c>
      <c r="C19" s="3">
        <v>95.9989</v>
      </c>
      <c r="D19" s="3">
        <v>95.9989</v>
      </c>
      <c r="E19" s="3">
        <v>87.1509</v>
      </c>
      <c r="F19" s="3">
        <v>87.1509</v>
      </c>
      <c r="G19" s="3">
        <v>71.3075</v>
      </c>
      <c r="H19" s="3">
        <v>66.5</v>
      </c>
      <c r="J19" s="18">
        <f t="shared" si="19"/>
        <v>3.493116667</v>
      </c>
      <c r="K19" s="18">
        <f t="shared" si="20"/>
        <v>3.493116667</v>
      </c>
      <c r="L19" s="18">
        <f t="shared" si="21"/>
        <v>2.01845</v>
      </c>
      <c r="M19" s="18">
        <f t="shared" si="22"/>
        <v>2.01845</v>
      </c>
      <c r="N19" s="18">
        <f t="shared" si="23"/>
        <v>-0.6221166667</v>
      </c>
      <c r="O19" s="18">
        <f t="shared" si="24"/>
        <v>-1.423366667</v>
      </c>
    </row>
    <row r="20">
      <c r="A20" s="34" t="s">
        <v>31</v>
      </c>
      <c r="B20" s="3">
        <v>74.4608</v>
      </c>
      <c r="C20" s="3">
        <v>95.4423</v>
      </c>
      <c r="D20" s="3">
        <v>95.4423</v>
      </c>
      <c r="E20" s="3">
        <v>86.7098</v>
      </c>
      <c r="F20" s="3">
        <v>86.7098</v>
      </c>
      <c r="G20" s="3">
        <v>70.8428</v>
      </c>
      <c r="H20" s="3">
        <v>65.9844</v>
      </c>
      <c r="J20" s="18">
        <f t="shared" si="19"/>
        <v>3.496916667</v>
      </c>
      <c r="K20" s="18">
        <f t="shared" si="20"/>
        <v>3.496916667</v>
      </c>
      <c r="L20" s="18">
        <f t="shared" si="21"/>
        <v>2.0415</v>
      </c>
      <c r="M20" s="18">
        <f t="shared" si="22"/>
        <v>2.0415</v>
      </c>
      <c r="N20" s="18">
        <f t="shared" si="23"/>
        <v>-0.603</v>
      </c>
      <c r="O20" s="18">
        <f t="shared" si="24"/>
        <v>-1.412733333</v>
      </c>
    </row>
    <row r="21">
      <c r="A21" s="34" t="s">
        <v>32</v>
      </c>
      <c r="B21" s="3">
        <v>76.8653</v>
      </c>
      <c r="C21" s="3">
        <v>98.4473</v>
      </c>
      <c r="D21" s="3">
        <v>98.4473</v>
      </c>
      <c r="E21" s="3">
        <v>89.3303</v>
      </c>
      <c r="F21" s="3">
        <v>89.3303</v>
      </c>
      <c r="G21" s="3">
        <v>73.2293</v>
      </c>
      <c r="H21" s="3">
        <v>68.3851</v>
      </c>
      <c r="J21" s="18">
        <f t="shared" si="19"/>
        <v>3.597</v>
      </c>
      <c r="K21" s="18">
        <f t="shared" si="20"/>
        <v>3.597</v>
      </c>
      <c r="L21" s="18">
        <f t="shared" si="21"/>
        <v>2.0775</v>
      </c>
      <c r="M21" s="18">
        <f t="shared" si="22"/>
        <v>2.0775</v>
      </c>
      <c r="N21" s="18">
        <f t="shared" si="23"/>
        <v>-0.606</v>
      </c>
      <c r="O21" s="18">
        <f t="shared" si="24"/>
        <v>-1.413366667</v>
      </c>
    </row>
    <row r="22">
      <c r="A22" s="34" t="s">
        <v>33</v>
      </c>
      <c r="B22" s="3">
        <v>56.3851</v>
      </c>
      <c r="C22" s="3">
        <v>76.9128</v>
      </c>
      <c r="D22" s="3">
        <v>76.9128</v>
      </c>
      <c r="E22" s="3">
        <v>69.9077</v>
      </c>
      <c r="F22" s="3">
        <v>69.9077</v>
      </c>
      <c r="G22" s="3">
        <v>52.2668</v>
      </c>
      <c r="H22" s="3">
        <v>46.3901</v>
      </c>
      <c r="J22" s="18">
        <f t="shared" si="19"/>
        <v>3.421283333</v>
      </c>
      <c r="K22" s="18">
        <f t="shared" si="20"/>
        <v>3.421283333</v>
      </c>
      <c r="L22" s="18">
        <f t="shared" si="21"/>
        <v>2.253766667</v>
      </c>
      <c r="M22" s="18">
        <f t="shared" si="22"/>
        <v>2.253766667</v>
      </c>
      <c r="N22" s="18">
        <f t="shared" si="23"/>
        <v>-0.6863833333</v>
      </c>
      <c r="O22" s="18">
        <f t="shared" si="24"/>
        <v>-1.665833333</v>
      </c>
    </row>
    <row r="23">
      <c r="A23" s="34" t="s">
        <v>34</v>
      </c>
      <c r="B23" s="3">
        <v>80.8325</v>
      </c>
      <c r="C23" s="3">
        <v>106.8466</v>
      </c>
      <c r="D23" s="3">
        <v>106.8466</v>
      </c>
      <c r="E23" s="3">
        <v>96.3257</v>
      </c>
      <c r="F23" s="3">
        <v>96.3257</v>
      </c>
      <c r="G23" s="3">
        <v>76.6089</v>
      </c>
      <c r="H23" s="3">
        <v>70.0145</v>
      </c>
      <c r="J23" s="21">
        <f t="shared" ref="J23:J33" si="25">(C23-B23)/7</f>
        <v>3.7163</v>
      </c>
      <c r="K23" s="21">
        <f t="shared" ref="K23:K33" si="26">(D23-B23)/7</f>
        <v>3.7163</v>
      </c>
      <c r="L23" s="21">
        <f t="shared" ref="L23:L33" si="27">(E23-B23)/7</f>
        <v>2.213314286</v>
      </c>
      <c r="M23" s="21">
        <f t="shared" ref="M23:M33" si="28">(F23-B23)/7</f>
        <v>2.213314286</v>
      </c>
      <c r="N23" s="21">
        <f t="shared" ref="N23:N33" si="29">(G23-B23)/7</f>
        <v>-0.6033714286</v>
      </c>
      <c r="O23" s="21">
        <f t="shared" ref="O23:O33" si="30">(H23-B23)/7</f>
        <v>-1.545428571</v>
      </c>
    </row>
    <row r="24">
      <c r="A24" s="34" t="s">
        <v>35</v>
      </c>
      <c r="B24" s="3">
        <v>80.3726</v>
      </c>
      <c r="C24" s="3">
        <v>106.1969</v>
      </c>
      <c r="D24" s="3">
        <v>106.1969</v>
      </c>
      <c r="E24" s="3">
        <v>95.7758</v>
      </c>
      <c r="F24" s="3">
        <v>95.7758</v>
      </c>
      <c r="G24" s="3">
        <v>76.1063</v>
      </c>
      <c r="H24" s="3">
        <v>69.5205</v>
      </c>
      <c r="J24" s="21">
        <f t="shared" si="25"/>
        <v>3.689185714</v>
      </c>
      <c r="K24" s="21">
        <f t="shared" si="26"/>
        <v>3.689185714</v>
      </c>
      <c r="L24" s="21">
        <f t="shared" si="27"/>
        <v>2.200457143</v>
      </c>
      <c r="M24" s="21">
        <f t="shared" si="28"/>
        <v>2.200457143</v>
      </c>
      <c r="N24" s="21">
        <f t="shared" si="29"/>
        <v>-0.6094714286</v>
      </c>
      <c r="O24" s="21">
        <f t="shared" si="30"/>
        <v>-1.5503</v>
      </c>
    </row>
    <row r="25">
      <c r="A25" s="34" t="s">
        <v>36</v>
      </c>
      <c r="B25" s="3">
        <v>82.1032</v>
      </c>
      <c r="C25" s="3">
        <v>108.0783</v>
      </c>
      <c r="D25" s="3">
        <v>108.0783</v>
      </c>
      <c r="E25" s="3">
        <v>98.2255</v>
      </c>
      <c r="F25" s="3">
        <v>98.2255</v>
      </c>
      <c r="G25" s="3">
        <v>77.4439</v>
      </c>
      <c r="H25" s="3">
        <v>70.6039</v>
      </c>
      <c r="J25" s="21">
        <f t="shared" si="25"/>
        <v>3.710728571</v>
      </c>
      <c r="K25" s="21">
        <f t="shared" si="26"/>
        <v>3.710728571</v>
      </c>
      <c r="L25" s="21">
        <f t="shared" si="27"/>
        <v>2.303185714</v>
      </c>
      <c r="M25" s="21">
        <f t="shared" si="28"/>
        <v>2.303185714</v>
      </c>
      <c r="N25" s="21">
        <f t="shared" si="29"/>
        <v>-0.6656142857</v>
      </c>
      <c r="O25" s="21">
        <f t="shared" si="30"/>
        <v>-1.642757143</v>
      </c>
    </row>
    <row r="26">
      <c r="A26" s="34" t="s">
        <v>37</v>
      </c>
      <c r="B26" s="3">
        <v>82.0801</v>
      </c>
      <c r="C26" s="3">
        <v>107.8481</v>
      </c>
      <c r="D26" s="3">
        <v>107.8481</v>
      </c>
      <c r="E26" s="3">
        <v>98.0835</v>
      </c>
      <c r="F26" s="3">
        <v>98.0835</v>
      </c>
      <c r="G26" s="3">
        <v>77.4968</v>
      </c>
      <c r="H26" s="3">
        <v>70.6108</v>
      </c>
      <c r="J26" s="21">
        <f t="shared" si="25"/>
        <v>3.681142857</v>
      </c>
      <c r="K26" s="21">
        <f t="shared" si="26"/>
        <v>3.681142857</v>
      </c>
      <c r="L26" s="21">
        <f t="shared" si="27"/>
        <v>2.2862</v>
      </c>
      <c r="M26" s="21">
        <f t="shared" si="28"/>
        <v>2.2862</v>
      </c>
      <c r="N26" s="21">
        <f t="shared" si="29"/>
        <v>-0.6547571429</v>
      </c>
      <c r="O26" s="21">
        <f t="shared" si="30"/>
        <v>-1.638471429</v>
      </c>
    </row>
    <row r="27">
      <c r="A27" s="34" t="s">
        <v>38</v>
      </c>
      <c r="B27" s="3">
        <v>86.5949</v>
      </c>
      <c r="C27" s="3">
        <v>112.6955</v>
      </c>
      <c r="D27" s="3">
        <v>112.6955</v>
      </c>
      <c r="E27" s="3">
        <v>102.1463</v>
      </c>
      <c r="F27" s="3">
        <v>102.1463</v>
      </c>
      <c r="G27" s="3">
        <v>82.4143</v>
      </c>
      <c r="H27" s="3">
        <v>76.0579</v>
      </c>
      <c r="J27" s="21">
        <f t="shared" si="25"/>
        <v>3.728657143</v>
      </c>
      <c r="K27" s="21">
        <f t="shared" si="26"/>
        <v>3.728657143</v>
      </c>
      <c r="L27" s="21">
        <f t="shared" si="27"/>
        <v>2.221628571</v>
      </c>
      <c r="M27" s="21">
        <f t="shared" si="28"/>
        <v>2.221628571</v>
      </c>
      <c r="N27" s="21">
        <f t="shared" si="29"/>
        <v>-0.5972285714</v>
      </c>
      <c r="O27" s="21">
        <f t="shared" si="30"/>
        <v>-1.505285714</v>
      </c>
    </row>
    <row r="28">
      <c r="A28" s="34" t="s">
        <v>39</v>
      </c>
      <c r="B28" s="3">
        <v>85.4075</v>
      </c>
      <c r="C28" s="3">
        <v>111.3528</v>
      </c>
      <c r="D28" s="3">
        <v>111.3528</v>
      </c>
      <c r="E28" s="3">
        <v>100.9192</v>
      </c>
      <c r="F28" s="3">
        <v>100.9192</v>
      </c>
      <c r="G28" s="3">
        <v>81.3719</v>
      </c>
      <c r="H28" s="3">
        <v>75.0173</v>
      </c>
      <c r="J28" s="21">
        <f t="shared" si="25"/>
        <v>3.706471429</v>
      </c>
      <c r="K28" s="21">
        <f t="shared" si="26"/>
        <v>3.706471429</v>
      </c>
      <c r="L28" s="21">
        <f t="shared" si="27"/>
        <v>2.215957143</v>
      </c>
      <c r="M28" s="21">
        <f t="shared" si="28"/>
        <v>2.215957143</v>
      </c>
      <c r="N28" s="21">
        <f t="shared" si="29"/>
        <v>-0.5765142857</v>
      </c>
      <c r="O28" s="21">
        <f t="shared" si="30"/>
        <v>-1.484314286</v>
      </c>
    </row>
    <row r="29">
      <c r="A29" s="34" t="s">
        <v>40</v>
      </c>
      <c r="B29" s="3">
        <v>80.9826</v>
      </c>
      <c r="C29" s="3">
        <v>106.008</v>
      </c>
      <c r="D29" s="3">
        <v>106.008</v>
      </c>
      <c r="E29" s="3">
        <v>96.2974</v>
      </c>
      <c r="F29" s="3">
        <v>96.2974</v>
      </c>
      <c r="G29" s="3">
        <v>76.978</v>
      </c>
      <c r="H29" s="3">
        <v>70.6505</v>
      </c>
      <c r="J29" s="21">
        <f t="shared" si="25"/>
        <v>3.575057143</v>
      </c>
      <c r="K29" s="21">
        <f t="shared" si="26"/>
        <v>3.575057143</v>
      </c>
      <c r="L29" s="21">
        <f t="shared" si="27"/>
        <v>2.187828571</v>
      </c>
      <c r="M29" s="21">
        <f t="shared" si="28"/>
        <v>2.187828571</v>
      </c>
      <c r="N29" s="21">
        <f t="shared" si="29"/>
        <v>-0.5720857143</v>
      </c>
      <c r="O29" s="21">
        <f t="shared" si="30"/>
        <v>-1.476014286</v>
      </c>
    </row>
    <row r="30">
      <c r="A30" s="34" t="s">
        <v>41</v>
      </c>
      <c r="B30" s="3">
        <v>75.4815</v>
      </c>
      <c r="C30" s="3">
        <v>99.4977</v>
      </c>
      <c r="D30" s="3">
        <v>99.4977</v>
      </c>
      <c r="E30" s="3">
        <v>90.245</v>
      </c>
      <c r="F30" s="3">
        <v>90.245</v>
      </c>
      <c r="G30" s="3">
        <v>71.5419</v>
      </c>
      <c r="H30" s="3">
        <v>65.661</v>
      </c>
      <c r="J30" s="21">
        <f t="shared" si="25"/>
        <v>3.430885714</v>
      </c>
      <c r="K30" s="21">
        <f t="shared" si="26"/>
        <v>3.430885714</v>
      </c>
      <c r="L30" s="21">
        <f t="shared" si="27"/>
        <v>2.109071429</v>
      </c>
      <c r="M30" s="21">
        <f t="shared" si="28"/>
        <v>2.109071429</v>
      </c>
      <c r="N30" s="21">
        <f t="shared" si="29"/>
        <v>-0.5628</v>
      </c>
      <c r="O30" s="21">
        <f t="shared" si="30"/>
        <v>-1.402928571</v>
      </c>
    </row>
    <row r="31">
      <c r="A31" s="34" t="s">
        <v>42</v>
      </c>
      <c r="B31" s="3">
        <v>78.2717</v>
      </c>
      <c r="C31" s="3">
        <v>104.646</v>
      </c>
      <c r="D31" s="3">
        <v>104.646</v>
      </c>
      <c r="E31" s="3">
        <v>95.058</v>
      </c>
      <c r="F31" s="3">
        <v>95.058</v>
      </c>
      <c r="G31" s="3">
        <v>73.4101</v>
      </c>
      <c r="H31" s="3">
        <v>66.2124</v>
      </c>
      <c r="J31" s="21">
        <f t="shared" si="25"/>
        <v>3.767757143</v>
      </c>
      <c r="K31" s="21">
        <f t="shared" si="26"/>
        <v>3.767757143</v>
      </c>
      <c r="L31" s="21">
        <f t="shared" si="27"/>
        <v>2.398042857</v>
      </c>
      <c r="M31" s="21">
        <f t="shared" si="28"/>
        <v>2.398042857</v>
      </c>
      <c r="N31" s="21">
        <f t="shared" si="29"/>
        <v>-0.6945142857</v>
      </c>
      <c r="O31" s="21">
        <f t="shared" si="30"/>
        <v>-1.722757143</v>
      </c>
    </row>
    <row r="32">
      <c r="A32" s="34" t="s">
        <v>43</v>
      </c>
      <c r="B32" s="3">
        <v>77.2682</v>
      </c>
      <c r="C32" s="3">
        <v>103.5903</v>
      </c>
      <c r="D32" s="3">
        <v>103.5903</v>
      </c>
      <c r="E32" s="3">
        <v>94.0831</v>
      </c>
      <c r="F32" s="3">
        <v>94.0831</v>
      </c>
      <c r="G32" s="3">
        <v>72.5473</v>
      </c>
      <c r="H32" s="3">
        <v>65.379</v>
      </c>
      <c r="J32" s="21">
        <f t="shared" si="25"/>
        <v>3.7603</v>
      </c>
      <c r="K32" s="21">
        <f t="shared" si="26"/>
        <v>3.7603</v>
      </c>
      <c r="L32" s="21">
        <f t="shared" si="27"/>
        <v>2.402128571</v>
      </c>
      <c r="M32" s="21">
        <f t="shared" si="28"/>
        <v>2.402128571</v>
      </c>
      <c r="N32" s="21">
        <f t="shared" si="29"/>
        <v>-0.6744142857</v>
      </c>
      <c r="O32" s="21">
        <f t="shared" si="30"/>
        <v>-1.698457143</v>
      </c>
    </row>
    <row r="33">
      <c r="A33" s="34" t="s">
        <v>44</v>
      </c>
      <c r="B33" s="3">
        <v>76.6401</v>
      </c>
      <c r="C33" s="3">
        <v>102.4292</v>
      </c>
      <c r="D33" s="3">
        <v>102.4292</v>
      </c>
      <c r="E33" s="3">
        <v>93.1474</v>
      </c>
      <c r="F33" s="3">
        <v>93.1474</v>
      </c>
      <c r="G33" s="3">
        <v>71.6151</v>
      </c>
      <c r="H33" s="3">
        <v>64.5676</v>
      </c>
      <c r="J33" s="21">
        <f t="shared" si="25"/>
        <v>3.684157143</v>
      </c>
      <c r="K33" s="21">
        <f t="shared" si="26"/>
        <v>3.684157143</v>
      </c>
      <c r="L33" s="21">
        <f t="shared" si="27"/>
        <v>2.358185714</v>
      </c>
      <c r="M33" s="21">
        <f t="shared" si="28"/>
        <v>2.358185714</v>
      </c>
      <c r="N33" s="21">
        <f t="shared" si="29"/>
        <v>-0.7178571429</v>
      </c>
      <c r="O33" s="21">
        <f t="shared" si="30"/>
        <v>-1.724642857</v>
      </c>
    </row>
    <row r="34">
      <c r="A34" s="34" t="s">
        <v>45</v>
      </c>
      <c r="B34" s="3">
        <v>111.6828</v>
      </c>
      <c r="C34" s="3">
        <v>146.475</v>
      </c>
      <c r="D34" s="3">
        <v>146.475</v>
      </c>
      <c r="E34" s="3">
        <v>132.9453</v>
      </c>
      <c r="F34" s="3">
        <v>132.9453</v>
      </c>
      <c r="G34" s="3">
        <v>105.0198</v>
      </c>
      <c r="H34" s="3">
        <v>95.9166</v>
      </c>
      <c r="J34" s="24">
        <f t="shared" ref="J34:J35" si="31">(C34-B34)/8</f>
        <v>4.349025</v>
      </c>
      <c r="K34" s="24">
        <f t="shared" ref="K34:K35" si="32">(D34-B34)/8</f>
        <v>4.349025</v>
      </c>
      <c r="L34" s="24">
        <f t="shared" ref="L34:L35" si="33">(E34-B34)/8</f>
        <v>2.6578125</v>
      </c>
      <c r="M34" s="24">
        <f t="shared" ref="M34:M35" si="34">(F34-B34)/8</f>
        <v>2.6578125</v>
      </c>
      <c r="N34" s="24">
        <f t="shared" ref="N34:N35" si="35">(G34-B34)/8</f>
        <v>-0.832875</v>
      </c>
      <c r="O34" s="24">
        <f t="shared" ref="O34:O35" si="36">(H34-B34)/8</f>
        <v>-1.970775</v>
      </c>
    </row>
    <row r="35">
      <c r="A35" s="34" t="s">
        <v>46</v>
      </c>
      <c r="B35" s="3">
        <v>112.7967</v>
      </c>
      <c r="C35" s="3">
        <v>147.5339</v>
      </c>
      <c r="D35" s="3">
        <v>147.5339</v>
      </c>
      <c r="E35" s="3">
        <v>134.0996</v>
      </c>
      <c r="F35" s="3">
        <v>134.0996</v>
      </c>
      <c r="G35" s="3">
        <v>106.1567</v>
      </c>
      <c r="H35" s="3">
        <v>97.0869</v>
      </c>
      <c r="J35" s="24">
        <f t="shared" si="31"/>
        <v>4.34215</v>
      </c>
      <c r="K35" s="24">
        <f t="shared" si="32"/>
        <v>4.34215</v>
      </c>
      <c r="L35" s="24">
        <f t="shared" si="33"/>
        <v>2.6628625</v>
      </c>
      <c r="M35" s="24">
        <f t="shared" si="34"/>
        <v>2.6628625</v>
      </c>
      <c r="N35" s="24">
        <f t="shared" si="35"/>
        <v>-0.83</v>
      </c>
      <c r="O35" s="24">
        <f t="shared" si="36"/>
        <v>-1.963725</v>
      </c>
    </row>
    <row r="36">
      <c r="A36" s="34" t="s">
        <v>47</v>
      </c>
      <c r="B36" s="3">
        <v>132.7233</v>
      </c>
      <c r="C36" s="3">
        <v>172.1433</v>
      </c>
      <c r="D36" s="3">
        <v>172.1433</v>
      </c>
      <c r="E36" s="3">
        <v>156.4749</v>
      </c>
      <c r="F36" s="3">
        <v>156.4749</v>
      </c>
      <c r="G36" s="3">
        <v>125.5134</v>
      </c>
      <c r="H36" s="3">
        <v>115.6109</v>
      </c>
      <c r="J36" s="27">
        <f t="shared" ref="J36:J37" si="37">(C36-B36)/9</f>
        <v>4.38</v>
      </c>
      <c r="K36" s="27">
        <f t="shared" ref="K36:K37" si="38">(D36-B36)/9</f>
        <v>4.38</v>
      </c>
      <c r="L36" s="27">
        <f t="shared" ref="L36:L37" si="39">(E36-B36)/9</f>
        <v>2.639066667</v>
      </c>
      <c r="M36" s="27">
        <f t="shared" ref="M36:M37" si="40">(F36-B36)/9</f>
        <v>2.639066667</v>
      </c>
      <c r="N36" s="27">
        <f t="shared" ref="N36:N37" si="41">(G36-B36)/9</f>
        <v>-0.8011</v>
      </c>
      <c r="O36" s="27">
        <f t="shared" ref="O36:O37" si="42">(H36-B36)/9</f>
        <v>-1.901377778</v>
      </c>
    </row>
    <row r="37">
      <c r="A37" s="34" t="s">
        <v>48</v>
      </c>
      <c r="B37" s="3">
        <v>134.2585</v>
      </c>
      <c r="C37" s="3">
        <v>173.6774</v>
      </c>
      <c r="D37" s="3">
        <v>173.6774</v>
      </c>
      <c r="E37" s="3">
        <v>157.9806</v>
      </c>
      <c r="F37" s="3">
        <v>157.9806</v>
      </c>
      <c r="G37" s="3">
        <v>127.0278</v>
      </c>
      <c r="H37" s="3">
        <v>117.0877</v>
      </c>
      <c r="J37" s="27">
        <f t="shared" si="37"/>
        <v>4.379877778</v>
      </c>
      <c r="K37" s="27">
        <f t="shared" si="38"/>
        <v>4.379877778</v>
      </c>
      <c r="L37" s="27">
        <f t="shared" si="39"/>
        <v>2.635788889</v>
      </c>
      <c r="M37" s="27">
        <f t="shared" si="40"/>
        <v>2.635788889</v>
      </c>
      <c r="N37" s="27">
        <f t="shared" si="41"/>
        <v>-0.8034111111</v>
      </c>
      <c r="O37" s="27">
        <f t="shared" si="42"/>
        <v>-1.907866667</v>
      </c>
    </row>
    <row r="38">
      <c r="A38" s="34" t="s">
        <v>49</v>
      </c>
      <c r="B38" s="3">
        <v>154.9003</v>
      </c>
      <c r="C38" s="3">
        <v>199.9157</v>
      </c>
      <c r="D38" s="3">
        <v>199.9157</v>
      </c>
      <c r="E38" s="3">
        <v>181.8984</v>
      </c>
      <c r="F38" s="3">
        <v>181.8984</v>
      </c>
      <c r="G38" s="3">
        <v>146.6576</v>
      </c>
      <c r="H38" s="3">
        <v>135.4557</v>
      </c>
      <c r="J38" s="30">
        <f t="shared" ref="J38:J39" si="43">(C38-B38)/10</f>
        <v>4.50154</v>
      </c>
      <c r="K38" s="30">
        <f t="shared" ref="K38:K39" si="44">(D38-B38)/10</f>
        <v>4.50154</v>
      </c>
      <c r="L38" s="30">
        <f t="shared" ref="L38:L39" si="45">(E38-B38)/10</f>
        <v>2.69981</v>
      </c>
      <c r="M38" s="30">
        <f t="shared" ref="M38:M39" si="46">(F38-B38)/10</f>
        <v>2.69981</v>
      </c>
      <c r="N38" s="30">
        <f t="shared" ref="N38:N39" si="47">(G38-B38)/10</f>
        <v>-0.82427</v>
      </c>
      <c r="O38" s="30">
        <f t="shared" ref="O38:O39" si="48">(H38-B38)/10</f>
        <v>-1.94446</v>
      </c>
    </row>
    <row r="39">
      <c r="A39" s="34" t="s">
        <v>50</v>
      </c>
      <c r="B39" s="3">
        <v>155.8128</v>
      </c>
      <c r="C39" s="3">
        <v>200.8141</v>
      </c>
      <c r="D39" s="3">
        <v>200.8141</v>
      </c>
      <c r="E39" s="3">
        <v>182.9087</v>
      </c>
      <c r="F39" s="3">
        <v>182.9087</v>
      </c>
      <c r="G39" s="3">
        <v>147.6629</v>
      </c>
      <c r="H39" s="3">
        <v>136.4754</v>
      </c>
      <c r="J39" s="30">
        <f t="shared" si="43"/>
        <v>4.50013</v>
      </c>
      <c r="K39" s="30">
        <f t="shared" si="44"/>
        <v>4.50013</v>
      </c>
      <c r="L39" s="30">
        <f t="shared" si="45"/>
        <v>2.70959</v>
      </c>
      <c r="M39" s="30">
        <f t="shared" si="46"/>
        <v>2.70959</v>
      </c>
      <c r="N39" s="30">
        <f t="shared" si="47"/>
        <v>-0.81499</v>
      </c>
      <c r="O39" s="30">
        <f t="shared" si="48"/>
        <v>-1.93374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>
      <c r="A2" s="34" t="s">
        <v>13</v>
      </c>
      <c r="B2" s="3">
        <v>-7.5502</v>
      </c>
      <c r="C2" s="3">
        <v>-6.929</v>
      </c>
      <c r="D2" s="35">
        <v>-6.7659</v>
      </c>
      <c r="E2" s="3">
        <v>-4.9311</v>
      </c>
      <c r="F2" s="3">
        <v>-5.7099</v>
      </c>
      <c r="G2" s="3">
        <v>-7.0069</v>
      </c>
      <c r="H2" s="3">
        <v>-7.0418</v>
      </c>
      <c r="I2" s="36"/>
      <c r="J2" s="6">
        <f>(C2-B2)/2</f>
        <v>0.3106</v>
      </c>
      <c r="K2" s="6">
        <f>(D2-B2)/2</f>
        <v>0.39215</v>
      </c>
      <c r="L2" s="6">
        <f>(E2-B2)/2</f>
        <v>1.30955</v>
      </c>
      <c r="M2" s="6">
        <f>(F2-B2)/2</f>
        <v>0.92015</v>
      </c>
      <c r="N2" s="6">
        <f>(G2-B2)/2</f>
        <v>0.27165</v>
      </c>
      <c r="O2" s="6">
        <f>(H2-B2)/2</f>
        <v>0.2542</v>
      </c>
      <c r="P2" s="36"/>
    </row>
    <row r="3">
      <c r="A3" s="34" t="s">
        <v>14</v>
      </c>
      <c r="B3" s="3">
        <v>-26.3599</v>
      </c>
      <c r="C3" s="3">
        <v>-23.0367</v>
      </c>
      <c r="D3" s="35">
        <v>-22.8138</v>
      </c>
      <c r="E3" s="3">
        <v>-15.205</v>
      </c>
      <c r="F3" s="3">
        <v>-19.2164</v>
      </c>
      <c r="G3" s="3">
        <v>-23.8311</v>
      </c>
      <c r="H3" s="3">
        <v>-25.2308</v>
      </c>
      <c r="I3" s="36"/>
      <c r="J3" s="9">
        <f t="shared" ref="J3:J4" si="1">(C3-B3)/3</f>
        <v>1.107733333</v>
      </c>
      <c r="K3" s="9">
        <f t="shared" ref="K3:K4" si="2">(D3-B3)/3</f>
        <v>1.182033333</v>
      </c>
      <c r="L3" s="9">
        <f t="shared" ref="L3:L4" si="3">(E3-B3)/3</f>
        <v>3.7183</v>
      </c>
      <c r="M3" s="9">
        <f t="shared" ref="M3:M4" si="4">(F3-B3)/3</f>
        <v>2.381166667</v>
      </c>
      <c r="N3" s="9">
        <f t="shared" ref="N3:N4" si="5">(G3-B3)/3</f>
        <v>0.8429333333</v>
      </c>
      <c r="O3" s="9">
        <f t="shared" ref="O3:O4" si="6">(H3-B3)/3</f>
        <v>0.3763666667</v>
      </c>
    </row>
    <row r="4">
      <c r="A4" s="34" t="s">
        <v>15</v>
      </c>
      <c r="B4" s="3">
        <v>-25.1492</v>
      </c>
      <c r="C4" s="3">
        <v>-21.4813</v>
      </c>
      <c r="D4" s="35">
        <v>-21.2897</v>
      </c>
      <c r="E4" s="3">
        <v>-14.0519</v>
      </c>
      <c r="F4" s="3">
        <v>-17.7798</v>
      </c>
      <c r="G4" s="3">
        <v>-22.8123</v>
      </c>
      <c r="H4" s="3">
        <v>-23.8173</v>
      </c>
      <c r="I4" s="36"/>
      <c r="J4" s="9">
        <f t="shared" si="1"/>
        <v>1.222633333</v>
      </c>
      <c r="K4" s="9">
        <f t="shared" si="2"/>
        <v>1.2865</v>
      </c>
      <c r="L4" s="9">
        <f t="shared" si="3"/>
        <v>3.6991</v>
      </c>
      <c r="M4" s="9">
        <f t="shared" si="4"/>
        <v>2.456466667</v>
      </c>
      <c r="N4" s="9">
        <f t="shared" si="5"/>
        <v>0.7789666667</v>
      </c>
      <c r="O4" s="9">
        <f t="shared" si="6"/>
        <v>0.4439666667</v>
      </c>
    </row>
    <row r="5">
      <c r="A5" s="34" t="s">
        <v>16</v>
      </c>
      <c r="B5" s="3">
        <v>-41.3551</v>
      </c>
      <c r="C5" s="3">
        <v>-37.8318</v>
      </c>
      <c r="D5" s="35">
        <v>-38.0027</v>
      </c>
      <c r="E5" s="3">
        <v>-22.778</v>
      </c>
      <c r="F5" s="3">
        <v>-29.399</v>
      </c>
      <c r="G5" s="3">
        <v>-36.1898</v>
      </c>
      <c r="H5" s="3">
        <v>-38.4874</v>
      </c>
      <c r="I5" s="36"/>
      <c r="J5" s="12">
        <f t="shared" ref="J5:J7" si="7">(C5-B5)/4</f>
        <v>0.880825</v>
      </c>
      <c r="K5" s="12">
        <f t="shared" ref="K5:K7" si="8">(D5-B5)/4</f>
        <v>0.8381</v>
      </c>
      <c r="L5" s="12">
        <f t="shared" ref="L5:L7" si="9">(E5-B5)/4</f>
        <v>4.644275</v>
      </c>
      <c r="M5" s="12">
        <f t="shared" ref="M5:M7" si="10">(F5-B5)/4</f>
        <v>2.989025</v>
      </c>
      <c r="N5" s="12">
        <f t="shared" ref="N5:N7" si="11">(G5-B5)/4</f>
        <v>1.291325</v>
      </c>
      <c r="O5" s="12">
        <f t="shared" ref="O5:O7" si="12">(H5-B5)/4</f>
        <v>0.716925</v>
      </c>
    </row>
    <row r="6">
      <c r="A6" s="34" t="s">
        <v>17</v>
      </c>
      <c r="B6" s="3">
        <v>-42.8929</v>
      </c>
      <c r="C6" s="3">
        <v>-39.51</v>
      </c>
      <c r="D6" s="35">
        <v>-37.4721</v>
      </c>
      <c r="E6" s="3">
        <v>-27.858</v>
      </c>
      <c r="F6" s="3">
        <v>-32.2639</v>
      </c>
      <c r="G6" s="3">
        <v>-39.2236</v>
      </c>
      <c r="H6" s="3">
        <v>-41.3684</v>
      </c>
      <c r="I6" s="36"/>
      <c r="J6" s="12">
        <f t="shared" si="7"/>
        <v>0.845725</v>
      </c>
      <c r="K6" s="12">
        <f t="shared" si="8"/>
        <v>1.3552</v>
      </c>
      <c r="L6" s="12">
        <f t="shared" si="9"/>
        <v>3.758725</v>
      </c>
      <c r="M6" s="12">
        <f t="shared" si="10"/>
        <v>2.65725</v>
      </c>
      <c r="N6" s="12">
        <f t="shared" si="11"/>
        <v>0.917325</v>
      </c>
      <c r="O6" s="12">
        <f t="shared" si="12"/>
        <v>0.381125</v>
      </c>
    </row>
    <row r="7">
      <c r="A7" s="34" t="s">
        <v>18</v>
      </c>
      <c r="B7" s="3">
        <v>-42.0418</v>
      </c>
      <c r="C7" s="3">
        <v>-38.5893</v>
      </c>
      <c r="D7" s="35">
        <v>-38.7441</v>
      </c>
      <c r="E7" s="3">
        <v>-23.1583</v>
      </c>
      <c r="F7" s="3">
        <v>-29.959</v>
      </c>
      <c r="G7" s="3">
        <v>-36.6197</v>
      </c>
      <c r="H7" s="3">
        <v>-39.2089</v>
      </c>
      <c r="I7" s="36"/>
      <c r="J7" s="12">
        <f t="shared" si="7"/>
        <v>0.863125</v>
      </c>
      <c r="K7" s="12">
        <f t="shared" si="8"/>
        <v>0.824425</v>
      </c>
      <c r="L7" s="12">
        <f t="shared" si="9"/>
        <v>4.720875</v>
      </c>
      <c r="M7" s="12">
        <f t="shared" si="10"/>
        <v>3.0207</v>
      </c>
      <c r="N7" s="12">
        <f t="shared" si="11"/>
        <v>1.355525</v>
      </c>
      <c r="O7" s="12">
        <f t="shared" si="12"/>
        <v>0.708225</v>
      </c>
    </row>
    <row r="8">
      <c r="A8" s="34" t="s">
        <v>19</v>
      </c>
      <c r="B8" s="3">
        <v>-61.273</v>
      </c>
      <c r="C8" s="3">
        <v>-56.9315</v>
      </c>
      <c r="D8" s="35">
        <v>-54.4539</v>
      </c>
      <c r="E8" s="3">
        <v>-39.4654</v>
      </c>
      <c r="F8" s="3">
        <v>-45.9625</v>
      </c>
      <c r="G8" s="3">
        <v>-55.6905</v>
      </c>
      <c r="H8" s="3">
        <v>-58.1928</v>
      </c>
      <c r="I8" s="36"/>
      <c r="J8" s="15">
        <f t="shared" ref="J8:J14" si="13">(C8-B8)/5</f>
        <v>0.8683</v>
      </c>
      <c r="K8" s="15">
        <f t="shared" ref="K8:K14" si="14">(D8-B8)/5</f>
        <v>1.36382</v>
      </c>
      <c r="L8" s="15">
        <f t="shared" ref="L8:L14" si="15">(E8-B8)/5</f>
        <v>4.36152</v>
      </c>
      <c r="M8" s="15">
        <f t="shared" ref="M8:M14" si="16">(F8-B8)/5</f>
        <v>3.0621</v>
      </c>
      <c r="N8" s="15">
        <f t="shared" ref="N8:N14" si="17">(G8-B8)/5</f>
        <v>1.1165</v>
      </c>
      <c r="O8" s="15">
        <f t="shared" ref="O8:O14" si="18">(H8-B8)/5</f>
        <v>0.61604</v>
      </c>
    </row>
    <row r="9">
      <c r="A9" s="34" t="s">
        <v>20</v>
      </c>
      <c r="B9" s="3">
        <v>-60.5557</v>
      </c>
      <c r="C9" s="3">
        <v>-57.3036</v>
      </c>
      <c r="D9" s="35">
        <v>-54.5782</v>
      </c>
      <c r="E9" s="3">
        <v>-40.5111</v>
      </c>
      <c r="F9" s="3">
        <v>-46.4911</v>
      </c>
      <c r="G9" s="3">
        <v>-55.1286</v>
      </c>
      <c r="H9" s="3">
        <v>-57.5802</v>
      </c>
      <c r="I9" s="36"/>
      <c r="J9" s="15">
        <f t="shared" si="13"/>
        <v>0.65042</v>
      </c>
      <c r="K9" s="15">
        <f t="shared" si="14"/>
        <v>1.1955</v>
      </c>
      <c r="L9" s="15">
        <f t="shared" si="15"/>
        <v>4.00892</v>
      </c>
      <c r="M9" s="15">
        <f t="shared" si="16"/>
        <v>2.81292</v>
      </c>
      <c r="N9" s="15">
        <f t="shared" si="17"/>
        <v>1.08542</v>
      </c>
      <c r="O9" s="15">
        <f t="shared" si="18"/>
        <v>0.5951</v>
      </c>
    </row>
    <row r="10">
      <c r="A10" s="34" t="s">
        <v>21</v>
      </c>
      <c r="B10" s="3">
        <v>-61.5197</v>
      </c>
      <c r="C10" s="3">
        <v>-58.2847</v>
      </c>
      <c r="D10" s="35">
        <v>-55.4083</v>
      </c>
      <c r="E10" s="3">
        <v>-40.7476</v>
      </c>
      <c r="F10" s="3">
        <v>-46.5606</v>
      </c>
      <c r="G10" s="3">
        <v>-55.8767</v>
      </c>
      <c r="H10" s="3">
        <v>-58.405</v>
      </c>
      <c r="I10" s="36"/>
      <c r="J10" s="15">
        <f t="shared" si="13"/>
        <v>0.647</v>
      </c>
      <c r="K10" s="15">
        <f t="shared" si="14"/>
        <v>1.22228</v>
      </c>
      <c r="L10" s="15">
        <f t="shared" si="15"/>
        <v>4.15442</v>
      </c>
      <c r="M10" s="15">
        <f t="shared" si="16"/>
        <v>2.99182</v>
      </c>
      <c r="N10" s="15">
        <f t="shared" si="17"/>
        <v>1.1286</v>
      </c>
      <c r="O10" s="15">
        <f t="shared" si="18"/>
        <v>0.62294</v>
      </c>
    </row>
    <row r="11">
      <c r="A11" s="34" t="s">
        <v>22</v>
      </c>
      <c r="B11" s="3">
        <v>-53.7538</v>
      </c>
      <c r="C11" s="3">
        <v>-49.206</v>
      </c>
      <c r="D11" s="35">
        <v>-49.7915</v>
      </c>
      <c r="E11" s="3">
        <v>-29.0522</v>
      </c>
      <c r="F11" s="3">
        <v>-37.5648</v>
      </c>
      <c r="G11" s="3">
        <v>-46.4814</v>
      </c>
      <c r="H11" s="3">
        <v>-49.3259</v>
      </c>
      <c r="I11" s="36"/>
      <c r="J11" s="15">
        <f t="shared" si="13"/>
        <v>0.90956</v>
      </c>
      <c r="K11" s="15">
        <f t="shared" si="14"/>
        <v>0.79246</v>
      </c>
      <c r="L11" s="15">
        <f t="shared" si="15"/>
        <v>4.94032</v>
      </c>
      <c r="M11" s="15">
        <f t="shared" si="16"/>
        <v>3.2378</v>
      </c>
      <c r="N11" s="15">
        <f t="shared" si="17"/>
        <v>1.45448</v>
      </c>
      <c r="O11" s="15">
        <f t="shared" si="18"/>
        <v>0.88558</v>
      </c>
    </row>
    <row r="12">
      <c r="A12" s="34" t="s">
        <v>23</v>
      </c>
      <c r="B12" s="3">
        <v>-56.9433</v>
      </c>
      <c r="C12" s="3">
        <v>-52.4838</v>
      </c>
      <c r="D12" s="35">
        <v>-51.5854</v>
      </c>
      <c r="E12" s="3">
        <v>-34.8617</v>
      </c>
      <c r="F12" s="3">
        <v>-42.9047</v>
      </c>
      <c r="G12" s="3">
        <v>-51.1088</v>
      </c>
      <c r="H12" s="3">
        <v>-53.8293</v>
      </c>
      <c r="I12" s="36"/>
      <c r="J12" s="15">
        <f t="shared" si="13"/>
        <v>0.8919</v>
      </c>
      <c r="K12" s="15">
        <f t="shared" si="14"/>
        <v>1.07158</v>
      </c>
      <c r="L12" s="15">
        <f t="shared" si="15"/>
        <v>4.41632</v>
      </c>
      <c r="M12" s="15">
        <f t="shared" si="16"/>
        <v>2.80772</v>
      </c>
      <c r="N12" s="15">
        <f t="shared" si="17"/>
        <v>1.1669</v>
      </c>
      <c r="O12" s="15">
        <f t="shared" si="18"/>
        <v>0.6228</v>
      </c>
    </row>
    <row r="13">
      <c r="A13" s="34" t="s">
        <v>24</v>
      </c>
      <c r="B13" s="3">
        <v>-57.2255</v>
      </c>
      <c r="C13" s="3">
        <v>-52.8984</v>
      </c>
      <c r="D13" s="35">
        <v>-51.7193</v>
      </c>
      <c r="E13" s="3">
        <v>-34.5784</v>
      </c>
      <c r="F13" s="3">
        <v>-41.6927</v>
      </c>
      <c r="G13" s="3">
        <v>-50.9471</v>
      </c>
      <c r="H13" s="3">
        <v>-53.6018</v>
      </c>
      <c r="I13" s="36"/>
      <c r="J13" s="15">
        <f t="shared" si="13"/>
        <v>0.86542</v>
      </c>
      <c r="K13" s="15">
        <f t="shared" si="14"/>
        <v>1.10124</v>
      </c>
      <c r="L13" s="15">
        <f t="shared" si="15"/>
        <v>4.52942</v>
      </c>
      <c r="M13" s="15">
        <f t="shared" si="16"/>
        <v>3.10656</v>
      </c>
      <c r="N13" s="15">
        <f t="shared" si="17"/>
        <v>1.25568</v>
      </c>
      <c r="O13" s="15">
        <f t="shared" si="18"/>
        <v>0.72474</v>
      </c>
    </row>
    <row r="14">
      <c r="A14" s="34" t="s">
        <v>25</v>
      </c>
      <c r="B14" s="3">
        <v>-55.8549</v>
      </c>
      <c r="C14" s="3">
        <v>-51.5831</v>
      </c>
      <c r="D14" s="35">
        <v>-50.634</v>
      </c>
      <c r="E14" s="3">
        <v>-34.3875</v>
      </c>
      <c r="F14" s="3">
        <v>-42.1133</v>
      </c>
      <c r="G14" s="3">
        <v>-50.2348</v>
      </c>
      <c r="H14" s="3">
        <v>-52.8027</v>
      </c>
      <c r="I14" s="36"/>
      <c r="J14" s="15">
        <f t="shared" si="13"/>
        <v>0.85436</v>
      </c>
      <c r="K14" s="15">
        <f t="shared" si="14"/>
        <v>1.04418</v>
      </c>
      <c r="L14" s="15">
        <f t="shared" si="15"/>
        <v>4.29348</v>
      </c>
      <c r="M14" s="15">
        <f t="shared" si="16"/>
        <v>2.74832</v>
      </c>
      <c r="N14" s="15">
        <f t="shared" si="17"/>
        <v>1.12402</v>
      </c>
      <c r="O14" s="15">
        <f t="shared" si="18"/>
        <v>0.61044</v>
      </c>
    </row>
    <row r="15">
      <c r="A15" s="34" t="s">
        <v>26</v>
      </c>
      <c r="B15" s="3">
        <v>-74.5955</v>
      </c>
      <c r="C15" s="3">
        <v>-69.168</v>
      </c>
      <c r="D15" s="35">
        <v>-68.6779</v>
      </c>
      <c r="E15" s="3">
        <v>-42.8907</v>
      </c>
      <c r="F15" s="3">
        <v>-54.0064</v>
      </c>
      <c r="G15" s="3">
        <v>-65.2444</v>
      </c>
      <c r="H15" s="3">
        <v>-68.7827</v>
      </c>
      <c r="J15" s="18">
        <f t="shared" ref="J15:J22" si="19">(C15-B15)/6</f>
        <v>0.9045833333</v>
      </c>
      <c r="K15" s="18">
        <f t="shared" ref="K15:K22" si="20">(D15-B15)/6</f>
        <v>0.9862666667</v>
      </c>
      <c r="L15" s="18">
        <f t="shared" ref="L15:L22" si="21">(E15-B15)/6</f>
        <v>5.284133333</v>
      </c>
      <c r="M15" s="18">
        <f t="shared" ref="M15:M22" si="22">(F15-B15)/6</f>
        <v>3.431516667</v>
      </c>
      <c r="N15" s="18">
        <f t="shared" ref="N15:N22" si="23">(G15-B15)/6</f>
        <v>1.558516667</v>
      </c>
      <c r="O15" s="18">
        <f t="shared" ref="O15:O22" si="24">(H15-B15)/6</f>
        <v>0.9688</v>
      </c>
    </row>
    <row r="16">
      <c r="A16" s="34" t="s">
        <v>27</v>
      </c>
      <c r="B16" s="3">
        <v>-73.3296</v>
      </c>
      <c r="C16" s="3">
        <v>-68.2214</v>
      </c>
      <c r="D16" s="35">
        <v>-67.8394</v>
      </c>
      <c r="E16" s="3">
        <v>-41.8313</v>
      </c>
      <c r="F16" s="3">
        <v>-52.7721</v>
      </c>
      <c r="G16" s="3">
        <v>-64.0566</v>
      </c>
      <c r="H16" s="3">
        <v>-67.6455</v>
      </c>
      <c r="J16" s="18">
        <f t="shared" si="19"/>
        <v>0.8513666667</v>
      </c>
      <c r="K16" s="18">
        <f t="shared" si="20"/>
        <v>0.9150333333</v>
      </c>
      <c r="L16" s="18">
        <f t="shared" si="21"/>
        <v>5.249716667</v>
      </c>
      <c r="M16" s="18">
        <f t="shared" si="22"/>
        <v>3.42625</v>
      </c>
      <c r="N16" s="18">
        <f t="shared" si="23"/>
        <v>1.5455</v>
      </c>
      <c r="O16" s="18">
        <f t="shared" si="24"/>
        <v>0.94735</v>
      </c>
    </row>
    <row r="17">
      <c r="A17" s="34" t="s">
        <v>28</v>
      </c>
      <c r="B17" s="3">
        <v>-73.5663</v>
      </c>
      <c r="C17" s="3">
        <v>-68.41</v>
      </c>
      <c r="D17" s="35">
        <v>-68.081</v>
      </c>
      <c r="E17" s="3">
        <v>-42.1821</v>
      </c>
      <c r="F17" s="3">
        <v>-53.285</v>
      </c>
      <c r="G17" s="3">
        <v>-64.4455</v>
      </c>
      <c r="H17" s="3">
        <v>-67.9163</v>
      </c>
      <c r="J17" s="18">
        <f t="shared" si="19"/>
        <v>0.8593833333</v>
      </c>
      <c r="K17" s="18">
        <f t="shared" si="20"/>
        <v>0.9142166667</v>
      </c>
      <c r="L17" s="18">
        <f t="shared" si="21"/>
        <v>5.2307</v>
      </c>
      <c r="M17" s="18">
        <f t="shared" si="22"/>
        <v>3.380216667</v>
      </c>
      <c r="N17" s="18">
        <f t="shared" si="23"/>
        <v>1.520133333</v>
      </c>
      <c r="O17" s="18">
        <f t="shared" si="24"/>
        <v>0.9416666667</v>
      </c>
    </row>
    <row r="18">
      <c r="A18" s="34" t="s">
        <v>29</v>
      </c>
      <c r="B18" s="3">
        <v>-81.0533</v>
      </c>
      <c r="C18" s="3">
        <v>-76.1926</v>
      </c>
      <c r="D18" s="35">
        <v>-73.9506</v>
      </c>
      <c r="E18" s="3">
        <v>-49.5857</v>
      </c>
      <c r="F18" s="3">
        <v>-60.3592</v>
      </c>
      <c r="G18" s="3">
        <v>-72.2851</v>
      </c>
      <c r="H18" s="3">
        <v>-75.5942</v>
      </c>
      <c r="J18" s="18">
        <f t="shared" si="19"/>
        <v>0.8101166667</v>
      </c>
      <c r="K18" s="18">
        <f t="shared" si="20"/>
        <v>1.183783333</v>
      </c>
      <c r="L18" s="18">
        <f t="shared" si="21"/>
        <v>5.2446</v>
      </c>
      <c r="M18" s="18">
        <f t="shared" si="22"/>
        <v>3.449016667</v>
      </c>
      <c r="N18" s="18">
        <f t="shared" si="23"/>
        <v>1.461366667</v>
      </c>
      <c r="O18" s="18">
        <f t="shared" si="24"/>
        <v>0.90985</v>
      </c>
    </row>
    <row r="19">
      <c r="A19" s="34" t="s">
        <v>30</v>
      </c>
      <c r="B19" s="3">
        <v>-65.1055</v>
      </c>
      <c r="C19" s="3">
        <v>-59.2304</v>
      </c>
      <c r="D19" s="35">
        <v>-60.0117</v>
      </c>
      <c r="E19" s="3">
        <v>-34.7054</v>
      </c>
      <c r="F19" s="3">
        <v>-44.9211</v>
      </c>
      <c r="G19" s="3">
        <v>-56.2146</v>
      </c>
      <c r="H19" s="3">
        <v>-59.2388</v>
      </c>
      <c r="J19" s="18">
        <f t="shared" si="19"/>
        <v>0.9791833333</v>
      </c>
      <c r="K19" s="18">
        <f t="shared" si="20"/>
        <v>0.8489666667</v>
      </c>
      <c r="L19" s="18">
        <f t="shared" si="21"/>
        <v>5.066683333</v>
      </c>
      <c r="M19" s="18">
        <f t="shared" si="22"/>
        <v>3.364066667</v>
      </c>
      <c r="N19" s="18">
        <f t="shared" si="23"/>
        <v>1.481816667</v>
      </c>
      <c r="O19" s="18">
        <f t="shared" si="24"/>
        <v>0.9777833333</v>
      </c>
    </row>
    <row r="20">
      <c r="A20" s="34" t="s">
        <v>31</v>
      </c>
      <c r="B20" s="3">
        <v>-65.0094</v>
      </c>
      <c r="C20" s="3">
        <v>-59.1162</v>
      </c>
      <c r="D20" s="35">
        <v>-59.8601</v>
      </c>
      <c r="E20" s="3">
        <v>-34.7223</v>
      </c>
      <c r="F20" s="3">
        <v>-44.9195</v>
      </c>
      <c r="G20" s="3">
        <v>-56.1555</v>
      </c>
      <c r="H20" s="3">
        <v>-59.0379</v>
      </c>
      <c r="J20" s="18">
        <f t="shared" si="19"/>
        <v>0.9822</v>
      </c>
      <c r="K20" s="18">
        <f t="shared" si="20"/>
        <v>0.8582166667</v>
      </c>
      <c r="L20" s="18">
        <f t="shared" si="21"/>
        <v>5.04785</v>
      </c>
      <c r="M20" s="18">
        <f t="shared" si="22"/>
        <v>3.348316667</v>
      </c>
      <c r="N20" s="18">
        <f t="shared" si="23"/>
        <v>1.47565</v>
      </c>
      <c r="O20" s="18">
        <f t="shared" si="24"/>
        <v>0.99525</v>
      </c>
    </row>
    <row r="21">
      <c r="A21" s="34" t="s">
        <v>32</v>
      </c>
      <c r="B21" s="3">
        <v>-65.4841</v>
      </c>
      <c r="C21" s="3">
        <v>-59.6796</v>
      </c>
      <c r="D21" s="35">
        <v>-60.5051</v>
      </c>
      <c r="E21" s="3">
        <v>-34.666</v>
      </c>
      <c r="F21" s="3">
        <v>-44.9616</v>
      </c>
      <c r="G21" s="3">
        <v>-56.2734</v>
      </c>
      <c r="H21" s="3">
        <v>-59.596</v>
      </c>
      <c r="J21" s="18">
        <f t="shared" si="19"/>
        <v>0.9674166667</v>
      </c>
      <c r="K21" s="18">
        <f t="shared" si="20"/>
        <v>0.8298333333</v>
      </c>
      <c r="L21" s="18">
        <f t="shared" si="21"/>
        <v>5.13635</v>
      </c>
      <c r="M21" s="18">
        <f t="shared" si="22"/>
        <v>3.420416667</v>
      </c>
      <c r="N21" s="18">
        <f t="shared" si="23"/>
        <v>1.535116667</v>
      </c>
      <c r="O21" s="18">
        <f t="shared" si="24"/>
        <v>0.98135</v>
      </c>
    </row>
    <row r="22">
      <c r="A22" s="34" t="s">
        <v>33</v>
      </c>
      <c r="B22" s="3">
        <v>-83.138</v>
      </c>
      <c r="C22" s="3">
        <v>-78.3451</v>
      </c>
      <c r="D22" s="35">
        <v>-75.2647</v>
      </c>
      <c r="E22" s="3">
        <v>-53.4463</v>
      </c>
      <c r="F22" s="3">
        <v>-62.5089</v>
      </c>
      <c r="G22" s="3">
        <v>-74.9302</v>
      </c>
      <c r="H22" s="3">
        <v>-77.9912</v>
      </c>
      <c r="J22" s="18">
        <f t="shared" si="19"/>
        <v>0.7988166667</v>
      </c>
      <c r="K22" s="18">
        <f t="shared" si="20"/>
        <v>1.312216667</v>
      </c>
      <c r="L22" s="18">
        <f t="shared" si="21"/>
        <v>4.948616667</v>
      </c>
      <c r="M22" s="18">
        <f t="shared" si="22"/>
        <v>3.438183333</v>
      </c>
      <c r="N22" s="18">
        <f t="shared" si="23"/>
        <v>1.367966667</v>
      </c>
      <c r="O22" s="18">
        <f t="shared" si="24"/>
        <v>0.8578</v>
      </c>
    </row>
    <row r="23">
      <c r="A23" s="34" t="s">
        <v>34</v>
      </c>
      <c r="B23" s="3">
        <v>-85.7893</v>
      </c>
      <c r="C23" s="3">
        <v>-79.1086</v>
      </c>
      <c r="D23" s="35">
        <v>-79.2733</v>
      </c>
      <c r="E23" s="3">
        <v>-48.4</v>
      </c>
      <c r="F23" s="3">
        <v>-62.2383</v>
      </c>
      <c r="G23" s="3">
        <v>-75.182</v>
      </c>
      <c r="H23" s="3">
        <v>-79.5166</v>
      </c>
      <c r="J23" s="21">
        <f t="shared" ref="J23:J33" si="25">(C23-B23)/7</f>
        <v>0.9543857143</v>
      </c>
      <c r="K23" s="21">
        <f t="shared" ref="K23:K33" si="26">(D23-B23)/7</f>
        <v>0.9308571429</v>
      </c>
      <c r="L23" s="21">
        <f t="shared" ref="L23:L33" si="27">(E23-B23)/7</f>
        <v>5.341328571</v>
      </c>
      <c r="M23" s="21">
        <f t="shared" ref="M23:M33" si="28">(F23-B23)/7</f>
        <v>3.364428571</v>
      </c>
      <c r="N23" s="21">
        <f t="shared" ref="N23:N33" si="29">(G23-B23)/7</f>
        <v>1.515328571</v>
      </c>
      <c r="O23" s="21">
        <f t="shared" ref="O23:O33" si="30">(H23-B23)/7</f>
        <v>0.8961</v>
      </c>
    </row>
    <row r="24">
      <c r="A24" s="34" t="s">
        <v>35</v>
      </c>
      <c r="B24" s="3">
        <v>-85.4395</v>
      </c>
      <c r="C24" s="3">
        <v>-78.7193</v>
      </c>
      <c r="D24" s="35">
        <v>-78.9042</v>
      </c>
      <c r="E24" s="3">
        <v>-48.1144</v>
      </c>
      <c r="F24" s="3">
        <v>-61.8216</v>
      </c>
      <c r="G24" s="3">
        <v>-74.9678</v>
      </c>
      <c r="H24" s="3">
        <v>-79.1608</v>
      </c>
      <c r="J24" s="21">
        <f t="shared" si="25"/>
        <v>0.9600285714</v>
      </c>
      <c r="K24" s="21">
        <f t="shared" si="26"/>
        <v>0.9336142857</v>
      </c>
      <c r="L24" s="21">
        <f t="shared" si="27"/>
        <v>5.332157143</v>
      </c>
      <c r="M24" s="21">
        <f t="shared" si="28"/>
        <v>3.373985714</v>
      </c>
      <c r="N24" s="21">
        <f t="shared" si="29"/>
        <v>1.495957143</v>
      </c>
      <c r="O24" s="21">
        <f t="shared" si="30"/>
        <v>0.8969571429</v>
      </c>
    </row>
    <row r="25">
      <c r="A25" s="34" t="s">
        <v>36</v>
      </c>
      <c r="B25" s="3">
        <v>-93.875</v>
      </c>
      <c r="C25" s="3">
        <v>-87.5958</v>
      </c>
      <c r="D25" s="35">
        <v>-86.0719</v>
      </c>
      <c r="E25" s="3">
        <v>-55.5612</v>
      </c>
      <c r="F25" s="3">
        <v>-68.5596</v>
      </c>
      <c r="G25" s="3">
        <v>-82.8184</v>
      </c>
      <c r="H25" s="3">
        <v>-86.1116</v>
      </c>
      <c r="J25" s="21">
        <f t="shared" si="25"/>
        <v>0.8970285714</v>
      </c>
      <c r="K25" s="21">
        <f t="shared" si="26"/>
        <v>1.114728571</v>
      </c>
      <c r="L25" s="21">
        <f t="shared" si="27"/>
        <v>5.4734</v>
      </c>
      <c r="M25" s="21">
        <f t="shared" si="28"/>
        <v>3.616485714</v>
      </c>
      <c r="N25" s="21">
        <f t="shared" si="29"/>
        <v>1.579514286</v>
      </c>
      <c r="O25" s="21">
        <f t="shared" si="30"/>
        <v>1.109057143</v>
      </c>
    </row>
    <row r="26">
      <c r="A26" s="34" t="s">
        <v>37</v>
      </c>
      <c r="B26" s="3">
        <v>-93.4122</v>
      </c>
      <c r="C26" s="3">
        <v>-86.9185</v>
      </c>
      <c r="D26" s="35">
        <v>-85.4743</v>
      </c>
      <c r="E26" s="3">
        <v>-55.3844</v>
      </c>
      <c r="F26" s="3">
        <v>-68.5053</v>
      </c>
      <c r="G26" s="3">
        <v>-82.6753</v>
      </c>
      <c r="H26" s="3">
        <v>-86.0713</v>
      </c>
      <c r="J26" s="21">
        <f t="shared" si="25"/>
        <v>0.9276714286</v>
      </c>
      <c r="K26" s="21">
        <f t="shared" si="26"/>
        <v>1.133985714</v>
      </c>
      <c r="L26" s="21">
        <f t="shared" si="27"/>
        <v>5.432542857</v>
      </c>
      <c r="M26" s="21">
        <f t="shared" si="28"/>
        <v>3.558128571</v>
      </c>
      <c r="N26" s="21">
        <f t="shared" si="29"/>
        <v>1.533842857</v>
      </c>
      <c r="O26" s="21">
        <f t="shared" si="30"/>
        <v>1.0487</v>
      </c>
    </row>
    <row r="27">
      <c r="A27" s="34" t="s">
        <v>38</v>
      </c>
      <c r="B27" s="3">
        <v>-84.5407</v>
      </c>
      <c r="C27" s="3">
        <v>-78.3007</v>
      </c>
      <c r="D27" s="35">
        <v>-78.3307</v>
      </c>
      <c r="E27" s="3">
        <v>-47.7691</v>
      </c>
      <c r="F27" s="3">
        <v>-60.3423</v>
      </c>
      <c r="G27" s="3">
        <v>-73.7023</v>
      </c>
      <c r="H27" s="3">
        <v>-77.471</v>
      </c>
      <c r="J27" s="21">
        <f t="shared" si="25"/>
        <v>0.8914285714</v>
      </c>
      <c r="K27" s="21">
        <f t="shared" si="26"/>
        <v>0.8871428571</v>
      </c>
      <c r="L27" s="21">
        <f t="shared" si="27"/>
        <v>5.253085714</v>
      </c>
      <c r="M27" s="21">
        <f t="shared" si="28"/>
        <v>3.456914286</v>
      </c>
      <c r="N27" s="21">
        <f t="shared" si="29"/>
        <v>1.548342857</v>
      </c>
      <c r="O27" s="21">
        <f t="shared" si="30"/>
        <v>1.009957143</v>
      </c>
    </row>
    <row r="28">
      <c r="A28" s="34" t="s">
        <v>39</v>
      </c>
      <c r="B28" s="3">
        <v>-84.6588</v>
      </c>
      <c r="C28" s="3">
        <v>-78.3844</v>
      </c>
      <c r="D28" s="35">
        <v>-78.3469</v>
      </c>
      <c r="E28" s="3">
        <v>-48.1999</v>
      </c>
      <c r="F28" s="3">
        <v>-60.8188</v>
      </c>
      <c r="G28" s="3">
        <v>-73.9738</v>
      </c>
      <c r="H28" s="3">
        <v>-77.5882</v>
      </c>
      <c r="J28" s="21">
        <f t="shared" si="25"/>
        <v>0.8963428571</v>
      </c>
      <c r="K28" s="21">
        <f t="shared" si="26"/>
        <v>0.9017</v>
      </c>
      <c r="L28" s="21">
        <f t="shared" si="27"/>
        <v>5.208414286</v>
      </c>
      <c r="M28" s="21">
        <f t="shared" si="28"/>
        <v>3.405714286</v>
      </c>
      <c r="N28" s="21">
        <f t="shared" si="29"/>
        <v>1.526428571</v>
      </c>
      <c r="O28" s="21">
        <f t="shared" si="30"/>
        <v>1.010085714</v>
      </c>
    </row>
    <row r="29">
      <c r="A29" s="34" t="s">
        <v>40</v>
      </c>
      <c r="B29" s="3">
        <v>-83.6081</v>
      </c>
      <c r="C29" s="3">
        <v>-77.3201</v>
      </c>
      <c r="D29" s="35">
        <v>-76.9987</v>
      </c>
      <c r="E29" s="3">
        <v>-47.7122</v>
      </c>
      <c r="F29" s="3">
        <v>-59.9398</v>
      </c>
      <c r="G29" s="3">
        <v>-73.1519</v>
      </c>
      <c r="H29" s="3">
        <v>-76.7717</v>
      </c>
      <c r="J29" s="21">
        <f t="shared" si="25"/>
        <v>0.8982857143</v>
      </c>
      <c r="K29" s="21">
        <f t="shared" si="26"/>
        <v>0.9442</v>
      </c>
      <c r="L29" s="21">
        <f t="shared" si="27"/>
        <v>5.127985714</v>
      </c>
      <c r="M29" s="21">
        <f t="shared" si="28"/>
        <v>3.381185714</v>
      </c>
      <c r="N29" s="21">
        <f t="shared" si="29"/>
        <v>1.493742857</v>
      </c>
      <c r="O29" s="21">
        <f t="shared" si="30"/>
        <v>0.9766285714</v>
      </c>
    </row>
    <row r="30">
      <c r="A30" s="34" t="s">
        <v>41</v>
      </c>
      <c r="B30" s="3">
        <v>-80.1226</v>
      </c>
      <c r="C30" s="3">
        <v>-73.3104</v>
      </c>
      <c r="D30" s="35">
        <v>-72.9549</v>
      </c>
      <c r="E30" s="3">
        <v>-45.7642</v>
      </c>
      <c r="F30" s="3">
        <v>-56.5768</v>
      </c>
      <c r="G30" s="3">
        <v>-70.2714</v>
      </c>
      <c r="H30" s="3">
        <v>-73.4499</v>
      </c>
      <c r="J30" s="21">
        <f t="shared" si="25"/>
        <v>0.9731714286</v>
      </c>
      <c r="K30" s="21">
        <f t="shared" si="26"/>
        <v>1.023957143</v>
      </c>
      <c r="L30" s="21">
        <f t="shared" si="27"/>
        <v>4.908342857</v>
      </c>
      <c r="M30" s="21">
        <f t="shared" si="28"/>
        <v>3.363685714</v>
      </c>
      <c r="N30" s="21">
        <f t="shared" si="29"/>
        <v>1.407314286</v>
      </c>
      <c r="O30" s="21">
        <f t="shared" si="30"/>
        <v>0.9532428571</v>
      </c>
    </row>
    <row r="31">
      <c r="A31" s="34" t="s">
        <v>42</v>
      </c>
      <c r="B31" s="3">
        <v>-99.4446</v>
      </c>
      <c r="C31" s="3">
        <v>-93.2268</v>
      </c>
      <c r="D31" s="35">
        <v>-90.7335</v>
      </c>
      <c r="E31" s="3">
        <v>-60.9932</v>
      </c>
      <c r="F31" s="3">
        <v>-73.5792</v>
      </c>
      <c r="G31" s="3">
        <v>-88.526</v>
      </c>
      <c r="H31" s="3">
        <v>-91.893</v>
      </c>
      <c r="J31" s="21">
        <f t="shared" si="25"/>
        <v>0.8882571429</v>
      </c>
      <c r="K31" s="21">
        <f t="shared" si="26"/>
        <v>1.244442857</v>
      </c>
      <c r="L31" s="21">
        <f t="shared" si="27"/>
        <v>5.493057143</v>
      </c>
      <c r="M31" s="21">
        <f t="shared" si="28"/>
        <v>3.695057143</v>
      </c>
      <c r="N31" s="21">
        <f t="shared" si="29"/>
        <v>1.5598</v>
      </c>
      <c r="O31" s="21">
        <f t="shared" si="30"/>
        <v>1.0788</v>
      </c>
    </row>
    <row r="32">
      <c r="A32" s="34" t="s">
        <v>43</v>
      </c>
      <c r="B32" s="3">
        <v>-99.6762</v>
      </c>
      <c r="C32" s="3">
        <v>-93.4856</v>
      </c>
      <c r="D32" s="35">
        <v>-90.8808</v>
      </c>
      <c r="E32" s="3">
        <v>-61.4745</v>
      </c>
      <c r="F32" s="3">
        <v>-74.0239</v>
      </c>
      <c r="G32" s="3">
        <v>-88.8412</v>
      </c>
      <c r="H32" s="3">
        <v>-92.3464</v>
      </c>
      <c r="J32" s="21">
        <f t="shared" si="25"/>
        <v>0.8843714286</v>
      </c>
      <c r="K32" s="21">
        <f t="shared" si="26"/>
        <v>1.256485714</v>
      </c>
      <c r="L32" s="21">
        <f t="shared" si="27"/>
        <v>5.457385714</v>
      </c>
      <c r="M32" s="21">
        <f t="shared" si="28"/>
        <v>3.664614286</v>
      </c>
      <c r="N32" s="21">
        <f t="shared" si="29"/>
        <v>1.547857143</v>
      </c>
      <c r="O32" s="21">
        <f t="shared" si="30"/>
        <v>1.047114286</v>
      </c>
    </row>
    <row r="33">
      <c r="A33" s="34" t="s">
        <v>44</v>
      </c>
      <c r="B33" s="3">
        <v>-98.4341</v>
      </c>
      <c r="C33" s="3">
        <v>-92.1533</v>
      </c>
      <c r="D33" s="35">
        <v>-89.528</v>
      </c>
      <c r="E33" s="3">
        <v>-60.3345</v>
      </c>
      <c r="F33" s="3">
        <v>-72.4575</v>
      </c>
      <c r="G33" s="3">
        <v>-87.6307</v>
      </c>
      <c r="H33" s="3">
        <v>-90.7759</v>
      </c>
      <c r="J33" s="21">
        <f t="shared" si="25"/>
        <v>0.8972571429</v>
      </c>
      <c r="K33" s="21">
        <f t="shared" si="26"/>
        <v>1.2723</v>
      </c>
      <c r="L33" s="21">
        <f t="shared" si="27"/>
        <v>5.4428</v>
      </c>
      <c r="M33" s="21">
        <f t="shared" si="28"/>
        <v>3.710942857</v>
      </c>
      <c r="N33" s="21">
        <f t="shared" si="29"/>
        <v>1.543342857</v>
      </c>
      <c r="O33" s="21">
        <f t="shared" si="30"/>
        <v>1.094028571</v>
      </c>
    </row>
    <row r="34">
      <c r="A34" s="34" t="s">
        <v>45</v>
      </c>
      <c r="B34" s="3">
        <v>-126.578</v>
      </c>
      <c r="C34" s="3">
        <v>-119.0612</v>
      </c>
      <c r="D34" s="35">
        <v>-116.7541</v>
      </c>
      <c r="E34" s="3">
        <v>-75.3457</v>
      </c>
      <c r="F34" s="3">
        <v>-93.5026</v>
      </c>
      <c r="G34" s="3">
        <v>-111.6336</v>
      </c>
      <c r="H34" s="3">
        <v>-115.9565</v>
      </c>
      <c r="J34" s="24">
        <f t="shared" ref="J34:J35" si="31">(C34-B34)/8</f>
        <v>0.9396</v>
      </c>
      <c r="K34" s="24">
        <f t="shared" ref="K34:K35" si="32">(D34-B34)/8</f>
        <v>1.2279875</v>
      </c>
      <c r="L34" s="24">
        <f t="shared" ref="L34:L35" si="33">(E34-B34)/8</f>
        <v>6.4040375</v>
      </c>
      <c r="M34" s="24">
        <f t="shared" ref="M34:M35" si="34">(F34-B34)/8</f>
        <v>4.134425</v>
      </c>
      <c r="N34" s="24">
        <f t="shared" ref="N34:N35" si="35">(G34-B34)/8</f>
        <v>1.86805</v>
      </c>
      <c r="O34" s="24">
        <f t="shared" ref="O34:O35" si="36">(H34-B34)/8</f>
        <v>1.3276875</v>
      </c>
    </row>
    <row r="35">
      <c r="A35" s="34" t="s">
        <v>46</v>
      </c>
      <c r="B35" s="3">
        <v>-126.5751</v>
      </c>
      <c r="C35" s="3">
        <v>-119.1396</v>
      </c>
      <c r="D35" s="35">
        <v>-116.7138</v>
      </c>
      <c r="E35" s="3">
        <v>-75.4614</v>
      </c>
      <c r="F35" s="3">
        <v>-93.3904</v>
      </c>
      <c r="G35" s="3">
        <v>-111.7059</v>
      </c>
      <c r="H35" s="3">
        <v>-116.1071</v>
      </c>
      <c r="J35" s="24">
        <f t="shared" si="31"/>
        <v>0.9294375</v>
      </c>
      <c r="K35" s="24">
        <f t="shared" si="32"/>
        <v>1.2326625</v>
      </c>
      <c r="L35" s="24">
        <f t="shared" si="33"/>
        <v>6.3892125</v>
      </c>
      <c r="M35" s="24">
        <f t="shared" si="34"/>
        <v>4.1480875</v>
      </c>
      <c r="N35" s="24">
        <f t="shared" si="35"/>
        <v>1.85865</v>
      </c>
      <c r="O35" s="24">
        <f t="shared" si="36"/>
        <v>1.3085</v>
      </c>
    </row>
    <row r="36">
      <c r="A36" s="34" t="s">
        <v>47</v>
      </c>
      <c r="B36" s="3">
        <v>-139.0493</v>
      </c>
      <c r="C36" s="3">
        <v>-130.7087</v>
      </c>
      <c r="D36" s="35">
        <v>-128.6786</v>
      </c>
      <c r="E36" s="3">
        <v>-82.192</v>
      </c>
      <c r="F36" s="3">
        <v>-101.9274</v>
      </c>
      <c r="G36" s="3">
        <v>-122.0659</v>
      </c>
      <c r="H36" s="3">
        <v>-126.5011</v>
      </c>
      <c r="J36" s="27">
        <f t="shared" ref="J36:J37" si="37">(C36-B36)/9</f>
        <v>0.9267333333</v>
      </c>
      <c r="K36" s="27">
        <f t="shared" ref="K36:K37" si="38">(D36-B36)/9</f>
        <v>1.1523</v>
      </c>
      <c r="L36" s="27">
        <f t="shared" ref="L36:L37" si="39">(E36-B36)/9</f>
        <v>6.317477778</v>
      </c>
      <c r="M36" s="27">
        <f t="shared" ref="M36:M37" si="40">(F36-B36)/9</f>
        <v>4.124655556</v>
      </c>
      <c r="N36" s="27">
        <f t="shared" ref="N36:N37" si="41">(G36-B36)/9</f>
        <v>1.887044444</v>
      </c>
      <c r="O36" s="27">
        <f t="shared" ref="O36:O37" si="42">(H36-B36)/9</f>
        <v>1.394244444</v>
      </c>
    </row>
    <row r="37">
      <c r="A37" s="34" t="s">
        <v>48</v>
      </c>
      <c r="B37" s="3">
        <v>-139.367</v>
      </c>
      <c r="C37" s="3">
        <v>-130.9046</v>
      </c>
      <c r="D37" s="35">
        <v>-128.893</v>
      </c>
      <c r="E37" s="3">
        <v>-82.4018</v>
      </c>
      <c r="F37" s="3">
        <v>-102.3553</v>
      </c>
      <c r="G37" s="3">
        <v>-122.4815</v>
      </c>
      <c r="H37" s="3">
        <v>-127.1487</v>
      </c>
      <c r="J37" s="27">
        <f t="shared" si="37"/>
        <v>0.9402666667</v>
      </c>
      <c r="K37" s="27">
        <f t="shared" si="38"/>
        <v>1.163777778</v>
      </c>
      <c r="L37" s="27">
        <f t="shared" si="39"/>
        <v>6.329466667</v>
      </c>
      <c r="M37" s="27">
        <f t="shared" si="40"/>
        <v>4.112411111</v>
      </c>
      <c r="N37" s="27">
        <f t="shared" si="41"/>
        <v>1.876166667</v>
      </c>
      <c r="O37" s="27">
        <f t="shared" si="42"/>
        <v>1.357588889</v>
      </c>
    </row>
    <row r="38">
      <c r="A38" s="34" t="s">
        <v>49</v>
      </c>
      <c r="B38" s="3">
        <v>-159.1928</v>
      </c>
      <c r="C38" s="3">
        <v>-150.3336</v>
      </c>
      <c r="D38" s="35">
        <v>-147.766</v>
      </c>
      <c r="E38" s="3">
        <v>-95.0159</v>
      </c>
      <c r="F38" s="3">
        <v>-117.1231</v>
      </c>
      <c r="G38" s="3">
        <v>-139.8124</v>
      </c>
      <c r="H38" s="3">
        <v>-144.5509</v>
      </c>
      <c r="J38" s="30">
        <f t="shared" ref="J38:J39" si="43">(C38-B38)/10</f>
        <v>0.88592</v>
      </c>
      <c r="K38" s="30">
        <f t="shared" ref="K38:K39" si="44">(D38-B38)/10</f>
        <v>1.14268</v>
      </c>
      <c r="L38" s="30">
        <f t="shared" ref="L38:L39" si="45">(E38-B38)/10</f>
        <v>6.41769</v>
      </c>
      <c r="M38" s="30">
        <f t="shared" ref="M38:M39" si="46">(F38-B38)/10</f>
        <v>4.20697</v>
      </c>
      <c r="N38" s="30">
        <f t="shared" ref="N38:N39" si="47">(G38-B38)/10</f>
        <v>1.93804</v>
      </c>
      <c r="O38" s="30">
        <f t="shared" ref="O38:O39" si="48">(H38-B38)/10</f>
        <v>1.46419</v>
      </c>
    </row>
    <row r="39">
      <c r="A39" s="34" t="s">
        <v>50</v>
      </c>
      <c r="B39" s="3">
        <v>-159.1468</v>
      </c>
      <c r="C39" s="3">
        <v>-150.2562</v>
      </c>
      <c r="D39" s="35">
        <v>-147.6464</v>
      </c>
      <c r="E39" s="3">
        <v>-94.9096</v>
      </c>
      <c r="F39" s="3">
        <v>-116.9332</v>
      </c>
      <c r="G39" s="3">
        <v>-139.8813</v>
      </c>
      <c r="H39" s="3">
        <v>-144.6308</v>
      </c>
      <c r="J39" s="30">
        <f t="shared" si="43"/>
        <v>0.88906</v>
      </c>
      <c r="K39" s="30">
        <f t="shared" si="44"/>
        <v>1.15004</v>
      </c>
      <c r="L39" s="30">
        <f t="shared" si="45"/>
        <v>6.42372</v>
      </c>
      <c r="M39" s="30">
        <f t="shared" si="46"/>
        <v>4.22136</v>
      </c>
      <c r="N39" s="30">
        <f t="shared" si="47"/>
        <v>1.92655</v>
      </c>
      <c r="O39" s="30">
        <f t="shared" si="48"/>
        <v>1.4516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>
      <c r="A2" s="39" t="s">
        <v>13</v>
      </c>
      <c r="B2" s="8">
        <v>-7.54</v>
      </c>
      <c r="C2" s="8">
        <v>-9.9861</v>
      </c>
      <c r="D2" s="8">
        <v>-9.9861</v>
      </c>
      <c r="E2" s="8">
        <v>-9.9855</v>
      </c>
      <c r="F2" s="8">
        <v>-9.9855</v>
      </c>
      <c r="G2" s="8">
        <v>-8.456</v>
      </c>
      <c r="H2" s="8">
        <v>-9.0365</v>
      </c>
      <c r="J2" s="6">
        <f>(C2-B2)/2</f>
        <v>-1.22305</v>
      </c>
      <c r="K2" s="6">
        <f>(D2-B2)/2</f>
        <v>-1.22305</v>
      </c>
      <c r="L2" s="6">
        <f>(E2-B2)/2</f>
        <v>-1.22275</v>
      </c>
      <c r="M2" s="6">
        <f>(F2-B2)/2</f>
        <v>-1.22275</v>
      </c>
      <c r="N2" s="6">
        <f>(G2-B2)/2</f>
        <v>-0.458</v>
      </c>
      <c r="O2" s="6">
        <f>(H2-B2)/2</f>
        <v>-0.74825</v>
      </c>
      <c r="Q2" s="40"/>
      <c r="R2" s="40"/>
      <c r="S2" s="40"/>
    </row>
    <row r="3">
      <c r="A3" s="41" t="s">
        <v>14</v>
      </c>
      <c r="B3" s="11">
        <v>-29.3688</v>
      </c>
      <c r="C3" s="11">
        <v>-39.0108</v>
      </c>
      <c r="D3" s="11">
        <v>-39.0108</v>
      </c>
      <c r="E3" s="11">
        <v>-39.0879</v>
      </c>
      <c r="F3" s="11">
        <v>-39.0879</v>
      </c>
      <c r="G3" s="11">
        <v>-32.7334</v>
      </c>
      <c r="H3" s="11">
        <v>-35.2075</v>
      </c>
      <c r="J3" s="9">
        <f t="shared" ref="J3:J4" si="1">(C3-B3)/3</f>
        <v>-3.214</v>
      </c>
      <c r="K3" s="9">
        <f t="shared" ref="K3:K4" si="2">(D3-B3)/3</f>
        <v>-3.214</v>
      </c>
      <c r="L3" s="9">
        <f t="shared" ref="L3:L4" si="3">(E3-B3)/3</f>
        <v>-3.2397</v>
      </c>
      <c r="M3" s="9">
        <f t="shared" ref="M3:M4" si="4">(F3-B3)/3</f>
        <v>-3.2397</v>
      </c>
      <c r="N3" s="9">
        <f t="shared" ref="N3:N4" si="5">(G3-B3)/3</f>
        <v>-1.121533333</v>
      </c>
      <c r="O3" s="9">
        <f t="shared" ref="O3:O4" si="6">(H3-B3)/3</f>
        <v>-1.946233333</v>
      </c>
      <c r="Q3" s="40"/>
      <c r="R3" s="40"/>
      <c r="S3" s="40"/>
    </row>
    <row r="4">
      <c r="A4" s="41" t="s">
        <v>15</v>
      </c>
      <c r="B4" s="11">
        <v>-26.2212</v>
      </c>
      <c r="C4" s="11">
        <v>-34.7639</v>
      </c>
      <c r="D4" s="11">
        <v>-34.7639</v>
      </c>
      <c r="E4" s="11">
        <v>-34.7407</v>
      </c>
      <c r="F4" s="11">
        <v>-34.7407</v>
      </c>
      <c r="G4" s="11">
        <v>-29.0268</v>
      </c>
      <c r="H4" s="11">
        <v>-31.2776</v>
      </c>
      <c r="J4" s="9">
        <f t="shared" si="1"/>
        <v>-2.847566667</v>
      </c>
      <c r="K4" s="9">
        <f t="shared" si="2"/>
        <v>-2.847566667</v>
      </c>
      <c r="L4" s="9">
        <f t="shared" si="3"/>
        <v>-2.839833333</v>
      </c>
      <c r="M4" s="9">
        <f t="shared" si="4"/>
        <v>-2.839833333</v>
      </c>
      <c r="N4" s="9">
        <f t="shared" si="5"/>
        <v>-0.9352</v>
      </c>
      <c r="O4" s="9">
        <f t="shared" si="6"/>
        <v>-1.685466667</v>
      </c>
      <c r="Q4" s="40"/>
      <c r="R4" s="40"/>
      <c r="S4" s="40"/>
    </row>
    <row r="5">
      <c r="A5" s="42" t="s">
        <v>16</v>
      </c>
      <c r="B5" s="14">
        <v>-61.8554</v>
      </c>
      <c r="C5" s="14">
        <v>-79.7257</v>
      </c>
      <c r="D5" s="14">
        <v>-79.7257</v>
      </c>
      <c r="E5" s="14">
        <v>-80.2853</v>
      </c>
      <c r="F5" s="14">
        <v>-80.2853</v>
      </c>
      <c r="G5" s="14">
        <v>-67.7177</v>
      </c>
      <c r="H5" s="14">
        <v>-73.0121</v>
      </c>
      <c r="J5" s="12">
        <f t="shared" ref="J5:J7" si="7">(C5-B5)/4</f>
        <v>-4.467575</v>
      </c>
      <c r="K5" s="12">
        <f t="shared" ref="K5:K7" si="8">(D5-B5)/4</f>
        <v>-4.467575</v>
      </c>
      <c r="L5" s="12">
        <f t="shared" ref="L5:L7" si="9">(E5-B5)/4</f>
        <v>-4.607475</v>
      </c>
      <c r="M5" s="12">
        <f t="shared" ref="M5:M7" si="10">(F5-B5)/4</f>
        <v>-4.607475</v>
      </c>
      <c r="N5" s="12">
        <f t="shared" ref="N5:N7" si="11">(G5-B5)/4</f>
        <v>-1.465575</v>
      </c>
      <c r="O5" s="12">
        <f t="shared" ref="O5:O7" si="12">(H5-B5)/4</f>
        <v>-2.789175</v>
      </c>
      <c r="Q5" s="40"/>
      <c r="R5" s="40"/>
      <c r="S5" s="40"/>
    </row>
    <row r="6">
      <c r="A6" s="42" t="s">
        <v>17</v>
      </c>
      <c r="B6" s="14">
        <v>-43.5944</v>
      </c>
      <c r="C6" s="14">
        <v>-58.334</v>
      </c>
      <c r="D6" s="14">
        <v>-58.334</v>
      </c>
      <c r="E6" s="14">
        <v>-58.2655</v>
      </c>
      <c r="F6" s="14">
        <v>-58.2655</v>
      </c>
      <c r="G6" s="14">
        <v>-48.8999</v>
      </c>
      <c r="H6" s="14">
        <v>-52.4961</v>
      </c>
      <c r="J6" s="12">
        <f t="shared" si="7"/>
        <v>-3.6849</v>
      </c>
      <c r="K6" s="12">
        <f t="shared" si="8"/>
        <v>-3.6849</v>
      </c>
      <c r="L6" s="12">
        <f t="shared" si="9"/>
        <v>-3.667775</v>
      </c>
      <c r="M6" s="12">
        <f t="shared" si="10"/>
        <v>-3.667775</v>
      </c>
      <c r="N6" s="12">
        <f t="shared" si="11"/>
        <v>-1.326375</v>
      </c>
      <c r="O6" s="12">
        <f t="shared" si="12"/>
        <v>-2.225425</v>
      </c>
      <c r="Q6" s="40"/>
      <c r="R6" s="40"/>
      <c r="S6" s="40"/>
    </row>
    <row r="7">
      <c r="A7" s="42" t="s">
        <v>18</v>
      </c>
      <c r="B7" s="14">
        <v>-63.7712</v>
      </c>
      <c r="C7" s="14">
        <v>-82.1289</v>
      </c>
      <c r="D7" s="14">
        <v>-82.1289</v>
      </c>
      <c r="E7" s="14">
        <v>-82.7471</v>
      </c>
      <c r="F7" s="14">
        <v>-82.7471</v>
      </c>
      <c r="G7" s="14">
        <v>-69.8247</v>
      </c>
      <c r="H7" s="14">
        <v>-75.3005</v>
      </c>
      <c r="J7" s="12">
        <f t="shared" si="7"/>
        <v>-4.589425</v>
      </c>
      <c r="K7" s="12">
        <f t="shared" si="8"/>
        <v>-4.589425</v>
      </c>
      <c r="L7" s="12">
        <f t="shared" si="9"/>
        <v>-4.743975</v>
      </c>
      <c r="M7" s="12">
        <f t="shared" si="10"/>
        <v>-4.743975</v>
      </c>
      <c r="N7" s="12">
        <f t="shared" si="11"/>
        <v>-1.513375</v>
      </c>
      <c r="O7" s="12">
        <f t="shared" si="12"/>
        <v>-2.882325</v>
      </c>
      <c r="Q7" s="40"/>
      <c r="R7" s="40"/>
      <c r="S7" s="40"/>
    </row>
    <row r="8">
      <c r="A8" s="43" t="s">
        <v>19</v>
      </c>
      <c r="B8" s="17">
        <v>-66.7197</v>
      </c>
      <c r="C8" s="17">
        <v>-88.317</v>
      </c>
      <c r="D8" s="17">
        <v>-88.317</v>
      </c>
      <c r="E8" s="17">
        <v>-88.3451</v>
      </c>
      <c r="F8" s="17">
        <v>-88.3451</v>
      </c>
      <c r="G8" s="17">
        <v>-74.2989</v>
      </c>
      <c r="H8" s="17">
        <v>-79.8663</v>
      </c>
      <c r="J8" s="15">
        <f t="shared" ref="J8:J14" si="13">(C8-B8)/5</f>
        <v>-4.31946</v>
      </c>
      <c r="K8" s="15">
        <f t="shared" ref="K8:K14" si="14">(D8-B8)/5</f>
        <v>-4.31946</v>
      </c>
      <c r="L8" s="15">
        <f t="shared" ref="L8:L14" si="15">(E8-B8)/5</f>
        <v>-4.32508</v>
      </c>
      <c r="M8" s="15">
        <f t="shared" ref="M8:M14" si="16">(F8-B8)/5</f>
        <v>-4.32508</v>
      </c>
      <c r="N8" s="15">
        <f t="shared" ref="N8:N14" si="17">(G8-B8)/5</f>
        <v>-1.51584</v>
      </c>
      <c r="O8" s="15">
        <f t="shared" ref="O8:O14" si="18">(H8-B8)/5</f>
        <v>-2.62932</v>
      </c>
      <c r="Q8" s="40"/>
      <c r="R8" s="40"/>
      <c r="S8" s="40"/>
    </row>
    <row r="9">
      <c r="A9" s="43" t="s">
        <v>20</v>
      </c>
      <c r="B9" s="17">
        <v>-65.5469</v>
      </c>
      <c r="C9" s="17">
        <v>-87.2752</v>
      </c>
      <c r="D9" s="17">
        <v>-87.2752</v>
      </c>
      <c r="E9" s="17">
        <v>-87.2883</v>
      </c>
      <c r="F9" s="17">
        <v>-87.2883</v>
      </c>
      <c r="G9" s="17">
        <v>-73.442</v>
      </c>
      <c r="H9" s="17">
        <v>-78.8657</v>
      </c>
      <c r="J9" s="15">
        <f t="shared" si="13"/>
        <v>-4.34566</v>
      </c>
      <c r="K9" s="15">
        <f t="shared" si="14"/>
        <v>-4.34566</v>
      </c>
      <c r="L9" s="15">
        <f t="shared" si="15"/>
        <v>-4.34828</v>
      </c>
      <c r="M9" s="15">
        <f t="shared" si="16"/>
        <v>-4.34828</v>
      </c>
      <c r="N9" s="15">
        <f t="shared" si="17"/>
        <v>-1.57902</v>
      </c>
      <c r="O9" s="15">
        <f t="shared" si="18"/>
        <v>-2.66376</v>
      </c>
      <c r="Q9" s="40"/>
      <c r="R9" s="40"/>
      <c r="S9" s="40"/>
    </row>
    <row r="10">
      <c r="A10" s="43" t="s">
        <v>21</v>
      </c>
      <c r="B10" s="17">
        <v>-68.1047</v>
      </c>
      <c r="C10" s="17">
        <v>-90.0803</v>
      </c>
      <c r="D10" s="17">
        <v>-90.0803</v>
      </c>
      <c r="E10" s="17">
        <v>-90.1456</v>
      </c>
      <c r="F10" s="17">
        <v>-90.1456</v>
      </c>
      <c r="G10" s="17">
        <v>-75.8401</v>
      </c>
      <c r="H10" s="17">
        <v>-81.5807</v>
      </c>
      <c r="J10" s="15">
        <f t="shared" si="13"/>
        <v>-4.39512</v>
      </c>
      <c r="K10" s="15">
        <f t="shared" si="14"/>
        <v>-4.39512</v>
      </c>
      <c r="L10" s="15">
        <f t="shared" si="15"/>
        <v>-4.40818</v>
      </c>
      <c r="M10" s="15">
        <f t="shared" si="16"/>
        <v>-4.40818</v>
      </c>
      <c r="N10" s="15">
        <f t="shared" si="17"/>
        <v>-1.54708</v>
      </c>
      <c r="O10" s="15">
        <f t="shared" si="18"/>
        <v>-2.6952</v>
      </c>
      <c r="Q10" s="40"/>
      <c r="R10" s="40"/>
      <c r="S10" s="40"/>
    </row>
    <row r="11">
      <c r="A11" s="43" t="s">
        <v>22</v>
      </c>
      <c r="B11" s="17">
        <v>-87.7709</v>
      </c>
      <c r="C11" s="17">
        <v>-111.6892</v>
      </c>
      <c r="D11" s="17">
        <v>-111.6892</v>
      </c>
      <c r="E11" s="17">
        <v>-112.6186</v>
      </c>
      <c r="F11" s="17">
        <v>-112.6186</v>
      </c>
      <c r="G11" s="17">
        <v>-95.3033</v>
      </c>
      <c r="H11" s="17">
        <v>-102.9288</v>
      </c>
      <c r="J11" s="15">
        <f t="shared" si="13"/>
        <v>-4.78366</v>
      </c>
      <c r="K11" s="15">
        <f t="shared" si="14"/>
        <v>-4.78366</v>
      </c>
      <c r="L11" s="15">
        <f t="shared" si="15"/>
        <v>-4.96954</v>
      </c>
      <c r="M11" s="15">
        <f t="shared" si="16"/>
        <v>-4.96954</v>
      </c>
      <c r="N11" s="15">
        <f t="shared" si="17"/>
        <v>-1.50648</v>
      </c>
      <c r="O11" s="15">
        <f t="shared" si="18"/>
        <v>-3.03158</v>
      </c>
    </row>
    <row r="12">
      <c r="A12" s="43" t="s">
        <v>23</v>
      </c>
      <c r="B12" s="17">
        <v>-71.9457</v>
      </c>
      <c r="C12" s="17">
        <v>-94.4691</v>
      </c>
      <c r="D12" s="17">
        <v>-94.4691</v>
      </c>
      <c r="E12" s="17">
        <v>-94.7844</v>
      </c>
      <c r="F12" s="17">
        <v>-94.7844</v>
      </c>
      <c r="G12" s="17">
        <v>-80.0268</v>
      </c>
      <c r="H12" s="17">
        <v>-86.0641</v>
      </c>
      <c r="J12" s="15">
        <f t="shared" si="13"/>
        <v>-4.50468</v>
      </c>
      <c r="K12" s="15">
        <f t="shared" si="14"/>
        <v>-4.50468</v>
      </c>
      <c r="L12" s="15">
        <f t="shared" si="15"/>
        <v>-4.56774</v>
      </c>
      <c r="M12" s="15">
        <f t="shared" si="16"/>
        <v>-4.56774</v>
      </c>
      <c r="N12" s="15">
        <f t="shared" si="17"/>
        <v>-1.61622</v>
      </c>
      <c r="O12" s="15">
        <f t="shared" si="18"/>
        <v>-2.82368</v>
      </c>
    </row>
    <row r="13">
      <c r="A13" s="43" t="s">
        <v>24</v>
      </c>
      <c r="B13" s="17">
        <v>-73.5222</v>
      </c>
      <c r="C13" s="17">
        <v>-95.5666</v>
      </c>
      <c r="D13" s="17">
        <v>-95.5666</v>
      </c>
      <c r="E13" s="17">
        <v>-96.0039</v>
      </c>
      <c r="F13" s="17">
        <v>-96.0039</v>
      </c>
      <c r="G13" s="17">
        <v>-80.8877</v>
      </c>
      <c r="H13" s="17">
        <v>-87.1895</v>
      </c>
      <c r="J13" s="15">
        <f t="shared" si="13"/>
        <v>-4.40888</v>
      </c>
      <c r="K13" s="15">
        <f t="shared" si="14"/>
        <v>-4.40888</v>
      </c>
      <c r="L13" s="15">
        <f t="shared" si="15"/>
        <v>-4.49634</v>
      </c>
      <c r="M13" s="15">
        <f t="shared" si="16"/>
        <v>-4.49634</v>
      </c>
      <c r="N13" s="15">
        <f t="shared" si="17"/>
        <v>-1.4731</v>
      </c>
      <c r="O13" s="15">
        <f t="shared" si="18"/>
        <v>-2.73346</v>
      </c>
    </row>
    <row r="14">
      <c r="A14" s="43" t="s">
        <v>25</v>
      </c>
      <c r="B14" s="17">
        <v>-70.4168</v>
      </c>
      <c r="C14" s="17">
        <v>-92.4559</v>
      </c>
      <c r="D14" s="17">
        <v>-92.4559</v>
      </c>
      <c r="E14" s="17">
        <v>-92.7072</v>
      </c>
      <c r="F14" s="17">
        <v>-92.7072</v>
      </c>
      <c r="G14" s="17">
        <v>-78.3527</v>
      </c>
      <c r="H14" s="17">
        <v>-84.2484</v>
      </c>
      <c r="J14" s="15">
        <f t="shared" si="13"/>
        <v>-4.40782</v>
      </c>
      <c r="K14" s="15">
        <f t="shared" si="14"/>
        <v>-4.40782</v>
      </c>
      <c r="L14" s="15">
        <f t="shared" si="15"/>
        <v>-4.45808</v>
      </c>
      <c r="M14" s="15">
        <f t="shared" si="16"/>
        <v>-4.45808</v>
      </c>
      <c r="N14" s="15">
        <f t="shared" si="17"/>
        <v>-1.58718</v>
      </c>
      <c r="O14" s="15">
        <f t="shared" si="18"/>
        <v>-2.76632</v>
      </c>
    </row>
    <row r="15">
      <c r="A15" s="44" t="s">
        <v>26</v>
      </c>
      <c r="B15" s="20">
        <v>-107.9755</v>
      </c>
      <c r="C15" s="20">
        <v>-138.5975</v>
      </c>
      <c r="D15" s="20">
        <v>-138.5975</v>
      </c>
      <c r="E15" s="20">
        <v>-139.4968</v>
      </c>
      <c r="F15" s="20">
        <v>-139.4968</v>
      </c>
      <c r="G15" s="20">
        <v>-118.0178</v>
      </c>
      <c r="H15" s="20">
        <v>-127.1598</v>
      </c>
      <c r="J15" s="18">
        <f t="shared" ref="J15:J22" si="19">(C15-B15)/6</f>
        <v>-5.103666667</v>
      </c>
      <c r="K15" s="18">
        <f t="shared" ref="K15:K22" si="20">(D15-B15)/6</f>
        <v>-5.103666667</v>
      </c>
      <c r="L15" s="18">
        <f t="shared" ref="L15:L22" si="21">(E15-B15)/6</f>
        <v>-5.25355</v>
      </c>
      <c r="M15" s="18">
        <f t="shared" ref="M15:M22" si="22">(F15-B15)/6</f>
        <v>-5.25355</v>
      </c>
      <c r="N15" s="18">
        <f t="shared" ref="N15:N22" si="23">(G15-B15)/6</f>
        <v>-1.673716667</v>
      </c>
      <c r="O15" s="18">
        <f t="shared" ref="O15:O22" si="24">(H15-B15)/6</f>
        <v>-3.197383333</v>
      </c>
    </row>
    <row r="16">
      <c r="A16" s="44" t="s">
        <v>27</v>
      </c>
      <c r="B16" s="20">
        <v>-107.5265</v>
      </c>
      <c r="C16" s="20">
        <v>-137.977</v>
      </c>
      <c r="D16" s="20">
        <v>-137.977</v>
      </c>
      <c r="E16" s="20">
        <v>-138.9124</v>
      </c>
      <c r="F16" s="20">
        <v>-138.9124</v>
      </c>
      <c r="G16" s="20">
        <v>-117.357</v>
      </c>
      <c r="H16" s="20">
        <v>-126.5703</v>
      </c>
      <c r="J16" s="18">
        <f t="shared" si="19"/>
        <v>-5.075083333</v>
      </c>
      <c r="K16" s="18">
        <f t="shared" si="20"/>
        <v>-5.075083333</v>
      </c>
      <c r="L16" s="18">
        <f t="shared" si="21"/>
        <v>-5.230983333</v>
      </c>
      <c r="M16" s="18">
        <f t="shared" si="22"/>
        <v>-5.230983333</v>
      </c>
      <c r="N16" s="18">
        <f t="shared" si="23"/>
        <v>-1.638416667</v>
      </c>
      <c r="O16" s="18">
        <f t="shared" si="24"/>
        <v>-3.173966667</v>
      </c>
    </row>
    <row r="17">
      <c r="A17" s="44" t="s">
        <v>28</v>
      </c>
      <c r="B17" s="20">
        <v>-107.3476</v>
      </c>
      <c r="C17" s="20">
        <v>-138.0011</v>
      </c>
      <c r="D17" s="20">
        <v>-138.0011</v>
      </c>
      <c r="E17" s="20">
        <v>-138.9322</v>
      </c>
      <c r="F17" s="20">
        <v>-138.9322</v>
      </c>
      <c r="G17" s="20">
        <v>-117.4193</v>
      </c>
      <c r="H17" s="20">
        <v>-126.5474</v>
      </c>
      <c r="J17" s="18">
        <f t="shared" si="19"/>
        <v>-5.108916667</v>
      </c>
      <c r="K17" s="18">
        <f t="shared" si="20"/>
        <v>-5.108916667</v>
      </c>
      <c r="L17" s="18">
        <f t="shared" si="21"/>
        <v>-5.2641</v>
      </c>
      <c r="M17" s="18">
        <f t="shared" si="22"/>
        <v>-5.2641</v>
      </c>
      <c r="N17" s="18">
        <f t="shared" si="23"/>
        <v>-1.678616667</v>
      </c>
      <c r="O17" s="18">
        <f t="shared" si="24"/>
        <v>-3.199966667</v>
      </c>
    </row>
    <row r="18">
      <c r="A18" s="44" t="s">
        <v>29</v>
      </c>
      <c r="B18" s="20">
        <v>-101.134</v>
      </c>
      <c r="C18" s="20">
        <v>-131.9002</v>
      </c>
      <c r="D18" s="20">
        <v>-131.9002</v>
      </c>
      <c r="E18" s="20">
        <v>-132.3639</v>
      </c>
      <c r="F18" s="20">
        <v>-132.3639</v>
      </c>
      <c r="G18" s="20">
        <v>-111.5439</v>
      </c>
      <c r="H18" s="20">
        <v>-120.0029</v>
      </c>
      <c r="J18" s="18">
        <f t="shared" si="19"/>
        <v>-5.1277</v>
      </c>
      <c r="K18" s="18">
        <f t="shared" si="20"/>
        <v>-5.1277</v>
      </c>
      <c r="L18" s="18">
        <f t="shared" si="21"/>
        <v>-5.204983333</v>
      </c>
      <c r="M18" s="18">
        <f t="shared" si="22"/>
        <v>-5.204983333</v>
      </c>
      <c r="N18" s="18">
        <f t="shared" si="23"/>
        <v>-1.734983333</v>
      </c>
      <c r="O18" s="18">
        <f t="shared" si="24"/>
        <v>-3.144816667</v>
      </c>
    </row>
    <row r="19">
      <c r="A19" s="44" t="s">
        <v>30</v>
      </c>
      <c r="B19" s="20">
        <v>-106.4964</v>
      </c>
      <c r="C19" s="20">
        <v>-134.7865</v>
      </c>
      <c r="D19" s="20">
        <v>-134.7865</v>
      </c>
      <c r="E19" s="20">
        <v>-135.866</v>
      </c>
      <c r="F19" s="20">
        <v>-135.866</v>
      </c>
      <c r="G19" s="20">
        <v>-114.8522</v>
      </c>
      <c r="H19" s="20">
        <v>-124.1989</v>
      </c>
      <c r="J19" s="18">
        <f t="shared" si="19"/>
        <v>-4.715016667</v>
      </c>
      <c r="K19" s="18">
        <f t="shared" si="20"/>
        <v>-4.715016667</v>
      </c>
      <c r="L19" s="18">
        <f t="shared" si="21"/>
        <v>-4.894933333</v>
      </c>
      <c r="M19" s="18">
        <f t="shared" si="22"/>
        <v>-4.894933333</v>
      </c>
      <c r="N19" s="18">
        <f t="shared" si="23"/>
        <v>-1.392633333</v>
      </c>
      <c r="O19" s="18">
        <f t="shared" si="24"/>
        <v>-2.950416667</v>
      </c>
    </row>
    <row r="20">
      <c r="A20" s="44" t="s">
        <v>31</v>
      </c>
      <c r="B20" s="20">
        <v>-105.8212</v>
      </c>
      <c r="C20" s="20">
        <v>-133.9536</v>
      </c>
      <c r="D20" s="20">
        <v>-133.9536</v>
      </c>
      <c r="E20" s="20">
        <v>-135.0127</v>
      </c>
      <c r="F20" s="20">
        <v>-135.0127</v>
      </c>
      <c r="G20" s="20">
        <v>-114.0937</v>
      </c>
      <c r="H20" s="20">
        <v>-123.4485</v>
      </c>
      <c r="J20" s="18">
        <f t="shared" si="19"/>
        <v>-4.688733333</v>
      </c>
      <c r="K20" s="18">
        <f t="shared" si="20"/>
        <v>-4.688733333</v>
      </c>
      <c r="L20" s="18">
        <f t="shared" si="21"/>
        <v>-4.86525</v>
      </c>
      <c r="M20" s="18">
        <f t="shared" si="22"/>
        <v>-4.86525</v>
      </c>
      <c r="N20" s="18">
        <f t="shared" si="23"/>
        <v>-1.37875</v>
      </c>
      <c r="O20" s="18">
        <f t="shared" si="24"/>
        <v>-2.937883333</v>
      </c>
    </row>
    <row r="21">
      <c r="A21" s="44" t="s">
        <v>32</v>
      </c>
      <c r="B21" s="20">
        <v>-108.9116</v>
      </c>
      <c r="C21" s="20">
        <v>-137.5746</v>
      </c>
      <c r="D21" s="20">
        <v>-137.5746</v>
      </c>
      <c r="E21" s="20">
        <v>-138.7433</v>
      </c>
      <c r="F21" s="20">
        <v>-138.7433</v>
      </c>
      <c r="G21" s="20">
        <v>-117.3486</v>
      </c>
      <c r="H21" s="20">
        <v>-126.9618</v>
      </c>
      <c r="J21" s="18">
        <f t="shared" si="19"/>
        <v>-4.777166667</v>
      </c>
      <c r="K21" s="18">
        <f t="shared" si="20"/>
        <v>-4.777166667</v>
      </c>
      <c r="L21" s="18">
        <f t="shared" si="21"/>
        <v>-4.97195</v>
      </c>
      <c r="M21" s="18">
        <f t="shared" si="22"/>
        <v>-4.97195</v>
      </c>
      <c r="N21" s="18">
        <f t="shared" si="23"/>
        <v>-1.406166667</v>
      </c>
      <c r="O21" s="18">
        <f t="shared" si="24"/>
        <v>-3.008366667</v>
      </c>
    </row>
    <row r="22">
      <c r="A22" s="44" t="s">
        <v>33</v>
      </c>
      <c r="B22" s="20">
        <v>-94.1627</v>
      </c>
      <c r="C22" s="20">
        <v>-123.7425</v>
      </c>
      <c r="D22" s="20">
        <v>-123.7425</v>
      </c>
      <c r="E22" s="20">
        <v>-123.9649</v>
      </c>
      <c r="F22" s="20">
        <v>-123.9649</v>
      </c>
      <c r="G22" s="20">
        <v>-104.399</v>
      </c>
      <c r="H22" s="20">
        <v>-112.2798</v>
      </c>
      <c r="J22" s="18">
        <f t="shared" si="19"/>
        <v>-4.929966667</v>
      </c>
      <c r="K22" s="18">
        <f t="shared" si="20"/>
        <v>-4.929966667</v>
      </c>
      <c r="L22" s="18">
        <f t="shared" si="21"/>
        <v>-4.967033333</v>
      </c>
      <c r="M22" s="18">
        <f t="shared" si="22"/>
        <v>-4.967033333</v>
      </c>
      <c r="N22" s="18">
        <f t="shared" si="23"/>
        <v>-1.70605</v>
      </c>
      <c r="O22" s="18">
        <f t="shared" si="24"/>
        <v>-3.019516667</v>
      </c>
    </row>
    <row r="23">
      <c r="A23" s="45" t="s">
        <v>34</v>
      </c>
      <c r="B23" s="23">
        <v>-127.2314</v>
      </c>
      <c r="C23" s="23">
        <v>-164.493</v>
      </c>
      <c r="D23" s="23">
        <v>-164.493</v>
      </c>
      <c r="E23" s="23">
        <v>-165.5179</v>
      </c>
      <c r="F23" s="23">
        <v>-165.5179</v>
      </c>
      <c r="G23" s="23">
        <v>-139.8459</v>
      </c>
      <c r="H23" s="23">
        <v>-150.8193</v>
      </c>
      <c r="J23" s="21">
        <f t="shared" ref="J23:J33" si="25">(C23-B23)/7</f>
        <v>-5.323085714</v>
      </c>
      <c r="K23" s="21">
        <f t="shared" ref="K23:K33" si="26">(D23-B23)/7</f>
        <v>-5.323085714</v>
      </c>
      <c r="L23" s="21">
        <f t="shared" ref="L23:L33" si="27">(E23-B23)/7</f>
        <v>-5.4695</v>
      </c>
      <c r="M23" s="21">
        <f t="shared" ref="M23:M33" si="28">(F23-B23)/7</f>
        <v>-5.4695</v>
      </c>
      <c r="N23" s="21">
        <f t="shared" ref="N23:N33" si="29">(G23-B23)/7</f>
        <v>-1.802071429</v>
      </c>
      <c r="O23" s="21">
        <f t="shared" ref="O23:O33" si="30">(H23-B23)/7</f>
        <v>-3.3697</v>
      </c>
    </row>
    <row r="24">
      <c r="A24" s="45" t="s">
        <v>35</v>
      </c>
      <c r="B24" s="23">
        <v>-126.7122</v>
      </c>
      <c r="C24" s="23">
        <v>-163.7504</v>
      </c>
      <c r="D24" s="23">
        <v>-163.7504</v>
      </c>
      <c r="E24" s="23">
        <v>-164.7746</v>
      </c>
      <c r="F24" s="23">
        <v>-164.7746</v>
      </c>
      <c r="G24" s="23">
        <v>-139.1917</v>
      </c>
      <c r="H24" s="23">
        <v>-150.1882</v>
      </c>
      <c r="J24" s="21">
        <f t="shared" si="25"/>
        <v>-5.291171429</v>
      </c>
      <c r="K24" s="21">
        <f t="shared" si="26"/>
        <v>-5.291171429</v>
      </c>
      <c r="L24" s="21">
        <f t="shared" si="27"/>
        <v>-5.437485714</v>
      </c>
      <c r="M24" s="21">
        <f t="shared" si="28"/>
        <v>-5.437485714</v>
      </c>
      <c r="N24" s="21">
        <f t="shared" si="29"/>
        <v>-1.782785714</v>
      </c>
      <c r="O24" s="21">
        <f t="shared" si="30"/>
        <v>-3.353714286</v>
      </c>
    </row>
    <row r="25">
      <c r="A25" s="45" t="s">
        <v>36</v>
      </c>
      <c r="B25" s="23">
        <v>-127.0331</v>
      </c>
      <c r="C25" s="23">
        <v>-164.4737</v>
      </c>
      <c r="D25" s="23">
        <v>-164.4737</v>
      </c>
      <c r="E25" s="23">
        <v>-165.3822</v>
      </c>
      <c r="F25" s="23">
        <v>-165.3822</v>
      </c>
      <c r="G25" s="23">
        <v>-139.3417</v>
      </c>
      <c r="H25" s="23">
        <v>-150.244</v>
      </c>
      <c r="J25" s="21">
        <f t="shared" si="25"/>
        <v>-5.348657143</v>
      </c>
      <c r="K25" s="21">
        <f t="shared" si="26"/>
        <v>-5.348657143</v>
      </c>
      <c r="L25" s="21">
        <f t="shared" si="27"/>
        <v>-5.478442857</v>
      </c>
      <c r="M25" s="21">
        <f t="shared" si="28"/>
        <v>-5.478442857</v>
      </c>
      <c r="N25" s="21">
        <f t="shared" si="29"/>
        <v>-1.758371429</v>
      </c>
      <c r="O25" s="21">
        <f t="shared" si="30"/>
        <v>-3.315842857</v>
      </c>
    </row>
    <row r="26">
      <c r="A26" s="45" t="s">
        <v>37</v>
      </c>
      <c r="B26" s="23">
        <v>-126.2585</v>
      </c>
      <c r="C26" s="23">
        <v>-163.6009</v>
      </c>
      <c r="D26" s="23">
        <v>-163.6009</v>
      </c>
      <c r="E26" s="23">
        <v>-164.435</v>
      </c>
      <c r="F26" s="23">
        <v>-164.435</v>
      </c>
      <c r="G26" s="23">
        <v>-138.8126</v>
      </c>
      <c r="H26" s="23">
        <v>-149.5238</v>
      </c>
      <c r="J26" s="21">
        <f t="shared" si="25"/>
        <v>-5.334628571</v>
      </c>
      <c r="K26" s="21">
        <f t="shared" si="26"/>
        <v>-5.334628571</v>
      </c>
      <c r="L26" s="21">
        <f t="shared" si="27"/>
        <v>-5.453785714</v>
      </c>
      <c r="M26" s="21">
        <f t="shared" si="28"/>
        <v>-5.453785714</v>
      </c>
      <c r="N26" s="21">
        <f t="shared" si="29"/>
        <v>-1.793442857</v>
      </c>
      <c r="O26" s="21">
        <f t="shared" si="30"/>
        <v>-3.323614286</v>
      </c>
    </row>
    <row r="27">
      <c r="A27" s="45" t="s">
        <v>38</v>
      </c>
      <c r="B27" s="23">
        <v>-130.2424</v>
      </c>
      <c r="C27" s="23">
        <v>-166.5728</v>
      </c>
      <c r="D27" s="23">
        <v>-166.5728</v>
      </c>
      <c r="E27" s="23">
        <v>-167.8038</v>
      </c>
      <c r="F27" s="23">
        <v>-167.8038</v>
      </c>
      <c r="G27" s="23">
        <v>-141.8679</v>
      </c>
      <c r="H27" s="23">
        <v>-153.217</v>
      </c>
      <c r="J27" s="21">
        <f t="shared" si="25"/>
        <v>-5.190057143</v>
      </c>
      <c r="K27" s="21">
        <f t="shared" si="26"/>
        <v>-5.190057143</v>
      </c>
      <c r="L27" s="21">
        <f t="shared" si="27"/>
        <v>-5.365914286</v>
      </c>
      <c r="M27" s="21">
        <f t="shared" si="28"/>
        <v>-5.365914286</v>
      </c>
      <c r="N27" s="21">
        <f t="shared" si="29"/>
        <v>-1.660785714</v>
      </c>
      <c r="O27" s="21">
        <f t="shared" si="30"/>
        <v>-3.282085714</v>
      </c>
    </row>
    <row r="28">
      <c r="A28" s="45" t="s">
        <v>39</v>
      </c>
      <c r="B28" s="23">
        <v>-128.6716</v>
      </c>
      <c r="C28" s="23">
        <v>-164.8788</v>
      </c>
      <c r="D28" s="23">
        <v>-164.8788</v>
      </c>
      <c r="E28" s="23">
        <v>-166.0812</v>
      </c>
      <c r="F28" s="23">
        <v>-166.0812</v>
      </c>
      <c r="G28" s="23">
        <v>-140.4111</v>
      </c>
      <c r="H28" s="23">
        <v>-151.5743</v>
      </c>
      <c r="J28" s="21">
        <f t="shared" si="25"/>
        <v>-5.172457143</v>
      </c>
      <c r="K28" s="21">
        <f t="shared" si="26"/>
        <v>-5.172457143</v>
      </c>
      <c r="L28" s="21">
        <f t="shared" si="27"/>
        <v>-5.344228571</v>
      </c>
      <c r="M28" s="21">
        <f t="shared" si="28"/>
        <v>-5.344228571</v>
      </c>
      <c r="N28" s="21">
        <f t="shared" si="29"/>
        <v>-1.677071429</v>
      </c>
      <c r="O28" s="21">
        <f t="shared" si="30"/>
        <v>-3.271814286</v>
      </c>
    </row>
    <row r="29">
      <c r="A29" s="45" t="s">
        <v>40</v>
      </c>
      <c r="B29" s="23">
        <v>-122.9034</v>
      </c>
      <c r="C29" s="23">
        <v>-157.85</v>
      </c>
      <c r="D29" s="23">
        <v>-157.85</v>
      </c>
      <c r="E29" s="23">
        <v>-158.9342</v>
      </c>
      <c r="F29" s="23">
        <v>-158.9342</v>
      </c>
      <c r="G29" s="23">
        <v>-134.0243</v>
      </c>
      <c r="H29" s="23">
        <v>-144.7639</v>
      </c>
      <c r="J29" s="21">
        <f t="shared" si="25"/>
        <v>-4.992371429</v>
      </c>
      <c r="K29" s="21">
        <f t="shared" si="26"/>
        <v>-4.992371429</v>
      </c>
      <c r="L29" s="21">
        <f t="shared" si="27"/>
        <v>-5.147257143</v>
      </c>
      <c r="M29" s="21">
        <f t="shared" si="28"/>
        <v>-5.147257143</v>
      </c>
      <c r="N29" s="21">
        <f t="shared" si="29"/>
        <v>-1.5887</v>
      </c>
      <c r="O29" s="21">
        <f t="shared" si="30"/>
        <v>-3.122928571</v>
      </c>
    </row>
    <row r="30">
      <c r="A30" s="45" t="s">
        <v>41</v>
      </c>
      <c r="B30" s="23">
        <v>-118.0378</v>
      </c>
      <c r="C30" s="23">
        <v>-150.7945</v>
      </c>
      <c r="D30" s="23">
        <v>-150.7945</v>
      </c>
      <c r="E30" s="23">
        <v>-151.8115</v>
      </c>
      <c r="F30" s="23">
        <v>-151.8115</v>
      </c>
      <c r="G30" s="23">
        <v>-128.0994</v>
      </c>
      <c r="H30" s="23">
        <v>-138.6183</v>
      </c>
      <c r="J30" s="21">
        <f t="shared" si="25"/>
        <v>-4.679528571</v>
      </c>
      <c r="K30" s="21">
        <f t="shared" si="26"/>
        <v>-4.679528571</v>
      </c>
      <c r="L30" s="21">
        <f t="shared" si="27"/>
        <v>-4.824814286</v>
      </c>
      <c r="M30" s="21">
        <f t="shared" si="28"/>
        <v>-4.824814286</v>
      </c>
      <c r="N30" s="21">
        <f t="shared" si="29"/>
        <v>-1.437371429</v>
      </c>
      <c r="O30" s="21">
        <f t="shared" si="30"/>
        <v>-2.940071429</v>
      </c>
    </row>
    <row r="31">
      <c r="A31" s="45" t="s">
        <v>42</v>
      </c>
      <c r="B31" s="23">
        <v>-125.8621</v>
      </c>
      <c r="C31" s="23">
        <v>-163.9498</v>
      </c>
      <c r="D31" s="23">
        <v>-163.9498</v>
      </c>
      <c r="E31" s="23">
        <v>-164.6447</v>
      </c>
      <c r="F31" s="23">
        <v>-164.6447</v>
      </c>
      <c r="G31" s="23">
        <v>-138.7606</v>
      </c>
      <c r="H31" s="23">
        <v>-149.479</v>
      </c>
      <c r="J31" s="21">
        <f t="shared" si="25"/>
        <v>-5.4411</v>
      </c>
      <c r="K31" s="21">
        <f t="shared" si="26"/>
        <v>-5.4411</v>
      </c>
      <c r="L31" s="21">
        <f t="shared" si="27"/>
        <v>-5.540371429</v>
      </c>
      <c r="M31" s="21">
        <f t="shared" si="28"/>
        <v>-5.540371429</v>
      </c>
      <c r="N31" s="21">
        <f t="shared" si="29"/>
        <v>-1.842642857</v>
      </c>
      <c r="O31" s="21">
        <f t="shared" si="30"/>
        <v>-3.373842857</v>
      </c>
    </row>
    <row r="32">
      <c r="A32" s="45" t="s">
        <v>43</v>
      </c>
      <c r="B32" s="23">
        <v>-124.9312</v>
      </c>
      <c r="C32" s="23">
        <v>-162.9437</v>
      </c>
      <c r="D32" s="23">
        <v>-162.9437</v>
      </c>
      <c r="E32" s="23">
        <v>-163.6016</v>
      </c>
      <c r="F32" s="23">
        <v>-163.6016</v>
      </c>
      <c r="G32" s="23">
        <v>-137.8408</v>
      </c>
      <c r="H32" s="23">
        <v>-148.4283</v>
      </c>
      <c r="J32" s="21">
        <f t="shared" si="25"/>
        <v>-5.430357143</v>
      </c>
      <c r="K32" s="21">
        <f t="shared" si="26"/>
        <v>-5.430357143</v>
      </c>
      <c r="L32" s="21">
        <f t="shared" si="27"/>
        <v>-5.524342857</v>
      </c>
      <c r="M32" s="21">
        <f t="shared" si="28"/>
        <v>-5.524342857</v>
      </c>
      <c r="N32" s="21">
        <f t="shared" si="29"/>
        <v>-1.844228571</v>
      </c>
      <c r="O32" s="21">
        <f t="shared" si="30"/>
        <v>-3.356728571</v>
      </c>
    </row>
    <row r="33">
      <c r="A33" s="45" t="s">
        <v>44</v>
      </c>
      <c r="B33" s="23">
        <v>-123.9009</v>
      </c>
      <c r="C33" s="23">
        <v>-161.2085</v>
      </c>
      <c r="D33" s="23">
        <v>-161.2085</v>
      </c>
      <c r="E33" s="23">
        <v>-161.8619</v>
      </c>
      <c r="F33" s="23">
        <v>-161.8619</v>
      </c>
      <c r="G33" s="23">
        <v>-136.3725</v>
      </c>
      <c r="H33" s="23">
        <v>-146.9204</v>
      </c>
      <c r="J33" s="21">
        <f t="shared" si="25"/>
        <v>-5.329657143</v>
      </c>
      <c r="K33" s="21">
        <f t="shared" si="26"/>
        <v>-5.329657143</v>
      </c>
      <c r="L33" s="21">
        <f t="shared" si="27"/>
        <v>-5.423</v>
      </c>
      <c r="M33" s="21">
        <f t="shared" si="28"/>
        <v>-5.423</v>
      </c>
      <c r="N33" s="21">
        <f t="shared" si="29"/>
        <v>-1.781657143</v>
      </c>
      <c r="O33" s="21">
        <f t="shared" si="30"/>
        <v>-3.2885</v>
      </c>
    </row>
    <row r="34">
      <c r="A34" s="46" t="s">
        <v>45</v>
      </c>
      <c r="B34" s="26">
        <v>-168.9723</v>
      </c>
      <c r="C34" s="26">
        <v>-219.3548</v>
      </c>
      <c r="D34" s="26">
        <v>-219.3548</v>
      </c>
      <c r="E34" s="26">
        <v>-220.4769</v>
      </c>
      <c r="F34" s="26">
        <v>-220.4769</v>
      </c>
      <c r="G34" s="26">
        <v>-185.91</v>
      </c>
      <c r="H34" s="26">
        <v>-200.3199</v>
      </c>
      <c r="J34" s="24">
        <f t="shared" ref="J34:J35" si="31">(C34-B34)/8</f>
        <v>-6.2978125</v>
      </c>
      <c r="K34" s="24">
        <f t="shared" ref="K34:K35" si="32">(D34-B34)/8</f>
        <v>-6.2978125</v>
      </c>
      <c r="L34" s="24">
        <f t="shared" ref="L34:L35" si="33">(E34-B34)/8</f>
        <v>-6.438075</v>
      </c>
      <c r="M34" s="24">
        <f t="shared" ref="M34:M35" si="34">(F34-B34)/8</f>
        <v>-6.438075</v>
      </c>
      <c r="N34" s="24">
        <f t="shared" ref="N34:N35" si="35">(G34-B34)/8</f>
        <v>-2.1172125</v>
      </c>
      <c r="O34" s="24">
        <f t="shared" ref="O34:O35" si="36">(H34-B34)/8</f>
        <v>-3.91845</v>
      </c>
    </row>
    <row r="35">
      <c r="A35" s="46" t="s">
        <v>46</v>
      </c>
      <c r="B35" s="26">
        <v>-169.0932</v>
      </c>
      <c r="C35" s="26">
        <v>-219.398</v>
      </c>
      <c r="D35" s="26">
        <v>-219.398</v>
      </c>
      <c r="E35" s="26">
        <v>-220.5164</v>
      </c>
      <c r="F35" s="26">
        <v>-220.5164</v>
      </c>
      <c r="G35" s="26">
        <v>-185.9742</v>
      </c>
      <c r="H35" s="26">
        <v>-200.3894</v>
      </c>
      <c r="J35" s="24">
        <f t="shared" si="31"/>
        <v>-6.2881</v>
      </c>
      <c r="K35" s="24">
        <f t="shared" si="32"/>
        <v>-6.2881</v>
      </c>
      <c r="L35" s="24">
        <f t="shared" si="33"/>
        <v>-6.4279</v>
      </c>
      <c r="M35" s="24">
        <f t="shared" si="34"/>
        <v>-6.4279</v>
      </c>
      <c r="N35" s="24">
        <f t="shared" si="35"/>
        <v>-2.110125</v>
      </c>
      <c r="O35" s="24">
        <f t="shared" si="36"/>
        <v>-3.912025</v>
      </c>
    </row>
    <row r="36">
      <c r="A36" s="47" t="s">
        <v>47</v>
      </c>
      <c r="B36" s="29">
        <v>-194.1036</v>
      </c>
      <c r="C36" s="29">
        <v>-250.5517</v>
      </c>
      <c r="D36" s="29">
        <v>-250.5517</v>
      </c>
      <c r="E36" s="29">
        <v>-252.0973</v>
      </c>
      <c r="F36" s="29">
        <v>-252.0973</v>
      </c>
      <c r="G36" s="29">
        <v>-212.7715</v>
      </c>
      <c r="H36" s="29">
        <v>-229.4149</v>
      </c>
      <c r="J36" s="27">
        <f t="shared" ref="J36:J37" si="37">(C36-B36)/9</f>
        <v>-6.272011111</v>
      </c>
      <c r="K36" s="27">
        <f t="shared" ref="K36:K37" si="38">(D36-B36)/9</f>
        <v>-6.272011111</v>
      </c>
      <c r="L36" s="27">
        <f t="shared" ref="L36:L37" si="39">(E36-B36)/9</f>
        <v>-6.443744444</v>
      </c>
      <c r="M36" s="27">
        <f t="shared" ref="M36:M37" si="40">(F36-B36)/9</f>
        <v>-6.443744444</v>
      </c>
      <c r="N36" s="27">
        <f t="shared" ref="N36:N37" si="41">(G36-B36)/9</f>
        <v>-2.074211111</v>
      </c>
      <c r="O36" s="27">
        <f t="shared" ref="O36:O37" si="42">(H36-B36)/9</f>
        <v>-3.923477778</v>
      </c>
    </row>
    <row r="37">
      <c r="A37" s="47" t="s">
        <v>48</v>
      </c>
      <c r="B37" s="29">
        <v>-194.9146</v>
      </c>
      <c r="C37" s="29">
        <v>-251.5677</v>
      </c>
      <c r="D37" s="29">
        <v>-251.5677</v>
      </c>
      <c r="E37" s="29">
        <v>-253.057</v>
      </c>
      <c r="F37" s="29">
        <v>-253.057</v>
      </c>
      <c r="G37" s="29">
        <v>-213.8353</v>
      </c>
      <c r="H37" s="29">
        <v>-230.5004</v>
      </c>
      <c r="J37" s="27">
        <f t="shared" si="37"/>
        <v>-6.294788889</v>
      </c>
      <c r="K37" s="27">
        <f t="shared" si="38"/>
        <v>-6.294788889</v>
      </c>
      <c r="L37" s="27">
        <f t="shared" si="39"/>
        <v>-6.460266667</v>
      </c>
      <c r="M37" s="27">
        <f t="shared" si="40"/>
        <v>-6.460266667</v>
      </c>
      <c r="N37" s="27">
        <f t="shared" si="41"/>
        <v>-2.1023</v>
      </c>
      <c r="O37" s="27">
        <f t="shared" si="42"/>
        <v>-3.953977778</v>
      </c>
    </row>
    <row r="38">
      <c r="A38" s="48" t="s">
        <v>49</v>
      </c>
      <c r="B38" s="32">
        <v>-222.3253</v>
      </c>
      <c r="C38" s="32">
        <v>-286.7781</v>
      </c>
      <c r="D38" s="32">
        <v>-286.7781</v>
      </c>
      <c r="E38" s="32">
        <v>-288.5313</v>
      </c>
      <c r="F38" s="32">
        <v>-288.5313</v>
      </c>
      <c r="G38" s="32">
        <v>-243.7613</v>
      </c>
      <c r="H38" s="32">
        <v>-262.8802</v>
      </c>
      <c r="J38" s="30">
        <f t="shared" ref="J38:J39" si="43">(C38-B38)/10</f>
        <v>-6.44528</v>
      </c>
      <c r="K38" s="30">
        <f t="shared" ref="K38:K39" si="44">(D38-B38)/10</f>
        <v>-6.44528</v>
      </c>
      <c r="L38" s="30">
        <f t="shared" ref="L38:L39" si="45">(E38-B38)/10</f>
        <v>-6.6206</v>
      </c>
      <c r="M38" s="30">
        <f t="shared" ref="M38:M39" si="46">(F38-B38)/10</f>
        <v>-6.6206</v>
      </c>
      <c r="N38" s="30">
        <f t="shared" ref="N38:N39" si="47">(G38-B38)/10</f>
        <v>-2.1436</v>
      </c>
      <c r="O38" s="30">
        <f t="shared" ref="O38:O39" si="48">(H38-B38)/10</f>
        <v>-4.05549</v>
      </c>
    </row>
    <row r="39">
      <c r="A39" s="48" t="s">
        <v>50</v>
      </c>
      <c r="B39" s="32">
        <v>-222.3928</v>
      </c>
      <c r="C39" s="32">
        <v>-286.7136</v>
      </c>
      <c r="D39" s="32">
        <v>-286.7136</v>
      </c>
      <c r="E39" s="32">
        <v>-288.4541</v>
      </c>
      <c r="F39" s="32">
        <v>-288.4541</v>
      </c>
      <c r="G39" s="32">
        <v>-243.6958</v>
      </c>
      <c r="H39" s="32">
        <v>-262.8585</v>
      </c>
      <c r="J39" s="30">
        <f t="shared" si="43"/>
        <v>-6.43208</v>
      </c>
      <c r="K39" s="30">
        <f t="shared" si="44"/>
        <v>-6.43208</v>
      </c>
      <c r="L39" s="30">
        <f t="shared" si="45"/>
        <v>-6.60613</v>
      </c>
      <c r="M39" s="30">
        <f t="shared" si="46"/>
        <v>-6.60613</v>
      </c>
      <c r="N39" s="30">
        <f t="shared" si="47"/>
        <v>-2.1303</v>
      </c>
      <c r="O39" s="30">
        <f t="shared" si="48"/>
        <v>-4.04657</v>
      </c>
    </row>
    <row r="40">
      <c r="A40" s="49"/>
    </row>
    <row r="41">
      <c r="A41" s="49"/>
    </row>
    <row r="42">
      <c r="A42" s="49"/>
    </row>
    <row r="43">
      <c r="A43" s="49"/>
    </row>
    <row r="44">
      <c r="A44" s="49"/>
    </row>
    <row r="45">
      <c r="A45" s="49"/>
    </row>
    <row r="46">
      <c r="A46" s="49"/>
    </row>
    <row r="47">
      <c r="A47" s="49"/>
    </row>
    <row r="48">
      <c r="A48" s="49"/>
    </row>
    <row r="49">
      <c r="A49" s="49"/>
    </row>
    <row r="50">
      <c r="A50" s="49"/>
    </row>
    <row r="51">
      <c r="A51" s="49"/>
    </row>
    <row r="52">
      <c r="A52" s="49"/>
    </row>
    <row r="53">
      <c r="A53" s="49"/>
    </row>
    <row r="54">
      <c r="A54" s="49"/>
    </row>
    <row r="55">
      <c r="A55" s="49"/>
    </row>
    <row r="56">
      <c r="A56" s="49"/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49"/>
    </row>
    <row r="70">
      <c r="A70" s="49"/>
    </row>
    <row r="71">
      <c r="A71" s="49"/>
    </row>
    <row r="72">
      <c r="A72" s="49"/>
    </row>
    <row r="73">
      <c r="A73" s="49"/>
    </row>
    <row r="74">
      <c r="A74" s="49"/>
    </row>
    <row r="75">
      <c r="A75" s="49"/>
    </row>
    <row r="76">
      <c r="A76" s="49"/>
    </row>
    <row r="77">
      <c r="A77" s="49"/>
    </row>
    <row r="78">
      <c r="A78" s="49"/>
    </row>
    <row r="79">
      <c r="A79" s="49"/>
    </row>
    <row r="80">
      <c r="A80" s="49"/>
    </row>
    <row r="81">
      <c r="A81" s="49"/>
    </row>
    <row r="82">
      <c r="A82" s="49"/>
    </row>
    <row r="83">
      <c r="A83" s="49"/>
    </row>
    <row r="84">
      <c r="A84" s="49"/>
    </row>
    <row r="85">
      <c r="A85" s="49"/>
    </row>
    <row r="86">
      <c r="A86" s="49"/>
    </row>
    <row r="87">
      <c r="A87" s="49"/>
    </row>
    <row r="88">
      <c r="A88" s="49"/>
    </row>
    <row r="89">
      <c r="A89" s="49"/>
    </row>
    <row r="90">
      <c r="A90" s="49"/>
    </row>
    <row r="91">
      <c r="A91" s="49"/>
    </row>
    <row r="92">
      <c r="A92" s="49"/>
    </row>
    <row r="93">
      <c r="A93" s="49"/>
    </row>
    <row r="94">
      <c r="A94" s="49"/>
    </row>
    <row r="95">
      <c r="A95" s="49"/>
    </row>
    <row r="96">
      <c r="A96" s="49"/>
    </row>
    <row r="97">
      <c r="A97" s="49"/>
    </row>
    <row r="98">
      <c r="A98" s="49"/>
    </row>
    <row r="99">
      <c r="A99" s="49"/>
    </row>
    <row r="100">
      <c r="A100" s="49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49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49"/>
    </row>
    <row r="336">
      <c r="A336" s="49"/>
    </row>
    <row r="337">
      <c r="A337" s="49"/>
    </row>
    <row r="338">
      <c r="A338" s="49"/>
    </row>
    <row r="339">
      <c r="A339" s="49"/>
    </row>
    <row r="340">
      <c r="A340" s="49"/>
    </row>
    <row r="341">
      <c r="A341" s="49"/>
    </row>
    <row r="342">
      <c r="A342" s="49"/>
    </row>
    <row r="343">
      <c r="A343" s="49"/>
    </row>
    <row r="344">
      <c r="A344" s="49"/>
    </row>
    <row r="345">
      <c r="A345" s="49"/>
    </row>
    <row r="346">
      <c r="A346" s="49"/>
    </row>
    <row r="347">
      <c r="A347" s="49"/>
    </row>
    <row r="348">
      <c r="A348" s="49"/>
    </row>
    <row r="349">
      <c r="A349" s="49"/>
    </row>
    <row r="350">
      <c r="A350" s="49"/>
    </row>
    <row r="351">
      <c r="A351" s="49"/>
    </row>
    <row r="352">
      <c r="A352" s="49"/>
    </row>
    <row r="353">
      <c r="A353" s="49"/>
    </row>
    <row r="354">
      <c r="A354" s="49"/>
    </row>
    <row r="355">
      <c r="A355" s="49"/>
    </row>
    <row r="356">
      <c r="A356" s="49"/>
    </row>
    <row r="357">
      <c r="A357" s="49"/>
    </row>
    <row r="358">
      <c r="A358" s="49"/>
    </row>
    <row r="359">
      <c r="A359" s="49"/>
    </row>
    <row r="360">
      <c r="A360" s="49"/>
    </row>
    <row r="361">
      <c r="A361" s="49"/>
    </row>
    <row r="362">
      <c r="A362" s="49"/>
    </row>
    <row r="363">
      <c r="A363" s="49"/>
    </row>
    <row r="364">
      <c r="A364" s="49"/>
    </row>
    <row r="365">
      <c r="A365" s="49"/>
    </row>
    <row r="366">
      <c r="A366" s="49"/>
    </row>
    <row r="367">
      <c r="A367" s="49"/>
    </row>
    <row r="368">
      <c r="A368" s="49"/>
    </row>
    <row r="369">
      <c r="A369" s="49"/>
    </row>
    <row r="370">
      <c r="A370" s="49"/>
    </row>
    <row r="371">
      <c r="A371" s="49"/>
    </row>
    <row r="372">
      <c r="A372" s="49"/>
    </row>
    <row r="373">
      <c r="A373" s="49"/>
    </row>
    <row r="374">
      <c r="A374" s="49"/>
    </row>
    <row r="375">
      <c r="A375" s="49"/>
    </row>
    <row r="376">
      <c r="A376" s="49"/>
    </row>
    <row r="377">
      <c r="A377" s="49"/>
    </row>
    <row r="378">
      <c r="A378" s="49"/>
    </row>
    <row r="379">
      <c r="A379" s="49"/>
    </row>
    <row r="380">
      <c r="A380" s="49"/>
    </row>
    <row r="381">
      <c r="A381" s="49"/>
    </row>
    <row r="382">
      <c r="A382" s="49"/>
    </row>
    <row r="383">
      <c r="A383" s="49"/>
    </row>
    <row r="384">
      <c r="A384" s="49"/>
    </row>
    <row r="385">
      <c r="A385" s="49"/>
    </row>
    <row r="386">
      <c r="A386" s="49"/>
    </row>
    <row r="387">
      <c r="A387" s="49"/>
    </row>
    <row r="388">
      <c r="A388" s="49"/>
    </row>
    <row r="389">
      <c r="A389" s="49"/>
    </row>
    <row r="390">
      <c r="A390" s="49"/>
    </row>
    <row r="391">
      <c r="A391" s="49"/>
    </row>
    <row r="392">
      <c r="A392" s="49"/>
    </row>
    <row r="393">
      <c r="A393" s="49"/>
    </row>
    <row r="394">
      <c r="A394" s="49"/>
    </row>
    <row r="395">
      <c r="A395" s="49"/>
    </row>
    <row r="396">
      <c r="A396" s="49"/>
    </row>
    <row r="397">
      <c r="A397" s="49"/>
    </row>
    <row r="398">
      <c r="A398" s="49"/>
    </row>
    <row r="399">
      <c r="A399" s="49"/>
    </row>
    <row r="400">
      <c r="A400" s="49"/>
    </row>
    <row r="401">
      <c r="A401" s="49"/>
    </row>
    <row r="402">
      <c r="A402" s="49"/>
    </row>
    <row r="403">
      <c r="A403" s="49"/>
    </row>
    <row r="404">
      <c r="A404" s="49"/>
    </row>
    <row r="405">
      <c r="A405" s="49"/>
    </row>
    <row r="406">
      <c r="A406" s="49"/>
    </row>
    <row r="407">
      <c r="A407" s="49"/>
    </row>
    <row r="408">
      <c r="A408" s="49"/>
    </row>
    <row r="409">
      <c r="A409" s="49"/>
    </row>
    <row r="410">
      <c r="A410" s="49"/>
    </row>
    <row r="411">
      <c r="A411" s="49"/>
    </row>
    <row r="412">
      <c r="A412" s="49"/>
    </row>
    <row r="413">
      <c r="A413" s="49"/>
    </row>
    <row r="414">
      <c r="A414" s="49"/>
    </row>
    <row r="415">
      <c r="A415" s="49"/>
    </row>
    <row r="416">
      <c r="A416" s="49"/>
    </row>
    <row r="417">
      <c r="A417" s="49"/>
    </row>
    <row r="418">
      <c r="A418" s="49"/>
    </row>
    <row r="419">
      <c r="A419" s="49"/>
    </row>
    <row r="420">
      <c r="A420" s="49"/>
    </row>
    <row r="421">
      <c r="A421" s="49"/>
    </row>
    <row r="422">
      <c r="A422" s="49"/>
    </row>
    <row r="423">
      <c r="A423" s="49"/>
    </row>
    <row r="424">
      <c r="A424" s="49"/>
    </row>
    <row r="425">
      <c r="A425" s="49"/>
    </row>
    <row r="426">
      <c r="A426" s="49"/>
    </row>
    <row r="427">
      <c r="A427" s="49"/>
    </row>
    <row r="428">
      <c r="A428" s="49"/>
    </row>
    <row r="429">
      <c r="A429" s="49"/>
    </row>
    <row r="430">
      <c r="A430" s="49"/>
    </row>
    <row r="431">
      <c r="A431" s="49"/>
    </row>
    <row r="432">
      <c r="A432" s="49"/>
    </row>
    <row r="433">
      <c r="A433" s="49"/>
    </row>
    <row r="434">
      <c r="A434" s="49"/>
    </row>
    <row r="435">
      <c r="A435" s="49"/>
    </row>
    <row r="436">
      <c r="A436" s="49"/>
    </row>
    <row r="437">
      <c r="A437" s="49"/>
    </row>
    <row r="438">
      <c r="A438" s="49"/>
    </row>
    <row r="439">
      <c r="A439" s="49"/>
    </row>
    <row r="440">
      <c r="A440" s="49"/>
    </row>
    <row r="441">
      <c r="A441" s="49"/>
    </row>
    <row r="442">
      <c r="A442" s="49"/>
    </row>
    <row r="443">
      <c r="A443" s="49"/>
    </row>
    <row r="444">
      <c r="A444" s="49"/>
    </row>
    <row r="445">
      <c r="A445" s="49"/>
    </row>
    <row r="446">
      <c r="A446" s="49"/>
    </row>
    <row r="447">
      <c r="A447" s="49"/>
    </row>
    <row r="448">
      <c r="A448" s="49"/>
    </row>
    <row r="449">
      <c r="A449" s="49"/>
    </row>
    <row r="450">
      <c r="A450" s="49"/>
    </row>
    <row r="451">
      <c r="A451" s="49"/>
    </row>
    <row r="452">
      <c r="A452" s="49"/>
    </row>
    <row r="453">
      <c r="A453" s="49"/>
    </row>
    <row r="454">
      <c r="A454" s="49"/>
    </row>
    <row r="455">
      <c r="A455" s="49"/>
    </row>
    <row r="456">
      <c r="A456" s="49"/>
    </row>
    <row r="457">
      <c r="A457" s="49"/>
    </row>
    <row r="458">
      <c r="A458" s="49"/>
    </row>
    <row r="459">
      <c r="A459" s="49"/>
    </row>
    <row r="460">
      <c r="A460" s="49"/>
    </row>
    <row r="461">
      <c r="A461" s="49"/>
    </row>
    <row r="462">
      <c r="A462" s="49"/>
    </row>
    <row r="463">
      <c r="A463" s="49"/>
    </row>
    <row r="464">
      <c r="A464" s="49"/>
    </row>
    <row r="465">
      <c r="A465" s="49"/>
    </row>
    <row r="466">
      <c r="A466" s="49"/>
    </row>
    <row r="467">
      <c r="A467" s="49"/>
    </row>
    <row r="468">
      <c r="A468" s="49"/>
    </row>
    <row r="469">
      <c r="A469" s="49"/>
    </row>
    <row r="470">
      <c r="A470" s="49"/>
    </row>
    <row r="471">
      <c r="A471" s="49"/>
    </row>
    <row r="472">
      <c r="A472" s="49"/>
    </row>
    <row r="473">
      <c r="A473" s="49"/>
    </row>
    <row r="474">
      <c r="A474" s="49"/>
    </row>
    <row r="475">
      <c r="A475" s="49"/>
    </row>
    <row r="476">
      <c r="A476" s="49"/>
    </row>
    <row r="477">
      <c r="A477" s="49"/>
    </row>
    <row r="478">
      <c r="A478" s="49"/>
    </row>
    <row r="479">
      <c r="A479" s="49"/>
    </row>
    <row r="480">
      <c r="A480" s="49"/>
    </row>
    <row r="481">
      <c r="A481" s="49"/>
    </row>
    <row r="482">
      <c r="A482" s="49"/>
    </row>
    <row r="483">
      <c r="A483" s="49"/>
    </row>
    <row r="484">
      <c r="A484" s="49"/>
    </row>
    <row r="485">
      <c r="A485" s="49"/>
    </row>
    <row r="486">
      <c r="A486" s="49"/>
    </row>
    <row r="487">
      <c r="A487" s="49"/>
    </row>
    <row r="488">
      <c r="A488" s="49"/>
    </row>
    <row r="489">
      <c r="A489" s="49"/>
    </row>
    <row r="490">
      <c r="A490" s="49"/>
    </row>
    <row r="491">
      <c r="A491" s="49"/>
    </row>
    <row r="492">
      <c r="A492" s="49"/>
    </row>
    <row r="493">
      <c r="A493" s="49"/>
    </row>
    <row r="494">
      <c r="A494" s="49"/>
    </row>
    <row r="495">
      <c r="A495" s="49"/>
    </row>
    <row r="496">
      <c r="A496" s="49"/>
    </row>
    <row r="497">
      <c r="A497" s="49"/>
    </row>
    <row r="498">
      <c r="A498" s="49"/>
    </row>
    <row r="499">
      <c r="A499" s="49"/>
    </row>
    <row r="500">
      <c r="A500" s="49"/>
    </row>
    <row r="501">
      <c r="A501" s="49"/>
    </row>
    <row r="502">
      <c r="A502" s="49"/>
    </row>
    <row r="503">
      <c r="A503" s="49"/>
    </row>
    <row r="504">
      <c r="A504" s="49"/>
    </row>
    <row r="505">
      <c r="A505" s="49"/>
    </row>
    <row r="506">
      <c r="A506" s="49"/>
    </row>
    <row r="507">
      <c r="A507" s="49"/>
    </row>
    <row r="508">
      <c r="A508" s="49"/>
    </row>
    <row r="509">
      <c r="A509" s="49"/>
    </row>
    <row r="510">
      <c r="A510" s="49"/>
    </row>
    <row r="511">
      <c r="A511" s="49"/>
    </row>
    <row r="512">
      <c r="A512" s="49"/>
    </row>
    <row r="513">
      <c r="A513" s="49"/>
    </row>
    <row r="514">
      <c r="A514" s="49"/>
    </row>
    <row r="515">
      <c r="A515" s="49"/>
    </row>
    <row r="516">
      <c r="A516" s="49"/>
    </row>
    <row r="517">
      <c r="A517" s="49"/>
    </row>
    <row r="518">
      <c r="A518" s="49"/>
    </row>
    <row r="519">
      <c r="A519" s="49"/>
    </row>
    <row r="520">
      <c r="A520" s="49"/>
    </row>
    <row r="521">
      <c r="A521" s="49"/>
    </row>
    <row r="522">
      <c r="A522" s="49"/>
    </row>
    <row r="523">
      <c r="A523" s="49"/>
    </row>
    <row r="524">
      <c r="A524" s="49"/>
    </row>
    <row r="525">
      <c r="A525" s="49"/>
    </row>
    <row r="526">
      <c r="A526" s="49"/>
    </row>
    <row r="527">
      <c r="A527" s="49"/>
    </row>
    <row r="528">
      <c r="A528" s="49"/>
    </row>
    <row r="529">
      <c r="A529" s="49"/>
    </row>
    <row r="530">
      <c r="A530" s="49"/>
    </row>
    <row r="531">
      <c r="A531" s="49"/>
    </row>
    <row r="532">
      <c r="A532" s="49"/>
    </row>
    <row r="533">
      <c r="A533" s="49"/>
    </row>
    <row r="534">
      <c r="A534" s="49"/>
    </row>
    <row r="535">
      <c r="A535" s="49"/>
    </row>
    <row r="536">
      <c r="A536" s="49"/>
    </row>
    <row r="537">
      <c r="A537" s="49"/>
    </row>
    <row r="538">
      <c r="A538" s="49"/>
    </row>
    <row r="539">
      <c r="A539" s="49"/>
    </row>
    <row r="540">
      <c r="A540" s="49"/>
    </row>
    <row r="541">
      <c r="A541" s="49"/>
    </row>
    <row r="542">
      <c r="A542" s="49"/>
    </row>
    <row r="543">
      <c r="A543" s="49"/>
    </row>
    <row r="544">
      <c r="A544" s="49"/>
    </row>
    <row r="545">
      <c r="A545" s="49"/>
    </row>
    <row r="546">
      <c r="A546" s="49"/>
    </row>
    <row r="547">
      <c r="A547" s="49"/>
    </row>
    <row r="548">
      <c r="A548" s="49"/>
    </row>
    <row r="549">
      <c r="A549" s="49"/>
    </row>
    <row r="550">
      <c r="A550" s="49"/>
    </row>
    <row r="551">
      <c r="A551" s="49"/>
    </row>
    <row r="552">
      <c r="A552" s="49"/>
    </row>
    <row r="553">
      <c r="A553" s="49"/>
    </row>
    <row r="554">
      <c r="A554" s="49"/>
    </row>
    <row r="555">
      <c r="A555" s="49"/>
    </row>
    <row r="556">
      <c r="A556" s="49"/>
    </row>
    <row r="557">
      <c r="A557" s="49"/>
    </row>
    <row r="558">
      <c r="A558" s="49"/>
    </row>
    <row r="559">
      <c r="A559" s="49"/>
    </row>
    <row r="560">
      <c r="A560" s="49"/>
    </row>
    <row r="561">
      <c r="A561" s="49"/>
    </row>
    <row r="562">
      <c r="A562" s="49"/>
    </row>
    <row r="563">
      <c r="A563" s="49"/>
    </row>
    <row r="564">
      <c r="A564" s="49"/>
    </row>
    <row r="565">
      <c r="A565" s="49"/>
    </row>
    <row r="566">
      <c r="A566" s="49"/>
    </row>
    <row r="567">
      <c r="A567" s="49"/>
    </row>
    <row r="568">
      <c r="A568" s="49"/>
    </row>
    <row r="569">
      <c r="A569" s="49"/>
    </row>
    <row r="570">
      <c r="A570" s="49"/>
    </row>
    <row r="571">
      <c r="A571" s="49"/>
    </row>
    <row r="572">
      <c r="A572" s="49"/>
    </row>
    <row r="573">
      <c r="A573" s="49"/>
    </row>
    <row r="574">
      <c r="A574" s="49"/>
    </row>
    <row r="575">
      <c r="A575" s="49"/>
    </row>
    <row r="576">
      <c r="A576" s="49"/>
    </row>
    <row r="577">
      <c r="A577" s="49"/>
    </row>
    <row r="578">
      <c r="A578" s="49"/>
    </row>
    <row r="579">
      <c r="A579" s="49"/>
    </row>
    <row r="580">
      <c r="A580" s="49"/>
    </row>
    <row r="581">
      <c r="A581" s="49"/>
    </row>
    <row r="582">
      <c r="A582" s="49"/>
    </row>
    <row r="583">
      <c r="A583" s="49"/>
    </row>
    <row r="584">
      <c r="A584" s="49"/>
    </row>
    <row r="585">
      <c r="A585" s="49"/>
    </row>
    <row r="586">
      <c r="A586" s="49"/>
    </row>
    <row r="587">
      <c r="A587" s="49"/>
    </row>
    <row r="588">
      <c r="A588" s="49"/>
    </row>
    <row r="589">
      <c r="A589" s="49"/>
    </row>
    <row r="590">
      <c r="A590" s="49"/>
    </row>
    <row r="591">
      <c r="A591" s="49"/>
    </row>
    <row r="592">
      <c r="A592" s="49"/>
    </row>
    <row r="593">
      <c r="A593" s="49"/>
    </row>
    <row r="594">
      <c r="A594" s="49"/>
    </row>
    <row r="595">
      <c r="A595" s="49"/>
    </row>
    <row r="596">
      <c r="A596" s="49"/>
    </row>
    <row r="597">
      <c r="A597" s="49"/>
    </row>
    <row r="598">
      <c r="A598" s="49"/>
    </row>
    <row r="599">
      <c r="A599" s="49"/>
    </row>
    <row r="600">
      <c r="A600" s="49"/>
    </row>
    <row r="601">
      <c r="A601" s="49"/>
    </row>
    <row r="602">
      <c r="A602" s="49"/>
    </row>
    <row r="603">
      <c r="A603" s="49"/>
    </row>
    <row r="604">
      <c r="A604" s="49"/>
    </row>
    <row r="605">
      <c r="A605" s="49"/>
    </row>
    <row r="606">
      <c r="A606" s="49"/>
    </row>
    <row r="607">
      <c r="A607" s="49"/>
    </row>
    <row r="608">
      <c r="A608" s="49"/>
    </row>
    <row r="609">
      <c r="A609" s="49"/>
    </row>
    <row r="610">
      <c r="A610" s="49"/>
    </row>
    <row r="611">
      <c r="A611" s="49"/>
    </row>
    <row r="612">
      <c r="A612" s="49"/>
    </row>
    <row r="613">
      <c r="A613" s="49"/>
    </row>
    <row r="614">
      <c r="A614" s="49"/>
    </row>
    <row r="615">
      <c r="A615" s="49"/>
    </row>
    <row r="616">
      <c r="A616" s="49"/>
    </row>
    <row r="617">
      <c r="A617" s="49"/>
    </row>
    <row r="618">
      <c r="A618" s="49"/>
    </row>
    <row r="619">
      <c r="A619" s="49"/>
    </row>
    <row r="620">
      <c r="A620" s="49"/>
    </row>
    <row r="621">
      <c r="A621" s="49"/>
    </row>
    <row r="622">
      <c r="A622" s="49"/>
    </row>
    <row r="623">
      <c r="A623" s="49"/>
    </row>
    <row r="624">
      <c r="A624" s="49"/>
    </row>
    <row r="625">
      <c r="A625" s="49"/>
    </row>
    <row r="626">
      <c r="A626" s="49"/>
    </row>
    <row r="627">
      <c r="A627" s="49"/>
    </row>
    <row r="628">
      <c r="A628" s="49"/>
    </row>
    <row r="629">
      <c r="A629" s="49"/>
    </row>
    <row r="630">
      <c r="A630" s="49"/>
    </row>
    <row r="631">
      <c r="A631" s="49"/>
    </row>
    <row r="632">
      <c r="A632" s="49"/>
    </row>
    <row r="633">
      <c r="A633" s="49"/>
    </row>
    <row r="634">
      <c r="A634" s="49"/>
    </row>
    <row r="635">
      <c r="A635" s="49"/>
    </row>
    <row r="636">
      <c r="A636" s="49"/>
    </row>
    <row r="637">
      <c r="A637" s="49"/>
    </row>
    <row r="638">
      <c r="A638" s="49"/>
    </row>
    <row r="639">
      <c r="A639" s="49"/>
    </row>
    <row r="640">
      <c r="A640" s="49"/>
    </row>
    <row r="641">
      <c r="A641" s="49"/>
    </row>
    <row r="642">
      <c r="A642" s="49"/>
    </row>
    <row r="643">
      <c r="A643" s="49"/>
    </row>
    <row r="644">
      <c r="A644" s="49"/>
    </row>
    <row r="645">
      <c r="A645" s="49"/>
    </row>
    <row r="646">
      <c r="A646" s="49"/>
    </row>
    <row r="647">
      <c r="A647" s="49"/>
    </row>
    <row r="648">
      <c r="A648" s="49"/>
    </row>
    <row r="649">
      <c r="A649" s="49"/>
    </row>
    <row r="650">
      <c r="A650" s="49"/>
    </row>
    <row r="651">
      <c r="A651" s="49"/>
    </row>
    <row r="652">
      <c r="A652" s="49"/>
    </row>
    <row r="653">
      <c r="A653" s="49"/>
    </row>
    <row r="654">
      <c r="A654" s="49"/>
    </row>
    <row r="655">
      <c r="A655" s="49"/>
    </row>
    <row r="656">
      <c r="A656" s="49"/>
    </row>
    <row r="657">
      <c r="A657" s="49"/>
    </row>
    <row r="658">
      <c r="A658" s="49"/>
    </row>
    <row r="659">
      <c r="A659" s="49"/>
    </row>
    <row r="660">
      <c r="A660" s="49"/>
    </row>
    <row r="661">
      <c r="A661" s="49"/>
    </row>
    <row r="662">
      <c r="A662" s="49"/>
    </row>
    <row r="663">
      <c r="A663" s="49"/>
    </row>
    <row r="664">
      <c r="A664" s="49"/>
    </row>
    <row r="665">
      <c r="A665" s="49"/>
    </row>
    <row r="666">
      <c r="A666" s="49"/>
    </row>
    <row r="667">
      <c r="A667" s="49"/>
    </row>
    <row r="668">
      <c r="A668" s="49"/>
    </row>
    <row r="669">
      <c r="A669" s="49"/>
    </row>
    <row r="670">
      <c r="A670" s="49"/>
    </row>
    <row r="671">
      <c r="A671" s="49"/>
    </row>
    <row r="672">
      <c r="A672" s="49"/>
    </row>
    <row r="673">
      <c r="A673" s="49"/>
    </row>
    <row r="674">
      <c r="A674" s="49"/>
    </row>
    <row r="675">
      <c r="A675" s="49"/>
    </row>
    <row r="676">
      <c r="A676" s="49"/>
    </row>
    <row r="677">
      <c r="A677" s="49"/>
    </row>
    <row r="678">
      <c r="A678" s="49"/>
    </row>
    <row r="679">
      <c r="A679" s="49"/>
    </row>
    <row r="680">
      <c r="A680" s="49"/>
    </row>
    <row r="681">
      <c r="A681" s="49"/>
    </row>
    <row r="682">
      <c r="A682" s="49"/>
    </row>
    <row r="683">
      <c r="A683" s="49"/>
    </row>
    <row r="684">
      <c r="A684" s="49"/>
    </row>
    <row r="685">
      <c r="A685" s="49"/>
    </row>
    <row r="686">
      <c r="A686" s="49"/>
    </row>
    <row r="687">
      <c r="A687" s="49"/>
    </row>
    <row r="688">
      <c r="A688" s="49"/>
    </row>
    <row r="689">
      <c r="A689" s="49"/>
    </row>
    <row r="690">
      <c r="A690" s="49"/>
    </row>
    <row r="691">
      <c r="A691" s="49"/>
    </row>
    <row r="692">
      <c r="A692" s="49"/>
    </row>
    <row r="693">
      <c r="A693" s="49"/>
    </row>
    <row r="694">
      <c r="A694" s="49"/>
    </row>
    <row r="695">
      <c r="A695" s="49"/>
    </row>
    <row r="696">
      <c r="A696" s="49"/>
    </row>
    <row r="697">
      <c r="A697" s="49"/>
    </row>
    <row r="698">
      <c r="A698" s="49"/>
    </row>
    <row r="699">
      <c r="A699" s="49"/>
    </row>
    <row r="700">
      <c r="A700" s="49"/>
    </row>
    <row r="701">
      <c r="A701" s="49"/>
    </row>
    <row r="702">
      <c r="A702" s="49"/>
    </row>
    <row r="703">
      <c r="A703" s="49"/>
    </row>
    <row r="704">
      <c r="A704" s="49"/>
    </row>
    <row r="705">
      <c r="A705" s="49"/>
    </row>
    <row r="706">
      <c r="A706" s="49"/>
    </row>
    <row r="707">
      <c r="A707" s="49"/>
    </row>
    <row r="708">
      <c r="A708" s="49"/>
    </row>
    <row r="709">
      <c r="A709" s="49"/>
    </row>
    <row r="710">
      <c r="A710" s="49"/>
    </row>
    <row r="711">
      <c r="A711" s="49"/>
    </row>
    <row r="712">
      <c r="A712" s="49"/>
    </row>
    <row r="713">
      <c r="A713" s="49"/>
    </row>
    <row r="714">
      <c r="A714" s="49"/>
    </row>
    <row r="715">
      <c r="A715" s="49"/>
    </row>
    <row r="716">
      <c r="A716" s="49"/>
    </row>
    <row r="717">
      <c r="A717" s="49"/>
    </row>
    <row r="718">
      <c r="A718" s="49"/>
    </row>
    <row r="719">
      <c r="A719" s="49"/>
    </row>
    <row r="720">
      <c r="A720" s="49"/>
    </row>
    <row r="721">
      <c r="A721" s="49"/>
    </row>
    <row r="722">
      <c r="A722" s="49"/>
    </row>
    <row r="723">
      <c r="A723" s="49"/>
    </row>
    <row r="724">
      <c r="A724" s="49"/>
    </row>
    <row r="725">
      <c r="A725" s="49"/>
    </row>
    <row r="726">
      <c r="A726" s="49"/>
    </row>
    <row r="727">
      <c r="A727" s="49"/>
    </row>
    <row r="728">
      <c r="A728" s="49"/>
    </row>
    <row r="729">
      <c r="A729" s="49"/>
    </row>
    <row r="730">
      <c r="A730" s="49"/>
    </row>
    <row r="731">
      <c r="A731" s="49"/>
    </row>
    <row r="732">
      <c r="A732" s="49"/>
    </row>
    <row r="733">
      <c r="A733" s="49"/>
    </row>
    <row r="734">
      <c r="A734" s="49"/>
    </row>
    <row r="735">
      <c r="A735" s="49"/>
    </row>
    <row r="736">
      <c r="A736" s="49"/>
    </row>
    <row r="737">
      <c r="A737" s="49"/>
    </row>
    <row r="738">
      <c r="A738" s="49"/>
    </row>
    <row r="739">
      <c r="A739" s="49"/>
    </row>
    <row r="740">
      <c r="A740" s="49"/>
    </row>
    <row r="741">
      <c r="A741" s="49"/>
    </row>
    <row r="742">
      <c r="A742" s="49"/>
    </row>
    <row r="743">
      <c r="A743" s="49"/>
    </row>
    <row r="744">
      <c r="A744" s="49"/>
    </row>
    <row r="745">
      <c r="A745" s="49"/>
    </row>
    <row r="746">
      <c r="A746" s="49"/>
    </row>
    <row r="747">
      <c r="A747" s="49"/>
    </row>
    <row r="748">
      <c r="A748" s="49"/>
    </row>
    <row r="749">
      <c r="A749" s="49"/>
    </row>
    <row r="750">
      <c r="A750" s="49"/>
    </row>
    <row r="751">
      <c r="A751" s="49"/>
    </row>
    <row r="752">
      <c r="A752" s="49"/>
    </row>
    <row r="753">
      <c r="A753" s="49"/>
    </row>
    <row r="754">
      <c r="A754" s="49"/>
    </row>
    <row r="755">
      <c r="A755" s="49"/>
    </row>
    <row r="756">
      <c r="A756" s="49"/>
    </row>
    <row r="757">
      <c r="A757" s="49"/>
    </row>
    <row r="758">
      <c r="A758" s="49"/>
    </row>
    <row r="759">
      <c r="A759" s="49"/>
    </row>
    <row r="760">
      <c r="A760" s="49"/>
    </row>
    <row r="761">
      <c r="A761" s="49"/>
    </row>
    <row r="762">
      <c r="A762" s="49"/>
    </row>
    <row r="763">
      <c r="A763" s="49"/>
    </row>
    <row r="764">
      <c r="A764" s="49"/>
    </row>
    <row r="765">
      <c r="A765" s="49"/>
    </row>
    <row r="766">
      <c r="A766" s="49"/>
    </row>
    <row r="767">
      <c r="A767" s="49"/>
    </row>
    <row r="768">
      <c r="A768" s="49"/>
    </row>
    <row r="769">
      <c r="A769" s="49"/>
    </row>
    <row r="770">
      <c r="A770" s="49"/>
    </row>
    <row r="771">
      <c r="A771" s="49"/>
    </row>
    <row r="772">
      <c r="A772" s="49"/>
    </row>
    <row r="773">
      <c r="A773" s="49"/>
    </row>
    <row r="774">
      <c r="A774" s="49"/>
    </row>
    <row r="775">
      <c r="A775" s="49"/>
    </row>
    <row r="776">
      <c r="A776" s="49"/>
    </row>
    <row r="777">
      <c r="A777" s="49"/>
    </row>
    <row r="778">
      <c r="A778" s="49"/>
    </row>
    <row r="779">
      <c r="A779" s="49"/>
    </row>
    <row r="780">
      <c r="A780" s="49"/>
    </row>
    <row r="781">
      <c r="A781" s="49"/>
    </row>
    <row r="782">
      <c r="A782" s="49"/>
    </row>
    <row r="783">
      <c r="A783" s="49"/>
    </row>
    <row r="784">
      <c r="A784" s="49"/>
    </row>
    <row r="785">
      <c r="A785" s="49"/>
    </row>
    <row r="786">
      <c r="A786" s="49"/>
    </row>
    <row r="787">
      <c r="A787" s="49"/>
    </row>
    <row r="788">
      <c r="A788" s="49"/>
    </row>
    <row r="789">
      <c r="A789" s="49"/>
    </row>
    <row r="790">
      <c r="A790" s="49"/>
    </row>
    <row r="791">
      <c r="A791" s="49"/>
    </row>
    <row r="792">
      <c r="A792" s="49"/>
    </row>
    <row r="793">
      <c r="A793" s="49"/>
    </row>
    <row r="794">
      <c r="A794" s="49"/>
    </row>
    <row r="795">
      <c r="A795" s="49"/>
    </row>
    <row r="796">
      <c r="A796" s="49"/>
    </row>
    <row r="797">
      <c r="A797" s="49"/>
    </row>
    <row r="798">
      <c r="A798" s="49"/>
    </row>
    <row r="799">
      <c r="A799" s="49"/>
    </row>
    <row r="800">
      <c r="A800" s="49"/>
    </row>
    <row r="801">
      <c r="A801" s="49"/>
    </row>
    <row r="802">
      <c r="A802" s="49"/>
    </row>
    <row r="803">
      <c r="A803" s="49"/>
    </row>
    <row r="804">
      <c r="A804" s="49"/>
    </row>
    <row r="805">
      <c r="A805" s="49"/>
    </row>
    <row r="806">
      <c r="A806" s="49"/>
    </row>
    <row r="807">
      <c r="A807" s="49"/>
    </row>
    <row r="808">
      <c r="A808" s="49"/>
    </row>
    <row r="809">
      <c r="A809" s="49"/>
    </row>
    <row r="810">
      <c r="A810" s="49"/>
    </row>
    <row r="811">
      <c r="A811" s="49"/>
    </row>
    <row r="812">
      <c r="A812" s="49"/>
    </row>
    <row r="813">
      <c r="A813" s="49"/>
    </row>
    <row r="814">
      <c r="A814" s="49"/>
    </row>
    <row r="815">
      <c r="A815" s="49"/>
    </row>
    <row r="816">
      <c r="A816" s="49"/>
    </row>
    <row r="817">
      <c r="A817" s="49"/>
    </row>
    <row r="818">
      <c r="A818" s="49"/>
    </row>
    <row r="819">
      <c r="A819" s="49"/>
    </row>
    <row r="820">
      <c r="A820" s="49"/>
    </row>
    <row r="821">
      <c r="A821" s="49"/>
    </row>
    <row r="822">
      <c r="A822" s="49"/>
    </row>
    <row r="823">
      <c r="A823" s="49"/>
    </row>
    <row r="824">
      <c r="A824" s="49"/>
    </row>
    <row r="825">
      <c r="A825" s="49"/>
    </row>
    <row r="826">
      <c r="A826" s="49"/>
    </row>
    <row r="827">
      <c r="A827" s="49"/>
    </row>
    <row r="828">
      <c r="A828" s="49"/>
    </row>
    <row r="829">
      <c r="A829" s="49"/>
    </row>
    <row r="830">
      <c r="A830" s="49"/>
    </row>
    <row r="831">
      <c r="A831" s="49"/>
    </row>
    <row r="832">
      <c r="A832" s="49"/>
    </row>
    <row r="833">
      <c r="A833" s="49"/>
    </row>
    <row r="834">
      <c r="A834" s="49"/>
    </row>
    <row r="835">
      <c r="A835" s="49"/>
    </row>
    <row r="836">
      <c r="A836" s="49"/>
    </row>
    <row r="837">
      <c r="A837" s="49"/>
    </row>
    <row r="838">
      <c r="A838" s="49"/>
    </row>
    <row r="839">
      <c r="A839" s="49"/>
    </row>
    <row r="840">
      <c r="A840" s="49"/>
    </row>
    <row r="841">
      <c r="A841" s="49"/>
    </row>
    <row r="842">
      <c r="A842" s="49"/>
    </row>
    <row r="843">
      <c r="A843" s="49"/>
    </row>
    <row r="844">
      <c r="A844" s="49"/>
    </row>
    <row r="845">
      <c r="A845" s="49"/>
    </row>
    <row r="846">
      <c r="A846" s="49"/>
    </row>
    <row r="847">
      <c r="A847" s="49"/>
    </row>
    <row r="848">
      <c r="A848" s="49"/>
    </row>
    <row r="849">
      <c r="A849" s="49"/>
    </row>
    <row r="850">
      <c r="A850" s="49"/>
    </row>
    <row r="851">
      <c r="A851" s="49"/>
    </row>
    <row r="852">
      <c r="A852" s="49"/>
    </row>
    <row r="853">
      <c r="A853" s="49"/>
    </row>
    <row r="854">
      <c r="A854" s="49"/>
    </row>
    <row r="855">
      <c r="A855" s="49"/>
    </row>
    <row r="856">
      <c r="A856" s="49"/>
    </row>
    <row r="857">
      <c r="A857" s="49"/>
    </row>
    <row r="858">
      <c r="A858" s="49"/>
    </row>
    <row r="859">
      <c r="A859" s="49"/>
    </row>
    <row r="860">
      <c r="A860" s="49"/>
    </row>
    <row r="861">
      <c r="A861" s="49"/>
    </row>
    <row r="862">
      <c r="A862" s="49"/>
    </row>
    <row r="863">
      <c r="A863" s="49"/>
    </row>
    <row r="864">
      <c r="A864" s="49"/>
    </row>
    <row r="865">
      <c r="A865" s="49"/>
    </row>
    <row r="866">
      <c r="A866" s="49"/>
    </row>
    <row r="867">
      <c r="A867" s="49"/>
    </row>
    <row r="868">
      <c r="A868" s="49"/>
    </row>
    <row r="869">
      <c r="A869" s="49"/>
    </row>
    <row r="870">
      <c r="A870" s="49"/>
    </row>
    <row r="871">
      <c r="A871" s="49"/>
    </row>
    <row r="872">
      <c r="A872" s="49"/>
    </row>
    <row r="873">
      <c r="A873" s="49"/>
    </row>
    <row r="874">
      <c r="A874" s="49"/>
    </row>
    <row r="875">
      <c r="A875" s="49"/>
    </row>
    <row r="876">
      <c r="A876" s="49"/>
    </row>
    <row r="877">
      <c r="A877" s="49"/>
    </row>
    <row r="878">
      <c r="A878" s="49"/>
    </row>
    <row r="879">
      <c r="A879" s="49"/>
    </row>
    <row r="880">
      <c r="A880" s="49"/>
    </row>
    <row r="881">
      <c r="A881" s="49"/>
    </row>
    <row r="882">
      <c r="A882" s="49"/>
    </row>
    <row r="883">
      <c r="A883" s="49"/>
    </row>
    <row r="884">
      <c r="A884" s="49"/>
    </row>
    <row r="885">
      <c r="A885" s="49"/>
    </row>
    <row r="886">
      <c r="A886" s="49"/>
    </row>
    <row r="887">
      <c r="A887" s="49"/>
    </row>
    <row r="888">
      <c r="A888" s="49"/>
    </row>
    <row r="889">
      <c r="A889" s="49"/>
    </row>
    <row r="890">
      <c r="A890" s="49"/>
    </row>
    <row r="891">
      <c r="A891" s="49"/>
    </row>
    <row r="892">
      <c r="A892" s="49"/>
    </row>
    <row r="893">
      <c r="A893" s="49"/>
    </row>
    <row r="894">
      <c r="A894" s="49"/>
    </row>
    <row r="895">
      <c r="A895" s="49"/>
    </row>
    <row r="896">
      <c r="A896" s="49"/>
    </row>
    <row r="897">
      <c r="A897" s="49"/>
    </row>
    <row r="898">
      <c r="A898" s="49"/>
    </row>
    <row r="899">
      <c r="A899" s="49"/>
    </row>
    <row r="900">
      <c r="A900" s="49"/>
    </row>
    <row r="901">
      <c r="A901" s="49"/>
    </row>
    <row r="902">
      <c r="A902" s="49"/>
    </row>
    <row r="903">
      <c r="A903" s="49"/>
    </row>
    <row r="904">
      <c r="A904" s="49"/>
    </row>
    <row r="905">
      <c r="A905" s="49"/>
    </row>
    <row r="906">
      <c r="A906" s="49"/>
    </row>
    <row r="907">
      <c r="A907" s="49"/>
    </row>
    <row r="908">
      <c r="A908" s="49"/>
    </row>
    <row r="909">
      <c r="A909" s="49"/>
    </row>
    <row r="910">
      <c r="A910" s="49"/>
    </row>
    <row r="911">
      <c r="A911" s="49"/>
    </row>
    <row r="912">
      <c r="A912" s="49"/>
    </row>
    <row r="913">
      <c r="A913" s="49"/>
    </row>
    <row r="914">
      <c r="A914" s="49"/>
    </row>
    <row r="915">
      <c r="A915" s="49"/>
    </row>
    <row r="916">
      <c r="A916" s="49"/>
    </row>
    <row r="917">
      <c r="A917" s="49"/>
    </row>
    <row r="918">
      <c r="A918" s="49"/>
    </row>
    <row r="919">
      <c r="A919" s="49"/>
    </row>
    <row r="920">
      <c r="A920" s="49"/>
    </row>
    <row r="921">
      <c r="A921" s="49"/>
    </row>
    <row r="922">
      <c r="A922" s="49"/>
    </row>
    <row r="923">
      <c r="A923" s="49"/>
    </row>
    <row r="924">
      <c r="A924" s="49"/>
    </row>
    <row r="925">
      <c r="A925" s="49"/>
    </row>
    <row r="926">
      <c r="A926" s="49"/>
    </row>
    <row r="927">
      <c r="A927" s="49"/>
    </row>
    <row r="928">
      <c r="A928" s="49"/>
    </row>
    <row r="929">
      <c r="A929" s="49"/>
    </row>
    <row r="930">
      <c r="A930" s="49"/>
    </row>
    <row r="931">
      <c r="A931" s="49"/>
    </row>
    <row r="932">
      <c r="A932" s="49"/>
    </row>
    <row r="933">
      <c r="A933" s="49"/>
    </row>
    <row r="934">
      <c r="A934" s="49"/>
    </row>
    <row r="935">
      <c r="A935" s="49"/>
    </row>
    <row r="936">
      <c r="A936" s="49"/>
    </row>
    <row r="937">
      <c r="A937" s="49"/>
    </row>
    <row r="938">
      <c r="A938" s="49"/>
    </row>
    <row r="939">
      <c r="A939" s="49"/>
    </row>
    <row r="940">
      <c r="A940" s="49"/>
    </row>
    <row r="941">
      <c r="A941" s="49"/>
    </row>
    <row r="942">
      <c r="A942" s="49"/>
    </row>
    <row r="943">
      <c r="A943" s="49"/>
    </row>
    <row r="944">
      <c r="A944" s="49"/>
    </row>
    <row r="945">
      <c r="A945" s="49"/>
    </row>
    <row r="946">
      <c r="A946" s="49"/>
    </row>
    <row r="947">
      <c r="A947" s="49"/>
    </row>
    <row r="948">
      <c r="A948" s="49"/>
    </row>
    <row r="949">
      <c r="A949" s="49"/>
    </row>
    <row r="950">
      <c r="A950" s="49"/>
    </row>
    <row r="951">
      <c r="A951" s="49"/>
    </row>
    <row r="952">
      <c r="A952" s="49"/>
    </row>
    <row r="953">
      <c r="A953" s="49"/>
    </row>
    <row r="954">
      <c r="A954" s="49"/>
    </row>
    <row r="955">
      <c r="A955" s="49"/>
    </row>
    <row r="956">
      <c r="A956" s="49"/>
    </row>
    <row r="957">
      <c r="A957" s="49"/>
    </row>
    <row r="958">
      <c r="A958" s="49"/>
    </row>
    <row r="959">
      <c r="A959" s="49"/>
    </row>
    <row r="960">
      <c r="A960" s="49"/>
    </row>
    <row r="961">
      <c r="A961" s="49"/>
    </row>
    <row r="962">
      <c r="A962" s="49"/>
    </row>
    <row r="963">
      <c r="A963" s="49"/>
    </row>
    <row r="964">
      <c r="A964" s="49"/>
    </row>
    <row r="965">
      <c r="A965" s="49"/>
    </row>
    <row r="966">
      <c r="A966" s="49"/>
    </row>
    <row r="967">
      <c r="A967" s="49"/>
    </row>
    <row r="968">
      <c r="A968" s="49"/>
    </row>
    <row r="969">
      <c r="A969" s="49"/>
    </row>
    <row r="970">
      <c r="A970" s="49"/>
    </row>
    <row r="971">
      <c r="A971" s="49"/>
    </row>
    <row r="972">
      <c r="A972" s="49"/>
    </row>
    <row r="973">
      <c r="A973" s="49"/>
    </row>
    <row r="974">
      <c r="A974" s="49"/>
    </row>
    <row r="975">
      <c r="A975" s="49"/>
    </row>
    <row r="976">
      <c r="A976" s="49"/>
    </row>
    <row r="977">
      <c r="A977" s="49"/>
    </row>
    <row r="978">
      <c r="A978" s="49"/>
    </row>
    <row r="979">
      <c r="A979" s="49"/>
    </row>
    <row r="980">
      <c r="A980" s="49"/>
    </row>
    <row r="981">
      <c r="A981" s="49"/>
    </row>
    <row r="982">
      <c r="A982" s="49"/>
    </row>
    <row r="983">
      <c r="A983" s="49"/>
    </row>
    <row r="984">
      <c r="A984" s="49"/>
    </row>
    <row r="985">
      <c r="A985" s="49"/>
    </row>
    <row r="986">
      <c r="A986" s="49"/>
    </row>
    <row r="987">
      <c r="A987" s="49"/>
    </row>
    <row r="988">
      <c r="A988" s="49"/>
    </row>
    <row r="989">
      <c r="A989" s="49"/>
    </row>
    <row r="990">
      <c r="A990" s="49"/>
    </row>
    <row r="991">
      <c r="A991" s="49"/>
    </row>
    <row r="992">
      <c r="A992" s="49"/>
    </row>
    <row r="993">
      <c r="A993" s="49"/>
    </row>
    <row r="994">
      <c r="A994" s="49"/>
    </row>
    <row r="995">
      <c r="A995" s="49"/>
    </row>
    <row r="996">
      <c r="A996" s="49"/>
    </row>
    <row r="997">
      <c r="A997" s="49"/>
    </row>
    <row r="998">
      <c r="A998" s="49"/>
    </row>
    <row r="999">
      <c r="A999" s="49"/>
    </row>
    <row r="1000">
      <c r="A1000" s="49"/>
    </row>
  </sheetData>
  <drawing r:id="rId1"/>
</worksheet>
</file>