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_Data" sheetId="1" r:id="rId4"/>
    <sheet state="visible" name="Total" sheetId="2" r:id="rId5"/>
    <sheet state="visible" name="2B_energies" sheetId="3" r:id="rId6"/>
    <sheet state="visible" name="3B_energies" sheetId="4" r:id="rId7"/>
    <sheet state="visible" name="4B_energies" sheetId="5" r:id="rId8"/>
  </sheets>
  <definedNames/>
  <calcPr/>
  <extLst>
    <ext uri="GoogleSheetsCustomDataVersion1">
      <go:sheetsCustomData xmlns:go="http://customooxmlschemas.google.com/" r:id="rId9" roundtripDataSignature="AMtx7mjCIOQ9/rZwRTGA38vhQ1/bjKkWTQ=="/>
    </ext>
  </extLst>
</workbook>
</file>

<file path=xl/sharedStrings.xml><?xml version="1.0" encoding="utf-8"?>
<sst xmlns="http://schemas.openxmlformats.org/spreadsheetml/2006/main" count="132" uniqueCount="59">
  <si>
    <t>PRISM</t>
  </si>
  <si>
    <t>nB</t>
  </si>
  <si>
    <t>CCSD(T)/F12b/CBS</t>
  </si>
  <si>
    <t>BLYP-D3(0)</t>
  </si>
  <si>
    <t>BLYP-D3(op)</t>
  </si>
  <si>
    <t>revPBE-D3(0)</t>
  </si>
  <si>
    <t>revPBE-D3(op)</t>
  </si>
  <si>
    <t>B97M-rV</t>
  </si>
  <si>
    <t>SCAN</t>
  </si>
  <si>
    <t>DC-BLYP-D3(0)</t>
  </si>
  <si>
    <t>DC-BLYP-D3(OP)</t>
  </si>
  <si>
    <t>DC-revPBE-D3(0)</t>
  </si>
  <si>
    <t>DC-revPBE-D3(OP)</t>
  </si>
  <si>
    <t>DC-B97M-rV</t>
  </si>
  <si>
    <t>DC-SCAN</t>
  </si>
  <si>
    <t>MB-BLYP-D3(0)</t>
  </si>
  <si>
    <t>MB-BLYP-D3(op)</t>
  </si>
  <si>
    <t>MB-revPBE-D3(0)</t>
  </si>
  <si>
    <t>MB-revPBE-D3(op)</t>
  </si>
  <si>
    <t>MB-B97M-rV</t>
  </si>
  <si>
    <t>MB-SCAN</t>
  </si>
  <si>
    <t>MB-BLYP-D3(0)(DC)</t>
  </si>
  <si>
    <t>MB-BLYP-D3(op)(DC)</t>
  </si>
  <si>
    <t>MB-revPBE-D3(0)(DC)</t>
  </si>
  <si>
    <t>MB-revPBE-D3(op)(DC)</t>
  </si>
  <si>
    <t>MB-B97M-rV(DC)</t>
  </si>
  <si>
    <t>MB-SCAN(DC)</t>
  </si>
  <si>
    <t>Error BLYP-D3(0)</t>
  </si>
  <si>
    <t>Error BLYP-D3(op)</t>
  </si>
  <si>
    <t>Error revPBE-D3(0)</t>
  </si>
  <si>
    <t>Error revPBE-D3(op)</t>
  </si>
  <si>
    <t>Error B97M-rV</t>
  </si>
  <si>
    <t>Error SCAN</t>
  </si>
  <si>
    <t>Error DC-BLYP-D3(0)</t>
  </si>
  <si>
    <t>Error DC-BLYP-D3(op)</t>
  </si>
  <si>
    <t>Error DC-revPBE-D3(0)</t>
  </si>
  <si>
    <t>Error DC-revPBE-D3(op)</t>
  </si>
  <si>
    <t>Error DC-B97M-rV</t>
  </si>
  <si>
    <t>Error DC-SCAN</t>
  </si>
  <si>
    <t>Error MB-BLYP-D3(0)</t>
  </si>
  <si>
    <t>Error MB-BLYP-D3(op)</t>
  </si>
  <si>
    <t>Error MB-revPBE-D3(0)</t>
  </si>
  <si>
    <t>Error MB-revPBE-D3(op)</t>
  </si>
  <si>
    <t>Error MB-B97M-rV</t>
  </si>
  <si>
    <t>Error MB-SCAN</t>
  </si>
  <si>
    <t>Error MB-BLYP-D3(0)(DC)</t>
  </si>
  <si>
    <t>Error MB-BLYP-D3(op)(DC)</t>
  </si>
  <si>
    <t>Error MB-revPBE-D3(0)(DC)</t>
  </si>
  <si>
    <t>Error MB-revPBE-D3(op)(DC)</t>
  </si>
  <si>
    <t>Error MB-B97M-rV(DC)</t>
  </si>
  <si>
    <t>Error MB-SCAN(DC)</t>
  </si>
  <si>
    <t>TOTAL</t>
  </si>
  <si>
    <t>CAGE</t>
  </si>
  <si>
    <t>BOOK 1</t>
  </si>
  <si>
    <t>BOOK 2</t>
  </si>
  <si>
    <t>BAG</t>
  </si>
  <si>
    <t>CYC. CHAIR</t>
  </si>
  <si>
    <t>CYC. BOAT 1</t>
  </si>
  <si>
    <t>CYC. BOAT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</si>
</sst>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i/>
      <sz val="10.0"/>
      <color rgb="FF000000"/>
      <name val="Arial"/>
    </font>
    <font>
      <b/>
      <i/>
      <color rgb="FF000000"/>
      <name val="Georgia"/>
    </font>
    <font>
      <sz val="10.0"/>
      <color theme="1"/>
      <name val="Arial"/>
    </font>
    <font>
      <color theme="1"/>
      <name val="Georgia"/>
    </font>
    <font>
      <i/>
      <sz val="10.0"/>
      <color rgb="FFFF0000"/>
      <name val="Arial"/>
    </font>
    <font>
      <sz val="10.0"/>
      <color rgb="FFFF0000"/>
      <name val="Arial"/>
    </font>
    <font>
      <color rgb="FFFF0000"/>
      <name val="Georgia"/>
    </font>
    <font>
      <b/>
      <i/>
      <sz val="10.0"/>
      <color theme="1"/>
      <name val="Arial"/>
    </font>
    <font>
      <b/>
      <i/>
      <color theme="1"/>
      <name val="Georgia"/>
    </font>
    <font>
      <i/>
      <color rgb="FFFF0000"/>
      <name val="Georgia"/>
    </font>
    <font>
      <sz val="10.0"/>
      <color rgb="FF1A3438"/>
      <name val="Arial"/>
    </font>
    <font>
      <i/>
      <color rgb="FF000000"/>
      <name val="Arial"/>
    </font>
    <font>
      <color rgb="FF000000"/>
      <name val="Arial"/>
    </font>
    <font>
      <b/>
      <color rgb="FF000000"/>
      <name val="Arial"/>
    </font>
    <font>
      <color rgb="FF000000"/>
      <name val="Georgia"/>
    </font>
    <font>
      <color theme="1"/>
      <name val="Arial"/>
    </font>
    <font>
      <color rgb="FF996600"/>
      <name val="Arial"/>
    </font>
    <font>
      <b/>
      <color rgb="FFFFFFFF"/>
      <name val="Arial"/>
    </font>
    <font>
      <color rgb="FF0066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CC"/>
        <bgColor rgb="FFFFFF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</fills>
  <borders count="5">
    <border/>
    <border>
      <left/>
      <right/>
      <top/>
      <bottom/>
    </border>
    <border>
      <right/>
      <top/>
      <bottom/>
    </border>
    <border>
      <left/>
      <right/>
      <bottom/>
    </border>
    <border>
      <right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0"/>
    </xf>
    <xf borderId="1" fillId="2" fontId="1" numFmtId="0" xfId="0" applyAlignment="1" applyBorder="1" applyFont="1">
      <alignment horizontal="right" shrinkToFit="0" vertical="bottom" wrapText="0"/>
    </xf>
    <xf borderId="1" fillId="2" fontId="1" numFmtId="0" xfId="0" applyAlignment="1" applyBorder="1" applyFont="1">
      <alignment horizontal="right" readingOrder="0" shrinkToFit="0" vertical="bottom" wrapText="0"/>
    </xf>
    <xf borderId="0" fillId="3" fontId="2" numFmtId="0" xfId="0" applyAlignment="1" applyFill="1" applyFont="1">
      <alignment horizontal="right"/>
    </xf>
    <xf borderId="0" fillId="2" fontId="1" numFmtId="0" xfId="0" applyAlignment="1" applyFont="1">
      <alignment horizontal="right" readingOrder="0" shrinkToFit="0" vertical="bottom" wrapText="0"/>
    </xf>
    <xf borderId="0" fillId="2" fontId="1" numFmtId="0" xfId="0" applyAlignment="1" applyFont="1">
      <alignment horizontal="right" shrinkToFit="0" vertical="bottom" wrapText="0"/>
    </xf>
    <xf borderId="1" fillId="4" fontId="1" numFmtId="0" xfId="0" applyAlignment="1" applyBorder="1" applyFill="1" applyFont="1">
      <alignment horizontal="left" shrinkToFit="0" vertical="bottom" wrapText="0"/>
    </xf>
    <xf borderId="1" fillId="4" fontId="3" numFmtId="0" xfId="0" applyAlignment="1" applyBorder="1" applyFont="1">
      <alignment horizontal="right" shrinkToFit="0" vertical="bottom" wrapText="0"/>
    </xf>
    <xf borderId="1" fillId="4" fontId="3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horizontal="right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1" fillId="5" fontId="5" numFmtId="0" xfId="0" applyAlignment="1" applyBorder="1" applyFill="1" applyFont="1">
      <alignment horizontal="left" readingOrder="0" shrinkToFit="0" vertical="bottom" wrapText="0"/>
    </xf>
    <xf borderId="1" fillId="5" fontId="6" numFmtId="0" xfId="0" applyAlignment="1" applyBorder="1" applyFont="1">
      <alignment horizontal="right" shrinkToFit="0" vertical="bottom" wrapText="0"/>
    </xf>
    <xf borderId="0" fillId="5" fontId="7" numFmtId="0" xfId="0" applyAlignment="1" applyFont="1">
      <alignment horizontal="right"/>
    </xf>
    <xf borderId="1" fillId="2" fontId="8" numFmtId="0" xfId="0" applyAlignment="1" applyBorder="1" applyFont="1">
      <alignment horizontal="right" shrinkToFit="0" vertical="bottom" wrapText="0"/>
    </xf>
    <xf borderId="0" fillId="3" fontId="9" numFmtId="0" xfId="0" applyAlignment="1" applyFont="1">
      <alignment horizontal="right"/>
    </xf>
    <xf borderId="1" fillId="6" fontId="1" numFmtId="0" xfId="0" applyAlignment="1" applyBorder="1" applyFill="1" applyFont="1">
      <alignment horizontal="left" shrinkToFit="0" vertical="bottom" wrapText="0"/>
    </xf>
    <xf borderId="1" fillId="6" fontId="3" numFmtId="0" xfId="0" applyAlignment="1" applyBorder="1" applyFont="1">
      <alignment horizontal="right" shrinkToFit="0" vertical="bottom" wrapText="0"/>
    </xf>
    <xf borderId="1" fillId="6" fontId="3" numFmtId="0" xfId="0" applyAlignment="1" applyBorder="1" applyFont="1">
      <alignment horizontal="right" readingOrder="0" shrinkToFit="0" vertical="bottom" wrapText="0"/>
    </xf>
    <xf borderId="1" fillId="5" fontId="5" numFmtId="0" xfId="0" applyAlignment="1" applyBorder="1" applyFont="1">
      <alignment horizontal="right" shrinkToFit="0" vertical="bottom" wrapText="0"/>
    </xf>
    <xf borderId="0" fillId="5" fontId="10" numFmtId="0" xfId="0" applyAlignment="1" applyFont="1">
      <alignment horizontal="right"/>
    </xf>
    <xf borderId="1" fillId="2" fontId="1" numFmtId="0" xfId="0" applyAlignment="1" applyBorder="1" applyFont="1">
      <alignment horizontal="left" readingOrder="0" shrinkToFit="0" vertical="bottom" wrapText="0"/>
    </xf>
    <xf borderId="1" fillId="6" fontId="11" numFmtId="0" xfId="0" applyAlignment="1" applyBorder="1" applyFont="1">
      <alignment horizontal="right" readingOrder="0" shrinkToFit="0" vertical="bottom" wrapText="0"/>
    </xf>
    <xf borderId="0" fillId="5" fontId="5" numFmtId="0" xfId="0" applyAlignment="1" applyFont="1">
      <alignment horizontal="left" readingOrder="0" shrinkToFit="0" vertical="bottom" wrapText="0"/>
    </xf>
    <xf borderId="0" fillId="5" fontId="6" numFmtId="0" xfId="0" applyAlignment="1" applyFont="1">
      <alignment horizontal="right" shrinkToFit="0" vertical="bottom" wrapText="0"/>
    </xf>
    <xf borderId="0" fillId="5" fontId="6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5" fontId="3" numFmtId="0" xfId="0" applyAlignment="1" applyBorder="1" applyFont="1">
      <alignment horizontal="right" shrinkToFit="0" vertical="bottom" wrapText="0"/>
    </xf>
    <xf borderId="1" fillId="3" fontId="12" numFmtId="0" xfId="0" applyAlignment="1" applyBorder="1" applyFont="1">
      <alignment vertical="bottom"/>
    </xf>
    <xf borderId="2" fillId="3" fontId="13" numFmtId="0" xfId="0" applyAlignment="1" applyBorder="1" applyFont="1">
      <alignment vertical="bottom"/>
    </xf>
    <xf borderId="0" fillId="3" fontId="13" numFmtId="0" xfId="0" applyAlignment="1" applyFont="1">
      <alignment vertical="bottom"/>
    </xf>
    <xf borderId="0" fillId="3" fontId="13" numFmtId="0" xfId="0" applyAlignment="1" applyFont="1">
      <alignment horizontal="right" vertical="bottom"/>
    </xf>
    <xf borderId="0" fillId="3" fontId="13" numFmtId="0" xfId="0" applyAlignment="1" applyFont="1">
      <alignment horizontal="right" vertical="bottom"/>
    </xf>
    <xf borderId="0" fillId="3" fontId="14" numFmtId="0" xfId="0" applyAlignment="1" applyFont="1">
      <alignment horizontal="right" vertical="bottom"/>
    </xf>
    <xf borderId="3" fillId="3" fontId="12" numFmtId="0" xfId="0" applyAlignment="1" applyBorder="1" applyFont="1">
      <alignment vertical="bottom"/>
    </xf>
    <xf borderId="4" fillId="3" fontId="13" numFmtId="0" xfId="0" applyAlignment="1" applyBorder="1" applyFont="1">
      <alignment vertical="bottom"/>
    </xf>
    <xf borderId="0" fillId="3" fontId="13" numFmtId="0" xfId="0" applyAlignment="1" applyFont="1">
      <alignment horizontal="right" vertical="bottom"/>
    </xf>
    <xf borderId="0" fillId="3" fontId="14" numFmtId="0" xfId="0" applyAlignment="1" applyFont="1">
      <alignment horizontal="right" vertical="bottom"/>
    </xf>
    <xf borderId="0" fillId="3" fontId="12" numFmtId="0" xfId="0" applyAlignment="1" applyFont="1">
      <alignment vertical="bottom"/>
    </xf>
    <xf borderId="0" fillId="3" fontId="13" numFmtId="0" xfId="0" applyFont="1"/>
    <xf borderId="0" fillId="3" fontId="15" numFmtId="0" xfId="0" applyFont="1"/>
    <xf borderId="1" fillId="4" fontId="4" numFmtId="0" xfId="0" applyAlignment="1" applyBorder="1" applyFont="1">
      <alignment vertical="bottom"/>
    </xf>
    <xf borderId="2" fillId="4" fontId="16" numFmtId="0" xfId="0" applyAlignment="1" applyBorder="1" applyFont="1">
      <alignment horizontal="right" vertical="bottom"/>
    </xf>
    <xf borderId="0" fillId="3" fontId="4" numFmtId="0" xfId="0" applyAlignment="1" applyFont="1">
      <alignment vertical="bottom"/>
    </xf>
    <xf borderId="0" fillId="7" fontId="17" numFmtId="0" xfId="0" applyAlignment="1" applyFill="1" applyFont="1">
      <alignment horizontal="right" vertical="bottom"/>
    </xf>
    <xf borderId="0" fillId="8" fontId="18" numFmtId="0" xfId="0" applyAlignment="1" applyFill="1" applyFont="1">
      <alignment horizontal="right" vertical="bottom"/>
    </xf>
    <xf borderId="0" fillId="9" fontId="19" numFmtId="0" xfId="0" applyAlignment="1" applyFill="1" applyFont="1">
      <alignment horizontal="right" vertical="bottom"/>
    </xf>
    <xf borderId="3" fillId="6" fontId="4" numFmtId="0" xfId="0" applyAlignment="1" applyBorder="1" applyFont="1">
      <alignment vertical="bottom"/>
    </xf>
    <xf borderId="4" fillId="6" fontId="16" numFmtId="0" xfId="0" applyAlignment="1" applyBorder="1" applyFont="1">
      <alignment horizontal="right" vertical="bottom"/>
    </xf>
    <xf borderId="3" fillId="4" fontId="4" numFmtId="0" xfId="0" applyAlignment="1" applyBorder="1" applyFont="1">
      <alignment vertical="bottom"/>
    </xf>
    <xf borderId="4" fillId="4" fontId="16" numFmtId="0" xfId="0" applyAlignment="1" applyBorder="1" applyFont="1">
      <alignment horizontal="right" vertical="bottom"/>
    </xf>
    <xf borderId="4" fillId="6" fontId="16" numFmtId="0" xfId="0" applyAlignment="1" applyBorder="1" applyFont="1">
      <alignment horizontal="right" readingOrder="0" vertical="bottom"/>
    </xf>
    <xf borderId="0" fillId="0" fontId="4" numFmtId="0" xfId="0" applyFont="1"/>
    <xf borderId="1" fillId="4" fontId="4" numFmtId="0" xfId="0" applyAlignment="1" applyBorder="1" applyFont="1">
      <alignment vertical="bottom"/>
    </xf>
    <xf borderId="2" fillId="4" fontId="16" numFmtId="0" xfId="0" applyAlignment="1" applyBorder="1" applyFont="1">
      <alignment horizontal="right" vertical="bottom"/>
    </xf>
    <xf borderId="2" fillId="4" fontId="16" numFmtId="0" xfId="0" applyAlignment="1" applyBorder="1" applyFont="1">
      <alignment horizontal="right" vertical="bottom"/>
    </xf>
    <xf borderId="0" fillId="9" fontId="19" numFmtId="0" xfId="0" applyAlignment="1" applyFont="1">
      <alignment horizontal="right" vertical="bottom"/>
    </xf>
    <xf borderId="0" fillId="9" fontId="19" numFmtId="0" xfId="0" applyAlignment="1" applyFont="1">
      <alignment horizontal="right" vertical="bottom"/>
    </xf>
    <xf borderId="0" fillId="7" fontId="17" numFmtId="0" xfId="0" applyAlignment="1" applyFont="1">
      <alignment horizontal="right" vertical="bottom"/>
    </xf>
  </cellXfs>
  <cellStyles count="1">
    <cellStyle xfId="0" name="Normal" builtinId="0"/>
  </cellStyles>
  <dxfs count="3">
    <dxf>
      <font>
        <sz val="10.0"/>
        <color rgb="FF006600"/>
        <name val="Arial"/>
      </font>
      <fill>
        <patternFill patternType="solid">
          <fgColor rgb="FFCCFFCC"/>
          <bgColor rgb="FFCCFFCC"/>
        </patternFill>
      </fill>
      <border/>
    </dxf>
    <dxf>
      <font>
        <sz val="10.0"/>
        <color rgb="FF996600"/>
        <name val="Arial"/>
      </font>
      <fill>
        <patternFill patternType="solid">
          <fgColor rgb="FFFFFFCC"/>
          <bgColor rgb="FFFFFFCC"/>
        </patternFill>
      </fill>
      <border/>
    </dxf>
    <dxf>
      <font>
        <b/>
        <sz val="10.0"/>
        <color rgb="FFFFFFFF"/>
        <name val="Arial"/>
      </font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3438"/>
      </a:dk1>
      <a:lt1>
        <a:srgbClr val="FFFFFF"/>
      </a:lt1>
      <a:dk2>
        <a:srgbClr val="1A3438"/>
      </a:dk2>
      <a:lt2>
        <a:srgbClr val="FFFFFF"/>
      </a:lt2>
      <a:accent1>
        <a:srgbClr val="D77659"/>
      </a:accent1>
      <a:accent2>
        <a:srgbClr val="AB4028"/>
      </a:accent2>
      <a:accent3>
        <a:srgbClr val="004552"/>
      </a:accent3>
      <a:accent4>
        <a:srgbClr val="457D7C"/>
      </a:accent4>
      <a:accent5>
        <a:srgbClr val="50A6A6"/>
      </a:accent5>
      <a:accent6>
        <a:srgbClr val="9BCCC6"/>
      </a:accent6>
      <a:hlink>
        <a:srgbClr val="34A870"/>
      </a:hlink>
      <a:folHlink>
        <a:srgbClr val="34A870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4.43"/>
    <col customWidth="1" min="3" max="3" width="19.57"/>
    <col customWidth="1" min="4" max="5" width="19.14"/>
    <col customWidth="1" min="6" max="6" width="17.14"/>
    <col customWidth="1" min="7" max="7" width="20.14"/>
    <col customWidth="1" min="8" max="8" width="18.86"/>
    <col customWidth="1" min="9" max="9" width="17.29"/>
    <col customWidth="1" min="10" max="11" width="19.14"/>
    <col customWidth="1" min="12" max="13" width="21.43"/>
    <col customWidth="1" min="14" max="14" width="21.0"/>
    <col customWidth="1" min="15" max="17" width="19.14"/>
    <col customWidth="1" min="18" max="19" width="21.43"/>
    <col customWidth="1" min="20" max="20" width="21.0"/>
    <col customWidth="1" min="21" max="21" width="19.14"/>
    <col customWidth="1" min="22" max="22" width="21.57"/>
    <col customWidth="1" min="23" max="23" width="22.71"/>
    <col customWidth="1" min="24" max="24" width="22.0"/>
    <col customWidth="1" min="25" max="25" width="22.86"/>
    <col customWidth="1" min="26" max="26" width="21.0"/>
    <col customWidth="1" min="27" max="28" width="19.14"/>
    <col customWidth="1" min="29" max="29" width="21.43"/>
    <col customWidth="1" min="30" max="31" width="26.86"/>
    <col customWidth="1" min="32" max="33" width="26.57"/>
    <col customWidth="1" min="34" max="34" width="23.71"/>
    <col customWidth="1" min="35" max="35" width="26.86"/>
    <col customWidth="1" min="36" max="37" width="26.57"/>
    <col customWidth="1" min="38" max="39" width="23.71"/>
    <col customWidth="1" min="40" max="40" width="22.0"/>
    <col customWidth="1" min="41" max="41" width="19.71"/>
    <col customWidth="1" min="42" max="42" width="21.29"/>
    <col customWidth="1" min="43" max="43" width="21.43"/>
    <col customWidth="1" min="44" max="44" width="25.29"/>
    <col customWidth="1" min="45" max="45" width="24.0"/>
    <col customWidth="1" min="46" max="46" width="21.57"/>
    <col customWidth="1" min="47" max="47" width="24.14"/>
    <col customWidth="1" min="48" max="48" width="25.14"/>
    <col customWidth="1" min="49" max="49" width="23.14"/>
    <col customWidth="1" min="50" max="51" width="23.71"/>
    <col customWidth="1" min="52" max="53" width="25.71"/>
  </cols>
  <sheetData>
    <row r="1" ht="1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2" t="s">
        <v>25</v>
      </c>
      <c r="AA1" s="2" t="s">
        <v>26</v>
      </c>
      <c r="AB1" s="4"/>
      <c r="AC1" s="4"/>
      <c r="AD1" s="5" t="s">
        <v>27</v>
      </c>
      <c r="AE1" s="5" t="s">
        <v>28</v>
      </c>
      <c r="AF1" s="5" t="s">
        <v>29</v>
      </c>
      <c r="AG1" s="5" t="s">
        <v>30</v>
      </c>
      <c r="AH1" s="6" t="s">
        <v>31</v>
      </c>
      <c r="AI1" s="6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6" t="s">
        <v>37</v>
      </c>
      <c r="AO1" s="6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6" t="s">
        <v>43</v>
      </c>
      <c r="AU1" s="6" t="s">
        <v>44</v>
      </c>
      <c r="AV1" s="5" t="s">
        <v>45</v>
      </c>
      <c r="AW1" s="5" t="s">
        <v>46</v>
      </c>
      <c r="AX1" s="5" t="s">
        <v>47</v>
      </c>
      <c r="AY1" s="5" t="s">
        <v>48</v>
      </c>
      <c r="AZ1" s="6" t="s">
        <v>49</v>
      </c>
      <c r="BA1" s="6" t="s">
        <v>50</v>
      </c>
    </row>
    <row r="2" ht="12.75" customHeight="1">
      <c r="A2" s="7"/>
      <c r="B2" s="8">
        <v>2.0</v>
      </c>
      <c r="C2" s="8">
        <v>-38.94</v>
      </c>
      <c r="D2" s="8">
        <v>-37.930551883</v>
      </c>
      <c r="E2" s="9">
        <v>-37.1791136234236</v>
      </c>
      <c r="F2" s="8">
        <v>-34.810039852</v>
      </c>
      <c r="G2" s="9">
        <v>-36.9747955717795</v>
      </c>
      <c r="H2" s="8">
        <v>-39.689453082</v>
      </c>
      <c r="I2" s="8">
        <v>-44.682539651</v>
      </c>
      <c r="J2" s="9">
        <v>-32.3597290641087</v>
      </c>
      <c r="K2" s="8">
        <v>-31.6228113781019</v>
      </c>
      <c r="L2" s="9">
        <v>-29.4679705940623</v>
      </c>
      <c r="M2" s="8">
        <v>-31.6340436189989</v>
      </c>
      <c r="N2" s="8">
        <v>-35.120640294989</v>
      </c>
      <c r="O2" s="8">
        <v>-38.7798993784392</v>
      </c>
      <c r="P2" s="9">
        <v>-38.1752</v>
      </c>
      <c r="Q2" s="9">
        <v>-37.14312</v>
      </c>
      <c r="R2" s="8">
        <v>-34.95139</v>
      </c>
      <c r="S2" s="9">
        <v>-36.83901</v>
      </c>
      <c r="T2" s="8">
        <v>-39.60302</v>
      </c>
      <c r="U2" s="9">
        <v>-44.56814</v>
      </c>
      <c r="V2" s="9">
        <v>-32.52248</v>
      </c>
      <c r="W2" s="9">
        <v>-31.5676</v>
      </c>
      <c r="X2" s="9">
        <v>-29.61361</v>
      </c>
      <c r="Y2" s="8">
        <v>-31.5935</v>
      </c>
      <c r="Z2" s="8">
        <v>-34.99421</v>
      </c>
      <c r="AA2" s="8">
        <v>-38.57342</v>
      </c>
      <c r="AB2" s="10"/>
      <c r="AC2" s="10"/>
      <c r="AD2" s="11">
        <f t="shared" ref="AD2:AD56" si="1">D2-C2</f>
        <v>1.009448117</v>
      </c>
      <c r="AE2" s="12">
        <f t="shared" ref="AE2:AE55" si="2">E2-C2</f>
        <v>1.760886377</v>
      </c>
      <c r="AF2" s="11">
        <f t="shared" ref="AF2:AF56" si="3">F2-C2</f>
        <v>4.129960148</v>
      </c>
      <c r="AG2" s="11">
        <f t="shared" ref="AG2:AG56" si="4">G2-C2</f>
        <v>1.965204428</v>
      </c>
      <c r="AH2" s="11">
        <f t="shared" ref="AH2:AH56" si="5">H2-C2</f>
        <v>-0.749453082</v>
      </c>
      <c r="AI2" s="11">
        <f t="shared" ref="AI2:AI56" si="6">I2-C2</f>
        <v>-5.742539651</v>
      </c>
      <c r="AJ2" s="11">
        <f t="shared" ref="AJ2:AJ56" si="7">J2-C2</f>
        <v>6.580270936</v>
      </c>
      <c r="AK2" s="11">
        <f t="shared" ref="AK2:AK56" si="8">K2-C2</f>
        <v>7.317188622</v>
      </c>
      <c r="AL2" s="11">
        <f t="shared" ref="AL2:AL56" si="9">L2-C2</f>
        <v>9.472029406</v>
      </c>
      <c r="AM2" s="11">
        <f t="shared" ref="AM2:AM56" si="10">M2-C2</f>
        <v>7.305956381</v>
      </c>
      <c r="AN2" s="11">
        <f t="shared" ref="AN2:AN56" si="11">N2-C2</f>
        <v>3.819359705</v>
      </c>
      <c r="AO2" s="11">
        <f t="shared" ref="AO2:AO56" si="12">O2-C2</f>
        <v>0.1601006216</v>
      </c>
      <c r="AP2" s="11">
        <f t="shared" ref="AP2:AP56" si="13">P2-C2</f>
        <v>0.7648</v>
      </c>
      <c r="AQ2" s="11">
        <f t="shared" ref="AQ2:AQ56" si="14">Q2-C2</f>
        <v>1.79688</v>
      </c>
      <c r="AR2" s="11">
        <f t="shared" ref="AR2:AR56" si="15">R2-C2</f>
        <v>3.98861</v>
      </c>
      <c r="AS2" s="11">
        <f t="shared" ref="AS2:AS56" si="16">S2-C2</f>
        <v>2.10099</v>
      </c>
      <c r="AT2" s="11">
        <f t="shared" ref="AT2:AT56" si="17">T2-C2</f>
        <v>-0.66302</v>
      </c>
      <c r="AU2" s="11">
        <f t="shared" ref="AU2:AU56" si="18">U2-C2</f>
        <v>-5.62814</v>
      </c>
      <c r="AV2" s="11">
        <f t="shared" ref="AV2:AV56" si="19">V2-C2</f>
        <v>6.41752</v>
      </c>
      <c r="AW2" s="11">
        <f t="shared" ref="AW2:AW56" si="20">W2-C2</f>
        <v>7.3724</v>
      </c>
      <c r="AX2" s="11">
        <f t="shared" ref="AX2:AX56" si="21">X2-C2</f>
        <v>9.32639</v>
      </c>
      <c r="AY2" s="11">
        <f t="shared" ref="AY2:AY56" si="22">Y2-C2</f>
        <v>7.3465</v>
      </c>
      <c r="AZ2" s="11">
        <f t="shared" ref="AZ2:AZ56" si="23">Z2-C2</f>
        <v>3.94579</v>
      </c>
      <c r="BA2" s="11">
        <f t="shared" ref="BA2:BA56" si="24">AA2-C2</f>
        <v>0.36658</v>
      </c>
    </row>
    <row r="3" ht="12.75" customHeight="1">
      <c r="A3" s="7"/>
      <c r="B3" s="8">
        <v>3.0</v>
      </c>
      <c r="C3" s="8">
        <v>-8.7</v>
      </c>
      <c r="D3" s="8">
        <v>-10.851310405</v>
      </c>
      <c r="E3" s="9">
        <v>-10.884194339894</v>
      </c>
      <c r="F3" s="8">
        <v>-8.347852592</v>
      </c>
      <c r="G3" s="9">
        <v>-8.35960381382678</v>
      </c>
      <c r="H3" s="8">
        <v>-8.67054306</v>
      </c>
      <c r="I3" s="8">
        <v>-8.775663448</v>
      </c>
      <c r="J3" s="9">
        <v>-10.8528472393674</v>
      </c>
      <c r="K3" s="8">
        <v>-10.853557070374</v>
      </c>
      <c r="L3" s="9">
        <v>-8.64421200354744</v>
      </c>
      <c r="M3" s="8">
        <v>-8.64409403308961</v>
      </c>
      <c r="N3" s="8">
        <v>-8.96415582850824</v>
      </c>
      <c r="O3" s="8">
        <v>-8.77415206217455</v>
      </c>
      <c r="P3" s="9">
        <v>-10.83237</v>
      </c>
      <c r="Q3" s="9">
        <v>-10.92444</v>
      </c>
      <c r="R3" s="8">
        <v>-8.29374</v>
      </c>
      <c r="S3" s="9">
        <v>-8.45556</v>
      </c>
      <c r="T3" s="8">
        <v>-8.72709</v>
      </c>
      <c r="U3" s="9">
        <v>-8.82118</v>
      </c>
      <c r="V3" s="9">
        <v>-10.88705</v>
      </c>
      <c r="W3" s="9">
        <v>-10.88776</v>
      </c>
      <c r="X3" s="9">
        <v>-8.72238</v>
      </c>
      <c r="Y3" s="8">
        <v>-8.72156</v>
      </c>
      <c r="Z3" s="8">
        <v>-8.92832</v>
      </c>
      <c r="AA3" s="8">
        <v>-8.71863</v>
      </c>
      <c r="AB3" s="10"/>
      <c r="AC3" s="10"/>
      <c r="AD3" s="11">
        <f t="shared" si="1"/>
        <v>-2.151310405</v>
      </c>
      <c r="AE3" s="12">
        <f t="shared" si="2"/>
        <v>-2.18419434</v>
      </c>
      <c r="AF3" s="11">
        <f t="shared" si="3"/>
        <v>0.352147408</v>
      </c>
      <c r="AG3" s="11">
        <f t="shared" si="4"/>
        <v>0.3403961862</v>
      </c>
      <c r="AH3" s="11">
        <f t="shared" si="5"/>
        <v>0.02945694</v>
      </c>
      <c r="AI3" s="11">
        <f t="shared" si="6"/>
        <v>-0.075663448</v>
      </c>
      <c r="AJ3" s="11">
        <f t="shared" si="7"/>
        <v>-2.152847239</v>
      </c>
      <c r="AK3" s="11">
        <f t="shared" si="8"/>
        <v>-2.15355707</v>
      </c>
      <c r="AL3" s="11">
        <f t="shared" si="9"/>
        <v>0.05578799645</v>
      </c>
      <c r="AM3" s="11">
        <f t="shared" si="10"/>
        <v>0.05590596691</v>
      </c>
      <c r="AN3" s="11">
        <f t="shared" si="11"/>
        <v>-0.2641558285</v>
      </c>
      <c r="AO3" s="11">
        <f t="shared" si="12"/>
        <v>-0.07415206217</v>
      </c>
      <c r="AP3" s="11">
        <f t="shared" si="13"/>
        <v>-2.13237</v>
      </c>
      <c r="AQ3" s="11">
        <f t="shared" si="14"/>
        <v>-2.22444</v>
      </c>
      <c r="AR3" s="11">
        <f t="shared" si="15"/>
        <v>0.40626</v>
      </c>
      <c r="AS3" s="11">
        <f t="shared" si="16"/>
        <v>0.24444</v>
      </c>
      <c r="AT3" s="11">
        <f t="shared" si="17"/>
        <v>-0.02709</v>
      </c>
      <c r="AU3" s="11">
        <f t="shared" si="18"/>
        <v>-0.12118</v>
      </c>
      <c r="AV3" s="11">
        <f t="shared" si="19"/>
        <v>-2.18705</v>
      </c>
      <c r="AW3" s="11">
        <f t="shared" si="20"/>
        <v>-2.18776</v>
      </c>
      <c r="AX3" s="11">
        <f t="shared" si="21"/>
        <v>-0.02238</v>
      </c>
      <c r="AY3" s="11">
        <f t="shared" si="22"/>
        <v>-0.02156</v>
      </c>
      <c r="AZ3" s="11">
        <f t="shared" si="23"/>
        <v>-0.22832</v>
      </c>
      <c r="BA3" s="11">
        <f t="shared" si="24"/>
        <v>-0.01863</v>
      </c>
    </row>
    <row r="4" ht="12.75" customHeight="1">
      <c r="A4" s="7"/>
      <c r="B4" s="8">
        <v>4.0</v>
      </c>
      <c r="C4" s="8">
        <v>-0.66</v>
      </c>
      <c r="D4" s="8">
        <v>-0.443042391</v>
      </c>
      <c r="E4" s="9">
        <v>-0.402398723620956</v>
      </c>
      <c r="F4" s="8">
        <v>-1.777633924</v>
      </c>
      <c r="G4" s="9">
        <v>-1.77972206304122</v>
      </c>
      <c r="H4" s="8">
        <v>-1.025821105</v>
      </c>
      <c r="I4" s="8">
        <v>-0.706249357</v>
      </c>
      <c r="J4" s="9">
        <v>-0.329783135289883</v>
      </c>
      <c r="K4" s="8">
        <v>-0.329777801392443</v>
      </c>
      <c r="L4" s="9">
        <v>-1.28200657554075</v>
      </c>
      <c r="M4" s="8">
        <v>-1.28200732887882</v>
      </c>
      <c r="N4" s="8">
        <v>-0.906210026474718</v>
      </c>
      <c r="O4" s="8">
        <v>-0.724163059227684</v>
      </c>
      <c r="P4" s="9">
        <v>-0.46774</v>
      </c>
      <c r="Q4" s="9">
        <v>-0.46774</v>
      </c>
      <c r="R4" s="8">
        <v>-0.46692</v>
      </c>
      <c r="S4" s="9">
        <v>-0.47338</v>
      </c>
      <c r="T4" s="8">
        <v>-0.50568</v>
      </c>
      <c r="U4" s="9">
        <v>-0.49756</v>
      </c>
      <c r="V4" s="9">
        <v>-0.59859</v>
      </c>
      <c r="W4" s="9">
        <v>-0.59859</v>
      </c>
      <c r="X4" s="9">
        <v>-0.50071</v>
      </c>
      <c r="Y4" s="8">
        <v>-0.4642</v>
      </c>
      <c r="Z4" s="8">
        <v>-0.50568</v>
      </c>
      <c r="AA4" s="8">
        <v>-0.51651</v>
      </c>
      <c r="AB4" s="10"/>
      <c r="AC4" s="10"/>
      <c r="AD4" s="11">
        <f t="shared" si="1"/>
        <v>0.216957609</v>
      </c>
      <c r="AE4" s="12">
        <f t="shared" si="2"/>
        <v>0.2576012764</v>
      </c>
      <c r="AF4" s="11">
        <f t="shared" si="3"/>
        <v>-1.117633924</v>
      </c>
      <c r="AG4" s="11">
        <f t="shared" si="4"/>
        <v>-1.119722063</v>
      </c>
      <c r="AH4" s="11">
        <f t="shared" si="5"/>
        <v>-0.365821105</v>
      </c>
      <c r="AI4" s="11">
        <f t="shared" si="6"/>
        <v>-0.046249357</v>
      </c>
      <c r="AJ4" s="11">
        <f t="shared" si="7"/>
        <v>0.3302168647</v>
      </c>
      <c r="AK4" s="11">
        <f t="shared" si="8"/>
        <v>0.3302221986</v>
      </c>
      <c r="AL4" s="11">
        <f t="shared" si="9"/>
        <v>-0.6220065755</v>
      </c>
      <c r="AM4" s="11">
        <f t="shared" si="10"/>
        <v>-0.6220073289</v>
      </c>
      <c r="AN4" s="11">
        <f t="shared" si="11"/>
        <v>-0.2462100265</v>
      </c>
      <c r="AO4" s="11">
        <f t="shared" si="12"/>
        <v>-0.06416305923</v>
      </c>
      <c r="AP4" s="11">
        <f t="shared" si="13"/>
        <v>0.19226</v>
      </c>
      <c r="AQ4" s="11">
        <f t="shared" si="14"/>
        <v>0.19226</v>
      </c>
      <c r="AR4" s="11">
        <f t="shared" si="15"/>
        <v>0.19308</v>
      </c>
      <c r="AS4" s="11">
        <f t="shared" si="16"/>
        <v>0.18662</v>
      </c>
      <c r="AT4" s="11">
        <f t="shared" si="17"/>
        <v>0.15432</v>
      </c>
      <c r="AU4" s="11">
        <f t="shared" si="18"/>
        <v>0.16244</v>
      </c>
      <c r="AV4" s="11">
        <f t="shared" si="19"/>
        <v>0.06141</v>
      </c>
      <c r="AW4" s="11">
        <f t="shared" si="20"/>
        <v>0.06141</v>
      </c>
      <c r="AX4" s="11">
        <f t="shared" si="21"/>
        <v>0.15929</v>
      </c>
      <c r="AY4" s="11">
        <f t="shared" si="22"/>
        <v>0.1958</v>
      </c>
      <c r="AZ4" s="11">
        <f t="shared" si="23"/>
        <v>0.15432</v>
      </c>
      <c r="BA4" s="11">
        <f t="shared" si="24"/>
        <v>0.14349</v>
      </c>
    </row>
    <row r="5" ht="12.75" customHeight="1">
      <c r="A5" s="7"/>
      <c r="B5" s="8">
        <v>5.0</v>
      </c>
      <c r="C5" s="8">
        <v>0.06</v>
      </c>
      <c r="D5" s="8">
        <v>0.049286788</v>
      </c>
      <c r="E5" s="9">
        <v>0.0171521048181494</v>
      </c>
      <c r="F5" s="8">
        <v>0.328978114</v>
      </c>
      <c r="G5" s="9">
        <v>0.329100977258297</v>
      </c>
      <c r="H5" s="8">
        <v>0.211696594</v>
      </c>
      <c r="I5" s="8">
        <v>0.080496915</v>
      </c>
      <c r="J5" s="9">
        <v>-0.00183494539864489</v>
      </c>
      <c r="K5" s="8">
        <v>-0.0018357597314091</v>
      </c>
      <c r="L5" s="9">
        <v>0.186560846824584</v>
      </c>
      <c r="M5" s="8">
        <v>0.186560657312978</v>
      </c>
      <c r="N5" s="8">
        <v>0.144059503266792</v>
      </c>
      <c r="O5" s="8">
        <v>0.0708693721738479</v>
      </c>
      <c r="P5" s="9">
        <v>0.02533</v>
      </c>
      <c r="Q5" s="9">
        <v>0.02533</v>
      </c>
      <c r="R5" s="8">
        <v>0.02392</v>
      </c>
      <c r="S5" s="9">
        <v>0.02574</v>
      </c>
      <c r="T5" s="8">
        <v>0.02568</v>
      </c>
      <c r="U5" s="9">
        <v>0.02534</v>
      </c>
      <c r="V5" s="9">
        <v>0.03077</v>
      </c>
      <c r="W5" s="9">
        <v>0.03077</v>
      </c>
      <c r="X5" s="9">
        <v>0.02509</v>
      </c>
      <c r="Y5" s="8">
        <v>0.0236</v>
      </c>
      <c r="Z5" s="8">
        <v>0.02568</v>
      </c>
      <c r="AA5" s="8">
        <v>0.02518</v>
      </c>
      <c r="AB5" s="10"/>
      <c r="AC5" s="10"/>
      <c r="AD5" s="11">
        <f t="shared" si="1"/>
        <v>-0.010713212</v>
      </c>
      <c r="AE5" s="12">
        <f t="shared" si="2"/>
        <v>-0.04284789518</v>
      </c>
      <c r="AF5" s="11">
        <f t="shared" si="3"/>
        <v>0.268978114</v>
      </c>
      <c r="AG5" s="11">
        <f t="shared" si="4"/>
        <v>0.2691009773</v>
      </c>
      <c r="AH5" s="11">
        <f t="shared" si="5"/>
        <v>0.151696594</v>
      </c>
      <c r="AI5" s="11">
        <f t="shared" si="6"/>
        <v>0.020496915</v>
      </c>
      <c r="AJ5" s="11">
        <f t="shared" si="7"/>
        <v>-0.0618349454</v>
      </c>
      <c r="AK5" s="11">
        <f t="shared" si="8"/>
        <v>-0.06183575973</v>
      </c>
      <c r="AL5" s="11">
        <f t="shared" si="9"/>
        <v>0.1265608468</v>
      </c>
      <c r="AM5" s="11">
        <f t="shared" si="10"/>
        <v>0.1265606573</v>
      </c>
      <c r="AN5" s="11">
        <f t="shared" si="11"/>
        <v>0.08405950327</v>
      </c>
      <c r="AO5" s="11">
        <f t="shared" si="12"/>
        <v>0.01086937217</v>
      </c>
      <c r="AP5" s="11">
        <f t="shared" si="13"/>
        <v>-0.03467</v>
      </c>
      <c r="AQ5" s="11">
        <f t="shared" si="14"/>
        <v>-0.03467</v>
      </c>
      <c r="AR5" s="11">
        <f t="shared" si="15"/>
        <v>-0.03608</v>
      </c>
      <c r="AS5" s="11">
        <f t="shared" si="16"/>
        <v>-0.03426</v>
      </c>
      <c r="AT5" s="11">
        <f t="shared" si="17"/>
        <v>-0.03432</v>
      </c>
      <c r="AU5" s="11">
        <f t="shared" si="18"/>
        <v>-0.03466</v>
      </c>
      <c r="AV5" s="11">
        <f t="shared" si="19"/>
        <v>-0.02923</v>
      </c>
      <c r="AW5" s="11">
        <f t="shared" si="20"/>
        <v>-0.02923</v>
      </c>
      <c r="AX5" s="11">
        <f t="shared" si="21"/>
        <v>-0.03491</v>
      </c>
      <c r="AY5" s="11">
        <f t="shared" si="22"/>
        <v>-0.0364</v>
      </c>
      <c r="AZ5" s="11">
        <f t="shared" si="23"/>
        <v>-0.03432</v>
      </c>
      <c r="BA5" s="11">
        <f t="shared" si="24"/>
        <v>-0.03482</v>
      </c>
    </row>
    <row r="6" ht="12.75" customHeight="1">
      <c r="A6" s="7"/>
      <c r="B6" s="8">
        <v>6.0</v>
      </c>
      <c r="C6" s="8">
        <v>0.0</v>
      </c>
      <c r="D6" s="8">
        <v>0.006487507</v>
      </c>
      <c r="E6" s="9">
        <v>0.0100707959028627</v>
      </c>
      <c r="F6" s="8">
        <v>-0.022941746</v>
      </c>
      <c r="G6" s="9">
        <v>-0.0229283948995622</v>
      </c>
      <c r="H6" s="8">
        <v>-0.011226144</v>
      </c>
      <c r="I6" s="8">
        <v>0.00197038</v>
      </c>
      <c r="J6" s="9">
        <v>0.0075966764015921</v>
      </c>
      <c r="K6" s="8">
        <v>0.00759692837034578</v>
      </c>
      <c r="L6" s="9">
        <v>-0.0119780907191287</v>
      </c>
      <c r="M6" s="8">
        <v>-0.01197809125417</v>
      </c>
      <c r="N6" s="8">
        <v>-0.00847499389138369</v>
      </c>
      <c r="O6" s="8">
        <v>1.43949527823167E-4</v>
      </c>
      <c r="P6" s="9">
        <v>-1.1E-4</v>
      </c>
      <c r="Q6" s="9">
        <v>-1.1E-4</v>
      </c>
      <c r="R6" s="8">
        <v>3.0E-5</v>
      </c>
      <c r="S6" s="9">
        <v>-1.7E-4</v>
      </c>
      <c r="T6" s="8">
        <v>-7.0E-5</v>
      </c>
      <c r="U6" s="9">
        <v>-1.0E-5</v>
      </c>
      <c r="V6" s="9">
        <v>-1.0E-4</v>
      </c>
      <c r="W6" s="9">
        <v>-1.0E-4</v>
      </c>
      <c r="X6" s="9">
        <v>-1.0E-5</v>
      </c>
      <c r="Y6" s="8">
        <v>1.1E-4</v>
      </c>
      <c r="Z6" s="8">
        <v>-7.0E-5</v>
      </c>
      <c r="AA6" s="8">
        <v>8.0E-5</v>
      </c>
      <c r="AB6" s="10"/>
      <c r="AC6" s="10"/>
      <c r="AD6" s="11">
        <f t="shared" si="1"/>
        <v>0.006487507</v>
      </c>
      <c r="AE6" s="12">
        <f t="shared" si="2"/>
        <v>0.0100707959</v>
      </c>
      <c r="AF6" s="11">
        <f t="shared" si="3"/>
        <v>-0.022941746</v>
      </c>
      <c r="AG6" s="11">
        <f t="shared" si="4"/>
        <v>-0.0229283949</v>
      </c>
      <c r="AH6" s="11">
        <f t="shared" si="5"/>
        <v>-0.011226144</v>
      </c>
      <c r="AI6" s="11">
        <f t="shared" si="6"/>
        <v>0.00197038</v>
      </c>
      <c r="AJ6" s="11">
        <f t="shared" si="7"/>
        <v>0.007596676402</v>
      </c>
      <c r="AK6" s="11">
        <f t="shared" si="8"/>
        <v>0.00759692837</v>
      </c>
      <c r="AL6" s="11">
        <f t="shared" si="9"/>
        <v>-0.01197809072</v>
      </c>
      <c r="AM6" s="11">
        <f t="shared" si="10"/>
        <v>-0.01197809125</v>
      </c>
      <c r="AN6" s="11">
        <f t="shared" si="11"/>
        <v>-0.008474993891</v>
      </c>
      <c r="AO6" s="11">
        <f t="shared" si="12"/>
        <v>0.0001439495278</v>
      </c>
      <c r="AP6" s="11">
        <f t="shared" si="13"/>
        <v>-0.00011</v>
      </c>
      <c r="AQ6" s="11">
        <f t="shared" si="14"/>
        <v>-0.00011</v>
      </c>
      <c r="AR6" s="11">
        <f t="shared" si="15"/>
        <v>0.00003</v>
      </c>
      <c r="AS6" s="11">
        <f t="shared" si="16"/>
        <v>-0.00017</v>
      </c>
      <c r="AT6" s="11">
        <f t="shared" si="17"/>
        <v>-0.00007</v>
      </c>
      <c r="AU6" s="11">
        <f t="shared" si="18"/>
        <v>-0.00001</v>
      </c>
      <c r="AV6" s="11">
        <f t="shared" si="19"/>
        <v>-0.0001</v>
      </c>
      <c r="AW6" s="11">
        <f t="shared" si="20"/>
        <v>-0.0001</v>
      </c>
      <c r="AX6" s="11">
        <f t="shared" si="21"/>
        <v>-0.00001</v>
      </c>
      <c r="AY6" s="11">
        <f t="shared" si="22"/>
        <v>0.00011</v>
      </c>
      <c r="AZ6" s="11">
        <f t="shared" si="23"/>
        <v>-0.00007</v>
      </c>
      <c r="BA6" s="11">
        <f t="shared" si="24"/>
        <v>0.00008</v>
      </c>
    </row>
    <row r="7" ht="12.75" customHeight="1">
      <c r="A7" s="13" t="s">
        <v>51</v>
      </c>
      <c r="B7" s="14"/>
      <c r="C7" s="14">
        <f t="shared" ref="C7:AA7" si="25">SUM(C2:C6)</f>
        <v>-48.24</v>
      </c>
      <c r="D7" s="14">
        <f t="shared" si="25"/>
        <v>-49.16913038</v>
      </c>
      <c r="E7" s="14">
        <f t="shared" si="25"/>
        <v>-48.43848379</v>
      </c>
      <c r="F7" s="14">
        <f t="shared" si="25"/>
        <v>-44.62949</v>
      </c>
      <c r="G7" s="14">
        <f t="shared" si="25"/>
        <v>-46.80794887</v>
      </c>
      <c r="H7" s="14">
        <f t="shared" si="25"/>
        <v>-49.1853468</v>
      </c>
      <c r="I7" s="14">
        <f t="shared" si="25"/>
        <v>-54.08198516</v>
      </c>
      <c r="J7" s="14">
        <f t="shared" si="25"/>
        <v>-43.53659771</v>
      </c>
      <c r="K7" s="14">
        <f t="shared" si="25"/>
        <v>-42.80038508</v>
      </c>
      <c r="L7" s="14">
        <f t="shared" si="25"/>
        <v>-39.21960642</v>
      </c>
      <c r="M7" s="14">
        <f t="shared" si="25"/>
        <v>-41.38556241</v>
      </c>
      <c r="N7" s="14">
        <f t="shared" si="25"/>
        <v>-44.85542164</v>
      </c>
      <c r="O7" s="14">
        <f t="shared" si="25"/>
        <v>-48.20720118</v>
      </c>
      <c r="P7" s="14">
        <f t="shared" si="25"/>
        <v>-49.45009</v>
      </c>
      <c r="Q7" s="14">
        <f t="shared" si="25"/>
        <v>-48.51008</v>
      </c>
      <c r="R7" s="14">
        <f t="shared" si="25"/>
        <v>-43.6881</v>
      </c>
      <c r="S7" s="14">
        <f t="shared" si="25"/>
        <v>-45.74238</v>
      </c>
      <c r="T7" s="14">
        <f t="shared" si="25"/>
        <v>-48.81018</v>
      </c>
      <c r="U7" s="14">
        <f t="shared" si="25"/>
        <v>-53.86155</v>
      </c>
      <c r="V7" s="14">
        <f t="shared" si="25"/>
        <v>-43.97745</v>
      </c>
      <c r="W7" s="14">
        <f t="shared" si="25"/>
        <v>-43.02328</v>
      </c>
      <c r="X7" s="14">
        <f t="shared" si="25"/>
        <v>-38.81162</v>
      </c>
      <c r="Y7" s="14">
        <f t="shared" si="25"/>
        <v>-40.75555</v>
      </c>
      <c r="Z7" s="14">
        <f t="shared" si="25"/>
        <v>-44.4026</v>
      </c>
      <c r="AA7" s="14">
        <f t="shared" si="25"/>
        <v>-47.7833</v>
      </c>
      <c r="AB7" s="15"/>
      <c r="AC7" s="15"/>
      <c r="AD7" s="11">
        <f t="shared" si="1"/>
        <v>-0.929130384</v>
      </c>
      <c r="AE7" s="12">
        <f t="shared" si="2"/>
        <v>-0.1984837862</v>
      </c>
      <c r="AF7" s="11">
        <f t="shared" si="3"/>
        <v>3.61051</v>
      </c>
      <c r="AG7" s="11">
        <f t="shared" si="4"/>
        <v>1.432051134</v>
      </c>
      <c r="AH7" s="11">
        <f t="shared" si="5"/>
        <v>-0.945346797</v>
      </c>
      <c r="AI7" s="11">
        <f t="shared" si="6"/>
        <v>-5.841985161</v>
      </c>
      <c r="AJ7" s="11">
        <f t="shared" si="7"/>
        <v>4.703402292</v>
      </c>
      <c r="AK7" s="11">
        <f t="shared" si="8"/>
        <v>5.439614919</v>
      </c>
      <c r="AL7" s="11">
        <f t="shared" si="9"/>
        <v>9.020393583</v>
      </c>
      <c r="AM7" s="11">
        <f t="shared" si="10"/>
        <v>6.854437585</v>
      </c>
      <c r="AN7" s="11">
        <f t="shared" si="11"/>
        <v>3.384578359</v>
      </c>
      <c r="AO7" s="11">
        <f t="shared" si="12"/>
        <v>0.03279882186</v>
      </c>
      <c r="AP7" s="11">
        <f t="shared" si="13"/>
        <v>-1.21009</v>
      </c>
      <c r="AQ7" s="11">
        <f t="shared" si="14"/>
        <v>-0.27008</v>
      </c>
      <c r="AR7" s="11">
        <f t="shared" si="15"/>
        <v>4.5519</v>
      </c>
      <c r="AS7" s="11">
        <f t="shared" si="16"/>
        <v>2.49762</v>
      </c>
      <c r="AT7" s="11">
        <f t="shared" si="17"/>
        <v>-0.57018</v>
      </c>
      <c r="AU7" s="11">
        <f t="shared" si="18"/>
        <v>-5.62155</v>
      </c>
      <c r="AV7" s="11">
        <f t="shared" si="19"/>
        <v>4.26255</v>
      </c>
      <c r="AW7" s="11">
        <f t="shared" si="20"/>
        <v>5.21672</v>
      </c>
      <c r="AX7" s="11">
        <f t="shared" si="21"/>
        <v>9.42838</v>
      </c>
      <c r="AY7" s="11">
        <f t="shared" si="22"/>
        <v>7.48445</v>
      </c>
      <c r="AZ7" s="11">
        <f t="shared" si="23"/>
        <v>3.8374</v>
      </c>
      <c r="BA7" s="11">
        <f t="shared" si="24"/>
        <v>0.4567</v>
      </c>
    </row>
    <row r="8" ht="12.75" customHeight="1">
      <c r="A8" s="1" t="s">
        <v>52</v>
      </c>
      <c r="B8" s="16" t="s">
        <v>1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7"/>
      <c r="AC8" s="17"/>
      <c r="AD8" s="11">
        <f t="shared" si="1"/>
        <v>0</v>
      </c>
      <c r="AE8" s="12">
        <f t="shared" si="2"/>
        <v>0</v>
      </c>
      <c r="AF8" s="11">
        <f t="shared" si="3"/>
        <v>0</v>
      </c>
      <c r="AG8" s="11">
        <f t="shared" si="4"/>
        <v>0</v>
      </c>
      <c r="AH8" s="11">
        <f t="shared" si="5"/>
        <v>0</v>
      </c>
      <c r="AI8" s="11">
        <f t="shared" si="6"/>
        <v>0</v>
      </c>
      <c r="AJ8" s="11">
        <f t="shared" si="7"/>
        <v>0</v>
      </c>
      <c r="AK8" s="11">
        <f t="shared" si="8"/>
        <v>0</v>
      </c>
      <c r="AL8" s="11">
        <f t="shared" si="9"/>
        <v>0</v>
      </c>
      <c r="AM8" s="11">
        <f t="shared" si="10"/>
        <v>0</v>
      </c>
      <c r="AN8" s="11">
        <f t="shared" si="11"/>
        <v>0</v>
      </c>
      <c r="AO8" s="11">
        <f t="shared" si="12"/>
        <v>0</v>
      </c>
      <c r="AP8" s="11">
        <f t="shared" si="13"/>
        <v>0</v>
      </c>
      <c r="AQ8" s="11">
        <f t="shared" si="14"/>
        <v>0</v>
      </c>
      <c r="AR8" s="11">
        <f t="shared" si="15"/>
        <v>0</v>
      </c>
      <c r="AS8" s="11">
        <f t="shared" si="16"/>
        <v>0</v>
      </c>
      <c r="AT8" s="11">
        <f t="shared" si="17"/>
        <v>0</v>
      </c>
      <c r="AU8" s="11">
        <f t="shared" si="18"/>
        <v>0</v>
      </c>
      <c r="AV8" s="11">
        <f t="shared" si="19"/>
        <v>0</v>
      </c>
      <c r="AW8" s="11">
        <f t="shared" si="20"/>
        <v>0</v>
      </c>
      <c r="AX8" s="11">
        <f t="shared" si="21"/>
        <v>0</v>
      </c>
      <c r="AY8" s="11">
        <f t="shared" si="22"/>
        <v>0</v>
      </c>
      <c r="AZ8" s="11">
        <f t="shared" si="23"/>
        <v>0</v>
      </c>
      <c r="BA8" s="11">
        <f t="shared" si="24"/>
        <v>0</v>
      </c>
    </row>
    <row r="9" ht="12.75" customHeight="1">
      <c r="A9" s="18"/>
      <c r="B9" s="19">
        <v>2.0</v>
      </c>
      <c r="C9" s="19">
        <v>-38.47</v>
      </c>
      <c r="D9" s="19">
        <v>-37.373494472</v>
      </c>
      <c r="E9" s="20">
        <v>-36.8175851117021</v>
      </c>
      <c r="F9" s="19">
        <v>-34.050816146</v>
      </c>
      <c r="G9" s="20">
        <v>-36.6176617774268</v>
      </c>
      <c r="H9" s="19">
        <v>-38.967089281</v>
      </c>
      <c r="I9" s="19">
        <v>-44.171389263</v>
      </c>
      <c r="J9" s="20">
        <v>-31.8653033863268</v>
      </c>
      <c r="K9" s="19">
        <v>-31.3287132719298</v>
      </c>
      <c r="L9" s="20">
        <v>-28.7454486425151</v>
      </c>
      <c r="M9" s="19">
        <v>-31.3206003483984</v>
      </c>
      <c r="N9" s="19">
        <v>-34.5802967713377</v>
      </c>
      <c r="O9" s="19">
        <v>-38.3910778122278</v>
      </c>
      <c r="P9" s="20">
        <v>-37.66312</v>
      </c>
      <c r="Q9" s="20">
        <v>-36.72676</v>
      </c>
      <c r="R9" s="19">
        <v>-34.30469</v>
      </c>
      <c r="S9" s="20">
        <v>-36.49028</v>
      </c>
      <c r="T9" s="19">
        <v>-38.88249</v>
      </c>
      <c r="U9" s="20">
        <v>-44.06163</v>
      </c>
      <c r="V9" s="20">
        <v>-32.01465</v>
      </c>
      <c r="W9" s="20">
        <v>-31.23549</v>
      </c>
      <c r="X9" s="20">
        <v>-29.04918</v>
      </c>
      <c r="Y9" s="19">
        <v>-31.25507</v>
      </c>
      <c r="Z9" s="19">
        <v>-34.53137</v>
      </c>
      <c r="AA9" s="19">
        <v>-38.21622</v>
      </c>
      <c r="AB9" s="10"/>
      <c r="AC9" s="10"/>
      <c r="AD9" s="11">
        <f t="shared" si="1"/>
        <v>1.096505528</v>
      </c>
      <c r="AE9" s="12">
        <f t="shared" si="2"/>
        <v>1.652414888</v>
      </c>
      <c r="AF9" s="11">
        <f t="shared" si="3"/>
        <v>4.419183854</v>
      </c>
      <c r="AG9" s="11">
        <f t="shared" si="4"/>
        <v>1.852338223</v>
      </c>
      <c r="AH9" s="11">
        <f t="shared" si="5"/>
        <v>-0.497089281</v>
      </c>
      <c r="AI9" s="11">
        <f t="shared" si="6"/>
        <v>-5.701389263</v>
      </c>
      <c r="AJ9" s="11">
        <f t="shared" si="7"/>
        <v>6.604696614</v>
      </c>
      <c r="AK9" s="11">
        <f t="shared" si="8"/>
        <v>7.141286728</v>
      </c>
      <c r="AL9" s="11">
        <f t="shared" si="9"/>
        <v>9.724551357</v>
      </c>
      <c r="AM9" s="11">
        <f t="shared" si="10"/>
        <v>7.149399652</v>
      </c>
      <c r="AN9" s="11">
        <f t="shared" si="11"/>
        <v>3.889703229</v>
      </c>
      <c r="AO9" s="11">
        <f t="shared" si="12"/>
        <v>0.07892218777</v>
      </c>
      <c r="AP9" s="11">
        <f t="shared" si="13"/>
        <v>0.80688</v>
      </c>
      <c r="AQ9" s="11">
        <f t="shared" si="14"/>
        <v>1.74324</v>
      </c>
      <c r="AR9" s="11">
        <f t="shared" si="15"/>
        <v>4.16531</v>
      </c>
      <c r="AS9" s="11">
        <f t="shared" si="16"/>
        <v>1.97972</v>
      </c>
      <c r="AT9" s="11">
        <f t="shared" si="17"/>
        <v>-0.41249</v>
      </c>
      <c r="AU9" s="11">
        <f t="shared" si="18"/>
        <v>-5.59163</v>
      </c>
      <c r="AV9" s="11">
        <f t="shared" si="19"/>
        <v>6.45535</v>
      </c>
      <c r="AW9" s="11">
        <f t="shared" si="20"/>
        <v>7.23451</v>
      </c>
      <c r="AX9" s="11">
        <f t="shared" si="21"/>
        <v>9.42082</v>
      </c>
      <c r="AY9" s="11">
        <f t="shared" si="22"/>
        <v>7.21493</v>
      </c>
      <c r="AZ9" s="11">
        <f t="shared" si="23"/>
        <v>3.93863</v>
      </c>
      <c r="BA9" s="11">
        <f t="shared" si="24"/>
        <v>0.25378</v>
      </c>
    </row>
    <row r="10" ht="12.75" customHeight="1">
      <c r="A10" s="18"/>
      <c r="B10" s="19">
        <v>3.0</v>
      </c>
      <c r="C10" s="19">
        <v>-8.97</v>
      </c>
      <c r="D10" s="19">
        <v>-11.013037792</v>
      </c>
      <c r="E10" s="20">
        <v>-11.0809207977429</v>
      </c>
      <c r="F10" s="19">
        <v>-8.835439999</v>
      </c>
      <c r="G10" s="20">
        <v>-8.83299421068537</v>
      </c>
      <c r="H10" s="19">
        <v>-9.001824135</v>
      </c>
      <c r="I10" s="19">
        <v>-9.098291167</v>
      </c>
      <c r="J10" s="20">
        <v>-11.0407331836254</v>
      </c>
      <c r="K10" s="19">
        <v>-11.041482673458</v>
      </c>
      <c r="L10" s="20">
        <v>-9.002915308752</v>
      </c>
      <c r="M10" s="19">
        <v>-9.00264052541191</v>
      </c>
      <c r="N10" s="19">
        <v>-9.25410551252353</v>
      </c>
      <c r="O10" s="19">
        <v>-9.05621277774083</v>
      </c>
      <c r="P10" s="20">
        <v>-11.03808</v>
      </c>
      <c r="Q10" s="20">
        <v>-11.16582</v>
      </c>
      <c r="R10" s="19">
        <v>-8.87884</v>
      </c>
      <c r="S10" s="20">
        <v>-8.93963</v>
      </c>
      <c r="T10" s="19">
        <v>-9.07561</v>
      </c>
      <c r="U10" s="20">
        <v>-9.17733</v>
      </c>
      <c r="V10" s="20">
        <v>-11.08057</v>
      </c>
      <c r="W10" s="20">
        <v>-11.08138</v>
      </c>
      <c r="X10" s="20">
        <v>-9.08241</v>
      </c>
      <c r="Y10" s="19">
        <v>-9.06632</v>
      </c>
      <c r="Z10" s="19">
        <v>-9.29259</v>
      </c>
      <c r="AA10" s="19">
        <v>-9.10649</v>
      </c>
      <c r="AB10" s="10"/>
      <c r="AC10" s="10"/>
      <c r="AD10" s="11">
        <f t="shared" si="1"/>
        <v>-2.043037792</v>
      </c>
      <c r="AE10" s="12">
        <f t="shared" si="2"/>
        <v>-2.110920798</v>
      </c>
      <c r="AF10" s="11">
        <f t="shared" si="3"/>
        <v>0.134560001</v>
      </c>
      <c r="AG10" s="11">
        <f t="shared" si="4"/>
        <v>0.1370057893</v>
      </c>
      <c r="AH10" s="11">
        <f t="shared" si="5"/>
        <v>-0.031824135</v>
      </c>
      <c r="AI10" s="11">
        <f t="shared" si="6"/>
        <v>-0.128291167</v>
      </c>
      <c r="AJ10" s="11">
        <f t="shared" si="7"/>
        <v>-2.070733184</v>
      </c>
      <c r="AK10" s="11">
        <f t="shared" si="8"/>
        <v>-2.071482673</v>
      </c>
      <c r="AL10" s="11">
        <f t="shared" si="9"/>
        <v>-0.03291530875</v>
      </c>
      <c r="AM10" s="11">
        <f t="shared" si="10"/>
        <v>-0.03264052541</v>
      </c>
      <c r="AN10" s="11">
        <f t="shared" si="11"/>
        <v>-0.2841055125</v>
      </c>
      <c r="AO10" s="11">
        <f t="shared" si="12"/>
        <v>-0.08621277774</v>
      </c>
      <c r="AP10" s="11">
        <f t="shared" si="13"/>
        <v>-2.06808</v>
      </c>
      <c r="AQ10" s="11">
        <f t="shared" si="14"/>
        <v>-2.19582</v>
      </c>
      <c r="AR10" s="11">
        <f t="shared" si="15"/>
        <v>0.09116</v>
      </c>
      <c r="AS10" s="11">
        <f t="shared" si="16"/>
        <v>0.03037</v>
      </c>
      <c r="AT10" s="11">
        <f t="shared" si="17"/>
        <v>-0.10561</v>
      </c>
      <c r="AU10" s="11">
        <f t="shared" si="18"/>
        <v>-0.20733</v>
      </c>
      <c r="AV10" s="11">
        <f t="shared" si="19"/>
        <v>-2.11057</v>
      </c>
      <c r="AW10" s="11">
        <f t="shared" si="20"/>
        <v>-2.11138</v>
      </c>
      <c r="AX10" s="11">
        <f t="shared" si="21"/>
        <v>-0.11241</v>
      </c>
      <c r="AY10" s="11">
        <f t="shared" si="22"/>
        <v>-0.09632</v>
      </c>
      <c r="AZ10" s="11">
        <f t="shared" si="23"/>
        <v>-0.32259</v>
      </c>
      <c r="BA10" s="11">
        <f t="shared" si="24"/>
        <v>-0.13649</v>
      </c>
    </row>
    <row r="11" ht="12.75" customHeight="1">
      <c r="A11" s="18"/>
      <c r="B11" s="19">
        <v>4.0</v>
      </c>
      <c r="C11" s="19">
        <v>-0.53</v>
      </c>
      <c r="D11" s="19">
        <v>-0.442550425</v>
      </c>
      <c r="E11" s="20">
        <v>-0.329939068849701</v>
      </c>
      <c r="F11" s="19">
        <v>-1.430181932</v>
      </c>
      <c r="G11" s="20">
        <v>-1.42918213322423</v>
      </c>
      <c r="H11" s="19">
        <v>-0.80439184</v>
      </c>
      <c r="I11" s="19">
        <v>-0.572759267</v>
      </c>
      <c r="J11" s="20">
        <v>-0.289493426422502</v>
      </c>
      <c r="K11" s="19">
        <v>-0.289487087717617</v>
      </c>
      <c r="L11" s="20">
        <v>-1.07000882871309</v>
      </c>
      <c r="M11" s="19">
        <v>-1.07001089900166</v>
      </c>
      <c r="N11" s="19">
        <v>-0.73491739456727</v>
      </c>
      <c r="O11" s="19">
        <v>-0.588943066920209</v>
      </c>
      <c r="P11" s="20">
        <v>-0.44329</v>
      </c>
      <c r="Q11" s="20">
        <v>-0.44329</v>
      </c>
      <c r="R11" s="19">
        <v>-0.44664</v>
      </c>
      <c r="S11" s="20">
        <v>-0.44694</v>
      </c>
      <c r="T11" s="19">
        <v>-0.48241</v>
      </c>
      <c r="U11" s="20">
        <v>-0.47548</v>
      </c>
      <c r="V11" s="20">
        <v>-0.57041</v>
      </c>
      <c r="W11" s="20">
        <v>-0.57041</v>
      </c>
      <c r="X11" s="20">
        <v>-0.47945</v>
      </c>
      <c r="Y11" s="19">
        <v>-0.44488</v>
      </c>
      <c r="Z11" s="19">
        <v>-0.48241</v>
      </c>
      <c r="AA11" s="19">
        <v>-0.49642</v>
      </c>
      <c r="AB11" s="10"/>
      <c r="AC11" s="10"/>
      <c r="AD11" s="11">
        <f t="shared" si="1"/>
        <v>0.087449575</v>
      </c>
      <c r="AE11" s="12">
        <f t="shared" si="2"/>
        <v>0.2000609312</v>
      </c>
      <c r="AF11" s="11">
        <f t="shared" si="3"/>
        <v>-0.900181932</v>
      </c>
      <c r="AG11" s="11">
        <f t="shared" si="4"/>
        <v>-0.8991821332</v>
      </c>
      <c r="AH11" s="11">
        <f t="shared" si="5"/>
        <v>-0.27439184</v>
      </c>
      <c r="AI11" s="11">
        <f t="shared" si="6"/>
        <v>-0.042759267</v>
      </c>
      <c r="AJ11" s="11">
        <f t="shared" si="7"/>
        <v>0.2405065736</v>
      </c>
      <c r="AK11" s="11">
        <f t="shared" si="8"/>
        <v>0.2405129123</v>
      </c>
      <c r="AL11" s="11">
        <f t="shared" si="9"/>
        <v>-0.5400088287</v>
      </c>
      <c r="AM11" s="11">
        <f t="shared" si="10"/>
        <v>-0.540010899</v>
      </c>
      <c r="AN11" s="11">
        <f t="shared" si="11"/>
        <v>-0.2049173946</v>
      </c>
      <c r="AO11" s="11">
        <f t="shared" si="12"/>
        <v>-0.05894306692</v>
      </c>
      <c r="AP11" s="11">
        <f t="shared" si="13"/>
        <v>0.08671</v>
      </c>
      <c r="AQ11" s="11">
        <f t="shared" si="14"/>
        <v>0.08671</v>
      </c>
      <c r="AR11" s="11">
        <f t="shared" si="15"/>
        <v>0.08336</v>
      </c>
      <c r="AS11" s="11">
        <f t="shared" si="16"/>
        <v>0.08306</v>
      </c>
      <c r="AT11" s="11">
        <f t="shared" si="17"/>
        <v>0.04759</v>
      </c>
      <c r="AU11" s="11">
        <f t="shared" si="18"/>
        <v>0.05452</v>
      </c>
      <c r="AV11" s="11">
        <f t="shared" si="19"/>
        <v>-0.04041</v>
      </c>
      <c r="AW11" s="11">
        <f t="shared" si="20"/>
        <v>-0.04041</v>
      </c>
      <c r="AX11" s="11">
        <f t="shared" si="21"/>
        <v>0.05055</v>
      </c>
      <c r="AY11" s="11">
        <f t="shared" si="22"/>
        <v>0.08512</v>
      </c>
      <c r="AZ11" s="11">
        <f t="shared" si="23"/>
        <v>0.04759</v>
      </c>
      <c r="BA11" s="11">
        <f t="shared" si="24"/>
        <v>0.03358</v>
      </c>
    </row>
    <row r="12" ht="12.75" customHeight="1">
      <c r="A12" s="18"/>
      <c r="B12" s="19">
        <v>5.0</v>
      </c>
      <c r="C12" s="19">
        <v>0.01</v>
      </c>
      <c r="D12" s="19">
        <v>0.043005734</v>
      </c>
      <c r="E12" s="20">
        <v>-0.0655884966068772</v>
      </c>
      <c r="F12" s="19">
        <v>0.131136929</v>
      </c>
      <c r="G12" s="20">
        <v>0.131035175932272</v>
      </c>
      <c r="H12" s="19">
        <v>0.073795114</v>
      </c>
      <c r="I12" s="19">
        <v>0.006871227</v>
      </c>
      <c r="J12" s="20">
        <v>-0.0398524643216876</v>
      </c>
      <c r="K12" s="19">
        <v>-0.0398532805092614</v>
      </c>
      <c r="L12" s="20">
        <v>0.0696372700439849</v>
      </c>
      <c r="M12" s="19">
        <v>0.0696378354042264</v>
      </c>
      <c r="N12" s="19">
        <v>0.0463954996721969</v>
      </c>
      <c r="O12" s="19">
        <v>0.00769048799973121</v>
      </c>
      <c r="P12" s="20">
        <v>0.00782</v>
      </c>
      <c r="Q12" s="20">
        <v>0.00782</v>
      </c>
      <c r="R12" s="19">
        <v>0.00775</v>
      </c>
      <c r="S12" s="20">
        <v>0.00751</v>
      </c>
      <c r="T12" s="19">
        <v>0.00749</v>
      </c>
      <c r="U12" s="20">
        <v>0.00782</v>
      </c>
      <c r="V12" s="20">
        <v>0.00906</v>
      </c>
      <c r="W12" s="20">
        <v>0.00906</v>
      </c>
      <c r="X12" s="20">
        <v>0.00763</v>
      </c>
      <c r="Y12" s="19">
        <v>0.00811</v>
      </c>
      <c r="Z12" s="19">
        <v>0.00749</v>
      </c>
      <c r="AA12" s="19">
        <v>0.00786</v>
      </c>
      <c r="AB12" s="10"/>
      <c r="AC12" s="10"/>
      <c r="AD12" s="11">
        <f t="shared" si="1"/>
        <v>0.033005734</v>
      </c>
      <c r="AE12" s="12">
        <f t="shared" si="2"/>
        <v>-0.07558849661</v>
      </c>
      <c r="AF12" s="11">
        <f t="shared" si="3"/>
        <v>0.121136929</v>
      </c>
      <c r="AG12" s="11">
        <f t="shared" si="4"/>
        <v>0.1210351759</v>
      </c>
      <c r="AH12" s="11">
        <f t="shared" si="5"/>
        <v>0.063795114</v>
      </c>
      <c r="AI12" s="11">
        <f t="shared" si="6"/>
        <v>-0.003128773</v>
      </c>
      <c r="AJ12" s="11">
        <f t="shared" si="7"/>
        <v>-0.04985246432</v>
      </c>
      <c r="AK12" s="11">
        <f t="shared" si="8"/>
        <v>-0.04985328051</v>
      </c>
      <c r="AL12" s="11">
        <f t="shared" si="9"/>
        <v>0.05963727004</v>
      </c>
      <c r="AM12" s="11">
        <f t="shared" si="10"/>
        <v>0.0596378354</v>
      </c>
      <c r="AN12" s="11">
        <f t="shared" si="11"/>
        <v>0.03639549967</v>
      </c>
      <c r="AO12" s="11">
        <f t="shared" si="12"/>
        <v>-0.002309512</v>
      </c>
      <c r="AP12" s="11">
        <f t="shared" si="13"/>
        <v>-0.00218</v>
      </c>
      <c r="AQ12" s="11">
        <f t="shared" si="14"/>
        <v>-0.00218</v>
      </c>
      <c r="AR12" s="11">
        <f t="shared" si="15"/>
        <v>-0.00225</v>
      </c>
      <c r="AS12" s="11">
        <f t="shared" si="16"/>
        <v>-0.00249</v>
      </c>
      <c r="AT12" s="11">
        <f t="shared" si="17"/>
        <v>-0.00251</v>
      </c>
      <c r="AU12" s="11">
        <f t="shared" si="18"/>
        <v>-0.00218</v>
      </c>
      <c r="AV12" s="11">
        <f t="shared" si="19"/>
        <v>-0.00094</v>
      </c>
      <c r="AW12" s="11">
        <f t="shared" si="20"/>
        <v>-0.00094</v>
      </c>
      <c r="AX12" s="11">
        <f t="shared" si="21"/>
        <v>-0.00237</v>
      </c>
      <c r="AY12" s="11">
        <f t="shared" si="22"/>
        <v>-0.00189</v>
      </c>
      <c r="AZ12" s="11">
        <f t="shared" si="23"/>
        <v>-0.00251</v>
      </c>
      <c r="BA12" s="11">
        <f t="shared" si="24"/>
        <v>-0.00214</v>
      </c>
    </row>
    <row r="13" ht="12.75" customHeight="1">
      <c r="A13" s="18"/>
      <c r="B13" s="19">
        <v>6.0</v>
      </c>
      <c r="C13" s="19">
        <v>0.0</v>
      </c>
      <c r="D13" s="19">
        <v>-0.031611417</v>
      </c>
      <c r="E13" s="20">
        <v>0.00935839177607698</v>
      </c>
      <c r="F13" s="19">
        <v>-0.004072536</v>
      </c>
      <c r="G13" s="20">
        <v>-0.00404488415101002</v>
      </c>
      <c r="H13" s="19">
        <v>-0.002422186</v>
      </c>
      <c r="I13" s="19">
        <v>-0.00205823</v>
      </c>
      <c r="J13" s="20">
        <v>0.00309835881947344</v>
      </c>
      <c r="K13" s="19">
        <v>0.00309854661894798</v>
      </c>
      <c r="L13" s="20">
        <v>-0.00245566953158362</v>
      </c>
      <c r="M13" s="19">
        <v>-0.00245579512359689</v>
      </c>
      <c r="N13" s="19">
        <v>-0.00228448722514378</v>
      </c>
      <c r="O13" s="19">
        <v>-0.00169187337412143</v>
      </c>
      <c r="P13" s="20">
        <v>-0.00123</v>
      </c>
      <c r="Q13" s="20">
        <v>-0.00123</v>
      </c>
      <c r="R13" s="19">
        <v>-0.00124</v>
      </c>
      <c r="S13" s="20">
        <v>-0.00125</v>
      </c>
      <c r="T13" s="19">
        <v>-0.00136</v>
      </c>
      <c r="U13" s="20">
        <v>-0.00133</v>
      </c>
      <c r="V13" s="20">
        <v>-0.0016</v>
      </c>
      <c r="W13" s="20">
        <v>-0.0016</v>
      </c>
      <c r="X13" s="20">
        <v>-0.00134</v>
      </c>
      <c r="Y13" s="19">
        <v>-0.00122</v>
      </c>
      <c r="Z13" s="19">
        <v>-0.00136</v>
      </c>
      <c r="AA13" s="19">
        <v>-0.00139</v>
      </c>
      <c r="AB13" s="10"/>
      <c r="AC13" s="10"/>
      <c r="AD13" s="11">
        <f t="shared" si="1"/>
        <v>-0.031611417</v>
      </c>
      <c r="AE13" s="12">
        <f t="shared" si="2"/>
        <v>0.009358391776</v>
      </c>
      <c r="AF13" s="11">
        <f t="shared" si="3"/>
        <v>-0.004072536</v>
      </c>
      <c r="AG13" s="11">
        <f t="shared" si="4"/>
        <v>-0.004044884151</v>
      </c>
      <c r="AH13" s="11">
        <f t="shared" si="5"/>
        <v>-0.002422186</v>
      </c>
      <c r="AI13" s="11">
        <f t="shared" si="6"/>
        <v>-0.00205823</v>
      </c>
      <c r="AJ13" s="11">
        <f t="shared" si="7"/>
        <v>0.003098358819</v>
      </c>
      <c r="AK13" s="11">
        <f t="shared" si="8"/>
        <v>0.003098546619</v>
      </c>
      <c r="AL13" s="11">
        <f t="shared" si="9"/>
        <v>-0.002455669532</v>
      </c>
      <c r="AM13" s="11">
        <f t="shared" si="10"/>
        <v>-0.002455795124</v>
      </c>
      <c r="AN13" s="11">
        <f t="shared" si="11"/>
        <v>-0.002284487225</v>
      </c>
      <c r="AO13" s="11">
        <f t="shared" si="12"/>
        <v>-0.001691873374</v>
      </c>
      <c r="AP13" s="11">
        <f t="shared" si="13"/>
        <v>-0.00123</v>
      </c>
      <c r="AQ13" s="11">
        <f t="shared" si="14"/>
        <v>-0.00123</v>
      </c>
      <c r="AR13" s="11">
        <f t="shared" si="15"/>
        <v>-0.00124</v>
      </c>
      <c r="AS13" s="11">
        <f t="shared" si="16"/>
        <v>-0.00125</v>
      </c>
      <c r="AT13" s="11">
        <f t="shared" si="17"/>
        <v>-0.00136</v>
      </c>
      <c r="AU13" s="11">
        <f t="shared" si="18"/>
        <v>-0.00133</v>
      </c>
      <c r="AV13" s="11">
        <f t="shared" si="19"/>
        <v>-0.0016</v>
      </c>
      <c r="AW13" s="11">
        <f t="shared" si="20"/>
        <v>-0.0016</v>
      </c>
      <c r="AX13" s="11">
        <f t="shared" si="21"/>
        <v>-0.00134</v>
      </c>
      <c r="AY13" s="11">
        <f t="shared" si="22"/>
        <v>-0.00122</v>
      </c>
      <c r="AZ13" s="11">
        <f t="shared" si="23"/>
        <v>-0.00136</v>
      </c>
      <c r="BA13" s="11">
        <f t="shared" si="24"/>
        <v>-0.00139</v>
      </c>
    </row>
    <row r="14" ht="12.75" customHeight="1">
      <c r="A14" s="13" t="s">
        <v>51</v>
      </c>
      <c r="B14" s="21"/>
      <c r="C14" s="21">
        <f t="shared" ref="C14:AA14" si="26">SUM(C9:C13)</f>
        <v>-47.96</v>
      </c>
      <c r="D14" s="21">
        <f t="shared" si="26"/>
        <v>-48.81768837</v>
      </c>
      <c r="E14" s="21">
        <f t="shared" si="26"/>
        <v>-48.28467508</v>
      </c>
      <c r="F14" s="21">
        <f t="shared" si="26"/>
        <v>-44.18937368</v>
      </c>
      <c r="G14" s="21">
        <f t="shared" si="26"/>
        <v>-46.75284783</v>
      </c>
      <c r="H14" s="21">
        <f t="shared" si="26"/>
        <v>-48.70193233</v>
      </c>
      <c r="I14" s="21">
        <f t="shared" si="26"/>
        <v>-53.8376267</v>
      </c>
      <c r="J14" s="21">
        <f t="shared" si="26"/>
        <v>-43.2322841</v>
      </c>
      <c r="K14" s="21">
        <f t="shared" si="26"/>
        <v>-42.69643777</v>
      </c>
      <c r="L14" s="21">
        <f t="shared" si="26"/>
        <v>-38.75119118</v>
      </c>
      <c r="M14" s="21">
        <f t="shared" si="26"/>
        <v>-41.32606973</v>
      </c>
      <c r="N14" s="21">
        <f t="shared" si="26"/>
        <v>-44.52520867</v>
      </c>
      <c r="O14" s="21">
        <f t="shared" si="26"/>
        <v>-48.03023504</v>
      </c>
      <c r="P14" s="21">
        <f t="shared" si="26"/>
        <v>-49.1379</v>
      </c>
      <c r="Q14" s="21">
        <f t="shared" si="26"/>
        <v>-48.32928</v>
      </c>
      <c r="R14" s="21">
        <f t="shared" si="26"/>
        <v>-43.62366</v>
      </c>
      <c r="S14" s="21">
        <f t="shared" si="26"/>
        <v>-45.87059</v>
      </c>
      <c r="T14" s="21">
        <f t="shared" si="26"/>
        <v>-48.43438</v>
      </c>
      <c r="U14" s="21">
        <f t="shared" si="26"/>
        <v>-53.70795</v>
      </c>
      <c r="V14" s="21">
        <f t="shared" si="26"/>
        <v>-43.65817</v>
      </c>
      <c r="W14" s="21">
        <f t="shared" si="26"/>
        <v>-42.87982</v>
      </c>
      <c r="X14" s="21">
        <f t="shared" si="26"/>
        <v>-38.60475</v>
      </c>
      <c r="Y14" s="21">
        <f t="shared" si="26"/>
        <v>-40.75938</v>
      </c>
      <c r="Z14" s="21">
        <f t="shared" si="26"/>
        <v>-44.30024</v>
      </c>
      <c r="AA14" s="21">
        <f t="shared" si="26"/>
        <v>-47.81266</v>
      </c>
      <c r="AB14" s="22"/>
      <c r="AC14" s="22"/>
      <c r="AD14" s="11">
        <f t="shared" si="1"/>
        <v>-0.857688372</v>
      </c>
      <c r="AE14" s="12">
        <f t="shared" si="2"/>
        <v>-0.3246750831</v>
      </c>
      <c r="AF14" s="11">
        <f t="shared" si="3"/>
        <v>3.770626316</v>
      </c>
      <c r="AG14" s="11">
        <f t="shared" si="4"/>
        <v>1.20715217</v>
      </c>
      <c r="AH14" s="11">
        <f t="shared" si="5"/>
        <v>-0.741932328</v>
      </c>
      <c r="AI14" s="11">
        <f t="shared" si="6"/>
        <v>-5.8776267</v>
      </c>
      <c r="AJ14" s="11">
        <f t="shared" si="7"/>
        <v>4.727715898</v>
      </c>
      <c r="AK14" s="11">
        <f t="shared" si="8"/>
        <v>5.263562233</v>
      </c>
      <c r="AL14" s="11">
        <f t="shared" si="9"/>
        <v>9.208808821</v>
      </c>
      <c r="AM14" s="11">
        <f t="shared" si="10"/>
        <v>6.633930267</v>
      </c>
      <c r="AN14" s="11">
        <f t="shared" si="11"/>
        <v>3.434791334</v>
      </c>
      <c r="AO14" s="11">
        <f t="shared" si="12"/>
        <v>-0.07023504226</v>
      </c>
      <c r="AP14" s="11">
        <f t="shared" si="13"/>
        <v>-1.1779</v>
      </c>
      <c r="AQ14" s="11">
        <f t="shared" si="14"/>
        <v>-0.36928</v>
      </c>
      <c r="AR14" s="11">
        <f t="shared" si="15"/>
        <v>4.33634</v>
      </c>
      <c r="AS14" s="11">
        <f t="shared" si="16"/>
        <v>2.08941</v>
      </c>
      <c r="AT14" s="11">
        <f t="shared" si="17"/>
        <v>-0.47438</v>
      </c>
      <c r="AU14" s="11">
        <f t="shared" si="18"/>
        <v>-5.74795</v>
      </c>
      <c r="AV14" s="11">
        <f t="shared" si="19"/>
        <v>4.30183</v>
      </c>
      <c r="AW14" s="11">
        <f t="shared" si="20"/>
        <v>5.08018</v>
      </c>
      <c r="AX14" s="11">
        <f t="shared" si="21"/>
        <v>9.35525</v>
      </c>
      <c r="AY14" s="11">
        <f t="shared" si="22"/>
        <v>7.20062</v>
      </c>
      <c r="AZ14" s="11">
        <f t="shared" si="23"/>
        <v>3.65976</v>
      </c>
      <c r="BA14" s="11">
        <f t="shared" si="24"/>
        <v>0.14734</v>
      </c>
    </row>
    <row r="15" ht="12.75" customHeight="1">
      <c r="A15" s="1" t="s">
        <v>53</v>
      </c>
      <c r="B15" s="16" t="s">
        <v>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7"/>
      <c r="AD15" s="11">
        <f t="shared" si="1"/>
        <v>0</v>
      </c>
      <c r="AE15" s="12">
        <f t="shared" si="2"/>
        <v>0</v>
      </c>
      <c r="AF15" s="11">
        <f t="shared" si="3"/>
        <v>0</v>
      </c>
      <c r="AG15" s="11">
        <f t="shared" si="4"/>
        <v>0</v>
      </c>
      <c r="AH15" s="11">
        <f t="shared" si="5"/>
        <v>0</v>
      </c>
      <c r="AI15" s="11">
        <f t="shared" si="6"/>
        <v>0</v>
      </c>
      <c r="AJ15" s="11">
        <f t="shared" si="7"/>
        <v>0</v>
      </c>
      <c r="AK15" s="11">
        <f t="shared" si="8"/>
        <v>0</v>
      </c>
      <c r="AL15" s="11">
        <f t="shared" si="9"/>
        <v>0</v>
      </c>
      <c r="AM15" s="11">
        <f t="shared" si="10"/>
        <v>0</v>
      </c>
      <c r="AN15" s="11">
        <f t="shared" si="11"/>
        <v>0</v>
      </c>
      <c r="AO15" s="11">
        <f t="shared" si="12"/>
        <v>0</v>
      </c>
      <c r="AP15" s="11">
        <f t="shared" si="13"/>
        <v>0</v>
      </c>
      <c r="AQ15" s="11">
        <f t="shared" si="14"/>
        <v>0</v>
      </c>
      <c r="AR15" s="11">
        <f t="shared" si="15"/>
        <v>0</v>
      </c>
      <c r="AS15" s="11">
        <f t="shared" si="16"/>
        <v>0</v>
      </c>
      <c r="AT15" s="11">
        <f t="shared" si="17"/>
        <v>0</v>
      </c>
      <c r="AU15" s="11">
        <f t="shared" si="18"/>
        <v>0</v>
      </c>
      <c r="AV15" s="11">
        <f t="shared" si="19"/>
        <v>0</v>
      </c>
      <c r="AW15" s="11">
        <f t="shared" si="20"/>
        <v>0</v>
      </c>
      <c r="AX15" s="11">
        <f t="shared" si="21"/>
        <v>0</v>
      </c>
      <c r="AY15" s="11">
        <f t="shared" si="22"/>
        <v>0</v>
      </c>
      <c r="AZ15" s="11">
        <f t="shared" si="23"/>
        <v>0</v>
      </c>
      <c r="BA15" s="11">
        <f t="shared" si="24"/>
        <v>0</v>
      </c>
    </row>
    <row r="16" ht="12.75" customHeight="1">
      <c r="A16" s="7"/>
      <c r="B16" s="8">
        <v>2.0</v>
      </c>
      <c r="C16" s="8">
        <v>-36.02</v>
      </c>
      <c r="D16" s="8">
        <v>-34.476709646</v>
      </c>
      <c r="E16" s="9">
        <v>-34.3653844611304</v>
      </c>
      <c r="F16" s="8">
        <v>-31.434773095</v>
      </c>
      <c r="G16" s="9">
        <v>-34.0847228885672</v>
      </c>
      <c r="H16" s="8">
        <v>-35.965165558</v>
      </c>
      <c r="I16" s="8">
        <v>-40.819051702</v>
      </c>
      <c r="J16" s="9">
        <v>-29.6142217769788</v>
      </c>
      <c r="K16" s="8">
        <v>-29.5224770106829</v>
      </c>
      <c r="L16" s="9">
        <v>-26.6086202694584</v>
      </c>
      <c r="M16" s="8">
        <v>-29.2238091139799</v>
      </c>
      <c r="N16" s="8">
        <v>-32.3695304099269</v>
      </c>
      <c r="O16" s="8">
        <v>-35.8734594089785</v>
      </c>
      <c r="P16" s="9">
        <v>-34.09104</v>
      </c>
      <c r="Q16" s="9">
        <v>-33.78887</v>
      </c>
      <c r="R16" s="8">
        <v>-30.95954</v>
      </c>
      <c r="S16" s="9">
        <v>-33.36724</v>
      </c>
      <c r="T16" s="8">
        <v>-35.47916</v>
      </c>
      <c r="U16" s="9">
        <v>-40.26926</v>
      </c>
      <c r="V16" s="9">
        <v>-29.10592</v>
      </c>
      <c r="W16" s="9">
        <v>-28.9244</v>
      </c>
      <c r="X16" s="9">
        <v>-26.04126</v>
      </c>
      <c r="Y16" s="8">
        <v>-28.72559</v>
      </c>
      <c r="Z16" s="8">
        <v>-31.87606</v>
      </c>
      <c r="AA16" s="8">
        <v>-35.31943</v>
      </c>
      <c r="AB16" s="10"/>
      <c r="AC16" s="10"/>
      <c r="AD16" s="11">
        <f t="shared" si="1"/>
        <v>1.543290354</v>
      </c>
      <c r="AE16" s="12">
        <f t="shared" si="2"/>
        <v>1.654615539</v>
      </c>
      <c r="AF16" s="11">
        <f t="shared" si="3"/>
        <v>4.585226905</v>
      </c>
      <c r="AG16" s="11">
        <f t="shared" si="4"/>
        <v>1.935277111</v>
      </c>
      <c r="AH16" s="11">
        <f t="shared" si="5"/>
        <v>0.054834442</v>
      </c>
      <c r="AI16" s="11">
        <f t="shared" si="6"/>
        <v>-4.799051702</v>
      </c>
      <c r="AJ16" s="11">
        <f t="shared" si="7"/>
        <v>6.405778223</v>
      </c>
      <c r="AK16" s="11">
        <f t="shared" si="8"/>
        <v>6.497522989</v>
      </c>
      <c r="AL16" s="11">
        <f t="shared" si="9"/>
        <v>9.411379731</v>
      </c>
      <c r="AM16" s="11">
        <f t="shared" si="10"/>
        <v>6.796190886</v>
      </c>
      <c r="AN16" s="11">
        <f t="shared" si="11"/>
        <v>3.65046959</v>
      </c>
      <c r="AO16" s="11">
        <f t="shared" si="12"/>
        <v>0.146540591</v>
      </c>
      <c r="AP16" s="11">
        <f t="shared" si="13"/>
        <v>1.92896</v>
      </c>
      <c r="AQ16" s="11">
        <f t="shared" si="14"/>
        <v>2.23113</v>
      </c>
      <c r="AR16" s="11">
        <f t="shared" si="15"/>
        <v>5.06046</v>
      </c>
      <c r="AS16" s="11">
        <f t="shared" si="16"/>
        <v>2.65276</v>
      </c>
      <c r="AT16" s="11">
        <f t="shared" si="17"/>
        <v>0.54084</v>
      </c>
      <c r="AU16" s="11">
        <f t="shared" si="18"/>
        <v>-4.24926</v>
      </c>
      <c r="AV16" s="11">
        <f t="shared" si="19"/>
        <v>6.91408</v>
      </c>
      <c r="AW16" s="11">
        <f t="shared" si="20"/>
        <v>7.0956</v>
      </c>
      <c r="AX16" s="11">
        <f t="shared" si="21"/>
        <v>9.97874</v>
      </c>
      <c r="AY16" s="11">
        <f t="shared" si="22"/>
        <v>7.29441</v>
      </c>
      <c r="AZ16" s="11">
        <f t="shared" si="23"/>
        <v>4.14394</v>
      </c>
      <c r="BA16" s="11">
        <f t="shared" si="24"/>
        <v>0.70057</v>
      </c>
    </row>
    <row r="17" ht="12.75" customHeight="1">
      <c r="A17" s="7"/>
      <c r="B17" s="8">
        <v>3.0</v>
      </c>
      <c r="C17" s="8">
        <v>-10.38</v>
      </c>
      <c r="D17" s="8">
        <v>-12.31372938</v>
      </c>
      <c r="E17" s="9">
        <v>-12.3577667255492</v>
      </c>
      <c r="F17" s="8">
        <v>-10.595045577</v>
      </c>
      <c r="G17" s="9">
        <v>-10.6231636341139</v>
      </c>
      <c r="H17" s="8">
        <v>-10.484585084</v>
      </c>
      <c r="I17" s="8">
        <v>-10.906647953</v>
      </c>
      <c r="J17" s="9">
        <v>-12.0123619662654</v>
      </c>
      <c r="K17" s="8">
        <v>-12.012810128934</v>
      </c>
      <c r="L17" s="9">
        <v>-10.6140932661651</v>
      </c>
      <c r="M17" s="8">
        <v>-10.6137658980091</v>
      </c>
      <c r="N17" s="8">
        <v>-10.6342277673012</v>
      </c>
      <c r="O17" s="8">
        <v>-10.757042842328</v>
      </c>
      <c r="P17" s="9">
        <v>-12.18209</v>
      </c>
      <c r="Q17" s="9">
        <v>-11.91945</v>
      </c>
      <c r="R17" s="8">
        <v>-10.49642</v>
      </c>
      <c r="S17" s="9">
        <v>-10.29217</v>
      </c>
      <c r="T17" s="8">
        <v>-10.19608</v>
      </c>
      <c r="U17" s="9">
        <v>-10.58075</v>
      </c>
      <c r="V17" s="9">
        <v>-11.75346</v>
      </c>
      <c r="W17" s="9">
        <v>-11.75391</v>
      </c>
      <c r="X17" s="9">
        <v>-10.29629</v>
      </c>
      <c r="Y17" s="8">
        <v>-10.27158</v>
      </c>
      <c r="Z17" s="8">
        <v>-10.51682</v>
      </c>
      <c r="AA17" s="8">
        <v>-10.66115</v>
      </c>
      <c r="AB17" s="10"/>
      <c r="AC17" s="10"/>
      <c r="AD17" s="11">
        <f t="shared" si="1"/>
        <v>-1.93372938</v>
      </c>
      <c r="AE17" s="12">
        <f t="shared" si="2"/>
        <v>-1.977766726</v>
      </c>
      <c r="AF17" s="11">
        <f t="shared" si="3"/>
        <v>-0.215045577</v>
      </c>
      <c r="AG17" s="11">
        <f t="shared" si="4"/>
        <v>-0.2431636341</v>
      </c>
      <c r="AH17" s="11">
        <f t="shared" si="5"/>
        <v>-0.104585084</v>
      </c>
      <c r="AI17" s="11">
        <f t="shared" si="6"/>
        <v>-0.526647953</v>
      </c>
      <c r="AJ17" s="11">
        <f t="shared" si="7"/>
        <v>-1.632361966</v>
      </c>
      <c r="AK17" s="11">
        <f t="shared" si="8"/>
        <v>-1.632810129</v>
      </c>
      <c r="AL17" s="11">
        <f t="shared" si="9"/>
        <v>-0.2340932662</v>
      </c>
      <c r="AM17" s="11">
        <f t="shared" si="10"/>
        <v>-0.233765898</v>
      </c>
      <c r="AN17" s="11">
        <f t="shared" si="11"/>
        <v>-0.2542277673</v>
      </c>
      <c r="AO17" s="11">
        <f t="shared" si="12"/>
        <v>-0.3770428423</v>
      </c>
      <c r="AP17" s="11">
        <f t="shared" si="13"/>
        <v>-1.80209</v>
      </c>
      <c r="AQ17" s="11">
        <f t="shared" si="14"/>
        <v>-1.53945</v>
      </c>
      <c r="AR17" s="11">
        <f t="shared" si="15"/>
        <v>-0.11642</v>
      </c>
      <c r="AS17" s="11">
        <f t="shared" si="16"/>
        <v>0.08783</v>
      </c>
      <c r="AT17" s="11">
        <f t="shared" si="17"/>
        <v>0.18392</v>
      </c>
      <c r="AU17" s="11">
        <f t="shared" si="18"/>
        <v>-0.20075</v>
      </c>
      <c r="AV17" s="11">
        <f t="shared" si="19"/>
        <v>-1.37346</v>
      </c>
      <c r="AW17" s="11">
        <f t="shared" si="20"/>
        <v>-1.37391</v>
      </c>
      <c r="AX17" s="11">
        <f t="shared" si="21"/>
        <v>0.08371</v>
      </c>
      <c r="AY17" s="11">
        <f t="shared" si="22"/>
        <v>0.10842</v>
      </c>
      <c r="AZ17" s="11">
        <f t="shared" si="23"/>
        <v>-0.13682</v>
      </c>
      <c r="BA17" s="11">
        <f t="shared" si="24"/>
        <v>-0.28115</v>
      </c>
    </row>
    <row r="18" ht="12.75" customHeight="1">
      <c r="A18" s="7"/>
      <c r="B18" s="8">
        <v>4.0</v>
      </c>
      <c r="C18" s="8">
        <v>-1.08</v>
      </c>
      <c r="D18" s="8">
        <v>-1.143700639</v>
      </c>
      <c r="E18" s="9">
        <v>-1.09210383695987</v>
      </c>
      <c r="F18" s="8">
        <v>-1.637994244</v>
      </c>
      <c r="G18" s="9">
        <v>-1.64342094440025</v>
      </c>
      <c r="H18" s="8">
        <v>-1.238408765</v>
      </c>
      <c r="I18" s="8">
        <v>-1.21827826</v>
      </c>
      <c r="J18" s="9">
        <v>-1.01165468903258</v>
      </c>
      <c r="K18" s="8">
        <v>-1.011652242289</v>
      </c>
      <c r="L18" s="9">
        <v>-1.34383507366435</v>
      </c>
      <c r="M18" s="8">
        <v>-1.34383764689168</v>
      </c>
      <c r="N18" s="8">
        <v>-1.15974056491529</v>
      </c>
      <c r="O18" s="8">
        <v>-1.14651336699331</v>
      </c>
      <c r="P18" s="9">
        <v>-0.74171</v>
      </c>
      <c r="Q18" s="9">
        <v>-0.74171</v>
      </c>
      <c r="R18" s="8">
        <v>-0.74698</v>
      </c>
      <c r="S18" s="9">
        <v>-0.74614</v>
      </c>
      <c r="T18" s="8">
        <v>-0.79925</v>
      </c>
      <c r="U18" s="9">
        <v>-0.7915</v>
      </c>
      <c r="V18" s="9">
        <v>-0.94627</v>
      </c>
      <c r="W18" s="9">
        <v>-0.94627</v>
      </c>
      <c r="X18" s="9">
        <v>-0.79609</v>
      </c>
      <c r="Y18" s="8">
        <v>-0.75005</v>
      </c>
      <c r="Z18" s="8">
        <v>-0.79925</v>
      </c>
      <c r="AA18" s="8">
        <v>-0.82703</v>
      </c>
      <c r="AB18" s="10"/>
      <c r="AC18" s="10"/>
      <c r="AD18" s="11">
        <f t="shared" si="1"/>
        <v>-0.063700639</v>
      </c>
      <c r="AE18" s="12">
        <f t="shared" si="2"/>
        <v>-0.01210383696</v>
      </c>
      <c r="AF18" s="11">
        <f t="shared" si="3"/>
        <v>-0.557994244</v>
      </c>
      <c r="AG18" s="11">
        <f t="shared" si="4"/>
        <v>-0.5634209444</v>
      </c>
      <c r="AH18" s="11">
        <f t="shared" si="5"/>
        <v>-0.158408765</v>
      </c>
      <c r="AI18" s="11">
        <f t="shared" si="6"/>
        <v>-0.13827826</v>
      </c>
      <c r="AJ18" s="11">
        <f t="shared" si="7"/>
        <v>0.06834531097</v>
      </c>
      <c r="AK18" s="11">
        <f t="shared" si="8"/>
        <v>0.06834775771</v>
      </c>
      <c r="AL18" s="11">
        <f t="shared" si="9"/>
        <v>-0.2638350737</v>
      </c>
      <c r="AM18" s="11">
        <f t="shared" si="10"/>
        <v>-0.2638376469</v>
      </c>
      <c r="AN18" s="11">
        <f t="shared" si="11"/>
        <v>-0.07974056492</v>
      </c>
      <c r="AO18" s="11">
        <f t="shared" si="12"/>
        <v>-0.06651336699</v>
      </c>
      <c r="AP18" s="11">
        <f t="shared" si="13"/>
        <v>0.33829</v>
      </c>
      <c r="AQ18" s="11">
        <f t="shared" si="14"/>
        <v>0.33829</v>
      </c>
      <c r="AR18" s="11">
        <f t="shared" si="15"/>
        <v>0.33302</v>
      </c>
      <c r="AS18" s="11">
        <f t="shared" si="16"/>
        <v>0.33386</v>
      </c>
      <c r="AT18" s="11">
        <f t="shared" si="17"/>
        <v>0.28075</v>
      </c>
      <c r="AU18" s="11">
        <f t="shared" si="18"/>
        <v>0.2885</v>
      </c>
      <c r="AV18" s="11">
        <f t="shared" si="19"/>
        <v>0.13373</v>
      </c>
      <c r="AW18" s="11">
        <f t="shared" si="20"/>
        <v>0.13373</v>
      </c>
      <c r="AX18" s="11">
        <f t="shared" si="21"/>
        <v>0.28391</v>
      </c>
      <c r="AY18" s="11">
        <f t="shared" si="22"/>
        <v>0.32995</v>
      </c>
      <c r="AZ18" s="11">
        <f t="shared" si="23"/>
        <v>0.28075</v>
      </c>
      <c r="BA18" s="11">
        <f t="shared" si="24"/>
        <v>0.25297</v>
      </c>
    </row>
    <row r="19" ht="12.75" customHeight="1">
      <c r="A19" s="7"/>
      <c r="B19" s="8">
        <v>5.0</v>
      </c>
      <c r="C19" s="8">
        <v>-0.04</v>
      </c>
      <c r="D19" s="8">
        <v>-0.04663431</v>
      </c>
      <c r="E19" s="9">
        <v>-0.0796061605658851</v>
      </c>
      <c r="F19" s="8">
        <v>-0.011514797</v>
      </c>
      <c r="G19" s="9">
        <v>-0.0117990011809104</v>
      </c>
      <c r="H19" s="8">
        <v>-0.014526844</v>
      </c>
      <c r="I19" s="8">
        <v>-0.038428679</v>
      </c>
      <c r="J19" s="9">
        <v>-0.0548330326869727</v>
      </c>
      <c r="K19" s="8">
        <v>-0.0548333452223946</v>
      </c>
      <c r="L19" s="9">
        <v>-0.0253528142775591</v>
      </c>
      <c r="M19" s="8">
        <v>-0.0253519371309536</v>
      </c>
      <c r="N19" s="8">
        <v>-0.0233923078267051</v>
      </c>
      <c r="O19" s="8">
        <v>-0.0341632081856971</v>
      </c>
      <c r="P19" s="9">
        <v>-0.02288</v>
      </c>
      <c r="Q19" s="9">
        <v>-0.02288</v>
      </c>
      <c r="R19" s="8">
        <v>-0.02481</v>
      </c>
      <c r="S19" s="9">
        <v>-0.02275</v>
      </c>
      <c r="T19" s="8">
        <v>-0.02606</v>
      </c>
      <c r="U19" s="9">
        <v>-0.02609</v>
      </c>
      <c r="V19" s="9">
        <v>-0.03049</v>
      </c>
      <c r="W19" s="9">
        <v>-0.03049</v>
      </c>
      <c r="X19" s="9">
        <v>-0.02659</v>
      </c>
      <c r="Y19" s="8">
        <v>-0.02589</v>
      </c>
      <c r="Z19" s="8">
        <v>-0.02606</v>
      </c>
      <c r="AA19" s="8">
        <v>-0.0289</v>
      </c>
      <c r="AB19" s="10"/>
      <c r="AC19" s="10"/>
      <c r="AD19" s="11">
        <f t="shared" si="1"/>
        <v>-0.00663431</v>
      </c>
      <c r="AE19" s="12">
        <f t="shared" si="2"/>
        <v>-0.03960616057</v>
      </c>
      <c r="AF19" s="11">
        <f t="shared" si="3"/>
        <v>0.028485203</v>
      </c>
      <c r="AG19" s="11">
        <f t="shared" si="4"/>
        <v>0.02820099882</v>
      </c>
      <c r="AH19" s="11">
        <f t="shared" si="5"/>
        <v>0.025473156</v>
      </c>
      <c r="AI19" s="11">
        <f t="shared" si="6"/>
        <v>0.001571321</v>
      </c>
      <c r="AJ19" s="11">
        <f t="shared" si="7"/>
        <v>-0.01483303269</v>
      </c>
      <c r="AK19" s="11">
        <f t="shared" si="8"/>
        <v>-0.01483334522</v>
      </c>
      <c r="AL19" s="11">
        <f t="shared" si="9"/>
        <v>0.01464718572</v>
      </c>
      <c r="AM19" s="11">
        <f t="shared" si="10"/>
        <v>0.01464806287</v>
      </c>
      <c r="AN19" s="11">
        <f t="shared" si="11"/>
        <v>0.01660769217</v>
      </c>
      <c r="AO19" s="11">
        <f t="shared" si="12"/>
        <v>0.005836791814</v>
      </c>
      <c r="AP19" s="11">
        <f t="shared" si="13"/>
        <v>0.01712</v>
      </c>
      <c r="AQ19" s="11">
        <f t="shared" si="14"/>
        <v>0.01712</v>
      </c>
      <c r="AR19" s="11">
        <f t="shared" si="15"/>
        <v>0.01519</v>
      </c>
      <c r="AS19" s="11">
        <f t="shared" si="16"/>
        <v>0.01725</v>
      </c>
      <c r="AT19" s="11">
        <f t="shared" si="17"/>
        <v>0.01394</v>
      </c>
      <c r="AU19" s="11">
        <f t="shared" si="18"/>
        <v>0.01391</v>
      </c>
      <c r="AV19" s="11">
        <f t="shared" si="19"/>
        <v>0.00951</v>
      </c>
      <c r="AW19" s="11">
        <f t="shared" si="20"/>
        <v>0.00951</v>
      </c>
      <c r="AX19" s="11">
        <f t="shared" si="21"/>
        <v>0.01341</v>
      </c>
      <c r="AY19" s="11">
        <f t="shared" si="22"/>
        <v>0.01411</v>
      </c>
      <c r="AZ19" s="11">
        <f t="shared" si="23"/>
        <v>0.01394</v>
      </c>
      <c r="BA19" s="11">
        <f t="shared" si="24"/>
        <v>0.0111</v>
      </c>
    </row>
    <row r="20" ht="12.75" customHeight="1">
      <c r="A20" s="7"/>
      <c r="B20" s="8">
        <v>6.0</v>
      </c>
      <c r="C20" s="8">
        <v>0.0</v>
      </c>
      <c r="D20" s="8">
        <v>-0.006663711</v>
      </c>
      <c r="E20" s="9">
        <v>0.00259014490585877</v>
      </c>
      <c r="F20" s="8">
        <v>-0.004649846</v>
      </c>
      <c r="G20" s="9">
        <v>-0.0046715093607707</v>
      </c>
      <c r="H20" s="8">
        <v>-0.002240208</v>
      </c>
      <c r="I20" s="8">
        <v>-0.002641815</v>
      </c>
      <c r="J20" s="9">
        <v>-0.00316343024948139</v>
      </c>
      <c r="K20" s="8">
        <v>-0.00316330444345164</v>
      </c>
      <c r="L20" s="9">
        <v>-0.00642638366231733</v>
      </c>
      <c r="M20" s="8">
        <v>-0.00642669837357352</v>
      </c>
      <c r="N20" s="8">
        <v>-0.00467131970648654</v>
      </c>
      <c r="O20" s="8">
        <v>-0.00358505002157142</v>
      </c>
      <c r="P20" s="9">
        <v>-0.00176</v>
      </c>
      <c r="Q20" s="9">
        <v>-0.00176</v>
      </c>
      <c r="R20" s="8">
        <v>-0.00195</v>
      </c>
      <c r="S20" s="9">
        <v>-0.00173</v>
      </c>
      <c r="T20" s="8">
        <v>-0.00202</v>
      </c>
      <c r="U20" s="9">
        <v>-0.00204</v>
      </c>
      <c r="V20" s="9">
        <v>-0.00236</v>
      </c>
      <c r="W20" s="9">
        <v>-0.00236</v>
      </c>
      <c r="X20" s="9">
        <v>-0.00208</v>
      </c>
      <c r="Y20" s="8">
        <v>-0.00206</v>
      </c>
      <c r="Z20" s="8">
        <v>-0.00202</v>
      </c>
      <c r="AA20" s="8">
        <v>-0.00229</v>
      </c>
      <c r="AB20" s="10"/>
      <c r="AC20" s="10"/>
      <c r="AD20" s="11">
        <f t="shared" si="1"/>
        <v>-0.006663711</v>
      </c>
      <c r="AE20" s="12">
        <f t="shared" si="2"/>
        <v>0.002590144906</v>
      </c>
      <c r="AF20" s="11">
        <f t="shared" si="3"/>
        <v>-0.004649846</v>
      </c>
      <c r="AG20" s="11">
        <f t="shared" si="4"/>
        <v>-0.004671509361</v>
      </c>
      <c r="AH20" s="11">
        <f t="shared" si="5"/>
        <v>-0.002240208</v>
      </c>
      <c r="AI20" s="11">
        <f t="shared" si="6"/>
        <v>-0.002641815</v>
      </c>
      <c r="AJ20" s="11">
        <f t="shared" si="7"/>
        <v>-0.003163430249</v>
      </c>
      <c r="AK20" s="11">
        <f t="shared" si="8"/>
        <v>-0.003163304443</v>
      </c>
      <c r="AL20" s="11">
        <f t="shared" si="9"/>
        <v>-0.006426383662</v>
      </c>
      <c r="AM20" s="11">
        <f t="shared" si="10"/>
        <v>-0.006426698374</v>
      </c>
      <c r="AN20" s="11">
        <f t="shared" si="11"/>
        <v>-0.004671319706</v>
      </c>
      <c r="AO20" s="11">
        <f t="shared" si="12"/>
        <v>-0.003585050022</v>
      </c>
      <c r="AP20" s="11">
        <f t="shared" si="13"/>
        <v>-0.00176</v>
      </c>
      <c r="AQ20" s="11">
        <f t="shared" si="14"/>
        <v>-0.00176</v>
      </c>
      <c r="AR20" s="11">
        <f t="shared" si="15"/>
        <v>-0.00195</v>
      </c>
      <c r="AS20" s="11">
        <f t="shared" si="16"/>
        <v>-0.00173</v>
      </c>
      <c r="AT20" s="11">
        <f t="shared" si="17"/>
        <v>-0.00202</v>
      </c>
      <c r="AU20" s="11">
        <f t="shared" si="18"/>
        <v>-0.00204</v>
      </c>
      <c r="AV20" s="11">
        <f t="shared" si="19"/>
        <v>-0.00236</v>
      </c>
      <c r="AW20" s="11">
        <f t="shared" si="20"/>
        <v>-0.00236</v>
      </c>
      <c r="AX20" s="11">
        <f t="shared" si="21"/>
        <v>-0.00208</v>
      </c>
      <c r="AY20" s="11">
        <f t="shared" si="22"/>
        <v>-0.00206</v>
      </c>
      <c r="AZ20" s="11">
        <f t="shared" si="23"/>
        <v>-0.00202</v>
      </c>
      <c r="BA20" s="11">
        <f t="shared" si="24"/>
        <v>-0.00229</v>
      </c>
    </row>
    <row r="21" ht="12.75" customHeight="1">
      <c r="A21" s="13" t="s">
        <v>51</v>
      </c>
      <c r="B21" s="14"/>
      <c r="C21" s="14">
        <f t="shared" ref="C21:AA21" si="27">SUM(C15:C20)</f>
        <v>-47.52</v>
      </c>
      <c r="D21" s="14">
        <f t="shared" si="27"/>
        <v>-47.98743769</v>
      </c>
      <c r="E21" s="14">
        <f t="shared" si="27"/>
        <v>-47.89227104</v>
      </c>
      <c r="F21" s="14">
        <f t="shared" si="27"/>
        <v>-43.68397756</v>
      </c>
      <c r="G21" s="14">
        <f t="shared" si="27"/>
        <v>-46.36777798</v>
      </c>
      <c r="H21" s="14">
        <f t="shared" si="27"/>
        <v>-47.70492646</v>
      </c>
      <c r="I21" s="14">
        <f t="shared" si="27"/>
        <v>-52.98504841</v>
      </c>
      <c r="J21" s="14">
        <f t="shared" si="27"/>
        <v>-42.6962349</v>
      </c>
      <c r="K21" s="14">
        <f t="shared" si="27"/>
        <v>-42.60493603</v>
      </c>
      <c r="L21" s="14">
        <f t="shared" si="27"/>
        <v>-38.59832781</v>
      </c>
      <c r="M21" s="14">
        <f t="shared" si="27"/>
        <v>-41.21319129</v>
      </c>
      <c r="N21" s="14">
        <f t="shared" si="27"/>
        <v>-44.19156237</v>
      </c>
      <c r="O21" s="14">
        <f t="shared" si="27"/>
        <v>-47.81476388</v>
      </c>
      <c r="P21" s="14">
        <f t="shared" si="27"/>
        <v>-47.03948</v>
      </c>
      <c r="Q21" s="14">
        <f t="shared" si="27"/>
        <v>-46.47467</v>
      </c>
      <c r="R21" s="14">
        <f t="shared" si="27"/>
        <v>-42.2297</v>
      </c>
      <c r="S21" s="14">
        <f t="shared" si="27"/>
        <v>-44.43003</v>
      </c>
      <c r="T21" s="14">
        <f t="shared" si="27"/>
        <v>-46.50257</v>
      </c>
      <c r="U21" s="14">
        <f t="shared" si="27"/>
        <v>-51.66964</v>
      </c>
      <c r="V21" s="14">
        <f t="shared" si="27"/>
        <v>-41.8385</v>
      </c>
      <c r="W21" s="14">
        <f t="shared" si="27"/>
        <v>-41.65743</v>
      </c>
      <c r="X21" s="14">
        <f t="shared" si="27"/>
        <v>-37.16231</v>
      </c>
      <c r="Y21" s="14">
        <f t="shared" si="27"/>
        <v>-39.77517</v>
      </c>
      <c r="Z21" s="14">
        <f t="shared" si="27"/>
        <v>-43.22021</v>
      </c>
      <c r="AA21" s="14">
        <f t="shared" si="27"/>
        <v>-46.8388</v>
      </c>
      <c r="AB21" s="15"/>
      <c r="AC21" s="15"/>
      <c r="AD21" s="11">
        <f t="shared" si="1"/>
        <v>-0.467437686</v>
      </c>
      <c r="AE21" s="12">
        <f t="shared" si="2"/>
        <v>-0.3722710393</v>
      </c>
      <c r="AF21" s="11">
        <f t="shared" si="3"/>
        <v>3.836022441</v>
      </c>
      <c r="AG21" s="11">
        <f t="shared" si="4"/>
        <v>1.152222022</v>
      </c>
      <c r="AH21" s="11">
        <f t="shared" si="5"/>
        <v>-0.184926459</v>
      </c>
      <c r="AI21" s="11">
        <f t="shared" si="6"/>
        <v>-5.465048409</v>
      </c>
      <c r="AJ21" s="11">
        <f t="shared" si="7"/>
        <v>4.823765105</v>
      </c>
      <c r="AK21" s="11">
        <f t="shared" si="8"/>
        <v>4.915063968</v>
      </c>
      <c r="AL21" s="11">
        <f t="shared" si="9"/>
        <v>8.921672193</v>
      </c>
      <c r="AM21" s="11">
        <f t="shared" si="10"/>
        <v>6.306808706</v>
      </c>
      <c r="AN21" s="11">
        <f t="shared" si="11"/>
        <v>3.32843763</v>
      </c>
      <c r="AO21" s="11">
        <f t="shared" si="12"/>
        <v>-0.2947638765</v>
      </c>
      <c r="AP21" s="11">
        <f t="shared" si="13"/>
        <v>0.48052</v>
      </c>
      <c r="AQ21" s="11">
        <f t="shared" si="14"/>
        <v>1.04533</v>
      </c>
      <c r="AR21" s="11">
        <f t="shared" si="15"/>
        <v>5.2903</v>
      </c>
      <c r="AS21" s="11">
        <f t="shared" si="16"/>
        <v>3.08997</v>
      </c>
      <c r="AT21" s="11">
        <f t="shared" si="17"/>
        <v>1.01743</v>
      </c>
      <c r="AU21" s="11">
        <f t="shared" si="18"/>
        <v>-4.14964</v>
      </c>
      <c r="AV21" s="11">
        <f t="shared" si="19"/>
        <v>5.6815</v>
      </c>
      <c r="AW21" s="11">
        <f t="shared" si="20"/>
        <v>5.86257</v>
      </c>
      <c r="AX21" s="11">
        <f t="shared" si="21"/>
        <v>10.35769</v>
      </c>
      <c r="AY21" s="11">
        <f t="shared" si="22"/>
        <v>7.74483</v>
      </c>
      <c r="AZ21" s="11">
        <f t="shared" si="23"/>
        <v>4.29979</v>
      </c>
      <c r="BA21" s="11">
        <f t="shared" si="24"/>
        <v>0.6812</v>
      </c>
    </row>
    <row r="22" ht="12.75" customHeight="1">
      <c r="A22" s="1" t="s">
        <v>54</v>
      </c>
      <c r="B22" s="16" t="s">
        <v>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7"/>
      <c r="AC22" s="17"/>
      <c r="AD22" s="11">
        <f t="shared" si="1"/>
        <v>0</v>
      </c>
      <c r="AE22" s="12">
        <f t="shared" si="2"/>
        <v>0</v>
      </c>
      <c r="AF22" s="11">
        <f t="shared" si="3"/>
        <v>0</v>
      </c>
      <c r="AG22" s="11">
        <f t="shared" si="4"/>
        <v>0</v>
      </c>
      <c r="AH22" s="11">
        <f t="shared" si="5"/>
        <v>0</v>
      </c>
      <c r="AI22" s="11">
        <f t="shared" si="6"/>
        <v>0</v>
      </c>
      <c r="AJ22" s="11">
        <f t="shared" si="7"/>
        <v>0</v>
      </c>
      <c r="AK22" s="11">
        <f t="shared" si="8"/>
        <v>0</v>
      </c>
      <c r="AL22" s="11">
        <f t="shared" si="9"/>
        <v>0</v>
      </c>
      <c r="AM22" s="11">
        <f t="shared" si="10"/>
        <v>0</v>
      </c>
      <c r="AN22" s="11">
        <f t="shared" si="11"/>
        <v>0</v>
      </c>
      <c r="AO22" s="11">
        <f t="shared" si="12"/>
        <v>0</v>
      </c>
      <c r="AP22" s="11">
        <f t="shared" si="13"/>
        <v>0</v>
      </c>
      <c r="AQ22" s="11">
        <f t="shared" si="14"/>
        <v>0</v>
      </c>
      <c r="AR22" s="11">
        <f t="shared" si="15"/>
        <v>0</v>
      </c>
      <c r="AS22" s="11">
        <f t="shared" si="16"/>
        <v>0</v>
      </c>
      <c r="AT22" s="11">
        <f t="shared" si="17"/>
        <v>0</v>
      </c>
      <c r="AU22" s="11">
        <f t="shared" si="18"/>
        <v>0</v>
      </c>
      <c r="AV22" s="11">
        <f t="shared" si="19"/>
        <v>0</v>
      </c>
      <c r="AW22" s="11">
        <f t="shared" si="20"/>
        <v>0</v>
      </c>
      <c r="AX22" s="11">
        <f t="shared" si="21"/>
        <v>0</v>
      </c>
      <c r="AY22" s="11">
        <f t="shared" si="22"/>
        <v>0</v>
      </c>
      <c r="AZ22" s="11">
        <f t="shared" si="23"/>
        <v>0</v>
      </c>
      <c r="BA22" s="11">
        <f t="shared" si="24"/>
        <v>0</v>
      </c>
    </row>
    <row r="23" ht="12.75" customHeight="1">
      <c r="A23" s="18"/>
      <c r="B23" s="19">
        <v>2.0</v>
      </c>
      <c r="C23" s="19">
        <v>-36.13</v>
      </c>
      <c r="D23" s="19">
        <v>-34.533760297</v>
      </c>
      <c r="E23" s="20">
        <v>-34.4275893982891</v>
      </c>
      <c r="F23" s="19">
        <v>-31.695415428</v>
      </c>
      <c r="G23" s="20">
        <v>-34.3430076414202</v>
      </c>
      <c r="H23" s="19">
        <v>-36.160553181</v>
      </c>
      <c r="I23" s="19">
        <v>-41.035291465</v>
      </c>
      <c r="J23" s="20">
        <v>-29.646214515459</v>
      </c>
      <c r="K23" s="19">
        <v>-29.5671416074526</v>
      </c>
      <c r="L23" s="20">
        <v>-26.7853295694538</v>
      </c>
      <c r="M23" s="19">
        <v>-29.4392743799255</v>
      </c>
      <c r="N23" s="19">
        <v>-32.4962213204714</v>
      </c>
      <c r="O23" s="19">
        <v>-35.9731860135242</v>
      </c>
      <c r="P23" s="20">
        <v>-34.32508</v>
      </c>
      <c r="Q23" s="20">
        <v>-34.12639</v>
      </c>
      <c r="R23" s="19">
        <v>-31.38688</v>
      </c>
      <c r="S23" s="20">
        <v>-33.88833</v>
      </c>
      <c r="T23" s="19">
        <v>-35.79996</v>
      </c>
      <c r="U23" s="20">
        <v>-40.65882</v>
      </c>
      <c r="V23" s="20">
        <v>-29.35771</v>
      </c>
      <c r="W23" s="20">
        <v>-29.20729</v>
      </c>
      <c r="X23" s="20">
        <v>-26.45653</v>
      </c>
      <c r="Y23" s="19">
        <v>-29.15114</v>
      </c>
      <c r="Z23" s="19">
        <v>-32.1961</v>
      </c>
      <c r="AA23" s="19">
        <v>-35.57625</v>
      </c>
      <c r="AB23" s="10"/>
      <c r="AC23" s="10"/>
      <c r="AD23" s="11">
        <f t="shared" si="1"/>
        <v>1.596239703</v>
      </c>
      <c r="AE23" s="12">
        <f t="shared" si="2"/>
        <v>1.702410602</v>
      </c>
      <c r="AF23" s="11">
        <f t="shared" si="3"/>
        <v>4.434584572</v>
      </c>
      <c r="AG23" s="11">
        <f t="shared" si="4"/>
        <v>1.786992359</v>
      </c>
      <c r="AH23" s="11">
        <f t="shared" si="5"/>
        <v>-0.030553181</v>
      </c>
      <c r="AI23" s="11">
        <f t="shared" si="6"/>
        <v>-4.905291465</v>
      </c>
      <c r="AJ23" s="11">
        <f t="shared" si="7"/>
        <v>6.483785485</v>
      </c>
      <c r="AK23" s="11">
        <f t="shared" si="8"/>
        <v>6.562858393</v>
      </c>
      <c r="AL23" s="11">
        <f t="shared" si="9"/>
        <v>9.344670431</v>
      </c>
      <c r="AM23" s="11">
        <f t="shared" si="10"/>
        <v>6.69072562</v>
      </c>
      <c r="AN23" s="11">
        <f t="shared" si="11"/>
        <v>3.63377868</v>
      </c>
      <c r="AO23" s="11">
        <f t="shared" si="12"/>
        <v>0.1568139865</v>
      </c>
      <c r="AP23" s="11">
        <f t="shared" si="13"/>
        <v>1.80492</v>
      </c>
      <c r="AQ23" s="11">
        <f t="shared" si="14"/>
        <v>2.00361</v>
      </c>
      <c r="AR23" s="11">
        <f t="shared" si="15"/>
        <v>4.74312</v>
      </c>
      <c r="AS23" s="11">
        <f t="shared" si="16"/>
        <v>2.24167</v>
      </c>
      <c r="AT23" s="11">
        <f t="shared" si="17"/>
        <v>0.33004</v>
      </c>
      <c r="AU23" s="11">
        <f t="shared" si="18"/>
        <v>-4.52882</v>
      </c>
      <c r="AV23" s="11">
        <f t="shared" si="19"/>
        <v>6.77229</v>
      </c>
      <c r="AW23" s="11">
        <f t="shared" si="20"/>
        <v>6.92271</v>
      </c>
      <c r="AX23" s="11">
        <f t="shared" si="21"/>
        <v>9.67347</v>
      </c>
      <c r="AY23" s="11">
        <f t="shared" si="22"/>
        <v>6.97886</v>
      </c>
      <c r="AZ23" s="11">
        <f t="shared" si="23"/>
        <v>3.9339</v>
      </c>
      <c r="BA23" s="11">
        <f t="shared" si="24"/>
        <v>0.55375</v>
      </c>
    </row>
    <row r="24" ht="12.75" customHeight="1">
      <c r="A24" s="18"/>
      <c r="B24" s="19">
        <v>3.0</v>
      </c>
      <c r="C24" s="19">
        <v>-10.11</v>
      </c>
      <c r="D24" s="19">
        <v>-12.164857777</v>
      </c>
      <c r="E24" s="20">
        <v>-12.2342034156292</v>
      </c>
      <c r="F24" s="19">
        <v>-10.302532039</v>
      </c>
      <c r="G24" s="20">
        <v>-10.2999468787193</v>
      </c>
      <c r="H24" s="19">
        <v>-10.237321253</v>
      </c>
      <c r="I24" s="19">
        <v>-10.626747357</v>
      </c>
      <c r="J24" s="20">
        <v>-11.8574907748231</v>
      </c>
      <c r="K24" s="19">
        <v>-11.8579291481097</v>
      </c>
      <c r="L24" s="20">
        <v>-10.3160696897876</v>
      </c>
      <c r="M24" s="19">
        <v>-10.3157159035424</v>
      </c>
      <c r="N24" s="19">
        <v>-10.3577715939178</v>
      </c>
      <c r="O24" s="19">
        <v>-10.4451358872121</v>
      </c>
      <c r="P24" s="20">
        <v>-12.09582</v>
      </c>
      <c r="Q24" s="20">
        <v>-11.6297</v>
      </c>
      <c r="R24" s="19">
        <v>-10.19501</v>
      </c>
      <c r="S24" s="20">
        <v>-9.92569</v>
      </c>
      <c r="T24" s="19">
        <v>-9.87842</v>
      </c>
      <c r="U24" s="20">
        <v>-10.18814</v>
      </c>
      <c r="V24" s="20">
        <v>-11.5432</v>
      </c>
      <c r="W24" s="20">
        <v>-11.54364</v>
      </c>
      <c r="X24" s="20">
        <v>-9.92153</v>
      </c>
      <c r="Y24" s="19">
        <v>-9.86983</v>
      </c>
      <c r="Z24" s="19">
        <v>-10.24441</v>
      </c>
      <c r="AA24" s="19">
        <v>-10.35069</v>
      </c>
      <c r="AB24" s="10"/>
      <c r="AC24" s="10"/>
      <c r="AD24" s="11">
        <f t="shared" si="1"/>
        <v>-2.054857777</v>
      </c>
      <c r="AE24" s="12">
        <f t="shared" si="2"/>
        <v>-2.124203416</v>
      </c>
      <c r="AF24" s="11">
        <f t="shared" si="3"/>
        <v>-0.192532039</v>
      </c>
      <c r="AG24" s="11">
        <f t="shared" si="4"/>
        <v>-0.1899468787</v>
      </c>
      <c r="AH24" s="11">
        <f t="shared" si="5"/>
        <v>-0.127321253</v>
      </c>
      <c r="AI24" s="11">
        <f t="shared" si="6"/>
        <v>-0.516747357</v>
      </c>
      <c r="AJ24" s="11">
        <f t="shared" si="7"/>
        <v>-1.747490775</v>
      </c>
      <c r="AK24" s="11">
        <f t="shared" si="8"/>
        <v>-1.747929148</v>
      </c>
      <c r="AL24" s="11">
        <f t="shared" si="9"/>
        <v>-0.2060696898</v>
      </c>
      <c r="AM24" s="11">
        <f t="shared" si="10"/>
        <v>-0.2057159035</v>
      </c>
      <c r="AN24" s="11">
        <f t="shared" si="11"/>
        <v>-0.2477715939</v>
      </c>
      <c r="AO24" s="11">
        <f t="shared" si="12"/>
        <v>-0.3351358872</v>
      </c>
      <c r="AP24" s="11">
        <f t="shared" si="13"/>
        <v>-1.98582</v>
      </c>
      <c r="AQ24" s="11">
        <f t="shared" si="14"/>
        <v>-1.5197</v>
      </c>
      <c r="AR24" s="11">
        <f t="shared" si="15"/>
        <v>-0.08501</v>
      </c>
      <c r="AS24" s="11">
        <f t="shared" si="16"/>
        <v>0.18431</v>
      </c>
      <c r="AT24" s="11">
        <f t="shared" si="17"/>
        <v>0.23158</v>
      </c>
      <c r="AU24" s="11">
        <f t="shared" si="18"/>
        <v>-0.07814</v>
      </c>
      <c r="AV24" s="11">
        <f t="shared" si="19"/>
        <v>-1.4332</v>
      </c>
      <c r="AW24" s="11">
        <f t="shared" si="20"/>
        <v>-1.43364</v>
      </c>
      <c r="AX24" s="11">
        <f t="shared" si="21"/>
        <v>0.18847</v>
      </c>
      <c r="AY24" s="11">
        <f t="shared" si="22"/>
        <v>0.24017</v>
      </c>
      <c r="AZ24" s="11">
        <f t="shared" si="23"/>
        <v>-0.13441</v>
      </c>
      <c r="BA24" s="11">
        <f t="shared" si="24"/>
        <v>-0.24069</v>
      </c>
    </row>
    <row r="25" ht="12.75" customHeight="1">
      <c r="A25" s="18"/>
      <c r="B25" s="19">
        <v>4.0</v>
      </c>
      <c r="C25" s="19">
        <v>-1.0</v>
      </c>
      <c r="D25" s="19">
        <v>-1.027135738</v>
      </c>
      <c r="E25" s="20">
        <v>-0.964344038133657</v>
      </c>
      <c r="F25" s="19">
        <v>-1.643265321</v>
      </c>
      <c r="G25" s="20">
        <v>-1.64288355158469</v>
      </c>
      <c r="H25" s="19">
        <v>-1.197074715</v>
      </c>
      <c r="I25" s="19">
        <v>-1.137549163</v>
      </c>
      <c r="J25" s="20">
        <v>-0.886076969111779</v>
      </c>
      <c r="K25" s="19">
        <v>-0.88607433360565</v>
      </c>
      <c r="L25" s="20">
        <v>-1.29533317049903</v>
      </c>
      <c r="M25" s="19">
        <v>-1.29533480230348</v>
      </c>
      <c r="N25" s="19">
        <v>-1.0950170190413</v>
      </c>
      <c r="O25" s="19">
        <v>-1.06375814649386</v>
      </c>
      <c r="P25" s="20">
        <v>-0.70427</v>
      </c>
      <c r="Q25" s="20">
        <v>-0.70427</v>
      </c>
      <c r="R25" s="19">
        <v>-0.70888</v>
      </c>
      <c r="S25" s="20">
        <v>-0.709</v>
      </c>
      <c r="T25" s="19">
        <v>-0.7603</v>
      </c>
      <c r="U25" s="20">
        <v>-0.75202</v>
      </c>
      <c r="V25" s="20">
        <v>-0.89996</v>
      </c>
      <c r="W25" s="20">
        <v>-0.89996</v>
      </c>
      <c r="X25" s="20">
        <v>-0.75676</v>
      </c>
      <c r="Y25" s="19">
        <v>-0.71032</v>
      </c>
      <c r="Z25" s="19">
        <v>-0.7603</v>
      </c>
      <c r="AA25" s="19">
        <v>-0.78542</v>
      </c>
      <c r="AB25" s="10"/>
      <c r="AC25" s="10"/>
      <c r="AD25" s="11">
        <f t="shared" si="1"/>
        <v>-0.027135738</v>
      </c>
      <c r="AE25" s="12">
        <f t="shared" si="2"/>
        <v>0.03565596187</v>
      </c>
      <c r="AF25" s="11">
        <f t="shared" si="3"/>
        <v>-0.643265321</v>
      </c>
      <c r="AG25" s="11">
        <f t="shared" si="4"/>
        <v>-0.6428835516</v>
      </c>
      <c r="AH25" s="11">
        <f t="shared" si="5"/>
        <v>-0.197074715</v>
      </c>
      <c r="AI25" s="11">
        <f t="shared" si="6"/>
        <v>-0.137549163</v>
      </c>
      <c r="AJ25" s="11">
        <f t="shared" si="7"/>
        <v>0.1139230309</v>
      </c>
      <c r="AK25" s="11">
        <f t="shared" si="8"/>
        <v>0.1139256664</v>
      </c>
      <c r="AL25" s="11">
        <f t="shared" si="9"/>
        <v>-0.2953331705</v>
      </c>
      <c r="AM25" s="11">
        <f t="shared" si="10"/>
        <v>-0.2953348023</v>
      </c>
      <c r="AN25" s="11">
        <f t="shared" si="11"/>
        <v>-0.09501701904</v>
      </c>
      <c r="AO25" s="11">
        <f t="shared" si="12"/>
        <v>-0.06375814649</v>
      </c>
      <c r="AP25" s="11">
        <f t="shared" si="13"/>
        <v>0.29573</v>
      </c>
      <c r="AQ25" s="11">
        <f t="shared" si="14"/>
        <v>0.29573</v>
      </c>
      <c r="AR25" s="11">
        <f t="shared" si="15"/>
        <v>0.29112</v>
      </c>
      <c r="AS25" s="11">
        <f t="shared" si="16"/>
        <v>0.291</v>
      </c>
      <c r="AT25" s="11">
        <f t="shared" si="17"/>
        <v>0.2397</v>
      </c>
      <c r="AU25" s="11">
        <f t="shared" si="18"/>
        <v>0.24798</v>
      </c>
      <c r="AV25" s="11">
        <f t="shared" si="19"/>
        <v>0.10004</v>
      </c>
      <c r="AW25" s="11">
        <f t="shared" si="20"/>
        <v>0.10004</v>
      </c>
      <c r="AX25" s="11">
        <f t="shared" si="21"/>
        <v>0.24324</v>
      </c>
      <c r="AY25" s="11">
        <f t="shared" si="22"/>
        <v>0.28968</v>
      </c>
      <c r="AZ25" s="11">
        <f t="shared" si="23"/>
        <v>0.2397</v>
      </c>
      <c r="BA25" s="11">
        <f t="shared" si="24"/>
        <v>0.21458</v>
      </c>
    </row>
    <row r="26" ht="12.75" customHeight="1">
      <c r="A26" s="18"/>
      <c r="B26" s="19">
        <v>5.0</v>
      </c>
      <c r="C26" s="19">
        <v>-0.02</v>
      </c>
      <c r="D26" s="19">
        <v>-0.052691027</v>
      </c>
      <c r="E26" s="20">
        <v>-0.060850158740673</v>
      </c>
      <c r="F26" s="19">
        <v>0.044961054</v>
      </c>
      <c r="G26" s="20">
        <v>0.045274593236675</v>
      </c>
      <c r="H26" s="19">
        <v>0.021435725</v>
      </c>
      <c r="I26" s="19">
        <v>-0.019603398</v>
      </c>
      <c r="J26" s="20">
        <v>-0.0438936463083555</v>
      </c>
      <c r="K26" s="19">
        <v>-0.0438937092648745</v>
      </c>
      <c r="L26" s="20">
        <v>0.00631249225187212</v>
      </c>
      <c r="M26" s="19">
        <v>0.00631236805096608</v>
      </c>
      <c r="N26" s="19">
        <v>0.0022928955052069</v>
      </c>
      <c r="O26" s="19">
        <v>-0.0168060369351758</v>
      </c>
      <c r="P26" s="20">
        <v>-0.01648</v>
      </c>
      <c r="Q26" s="20">
        <v>-0.01648</v>
      </c>
      <c r="R26" s="19">
        <v>-0.01845</v>
      </c>
      <c r="S26" s="20">
        <v>-0.01626</v>
      </c>
      <c r="T26" s="19">
        <v>-0.01938</v>
      </c>
      <c r="U26" s="20">
        <v>-0.01942</v>
      </c>
      <c r="V26" s="20">
        <v>-0.02255</v>
      </c>
      <c r="W26" s="20">
        <v>-0.02255</v>
      </c>
      <c r="X26" s="20">
        <v>-0.01994</v>
      </c>
      <c r="Y26" s="19">
        <v>-0.01932</v>
      </c>
      <c r="Z26" s="19">
        <v>-0.01938</v>
      </c>
      <c r="AA26" s="19">
        <v>-0.02192</v>
      </c>
      <c r="AB26" s="10"/>
      <c r="AC26" s="10"/>
      <c r="AD26" s="11">
        <f t="shared" si="1"/>
        <v>-0.032691027</v>
      </c>
      <c r="AE26" s="12">
        <f t="shared" si="2"/>
        <v>-0.04085015874</v>
      </c>
      <c r="AF26" s="11">
        <f t="shared" si="3"/>
        <v>0.064961054</v>
      </c>
      <c r="AG26" s="11">
        <f t="shared" si="4"/>
        <v>0.06527459324</v>
      </c>
      <c r="AH26" s="11">
        <f t="shared" si="5"/>
        <v>0.041435725</v>
      </c>
      <c r="AI26" s="11">
        <f t="shared" si="6"/>
        <v>0.000396602</v>
      </c>
      <c r="AJ26" s="11">
        <f t="shared" si="7"/>
        <v>-0.02389364631</v>
      </c>
      <c r="AK26" s="11">
        <f t="shared" si="8"/>
        <v>-0.02389370926</v>
      </c>
      <c r="AL26" s="11">
        <f t="shared" si="9"/>
        <v>0.02631249225</v>
      </c>
      <c r="AM26" s="11">
        <f t="shared" si="10"/>
        <v>0.02631236805</v>
      </c>
      <c r="AN26" s="11">
        <f t="shared" si="11"/>
        <v>0.02229289551</v>
      </c>
      <c r="AO26" s="11">
        <f t="shared" si="12"/>
        <v>0.003193963065</v>
      </c>
      <c r="AP26" s="11">
        <f t="shared" si="13"/>
        <v>0.00352</v>
      </c>
      <c r="AQ26" s="11">
        <f t="shared" si="14"/>
        <v>0.00352</v>
      </c>
      <c r="AR26" s="11">
        <f t="shared" si="15"/>
        <v>0.00155</v>
      </c>
      <c r="AS26" s="11">
        <f t="shared" si="16"/>
        <v>0.00374</v>
      </c>
      <c r="AT26" s="11">
        <f t="shared" si="17"/>
        <v>0.00062</v>
      </c>
      <c r="AU26" s="11">
        <f t="shared" si="18"/>
        <v>0.00058</v>
      </c>
      <c r="AV26" s="11">
        <f t="shared" si="19"/>
        <v>-0.00255</v>
      </c>
      <c r="AW26" s="11">
        <f t="shared" si="20"/>
        <v>-0.00255</v>
      </c>
      <c r="AX26" s="11">
        <f t="shared" si="21"/>
        <v>0.00006</v>
      </c>
      <c r="AY26" s="11">
        <f t="shared" si="22"/>
        <v>0.00068</v>
      </c>
      <c r="AZ26" s="11">
        <f t="shared" si="23"/>
        <v>0.00062</v>
      </c>
      <c r="BA26" s="11">
        <f t="shared" si="24"/>
        <v>-0.00192</v>
      </c>
    </row>
    <row r="27" ht="12.75" customHeight="1">
      <c r="A27" s="18"/>
      <c r="B27" s="19">
        <v>6.0</v>
      </c>
      <c r="C27" s="19">
        <v>0.0</v>
      </c>
      <c r="D27" s="19">
        <v>0.005550007</v>
      </c>
      <c r="E27" s="20">
        <v>0.00242398096520645</v>
      </c>
      <c r="F27" s="19">
        <v>-0.009061237</v>
      </c>
      <c r="G27" s="20">
        <v>-0.00907570227428721</v>
      </c>
      <c r="H27" s="19">
        <v>-0.00326305</v>
      </c>
      <c r="I27" s="19">
        <v>-0.001832327</v>
      </c>
      <c r="J27" s="20">
        <v>-9.62150354825837E-4</v>
      </c>
      <c r="K27" s="19">
        <v>-9.62213132997761E-4</v>
      </c>
      <c r="L27" s="20">
        <v>-0.0063463773765477</v>
      </c>
      <c r="M27" s="19">
        <v>-0.00634625185587328</v>
      </c>
      <c r="N27" s="19">
        <v>-0.00374713466514771</v>
      </c>
      <c r="O27" s="19">
        <v>-0.00242291430699441</v>
      </c>
      <c r="P27" s="20">
        <v>-0.00137</v>
      </c>
      <c r="Q27" s="20">
        <v>-0.00137</v>
      </c>
      <c r="R27" s="19">
        <v>-0.00154</v>
      </c>
      <c r="S27" s="20">
        <v>-0.00135</v>
      </c>
      <c r="T27" s="19">
        <v>-0.0016</v>
      </c>
      <c r="U27" s="20">
        <v>-0.00161</v>
      </c>
      <c r="V27" s="20">
        <v>-0.00186</v>
      </c>
      <c r="W27" s="20">
        <v>-0.00186</v>
      </c>
      <c r="X27" s="20">
        <v>-0.00165</v>
      </c>
      <c r="Y27" s="19">
        <v>-0.00162</v>
      </c>
      <c r="Z27" s="19">
        <v>-0.0016</v>
      </c>
      <c r="AA27" s="19">
        <v>-0.00182</v>
      </c>
      <c r="AB27" s="10"/>
      <c r="AC27" s="10"/>
      <c r="AD27" s="11">
        <f t="shared" si="1"/>
        <v>0.005550007</v>
      </c>
      <c r="AE27" s="12">
        <f t="shared" si="2"/>
        <v>0.002423980965</v>
      </c>
      <c r="AF27" s="11">
        <f t="shared" si="3"/>
        <v>-0.009061237</v>
      </c>
      <c r="AG27" s="11">
        <f t="shared" si="4"/>
        <v>-0.009075702274</v>
      </c>
      <c r="AH27" s="11">
        <f t="shared" si="5"/>
        <v>-0.00326305</v>
      </c>
      <c r="AI27" s="11">
        <f t="shared" si="6"/>
        <v>-0.001832327</v>
      </c>
      <c r="AJ27" s="11">
        <f t="shared" si="7"/>
        <v>-0.0009621503548</v>
      </c>
      <c r="AK27" s="11">
        <f t="shared" si="8"/>
        <v>-0.000962213133</v>
      </c>
      <c r="AL27" s="11">
        <f t="shared" si="9"/>
        <v>-0.006346377377</v>
      </c>
      <c r="AM27" s="11">
        <f t="shared" si="10"/>
        <v>-0.006346251856</v>
      </c>
      <c r="AN27" s="11">
        <f t="shared" si="11"/>
        <v>-0.003747134665</v>
      </c>
      <c r="AO27" s="11">
        <f t="shared" si="12"/>
        <v>-0.002422914307</v>
      </c>
      <c r="AP27" s="11">
        <f t="shared" si="13"/>
        <v>-0.00137</v>
      </c>
      <c r="AQ27" s="11">
        <f t="shared" si="14"/>
        <v>-0.00137</v>
      </c>
      <c r="AR27" s="11">
        <f t="shared" si="15"/>
        <v>-0.00154</v>
      </c>
      <c r="AS27" s="11">
        <f t="shared" si="16"/>
        <v>-0.00135</v>
      </c>
      <c r="AT27" s="11">
        <f t="shared" si="17"/>
        <v>-0.0016</v>
      </c>
      <c r="AU27" s="11">
        <f t="shared" si="18"/>
        <v>-0.00161</v>
      </c>
      <c r="AV27" s="11">
        <f t="shared" si="19"/>
        <v>-0.00186</v>
      </c>
      <c r="AW27" s="11">
        <f t="shared" si="20"/>
        <v>-0.00186</v>
      </c>
      <c r="AX27" s="11">
        <f t="shared" si="21"/>
        <v>-0.00165</v>
      </c>
      <c r="AY27" s="11">
        <f t="shared" si="22"/>
        <v>-0.00162</v>
      </c>
      <c r="AZ27" s="11">
        <f t="shared" si="23"/>
        <v>-0.0016</v>
      </c>
      <c r="BA27" s="11">
        <f t="shared" si="24"/>
        <v>-0.00182</v>
      </c>
    </row>
    <row r="28" ht="12.75" customHeight="1">
      <c r="A28" s="13" t="s">
        <v>51</v>
      </c>
      <c r="B28" s="14"/>
      <c r="C28" s="14">
        <f t="shared" ref="C28:AA28" si="28">SUM(C22:C27)</f>
        <v>-47.26</v>
      </c>
      <c r="D28" s="14">
        <f t="shared" si="28"/>
        <v>-47.77289483</v>
      </c>
      <c r="E28" s="14">
        <f t="shared" si="28"/>
        <v>-47.68456303</v>
      </c>
      <c r="F28" s="14">
        <f t="shared" si="28"/>
        <v>-43.60531297</v>
      </c>
      <c r="G28" s="14">
        <f t="shared" si="28"/>
        <v>-46.24963918</v>
      </c>
      <c r="H28" s="14">
        <f t="shared" si="28"/>
        <v>-47.57677647</v>
      </c>
      <c r="I28" s="14">
        <f t="shared" si="28"/>
        <v>-52.82102371</v>
      </c>
      <c r="J28" s="14">
        <f t="shared" si="28"/>
        <v>-42.43463806</v>
      </c>
      <c r="K28" s="14">
        <f t="shared" si="28"/>
        <v>-42.35600101</v>
      </c>
      <c r="L28" s="14">
        <f t="shared" si="28"/>
        <v>-38.39676631</v>
      </c>
      <c r="M28" s="14">
        <f t="shared" si="28"/>
        <v>-41.05035897</v>
      </c>
      <c r="N28" s="14">
        <f t="shared" si="28"/>
        <v>-43.95046417</v>
      </c>
      <c r="O28" s="14">
        <f t="shared" si="28"/>
        <v>-47.501309</v>
      </c>
      <c r="P28" s="14">
        <f t="shared" si="28"/>
        <v>-47.14302</v>
      </c>
      <c r="Q28" s="14">
        <f t="shared" si="28"/>
        <v>-46.47821</v>
      </c>
      <c r="R28" s="14">
        <f t="shared" si="28"/>
        <v>-42.31076</v>
      </c>
      <c r="S28" s="14">
        <f t="shared" si="28"/>
        <v>-44.54063</v>
      </c>
      <c r="T28" s="14">
        <f t="shared" si="28"/>
        <v>-46.45966</v>
      </c>
      <c r="U28" s="14">
        <f t="shared" si="28"/>
        <v>-51.62001</v>
      </c>
      <c r="V28" s="14">
        <f t="shared" si="28"/>
        <v>-41.82528</v>
      </c>
      <c r="W28" s="14">
        <f t="shared" si="28"/>
        <v>-41.6753</v>
      </c>
      <c r="X28" s="14">
        <f t="shared" si="28"/>
        <v>-37.15641</v>
      </c>
      <c r="Y28" s="14">
        <f t="shared" si="28"/>
        <v>-39.75223</v>
      </c>
      <c r="Z28" s="14">
        <f t="shared" si="28"/>
        <v>-43.22179</v>
      </c>
      <c r="AA28" s="14">
        <f t="shared" si="28"/>
        <v>-46.7361</v>
      </c>
      <c r="AB28" s="15"/>
      <c r="AC28" s="15"/>
      <c r="AD28" s="11">
        <f t="shared" si="1"/>
        <v>-0.512894832</v>
      </c>
      <c r="AE28" s="12">
        <f t="shared" si="2"/>
        <v>-0.4245630298</v>
      </c>
      <c r="AF28" s="11">
        <f t="shared" si="3"/>
        <v>3.654687029</v>
      </c>
      <c r="AG28" s="11">
        <f t="shared" si="4"/>
        <v>1.010360819</v>
      </c>
      <c r="AH28" s="11">
        <f t="shared" si="5"/>
        <v>-0.316776474</v>
      </c>
      <c r="AI28" s="11">
        <f t="shared" si="6"/>
        <v>-5.56102371</v>
      </c>
      <c r="AJ28" s="11">
        <f t="shared" si="7"/>
        <v>4.825361944</v>
      </c>
      <c r="AK28" s="11">
        <f t="shared" si="8"/>
        <v>4.903998988</v>
      </c>
      <c r="AL28" s="11">
        <f t="shared" si="9"/>
        <v>8.863233685</v>
      </c>
      <c r="AM28" s="11">
        <f t="shared" si="10"/>
        <v>6.20964103</v>
      </c>
      <c r="AN28" s="11">
        <f t="shared" si="11"/>
        <v>3.309535827</v>
      </c>
      <c r="AO28" s="11">
        <f t="shared" si="12"/>
        <v>-0.2413089985</v>
      </c>
      <c r="AP28" s="11">
        <f t="shared" si="13"/>
        <v>0.11698</v>
      </c>
      <c r="AQ28" s="11">
        <f t="shared" si="14"/>
        <v>0.78179</v>
      </c>
      <c r="AR28" s="11">
        <f t="shared" si="15"/>
        <v>4.94924</v>
      </c>
      <c r="AS28" s="11">
        <f t="shared" si="16"/>
        <v>2.71937</v>
      </c>
      <c r="AT28" s="11">
        <f t="shared" si="17"/>
        <v>0.80034</v>
      </c>
      <c r="AU28" s="11">
        <f t="shared" si="18"/>
        <v>-4.36001</v>
      </c>
      <c r="AV28" s="11">
        <f t="shared" si="19"/>
        <v>5.43472</v>
      </c>
      <c r="AW28" s="11">
        <f t="shared" si="20"/>
        <v>5.5847</v>
      </c>
      <c r="AX28" s="11">
        <f t="shared" si="21"/>
        <v>10.10359</v>
      </c>
      <c r="AY28" s="11">
        <f t="shared" si="22"/>
        <v>7.50777</v>
      </c>
      <c r="AZ28" s="11">
        <f t="shared" si="23"/>
        <v>4.03821</v>
      </c>
      <c r="BA28" s="11">
        <f t="shared" si="24"/>
        <v>0.5239</v>
      </c>
    </row>
    <row r="29" ht="12.75" customHeight="1">
      <c r="A29" s="1" t="s">
        <v>55</v>
      </c>
      <c r="B29" s="16" t="s">
        <v>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7"/>
      <c r="AD29" s="11">
        <f t="shared" si="1"/>
        <v>0</v>
      </c>
      <c r="AE29" s="12">
        <f t="shared" si="2"/>
        <v>0</v>
      </c>
      <c r="AF29" s="11">
        <f t="shared" si="3"/>
        <v>0</v>
      </c>
      <c r="AG29" s="11">
        <f t="shared" si="4"/>
        <v>0</v>
      </c>
      <c r="AH29" s="11">
        <f t="shared" si="5"/>
        <v>0</v>
      </c>
      <c r="AI29" s="11">
        <f t="shared" si="6"/>
        <v>0</v>
      </c>
      <c r="AJ29" s="11">
        <f t="shared" si="7"/>
        <v>0</v>
      </c>
      <c r="AK29" s="11">
        <f t="shared" si="8"/>
        <v>0</v>
      </c>
      <c r="AL29" s="11">
        <f t="shared" si="9"/>
        <v>0</v>
      </c>
      <c r="AM29" s="11">
        <f t="shared" si="10"/>
        <v>0</v>
      </c>
      <c r="AN29" s="11">
        <f t="shared" si="11"/>
        <v>0</v>
      </c>
      <c r="AO29" s="11">
        <f t="shared" si="12"/>
        <v>0</v>
      </c>
      <c r="AP29" s="11">
        <f t="shared" si="13"/>
        <v>0</v>
      </c>
      <c r="AQ29" s="11">
        <f t="shared" si="14"/>
        <v>0</v>
      </c>
      <c r="AR29" s="11">
        <f t="shared" si="15"/>
        <v>0</v>
      </c>
      <c r="AS29" s="11">
        <f t="shared" si="16"/>
        <v>0</v>
      </c>
      <c r="AT29" s="11">
        <f t="shared" si="17"/>
        <v>0</v>
      </c>
      <c r="AU29" s="11">
        <f t="shared" si="18"/>
        <v>0</v>
      </c>
      <c r="AV29" s="11">
        <f t="shared" si="19"/>
        <v>0</v>
      </c>
      <c r="AW29" s="11">
        <f t="shared" si="20"/>
        <v>0</v>
      </c>
      <c r="AX29" s="11">
        <f t="shared" si="21"/>
        <v>0</v>
      </c>
      <c r="AY29" s="11">
        <f t="shared" si="22"/>
        <v>0</v>
      </c>
      <c r="AZ29" s="11">
        <f t="shared" si="23"/>
        <v>0</v>
      </c>
      <c r="BA29" s="11">
        <f t="shared" si="24"/>
        <v>0</v>
      </c>
    </row>
    <row r="30" ht="12.75" customHeight="1">
      <c r="A30" s="7"/>
      <c r="B30" s="8">
        <v>2.0</v>
      </c>
      <c r="C30" s="8">
        <v>-35.28</v>
      </c>
      <c r="D30" s="8">
        <v>-33.579349456</v>
      </c>
      <c r="E30" s="9">
        <v>-33.4378221393199</v>
      </c>
      <c r="F30" s="8">
        <v>-30.980230336</v>
      </c>
      <c r="G30" s="9">
        <v>-33.6303524842539</v>
      </c>
      <c r="H30" s="8">
        <v>-35.383012473</v>
      </c>
      <c r="I30" s="8">
        <v>-40.240393845</v>
      </c>
      <c r="J30" s="9">
        <v>-28.6828558458125</v>
      </c>
      <c r="K30" s="8">
        <v>-28.5652633523258</v>
      </c>
      <c r="L30" s="9">
        <v>-26.0592277761549</v>
      </c>
      <c r="M30" s="8">
        <v>-28.7162922176513</v>
      </c>
      <c r="N30" s="8">
        <v>-31.6520426639918</v>
      </c>
      <c r="O30" s="8">
        <v>-35.1054235980869</v>
      </c>
      <c r="P30" s="9">
        <v>-33.59652</v>
      </c>
      <c r="Q30" s="9">
        <v>-33.34011</v>
      </c>
      <c r="R30" s="8">
        <v>-30.76802</v>
      </c>
      <c r="S30" s="9">
        <v>-33.42353</v>
      </c>
      <c r="T30" s="8">
        <v>-35.26861</v>
      </c>
      <c r="U30" s="9">
        <v>-40.08863</v>
      </c>
      <c r="V30" s="9">
        <v>-28.62671</v>
      </c>
      <c r="W30" s="9">
        <v>-28.4636</v>
      </c>
      <c r="X30" s="9">
        <v>-25.87539</v>
      </c>
      <c r="Y30" s="8">
        <v>-28.58635</v>
      </c>
      <c r="Z30" s="8">
        <v>-31.4251</v>
      </c>
      <c r="AA30" s="8">
        <v>-34.84558</v>
      </c>
      <c r="AB30" s="10"/>
      <c r="AC30" s="10"/>
      <c r="AD30" s="11">
        <f t="shared" si="1"/>
        <v>1.700650544</v>
      </c>
      <c r="AE30" s="12">
        <f t="shared" si="2"/>
        <v>1.842177861</v>
      </c>
      <c r="AF30" s="11">
        <f t="shared" si="3"/>
        <v>4.299769664</v>
      </c>
      <c r="AG30" s="11">
        <f t="shared" si="4"/>
        <v>1.649647516</v>
      </c>
      <c r="AH30" s="11">
        <f t="shared" si="5"/>
        <v>-0.103012473</v>
      </c>
      <c r="AI30" s="11">
        <f t="shared" si="6"/>
        <v>-4.960393845</v>
      </c>
      <c r="AJ30" s="11">
        <f t="shared" si="7"/>
        <v>6.597144154</v>
      </c>
      <c r="AK30" s="11">
        <f t="shared" si="8"/>
        <v>6.714736648</v>
      </c>
      <c r="AL30" s="11">
        <f t="shared" si="9"/>
        <v>9.220772224</v>
      </c>
      <c r="AM30" s="11">
        <f t="shared" si="10"/>
        <v>6.563707782</v>
      </c>
      <c r="AN30" s="11">
        <f t="shared" si="11"/>
        <v>3.627957336</v>
      </c>
      <c r="AO30" s="11">
        <f t="shared" si="12"/>
        <v>0.1745764019</v>
      </c>
      <c r="AP30" s="11">
        <f t="shared" si="13"/>
        <v>1.68348</v>
      </c>
      <c r="AQ30" s="11">
        <f t="shared" si="14"/>
        <v>1.93989</v>
      </c>
      <c r="AR30" s="11">
        <f t="shared" si="15"/>
        <v>4.51198</v>
      </c>
      <c r="AS30" s="11">
        <f t="shared" si="16"/>
        <v>1.85647</v>
      </c>
      <c r="AT30" s="11">
        <f t="shared" si="17"/>
        <v>0.01139</v>
      </c>
      <c r="AU30" s="11">
        <f t="shared" si="18"/>
        <v>-4.80863</v>
      </c>
      <c r="AV30" s="11">
        <f t="shared" si="19"/>
        <v>6.65329</v>
      </c>
      <c r="AW30" s="11">
        <f t="shared" si="20"/>
        <v>6.8164</v>
      </c>
      <c r="AX30" s="11">
        <f t="shared" si="21"/>
        <v>9.40461</v>
      </c>
      <c r="AY30" s="11">
        <f t="shared" si="22"/>
        <v>6.69365</v>
      </c>
      <c r="AZ30" s="11">
        <f t="shared" si="23"/>
        <v>3.8549</v>
      </c>
      <c r="BA30" s="11">
        <f t="shared" si="24"/>
        <v>0.43442</v>
      </c>
    </row>
    <row r="31" ht="12.75" customHeight="1">
      <c r="A31" s="7"/>
      <c r="B31" s="8">
        <v>3.0</v>
      </c>
      <c r="C31" s="8">
        <v>-10.35</v>
      </c>
      <c r="D31" s="8">
        <v>-12.523673967</v>
      </c>
      <c r="E31" s="9">
        <v>-12.6018001326321</v>
      </c>
      <c r="F31" s="8">
        <v>-10.233292643</v>
      </c>
      <c r="G31" s="9">
        <v>-10.2338285193067</v>
      </c>
      <c r="H31" s="8">
        <v>-10.393313833</v>
      </c>
      <c r="I31" s="8">
        <v>-10.821218815</v>
      </c>
      <c r="J31" s="9">
        <v>-12.2822228943501</v>
      </c>
      <c r="K31" s="8">
        <v>-12.282677206747</v>
      </c>
      <c r="L31" s="9">
        <v>-10.3853294548516</v>
      </c>
      <c r="M31" s="8">
        <v>-10.3849094044447</v>
      </c>
      <c r="N31" s="8">
        <v>-10.5555585944039</v>
      </c>
      <c r="O31" s="8">
        <v>-10.6483631507302</v>
      </c>
      <c r="P31" s="9">
        <v>-12.5488</v>
      </c>
      <c r="Q31" s="9">
        <v>-11.8496</v>
      </c>
      <c r="R31" s="8">
        <v>-10.16285</v>
      </c>
      <c r="S31" s="9">
        <v>-9.81683</v>
      </c>
      <c r="T31" s="8">
        <v>-9.94914</v>
      </c>
      <c r="U31" s="9">
        <v>-10.27643</v>
      </c>
      <c r="V31" s="9">
        <v>-11.88457</v>
      </c>
      <c r="W31" s="9">
        <v>-11.88509</v>
      </c>
      <c r="X31" s="9">
        <v>-9.96057</v>
      </c>
      <c r="Y31" s="8">
        <v>-9.85793</v>
      </c>
      <c r="Z31" s="8">
        <v>-10.47337</v>
      </c>
      <c r="AA31" s="8">
        <v>-10.58449</v>
      </c>
      <c r="AB31" s="10"/>
      <c r="AC31" s="10"/>
      <c r="AD31" s="11">
        <f t="shared" si="1"/>
        <v>-2.173673967</v>
      </c>
      <c r="AE31" s="12">
        <f t="shared" si="2"/>
        <v>-2.251800133</v>
      </c>
      <c r="AF31" s="11">
        <f t="shared" si="3"/>
        <v>0.116707357</v>
      </c>
      <c r="AG31" s="11">
        <f t="shared" si="4"/>
        <v>0.1161714807</v>
      </c>
      <c r="AH31" s="11">
        <f t="shared" si="5"/>
        <v>-0.043313833</v>
      </c>
      <c r="AI31" s="11">
        <f t="shared" si="6"/>
        <v>-0.471218815</v>
      </c>
      <c r="AJ31" s="11">
        <f t="shared" si="7"/>
        <v>-1.932222894</v>
      </c>
      <c r="AK31" s="11">
        <f t="shared" si="8"/>
        <v>-1.932677207</v>
      </c>
      <c r="AL31" s="11">
        <f t="shared" si="9"/>
        <v>-0.03532945485</v>
      </c>
      <c r="AM31" s="11">
        <f t="shared" si="10"/>
        <v>-0.03490940444</v>
      </c>
      <c r="AN31" s="11">
        <f t="shared" si="11"/>
        <v>-0.2055585944</v>
      </c>
      <c r="AO31" s="11">
        <f t="shared" si="12"/>
        <v>-0.2983631507</v>
      </c>
      <c r="AP31" s="11">
        <f t="shared" si="13"/>
        <v>-2.1988</v>
      </c>
      <c r="AQ31" s="11">
        <f t="shared" si="14"/>
        <v>-1.4996</v>
      </c>
      <c r="AR31" s="11">
        <f t="shared" si="15"/>
        <v>0.18715</v>
      </c>
      <c r="AS31" s="11">
        <f t="shared" si="16"/>
        <v>0.53317</v>
      </c>
      <c r="AT31" s="11">
        <f t="shared" si="17"/>
        <v>0.40086</v>
      </c>
      <c r="AU31" s="11">
        <f t="shared" si="18"/>
        <v>0.07357</v>
      </c>
      <c r="AV31" s="11">
        <f t="shared" si="19"/>
        <v>-1.53457</v>
      </c>
      <c r="AW31" s="11">
        <f t="shared" si="20"/>
        <v>-1.53509</v>
      </c>
      <c r="AX31" s="11">
        <f t="shared" si="21"/>
        <v>0.38943</v>
      </c>
      <c r="AY31" s="11">
        <f t="shared" si="22"/>
        <v>0.49207</v>
      </c>
      <c r="AZ31" s="11">
        <f t="shared" si="23"/>
        <v>-0.12337</v>
      </c>
      <c r="BA31" s="11">
        <f t="shared" si="24"/>
        <v>-0.23449</v>
      </c>
    </row>
    <row r="32" ht="12.75" customHeight="1">
      <c r="A32" s="7"/>
      <c r="B32" s="8">
        <v>4.0</v>
      </c>
      <c r="C32" s="8">
        <v>-1.16</v>
      </c>
      <c r="D32" s="8">
        <v>-1.224526371</v>
      </c>
      <c r="E32" s="9">
        <v>-1.10435470261697</v>
      </c>
      <c r="F32" s="8">
        <v>-2.03975718</v>
      </c>
      <c r="G32" s="9">
        <v>-2.03995012977575</v>
      </c>
      <c r="H32" s="8">
        <v>-1.460258459</v>
      </c>
      <c r="I32" s="8">
        <v>-1.306600216</v>
      </c>
      <c r="J32" s="9">
        <v>-0.996480098128128</v>
      </c>
      <c r="K32" s="8">
        <v>-0.996477712985628</v>
      </c>
      <c r="L32" s="9">
        <v>-1.58657707903389</v>
      </c>
      <c r="M32" s="8">
        <v>-1.58657833449033</v>
      </c>
      <c r="N32" s="8">
        <v>-1.31991170969381</v>
      </c>
      <c r="O32" s="8">
        <v>-1.24144961332532</v>
      </c>
      <c r="P32" s="9">
        <v>-0.77798</v>
      </c>
      <c r="Q32" s="9">
        <v>-0.77798</v>
      </c>
      <c r="R32" s="8">
        <v>-0.77954</v>
      </c>
      <c r="S32" s="9">
        <v>-0.78512</v>
      </c>
      <c r="T32" s="8">
        <v>-0.83954</v>
      </c>
      <c r="U32" s="9">
        <v>-0.82857</v>
      </c>
      <c r="V32" s="9">
        <v>-0.9939</v>
      </c>
      <c r="W32" s="9">
        <v>-0.9939</v>
      </c>
      <c r="X32" s="9">
        <v>-0.83356</v>
      </c>
      <c r="Y32" s="8">
        <v>-0.77853</v>
      </c>
      <c r="Z32" s="8">
        <v>-0.83954</v>
      </c>
      <c r="AA32" s="8">
        <v>-0.86282</v>
      </c>
      <c r="AB32" s="10"/>
      <c r="AC32" s="10"/>
      <c r="AD32" s="11">
        <f t="shared" si="1"/>
        <v>-0.064526371</v>
      </c>
      <c r="AE32" s="12">
        <f t="shared" si="2"/>
        <v>0.05564529738</v>
      </c>
      <c r="AF32" s="11">
        <f t="shared" si="3"/>
        <v>-0.87975718</v>
      </c>
      <c r="AG32" s="11">
        <f t="shared" si="4"/>
        <v>-0.8799501298</v>
      </c>
      <c r="AH32" s="11">
        <f t="shared" si="5"/>
        <v>-0.300258459</v>
      </c>
      <c r="AI32" s="11">
        <f t="shared" si="6"/>
        <v>-0.146600216</v>
      </c>
      <c r="AJ32" s="11">
        <f t="shared" si="7"/>
        <v>0.1635199019</v>
      </c>
      <c r="AK32" s="11">
        <f t="shared" si="8"/>
        <v>0.163522287</v>
      </c>
      <c r="AL32" s="11">
        <f t="shared" si="9"/>
        <v>-0.426577079</v>
      </c>
      <c r="AM32" s="11">
        <f t="shared" si="10"/>
        <v>-0.4265783345</v>
      </c>
      <c r="AN32" s="11">
        <f t="shared" si="11"/>
        <v>-0.1599117097</v>
      </c>
      <c r="AO32" s="11">
        <f t="shared" si="12"/>
        <v>-0.08144961333</v>
      </c>
      <c r="AP32" s="11">
        <f t="shared" si="13"/>
        <v>0.38202</v>
      </c>
      <c r="AQ32" s="11">
        <f t="shared" si="14"/>
        <v>0.38202</v>
      </c>
      <c r="AR32" s="11">
        <f t="shared" si="15"/>
        <v>0.38046</v>
      </c>
      <c r="AS32" s="11">
        <f t="shared" si="16"/>
        <v>0.37488</v>
      </c>
      <c r="AT32" s="11">
        <f t="shared" si="17"/>
        <v>0.32046</v>
      </c>
      <c r="AU32" s="11">
        <f t="shared" si="18"/>
        <v>0.33143</v>
      </c>
      <c r="AV32" s="11">
        <f t="shared" si="19"/>
        <v>0.1661</v>
      </c>
      <c r="AW32" s="11">
        <f t="shared" si="20"/>
        <v>0.1661</v>
      </c>
      <c r="AX32" s="11">
        <f t="shared" si="21"/>
        <v>0.32644</v>
      </c>
      <c r="AY32" s="11">
        <f t="shared" si="22"/>
        <v>0.38147</v>
      </c>
      <c r="AZ32" s="11">
        <f t="shared" si="23"/>
        <v>0.32046</v>
      </c>
      <c r="BA32" s="11">
        <f t="shared" si="24"/>
        <v>0.29718</v>
      </c>
    </row>
    <row r="33" ht="12.75" customHeight="1">
      <c r="A33" s="7"/>
      <c r="B33" s="8">
        <v>5.0</v>
      </c>
      <c r="C33" s="8">
        <v>-0.02</v>
      </c>
      <c r="D33" s="8">
        <v>0.049952891</v>
      </c>
      <c r="E33" s="9">
        <v>-0.0533696328719799</v>
      </c>
      <c r="F33" s="8">
        <v>0.127359322</v>
      </c>
      <c r="G33" s="9">
        <v>0.127440901300386</v>
      </c>
      <c r="H33" s="8">
        <v>0.08119345</v>
      </c>
      <c r="I33" s="8">
        <v>-0.007366961</v>
      </c>
      <c r="J33" s="9">
        <v>-0.0558989711615387</v>
      </c>
      <c r="K33" s="8">
        <v>-0.0558986572706791</v>
      </c>
      <c r="L33" s="9">
        <v>0.0438505377861254</v>
      </c>
      <c r="M33" s="8">
        <v>0.0438504113380462</v>
      </c>
      <c r="N33" s="8">
        <v>0.0341002704644768</v>
      </c>
      <c r="O33" s="8">
        <v>-0.0110739858467902</v>
      </c>
      <c r="P33" s="9">
        <v>-0.0251</v>
      </c>
      <c r="Q33" s="9">
        <v>-0.0251</v>
      </c>
      <c r="R33" s="8">
        <v>-0.028</v>
      </c>
      <c r="S33" s="9">
        <v>-0.02471</v>
      </c>
      <c r="T33" s="8">
        <v>-0.02938</v>
      </c>
      <c r="U33" s="9">
        <v>-0.02946</v>
      </c>
      <c r="V33" s="9">
        <v>-0.03423</v>
      </c>
      <c r="W33" s="9">
        <v>-0.03423</v>
      </c>
      <c r="X33" s="9">
        <v>-0.03021</v>
      </c>
      <c r="Y33" s="8">
        <v>-0.02918</v>
      </c>
      <c r="Z33" s="8">
        <v>-0.02938</v>
      </c>
      <c r="AA33" s="8">
        <v>-0.03304</v>
      </c>
      <c r="AB33" s="10"/>
      <c r="AC33" s="10"/>
      <c r="AD33" s="11">
        <f t="shared" si="1"/>
        <v>0.069952891</v>
      </c>
      <c r="AE33" s="12">
        <f t="shared" si="2"/>
        <v>-0.03336963287</v>
      </c>
      <c r="AF33" s="11">
        <f t="shared" si="3"/>
        <v>0.147359322</v>
      </c>
      <c r="AG33" s="11">
        <f t="shared" si="4"/>
        <v>0.1474409013</v>
      </c>
      <c r="AH33" s="11">
        <f t="shared" si="5"/>
        <v>0.10119345</v>
      </c>
      <c r="AI33" s="11">
        <f t="shared" si="6"/>
        <v>0.012633039</v>
      </c>
      <c r="AJ33" s="11">
        <f t="shared" si="7"/>
        <v>-0.03589897116</v>
      </c>
      <c r="AK33" s="11">
        <f t="shared" si="8"/>
        <v>-0.03589865727</v>
      </c>
      <c r="AL33" s="11">
        <f t="shared" si="9"/>
        <v>0.06385053779</v>
      </c>
      <c r="AM33" s="11">
        <f t="shared" si="10"/>
        <v>0.06385041134</v>
      </c>
      <c r="AN33" s="11">
        <f t="shared" si="11"/>
        <v>0.05410027046</v>
      </c>
      <c r="AO33" s="11">
        <f t="shared" si="12"/>
        <v>0.008926014153</v>
      </c>
      <c r="AP33" s="11">
        <f t="shared" si="13"/>
        <v>-0.0051</v>
      </c>
      <c r="AQ33" s="11">
        <f t="shared" si="14"/>
        <v>-0.0051</v>
      </c>
      <c r="AR33" s="11">
        <f t="shared" si="15"/>
        <v>-0.008</v>
      </c>
      <c r="AS33" s="11">
        <f t="shared" si="16"/>
        <v>-0.00471</v>
      </c>
      <c r="AT33" s="11">
        <f t="shared" si="17"/>
        <v>-0.00938</v>
      </c>
      <c r="AU33" s="11">
        <f t="shared" si="18"/>
        <v>-0.00946</v>
      </c>
      <c r="AV33" s="11">
        <f t="shared" si="19"/>
        <v>-0.01423</v>
      </c>
      <c r="AW33" s="11">
        <f t="shared" si="20"/>
        <v>-0.01423</v>
      </c>
      <c r="AX33" s="11">
        <f t="shared" si="21"/>
        <v>-0.01021</v>
      </c>
      <c r="AY33" s="11">
        <f t="shared" si="22"/>
        <v>-0.00918</v>
      </c>
      <c r="AZ33" s="11">
        <f t="shared" si="23"/>
        <v>-0.00938</v>
      </c>
      <c r="BA33" s="11">
        <f t="shared" si="24"/>
        <v>-0.01304</v>
      </c>
    </row>
    <row r="34" ht="12.75" customHeight="1">
      <c r="A34" s="7"/>
      <c r="B34" s="8">
        <v>6.0</v>
      </c>
      <c r="C34" s="8">
        <v>0.01</v>
      </c>
      <c r="D34" s="8">
        <v>-0.017421671</v>
      </c>
      <c r="E34" s="9">
        <v>0.0198685026202075</v>
      </c>
      <c r="F34" s="8">
        <v>5.77309E-4</v>
      </c>
      <c r="G34" s="9">
        <v>5.69207758678544E-4</v>
      </c>
      <c r="H34" s="8">
        <v>0.003332075</v>
      </c>
      <c r="I34" s="8">
        <v>0.011477147</v>
      </c>
      <c r="J34" s="9">
        <v>0.00953810809727087</v>
      </c>
      <c r="K34" s="8">
        <v>0.00953798286195178</v>
      </c>
      <c r="L34" s="9">
        <v>1.81160932536442E-4</v>
      </c>
      <c r="M34" s="8">
        <v>1.81035233514933E-4</v>
      </c>
      <c r="N34" s="8">
        <v>0.00111494753857676</v>
      </c>
      <c r="O34" s="8">
        <v>0.00547697149794652</v>
      </c>
      <c r="P34" s="9">
        <v>0.00187</v>
      </c>
      <c r="Q34" s="9">
        <v>0.00187</v>
      </c>
      <c r="R34" s="8">
        <v>0.00202</v>
      </c>
      <c r="S34" s="9">
        <v>0.00183</v>
      </c>
      <c r="T34" s="8">
        <v>0.00207</v>
      </c>
      <c r="U34" s="9">
        <v>0.0021</v>
      </c>
      <c r="V34" s="9">
        <v>0.00243</v>
      </c>
      <c r="W34" s="9">
        <v>0.00243</v>
      </c>
      <c r="X34" s="9">
        <v>0.00212</v>
      </c>
      <c r="Y34" s="8">
        <v>0.00211</v>
      </c>
      <c r="Z34" s="8">
        <v>0.00207</v>
      </c>
      <c r="AA34" s="8">
        <v>0.00228</v>
      </c>
      <c r="AB34" s="10"/>
      <c r="AC34" s="10"/>
      <c r="AD34" s="11">
        <f t="shared" si="1"/>
        <v>-0.027421671</v>
      </c>
      <c r="AE34" s="12">
        <f t="shared" si="2"/>
        <v>0.00986850262</v>
      </c>
      <c r="AF34" s="11">
        <f t="shared" si="3"/>
        <v>-0.009422691</v>
      </c>
      <c r="AG34" s="11">
        <f t="shared" si="4"/>
        <v>-0.009430792241</v>
      </c>
      <c r="AH34" s="11">
        <f t="shared" si="5"/>
        <v>-0.006667925</v>
      </c>
      <c r="AI34" s="11">
        <f t="shared" si="6"/>
        <v>0.001477147</v>
      </c>
      <c r="AJ34" s="11">
        <f t="shared" si="7"/>
        <v>-0.0004618919027</v>
      </c>
      <c r="AK34" s="11">
        <f t="shared" si="8"/>
        <v>-0.000462017138</v>
      </c>
      <c r="AL34" s="11">
        <f t="shared" si="9"/>
        <v>-0.009818839067</v>
      </c>
      <c r="AM34" s="11">
        <f t="shared" si="10"/>
        <v>-0.009818964766</v>
      </c>
      <c r="AN34" s="11">
        <f t="shared" si="11"/>
        <v>-0.008885052461</v>
      </c>
      <c r="AO34" s="11">
        <f t="shared" si="12"/>
        <v>-0.004523028502</v>
      </c>
      <c r="AP34" s="11">
        <f t="shared" si="13"/>
        <v>-0.00813</v>
      </c>
      <c r="AQ34" s="11">
        <f t="shared" si="14"/>
        <v>-0.00813</v>
      </c>
      <c r="AR34" s="11">
        <f t="shared" si="15"/>
        <v>-0.00798</v>
      </c>
      <c r="AS34" s="11">
        <f t="shared" si="16"/>
        <v>-0.00817</v>
      </c>
      <c r="AT34" s="11">
        <f t="shared" si="17"/>
        <v>-0.00793</v>
      </c>
      <c r="AU34" s="11">
        <f t="shared" si="18"/>
        <v>-0.0079</v>
      </c>
      <c r="AV34" s="11">
        <f t="shared" si="19"/>
        <v>-0.00757</v>
      </c>
      <c r="AW34" s="11">
        <f t="shared" si="20"/>
        <v>-0.00757</v>
      </c>
      <c r="AX34" s="11">
        <f t="shared" si="21"/>
        <v>-0.00788</v>
      </c>
      <c r="AY34" s="11">
        <f t="shared" si="22"/>
        <v>-0.00789</v>
      </c>
      <c r="AZ34" s="11">
        <f t="shared" si="23"/>
        <v>-0.00793</v>
      </c>
      <c r="BA34" s="11">
        <f t="shared" si="24"/>
        <v>-0.00772</v>
      </c>
    </row>
    <row r="35" ht="12.75" customHeight="1">
      <c r="A35" s="13" t="s">
        <v>51</v>
      </c>
      <c r="B35" s="14"/>
      <c r="C35" s="14">
        <f t="shared" ref="C35:AA35" si="29">SUM(C29:C34)</f>
        <v>-46.8</v>
      </c>
      <c r="D35" s="14">
        <f t="shared" si="29"/>
        <v>-47.29501857</v>
      </c>
      <c r="E35" s="14">
        <f t="shared" si="29"/>
        <v>-47.1774781</v>
      </c>
      <c r="F35" s="14">
        <f t="shared" si="29"/>
        <v>-43.12534353</v>
      </c>
      <c r="G35" s="14">
        <f t="shared" si="29"/>
        <v>-45.77612102</v>
      </c>
      <c r="H35" s="14">
        <f t="shared" si="29"/>
        <v>-47.15205924</v>
      </c>
      <c r="I35" s="14">
        <f t="shared" si="29"/>
        <v>-52.36410269</v>
      </c>
      <c r="J35" s="14">
        <f t="shared" si="29"/>
        <v>-42.0079197</v>
      </c>
      <c r="K35" s="14">
        <f t="shared" si="29"/>
        <v>-41.89077895</v>
      </c>
      <c r="L35" s="14">
        <f t="shared" si="29"/>
        <v>-37.98710261</v>
      </c>
      <c r="M35" s="14">
        <f t="shared" si="29"/>
        <v>-40.64374851</v>
      </c>
      <c r="N35" s="14">
        <f t="shared" si="29"/>
        <v>-43.49229775</v>
      </c>
      <c r="O35" s="14">
        <f t="shared" si="29"/>
        <v>-47.00083338</v>
      </c>
      <c r="P35" s="14">
        <f t="shared" si="29"/>
        <v>-46.94653</v>
      </c>
      <c r="Q35" s="14">
        <f t="shared" si="29"/>
        <v>-45.99092</v>
      </c>
      <c r="R35" s="14">
        <f t="shared" si="29"/>
        <v>-41.73639</v>
      </c>
      <c r="S35" s="14">
        <f t="shared" si="29"/>
        <v>-44.04836</v>
      </c>
      <c r="T35" s="14">
        <f t="shared" si="29"/>
        <v>-46.0846</v>
      </c>
      <c r="U35" s="14">
        <f t="shared" si="29"/>
        <v>-51.22099</v>
      </c>
      <c r="V35" s="14">
        <f t="shared" si="29"/>
        <v>-41.53698</v>
      </c>
      <c r="W35" s="14">
        <f t="shared" si="29"/>
        <v>-41.37439</v>
      </c>
      <c r="X35" s="14">
        <f t="shared" si="29"/>
        <v>-36.69761</v>
      </c>
      <c r="Y35" s="14">
        <f t="shared" si="29"/>
        <v>-39.24988</v>
      </c>
      <c r="Z35" s="14">
        <f t="shared" si="29"/>
        <v>-42.76532</v>
      </c>
      <c r="AA35" s="14">
        <f t="shared" si="29"/>
        <v>-46.32365</v>
      </c>
      <c r="AB35" s="15"/>
      <c r="AC35" s="15"/>
      <c r="AD35" s="11">
        <f t="shared" si="1"/>
        <v>-0.495018574</v>
      </c>
      <c r="AE35" s="12">
        <f t="shared" si="2"/>
        <v>-0.3774781048</v>
      </c>
      <c r="AF35" s="11">
        <f t="shared" si="3"/>
        <v>3.674656472</v>
      </c>
      <c r="AG35" s="11">
        <f t="shared" si="4"/>
        <v>1.023878976</v>
      </c>
      <c r="AH35" s="11">
        <f t="shared" si="5"/>
        <v>-0.35205924</v>
      </c>
      <c r="AI35" s="11">
        <f t="shared" si="6"/>
        <v>-5.56410269</v>
      </c>
      <c r="AJ35" s="11">
        <f t="shared" si="7"/>
        <v>4.792080299</v>
      </c>
      <c r="AK35" s="11">
        <f t="shared" si="8"/>
        <v>4.909221054</v>
      </c>
      <c r="AL35" s="11">
        <f t="shared" si="9"/>
        <v>8.812897389</v>
      </c>
      <c r="AM35" s="11">
        <f t="shared" si="10"/>
        <v>6.15625149</v>
      </c>
      <c r="AN35" s="11">
        <f t="shared" si="11"/>
        <v>3.30770225</v>
      </c>
      <c r="AO35" s="11">
        <f t="shared" si="12"/>
        <v>-0.2008333765</v>
      </c>
      <c r="AP35" s="11">
        <f t="shared" si="13"/>
        <v>-0.14653</v>
      </c>
      <c r="AQ35" s="11">
        <f t="shared" si="14"/>
        <v>0.80908</v>
      </c>
      <c r="AR35" s="11">
        <f t="shared" si="15"/>
        <v>5.06361</v>
      </c>
      <c r="AS35" s="11">
        <f t="shared" si="16"/>
        <v>2.75164</v>
      </c>
      <c r="AT35" s="11">
        <f t="shared" si="17"/>
        <v>0.7154</v>
      </c>
      <c r="AU35" s="11">
        <f t="shared" si="18"/>
        <v>-4.42099</v>
      </c>
      <c r="AV35" s="11">
        <f t="shared" si="19"/>
        <v>5.26302</v>
      </c>
      <c r="AW35" s="11">
        <f t="shared" si="20"/>
        <v>5.42561</v>
      </c>
      <c r="AX35" s="11">
        <f t="shared" si="21"/>
        <v>10.10239</v>
      </c>
      <c r="AY35" s="11">
        <f t="shared" si="22"/>
        <v>7.55012</v>
      </c>
      <c r="AZ35" s="11">
        <f t="shared" si="23"/>
        <v>4.03468</v>
      </c>
      <c r="BA35" s="11">
        <f t="shared" si="24"/>
        <v>0.47635</v>
      </c>
    </row>
    <row r="36" ht="12.75" customHeight="1">
      <c r="A36" s="23" t="s">
        <v>56</v>
      </c>
      <c r="B36" s="16" t="s">
        <v>1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7"/>
      <c r="AC36" s="17"/>
      <c r="AD36" s="11">
        <f t="shared" si="1"/>
        <v>0</v>
      </c>
      <c r="AE36" s="12">
        <f t="shared" si="2"/>
        <v>0</v>
      </c>
      <c r="AF36" s="11">
        <f t="shared" si="3"/>
        <v>0</v>
      </c>
      <c r="AG36" s="11">
        <f t="shared" si="4"/>
        <v>0</v>
      </c>
      <c r="AH36" s="11">
        <f t="shared" si="5"/>
        <v>0</v>
      </c>
      <c r="AI36" s="11">
        <f t="shared" si="6"/>
        <v>0</v>
      </c>
      <c r="AJ36" s="11">
        <f t="shared" si="7"/>
        <v>0</v>
      </c>
      <c r="AK36" s="11">
        <f t="shared" si="8"/>
        <v>0</v>
      </c>
      <c r="AL36" s="11">
        <f t="shared" si="9"/>
        <v>0</v>
      </c>
      <c r="AM36" s="11">
        <f t="shared" si="10"/>
        <v>0</v>
      </c>
      <c r="AN36" s="11">
        <f t="shared" si="11"/>
        <v>0</v>
      </c>
      <c r="AO36" s="11">
        <f t="shared" si="12"/>
        <v>0</v>
      </c>
      <c r="AP36" s="11">
        <f t="shared" si="13"/>
        <v>0</v>
      </c>
      <c r="AQ36" s="11">
        <f t="shared" si="14"/>
        <v>0</v>
      </c>
      <c r="AR36" s="11">
        <f t="shared" si="15"/>
        <v>0</v>
      </c>
      <c r="AS36" s="11">
        <f t="shared" si="16"/>
        <v>0</v>
      </c>
      <c r="AT36" s="11">
        <f t="shared" si="17"/>
        <v>0</v>
      </c>
      <c r="AU36" s="11">
        <f t="shared" si="18"/>
        <v>0</v>
      </c>
      <c r="AV36" s="11">
        <f t="shared" si="19"/>
        <v>0</v>
      </c>
      <c r="AW36" s="11">
        <f t="shared" si="20"/>
        <v>0</v>
      </c>
      <c r="AX36" s="11">
        <f t="shared" si="21"/>
        <v>0</v>
      </c>
      <c r="AY36" s="11">
        <f t="shared" si="22"/>
        <v>0</v>
      </c>
      <c r="AZ36" s="11">
        <f t="shared" si="23"/>
        <v>0</v>
      </c>
      <c r="BA36" s="11">
        <f t="shared" si="24"/>
        <v>0</v>
      </c>
    </row>
    <row r="37" ht="12.75" customHeight="1">
      <c r="A37" s="18"/>
      <c r="B37" s="19">
        <v>2.0</v>
      </c>
      <c r="C37" s="19">
        <v>-32.71</v>
      </c>
      <c r="D37" s="19">
        <v>-30.672226726</v>
      </c>
      <c r="E37" s="20">
        <v>-30.8683892446085</v>
      </c>
      <c r="F37" s="19">
        <v>-27.848041922</v>
      </c>
      <c r="G37" s="20">
        <v>-30.298089543613</v>
      </c>
      <c r="H37" s="19">
        <v>-32.198414468</v>
      </c>
      <c r="I37" s="19">
        <v>-36.671841622</v>
      </c>
      <c r="J37" s="20">
        <v>-26.6555985953296</v>
      </c>
      <c r="K37" s="19">
        <v>-26.8526930206561</v>
      </c>
      <c r="L37" s="20">
        <v>-23.5932262011047</v>
      </c>
      <c r="M37" s="19">
        <v>-26.0539952168806</v>
      </c>
      <c r="N37" s="19">
        <v>-29.3319666606527</v>
      </c>
      <c r="O37" s="19">
        <v>-32.6018337775972</v>
      </c>
      <c r="P37" s="20">
        <v>-30.06748</v>
      </c>
      <c r="Q37" s="20">
        <v>-30.17651</v>
      </c>
      <c r="R37" s="19">
        <v>-26.98026</v>
      </c>
      <c r="S37" s="20">
        <v>-29.35468</v>
      </c>
      <c r="T37" s="19">
        <v>-31.53404</v>
      </c>
      <c r="U37" s="20">
        <v>-36.11337</v>
      </c>
      <c r="V37" s="20">
        <v>-25.98522</v>
      </c>
      <c r="W37" s="20">
        <v>-26.16795</v>
      </c>
      <c r="X37" s="20">
        <v>-22.63409</v>
      </c>
      <c r="Y37" s="19">
        <v>-25.41149</v>
      </c>
      <c r="Z37" s="19">
        <v>-28.79593</v>
      </c>
      <c r="AA37" s="19">
        <v>-32.10437</v>
      </c>
      <c r="AB37" s="10"/>
      <c r="AC37" s="10"/>
      <c r="AD37" s="11">
        <f t="shared" si="1"/>
        <v>2.037773274</v>
      </c>
      <c r="AE37" s="12">
        <f t="shared" si="2"/>
        <v>1.841610755</v>
      </c>
      <c r="AF37" s="11">
        <f t="shared" si="3"/>
        <v>4.861958078</v>
      </c>
      <c r="AG37" s="11">
        <f t="shared" si="4"/>
        <v>2.411910456</v>
      </c>
      <c r="AH37" s="11">
        <f t="shared" si="5"/>
        <v>0.511585532</v>
      </c>
      <c r="AI37" s="11">
        <f t="shared" si="6"/>
        <v>-3.961841622</v>
      </c>
      <c r="AJ37" s="11">
        <f t="shared" si="7"/>
        <v>6.054401405</v>
      </c>
      <c r="AK37" s="11">
        <f t="shared" si="8"/>
        <v>5.857306979</v>
      </c>
      <c r="AL37" s="11">
        <f t="shared" si="9"/>
        <v>9.116773799</v>
      </c>
      <c r="AM37" s="11">
        <f t="shared" si="10"/>
        <v>6.656004783</v>
      </c>
      <c r="AN37" s="11">
        <f t="shared" si="11"/>
        <v>3.378033339</v>
      </c>
      <c r="AO37" s="11">
        <f t="shared" si="12"/>
        <v>0.1081662224</v>
      </c>
      <c r="AP37" s="11">
        <f t="shared" si="13"/>
        <v>2.64252</v>
      </c>
      <c r="AQ37" s="11">
        <f t="shared" si="14"/>
        <v>2.53349</v>
      </c>
      <c r="AR37" s="11">
        <f t="shared" si="15"/>
        <v>5.72974</v>
      </c>
      <c r="AS37" s="11">
        <f t="shared" si="16"/>
        <v>3.35532</v>
      </c>
      <c r="AT37" s="11">
        <f t="shared" si="17"/>
        <v>1.17596</v>
      </c>
      <c r="AU37" s="11">
        <f t="shared" si="18"/>
        <v>-3.40337</v>
      </c>
      <c r="AV37" s="11">
        <f t="shared" si="19"/>
        <v>6.72478</v>
      </c>
      <c r="AW37" s="11">
        <f t="shared" si="20"/>
        <v>6.54205</v>
      </c>
      <c r="AX37" s="11">
        <f t="shared" si="21"/>
        <v>10.07591</v>
      </c>
      <c r="AY37" s="11">
        <f t="shared" si="22"/>
        <v>7.29851</v>
      </c>
      <c r="AZ37" s="11">
        <f t="shared" si="23"/>
        <v>3.91407</v>
      </c>
      <c r="BA37" s="11">
        <f t="shared" si="24"/>
        <v>0.60563</v>
      </c>
    </row>
    <row r="38" ht="12.75" customHeight="1">
      <c r="A38" s="18"/>
      <c r="B38" s="19">
        <v>3.0</v>
      </c>
      <c r="C38" s="19">
        <v>-11.78</v>
      </c>
      <c r="D38" s="19">
        <v>-13.383078932</v>
      </c>
      <c r="E38" s="20">
        <v>-13.3519398090938</v>
      </c>
      <c r="F38" s="19">
        <v>-12.254444167</v>
      </c>
      <c r="G38" s="20">
        <v>-12.2465634051939</v>
      </c>
      <c r="H38" s="19">
        <v>-12.012614567</v>
      </c>
      <c r="I38" s="19">
        <v>-12.614722452</v>
      </c>
      <c r="J38" s="20">
        <v>-12.8974875777672</v>
      </c>
      <c r="K38" s="19">
        <v>-12.897684237061</v>
      </c>
      <c r="L38" s="20">
        <v>-12.1516435361532</v>
      </c>
      <c r="M38" s="19">
        <v>-12.1515166546549</v>
      </c>
      <c r="N38" s="19">
        <v>-12.0798268217112</v>
      </c>
      <c r="O38" s="19">
        <v>-12.3949437685231</v>
      </c>
      <c r="P38" s="20">
        <v>-13.16013</v>
      </c>
      <c r="Q38" s="20">
        <v>-12.12688</v>
      </c>
      <c r="R38" s="19">
        <v>-12.12043</v>
      </c>
      <c r="S38" s="20">
        <v>-11.4417</v>
      </c>
      <c r="T38" s="19">
        <v>-11.27054</v>
      </c>
      <c r="U38" s="20">
        <v>-11.72733</v>
      </c>
      <c r="V38" s="20">
        <v>-12.35022</v>
      </c>
      <c r="W38" s="20">
        <v>-12.35038</v>
      </c>
      <c r="X38" s="20">
        <v>-11.39729</v>
      </c>
      <c r="Y38" s="19">
        <v>-11.29928</v>
      </c>
      <c r="Z38" s="19">
        <v>-11.93708</v>
      </c>
      <c r="AA38" s="19">
        <v>-12.24392</v>
      </c>
      <c r="AB38" s="10"/>
      <c r="AC38" s="10"/>
      <c r="AD38" s="11">
        <f t="shared" si="1"/>
        <v>-1.603078932</v>
      </c>
      <c r="AE38" s="12">
        <f t="shared" si="2"/>
        <v>-1.571939809</v>
      </c>
      <c r="AF38" s="11">
        <f t="shared" si="3"/>
        <v>-0.474444167</v>
      </c>
      <c r="AG38" s="11">
        <f t="shared" si="4"/>
        <v>-0.4665634052</v>
      </c>
      <c r="AH38" s="11">
        <f t="shared" si="5"/>
        <v>-0.232614567</v>
      </c>
      <c r="AI38" s="11">
        <f t="shared" si="6"/>
        <v>-0.834722452</v>
      </c>
      <c r="AJ38" s="11">
        <f t="shared" si="7"/>
        <v>-1.117487578</v>
      </c>
      <c r="AK38" s="11">
        <f t="shared" si="8"/>
        <v>-1.117684237</v>
      </c>
      <c r="AL38" s="11">
        <f t="shared" si="9"/>
        <v>-0.3716435362</v>
      </c>
      <c r="AM38" s="11">
        <f t="shared" si="10"/>
        <v>-0.3715166547</v>
      </c>
      <c r="AN38" s="11">
        <f t="shared" si="11"/>
        <v>-0.2998268217</v>
      </c>
      <c r="AO38" s="11">
        <f t="shared" si="12"/>
        <v>-0.6149437685</v>
      </c>
      <c r="AP38" s="11">
        <f t="shared" si="13"/>
        <v>-1.38013</v>
      </c>
      <c r="AQ38" s="11">
        <f t="shared" si="14"/>
        <v>-0.34688</v>
      </c>
      <c r="AR38" s="11">
        <f t="shared" si="15"/>
        <v>-0.34043</v>
      </c>
      <c r="AS38" s="11">
        <f t="shared" si="16"/>
        <v>0.3383</v>
      </c>
      <c r="AT38" s="11">
        <f t="shared" si="17"/>
        <v>0.50946</v>
      </c>
      <c r="AU38" s="11">
        <f t="shared" si="18"/>
        <v>0.05267</v>
      </c>
      <c r="AV38" s="11">
        <f t="shared" si="19"/>
        <v>-0.57022</v>
      </c>
      <c r="AW38" s="11">
        <f t="shared" si="20"/>
        <v>-0.57038</v>
      </c>
      <c r="AX38" s="11">
        <f t="shared" si="21"/>
        <v>0.38271</v>
      </c>
      <c r="AY38" s="11">
        <f t="shared" si="22"/>
        <v>0.48072</v>
      </c>
      <c r="AZ38" s="11">
        <f t="shared" si="23"/>
        <v>-0.15708</v>
      </c>
      <c r="BA38" s="11">
        <f t="shared" si="24"/>
        <v>-0.46392</v>
      </c>
    </row>
    <row r="39" ht="12.75" customHeight="1">
      <c r="A39" s="18"/>
      <c r="B39" s="19">
        <v>4.0</v>
      </c>
      <c r="C39" s="19">
        <v>-1.78</v>
      </c>
      <c r="D39" s="19">
        <v>-1.927274228</v>
      </c>
      <c r="E39" s="20">
        <v>-2.03464296021352</v>
      </c>
      <c r="F39" s="19">
        <v>-2.245241431</v>
      </c>
      <c r="G39" s="20">
        <v>-2.24373122691009</v>
      </c>
      <c r="H39" s="19">
        <v>-1.948975385</v>
      </c>
      <c r="I39" s="19">
        <v>-2.060395968</v>
      </c>
      <c r="J39" s="20">
        <v>-1.85857729069707</v>
      </c>
      <c r="K39" s="19">
        <v>-1.85857691467009</v>
      </c>
      <c r="L39" s="20">
        <v>-1.94253788259479</v>
      </c>
      <c r="M39" s="19">
        <v>-1.94253656518059</v>
      </c>
      <c r="N39" s="19">
        <v>-1.81962466561362</v>
      </c>
      <c r="O39" s="19">
        <v>-1.88830976325116</v>
      </c>
      <c r="P39" s="20">
        <v>-1.08339</v>
      </c>
      <c r="Q39" s="20">
        <v>-1.08339</v>
      </c>
      <c r="R39" s="19">
        <v>-1.08736</v>
      </c>
      <c r="S39" s="20">
        <v>-1.08987</v>
      </c>
      <c r="T39" s="19">
        <v>-1.15839</v>
      </c>
      <c r="U39" s="20">
        <v>-1.1495</v>
      </c>
      <c r="V39" s="20">
        <v>-1.373</v>
      </c>
      <c r="W39" s="20">
        <v>-1.373</v>
      </c>
      <c r="X39" s="20">
        <v>-1.15361</v>
      </c>
      <c r="Y39" s="19">
        <v>-1.09656</v>
      </c>
      <c r="Z39" s="19">
        <v>-1.15839</v>
      </c>
      <c r="AA39" s="19">
        <v>-1.19927</v>
      </c>
      <c r="AB39" s="10"/>
      <c r="AC39" s="10"/>
      <c r="AD39" s="11">
        <f t="shared" si="1"/>
        <v>-0.147274228</v>
      </c>
      <c r="AE39" s="12">
        <f t="shared" si="2"/>
        <v>-0.2546429602</v>
      </c>
      <c r="AF39" s="11">
        <f t="shared" si="3"/>
        <v>-0.465241431</v>
      </c>
      <c r="AG39" s="11">
        <f t="shared" si="4"/>
        <v>-0.4637312269</v>
      </c>
      <c r="AH39" s="11">
        <f t="shared" si="5"/>
        <v>-0.168975385</v>
      </c>
      <c r="AI39" s="11">
        <f t="shared" si="6"/>
        <v>-0.280395968</v>
      </c>
      <c r="AJ39" s="11">
        <f t="shared" si="7"/>
        <v>-0.0785772907</v>
      </c>
      <c r="AK39" s="11">
        <f t="shared" si="8"/>
        <v>-0.07857691467</v>
      </c>
      <c r="AL39" s="11">
        <f t="shared" si="9"/>
        <v>-0.1625378826</v>
      </c>
      <c r="AM39" s="11">
        <f t="shared" si="10"/>
        <v>-0.1625365652</v>
      </c>
      <c r="AN39" s="11">
        <f t="shared" si="11"/>
        <v>-0.03962466561</v>
      </c>
      <c r="AO39" s="11">
        <f t="shared" si="12"/>
        <v>-0.1083097633</v>
      </c>
      <c r="AP39" s="11">
        <f t="shared" si="13"/>
        <v>0.69661</v>
      </c>
      <c r="AQ39" s="11">
        <f t="shared" si="14"/>
        <v>0.69661</v>
      </c>
      <c r="AR39" s="11">
        <f t="shared" si="15"/>
        <v>0.69264</v>
      </c>
      <c r="AS39" s="11">
        <f t="shared" si="16"/>
        <v>0.69013</v>
      </c>
      <c r="AT39" s="11">
        <f t="shared" si="17"/>
        <v>0.62161</v>
      </c>
      <c r="AU39" s="11">
        <f t="shared" si="18"/>
        <v>0.6305</v>
      </c>
      <c r="AV39" s="11">
        <f t="shared" si="19"/>
        <v>0.407</v>
      </c>
      <c r="AW39" s="11">
        <f t="shared" si="20"/>
        <v>0.407</v>
      </c>
      <c r="AX39" s="11">
        <f t="shared" si="21"/>
        <v>0.62639</v>
      </c>
      <c r="AY39" s="11">
        <f t="shared" si="22"/>
        <v>0.68344</v>
      </c>
      <c r="AZ39" s="11">
        <f t="shared" si="23"/>
        <v>0.62161</v>
      </c>
      <c r="BA39" s="11">
        <f t="shared" si="24"/>
        <v>0.58073</v>
      </c>
    </row>
    <row r="40" ht="12.75" customHeight="1">
      <c r="A40" s="18"/>
      <c r="B40" s="19">
        <v>5.0</v>
      </c>
      <c r="C40" s="19">
        <v>-0.19</v>
      </c>
      <c r="D40" s="19">
        <v>-0.365656041</v>
      </c>
      <c r="E40" s="20">
        <v>-0.258243839515744</v>
      </c>
      <c r="F40" s="19">
        <v>-0.208772401</v>
      </c>
      <c r="G40" s="20">
        <v>-0.208578733763627</v>
      </c>
      <c r="H40" s="19">
        <v>-0.179568109</v>
      </c>
      <c r="I40" s="19">
        <v>-0.21812229</v>
      </c>
      <c r="J40" s="20">
        <v>-0.204148311737518</v>
      </c>
      <c r="K40" s="19">
        <v>-0.20414793485447</v>
      </c>
      <c r="L40" s="20">
        <v>-0.182371447072121</v>
      </c>
      <c r="M40" s="19">
        <v>-0.182372201480267</v>
      </c>
      <c r="N40" s="19">
        <v>-0.168521703879506</v>
      </c>
      <c r="O40" s="19">
        <v>-0.186215029733274</v>
      </c>
      <c r="P40" s="20">
        <v>-0.08945</v>
      </c>
      <c r="Q40" s="20">
        <v>-0.08945</v>
      </c>
      <c r="R40" s="19">
        <v>-0.09328</v>
      </c>
      <c r="S40" s="20">
        <v>-0.08917</v>
      </c>
      <c r="T40" s="19">
        <v>-0.09759</v>
      </c>
      <c r="U40" s="20">
        <v>-0.09779</v>
      </c>
      <c r="V40" s="20">
        <v>-0.11513</v>
      </c>
      <c r="W40" s="20">
        <v>-0.11513</v>
      </c>
      <c r="X40" s="20">
        <v>-0.09864</v>
      </c>
      <c r="Y40" s="19">
        <v>-0.0965</v>
      </c>
      <c r="Z40" s="19">
        <v>-0.09759</v>
      </c>
      <c r="AA40" s="19">
        <v>-0.10513</v>
      </c>
      <c r="AB40" s="10"/>
      <c r="AC40" s="10"/>
      <c r="AD40" s="11">
        <f t="shared" si="1"/>
        <v>-0.175656041</v>
      </c>
      <c r="AE40" s="12">
        <f t="shared" si="2"/>
        <v>-0.06824383952</v>
      </c>
      <c r="AF40" s="11">
        <f t="shared" si="3"/>
        <v>-0.018772401</v>
      </c>
      <c r="AG40" s="11">
        <f t="shared" si="4"/>
        <v>-0.01857873376</v>
      </c>
      <c r="AH40" s="11">
        <f t="shared" si="5"/>
        <v>0.010431891</v>
      </c>
      <c r="AI40" s="11">
        <f t="shared" si="6"/>
        <v>-0.02812229</v>
      </c>
      <c r="AJ40" s="11">
        <f t="shared" si="7"/>
        <v>-0.01414831174</v>
      </c>
      <c r="AK40" s="11">
        <f t="shared" si="8"/>
        <v>-0.01414793485</v>
      </c>
      <c r="AL40" s="11">
        <f t="shared" si="9"/>
        <v>0.007628552928</v>
      </c>
      <c r="AM40" s="11">
        <f t="shared" si="10"/>
        <v>0.00762779852</v>
      </c>
      <c r="AN40" s="11">
        <f t="shared" si="11"/>
        <v>0.02147829612</v>
      </c>
      <c r="AO40" s="11">
        <f t="shared" si="12"/>
        <v>0.003784970267</v>
      </c>
      <c r="AP40" s="11">
        <f t="shared" si="13"/>
        <v>0.10055</v>
      </c>
      <c r="AQ40" s="11">
        <f t="shared" si="14"/>
        <v>0.10055</v>
      </c>
      <c r="AR40" s="11">
        <f t="shared" si="15"/>
        <v>0.09672</v>
      </c>
      <c r="AS40" s="11">
        <f t="shared" si="16"/>
        <v>0.10083</v>
      </c>
      <c r="AT40" s="11">
        <f t="shared" si="17"/>
        <v>0.09241</v>
      </c>
      <c r="AU40" s="11">
        <f t="shared" si="18"/>
        <v>0.09221</v>
      </c>
      <c r="AV40" s="11">
        <f t="shared" si="19"/>
        <v>0.07487</v>
      </c>
      <c r="AW40" s="11">
        <f t="shared" si="20"/>
        <v>0.07487</v>
      </c>
      <c r="AX40" s="11">
        <f t="shared" si="21"/>
        <v>0.09136</v>
      </c>
      <c r="AY40" s="11">
        <f t="shared" si="22"/>
        <v>0.0935</v>
      </c>
      <c r="AZ40" s="11">
        <f t="shared" si="23"/>
        <v>0.09241</v>
      </c>
      <c r="BA40" s="11">
        <f t="shared" si="24"/>
        <v>0.08487</v>
      </c>
    </row>
    <row r="41" ht="12.75" customHeight="1">
      <c r="A41" s="18"/>
      <c r="B41" s="19">
        <v>6.0</v>
      </c>
      <c r="C41" s="19">
        <v>-0.01</v>
      </c>
      <c r="D41" s="19">
        <v>0.005490707</v>
      </c>
      <c r="E41" s="20">
        <v>-0.00220830766131643</v>
      </c>
      <c r="F41" s="19">
        <v>-0.009500493</v>
      </c>
      <c r="G41" s="20">
        <v>-0.0094691464537604</v>
      </c>
      <c r="H41" s="19">
        <v>-0.005503259</v>
      </c>
      <c r="I41" s="19">
        <v>-0.010975141</v>
      </c>
      <c r="J41" s="20">
        <v>-0.00884553313380598</v>
      </c>
      <c r="K41" s="19">
        <v>-0.00884578396113835</v>
      </c>
      <c r="L41" s="20">
        <v>-0.0117984992765597</v>
      </c>
      <c r="M41" s="19">
        <v>-0.0117983741839183</v>
      </c>
      <c r="N41" s="19">
        <v>-0.00876069492628557</v>
      </c>
      <c r="O41" s="19">
        <v>-0.0108582488729928</v>
      </c>
      <c r="P41" s="20">
        <v>-0.00414</v>
      </c>
      <c r="Q41" s="20">
        <v>-0.00414</v>
      </c>
      <c r="R41" s="19">
        <v>-0.00465</v>
      </c>
      <c r="S41" s="20">
        <v>-0.00404</v>
      </c>
      <c r="T41" s="19">
        <v>-0.00471</v>
      </c>
      <c r="U41" s="20">
        <v>-0.0048</v>
      </c>
      <c r="V41" s="20">
        <v>-0.0055</v>
      </c>
      <c r="W41" s="20">
        <v>-0.0055</v>
      </c>
      <c r="X41" s="20">
        <v>-0.00489</v>
      </c>
      <c r="Y41" s="19">
        <v>-0.00501</v>
      </c>
      <c r="Z41" s="19">
        <v>-0.00471</v>
      </c>
      <c r="AA41" s="19">
        <v>-0.00544</v>
      </c>
      <c r="AB41" s="10"/>
      <c r="AC41" s="10"/>
      <c r="AD41" s="11">
        <f t="shared" si="1"/>
        <v>0.015490707</v>
      </c>
      <c r="AE41" s="12">
        <f t="shared" si="2"/>
        <v>0.007791692339</v>
      </c>
      <c r="AF41" s="11">
        <f t="shared" si="3"/>
        <v>0.000499507</v>
      </c>
      <c r="AG41" s="11">
        <f t="shared" si="4"/>
        <v>0.0005308535462</v>
      </c>
      <c r="AH41" s="11">
        <f t="shared" si="5"/>
        <v>0.004496741</v>
      </c>
      <c r="AI41" s="11">
        <f t="shared" si="6"/>
        <v>-0.000975141</v>
      </c>
      <c r="AJ41" s="11">
        <f t="shared" si="7"/>
        <v>0.001154466866</v>
      </c>
      <c r="AK41" s="11">
        <f t="shared" si="8"/>
        <v>0.001154216039</v>
      </c>
      <c r="AL41" s="11">
        <f t="shared" si="9"/>
        <v>-0.001798499277</v>
      </c>
      <c r="AM41" s="11">
        <f t="shared" si="10"/>
        <v>-0.001798374184</v>
      </c>
      <c r="AN41" s="11">
        <f t="shared" si="11"/>
        <v>0.001239305074</v>
      </c>
      <c r="AO41" s="11">
        <f t="shared" si="12"/>
        <v>-0.000858248873</v>
      </c>
      <c r="AP41" s="11">
        <f t="shared" si="13"/>
        <v>0.00586</v>
      </c>
      <c r="AQ41" s="11">
        <f t="shared" si="14"/>
        <v>0.00586</v>
      </c>
      <c r="AR41" s="11">
        <f t="shared" si="15"/>
        <v>0.00535</v>
      </c>
      <c r="AS41" s="11">
        <f t="shared" si="16"/>
        <v>0.00596</v>
      </c>
      <c r="AT41" s="11">
        <f t="shared" si="17"/>
        <v>0.00529</v>
      </c>
      <c r="AU41" s="11">
        <f t="shared" si="18"/>
        <v>0.0052</v>
      </c>
      <c r="AV41" s="11">
        <f t="shared" si="19"/>
        <v>0.0045</v>
      </c>
      <c r="AW41" s="11">
        <f t="shared" si="20"/>
        <v>0.0045</v>
      </c>
      <c r="AX41" s="11">
        <f t="shared" si="21"/>
        <v>0.00511</v>
      </c>
      <c r="AY41" s="11">
        <f t="shared" si="22"/>
        <v>0.00499</v>
      </c>
      <c r="AZ41" s="11">
        <f t="shared" si="23"/>
        <v>0.00529</v>
      </c>
      <c r="BA41" s="11">
        <f t="shared" si="24"/>
        <v>0.00456</v>
      </c>
    </row>
    <row r="42" ht="12.75" customHeight="1">
      <c r="A42" s="13" t="s">
        <v>51</v>
      </c>
      <c r="B42" s="14"/>
      <c r="C42" s="14">
        <f t="shared" ref="C42:AA42" si="30">SUM(C36:C41)</f>
        <v>-46.47</v>
      </c>
      <c r="D42" s="14">
        <f t="shared" si="30"/>
        <v>-46.34274522</v>
      </c>
      <c r="E42" s="14">
        <f t="shared" si="30"/>
        <v>-46.51542416</v>
      </c>
      <c r="F42" s="14">
        <f t="shared" si="30"/>
        <v>-42.56600041</v>
      </c>
      <c r="G42" s="14">
        <f t="shared" si="30"/>
        <v>-45.00643206</v>
      </c>
      <c r="H42" s="14">
        <f t="shared" si="30"/>
        <v>-46.34507579</v>
      </c>
      <c r="I42" s="14">
        <f t="shared" si="30"/>
        <v>-51.57605747</v>
      </c>
      <c r="J42" s="14">
        <f t="shared" si="30"/>
        <v>-41.62465731</v>
      </c>
      <c r="K42" s="14">
        <f t="shared" si="30"/>
        <v>-41.82194789</v>
      </c>
      <c r="L42" s="14">
        <f t="shared" si="30"/>
        <v>-37.88157757</v>
      </c>
      <c r="M42" s="14">
        <f t="shared" si="30"/>
        <v>-40.34221901</v>
      </c>
      <c r="N42" s="14">
        <f t="shared" si="30"/>
        <v>-43.40870055</v>
      </c>
      <c r="O42" s="14">
        <f t="shared" si="30"/>
        <v>-47.08216059</v>
      </c>
      <c r="P42" s="14">
        <f t="shared" si="30"/>
        <v>-44.40459</v>
      </c>
      <c r="Q42" s="14">
        <f t="shared" si="30"/>
        <v>-43.48037</v>
      </c>
      <c r="R42" s="14">
        <f t="shared" si="30"/>
        <v>-40.28598</v>
      </c>
      <c r="S42" s="14">
        <f t="shared" si="30"/>
        <v>-41.97946</v>
      </c>
      <c r="T42" s="14">
        <f t="shared" si="30"/>
        <v>-44.06527</v>
      </c>
      <c r="U42" s="14">
        <f t="shared" si="30"/>
        <v>-49.09279</v>
      </c>
      <c r="V42" s="14">
        <f t="shared" si="30"/>
        <v>-39.82907</v>
      </c>
      <c r="W42" s="14">
        <f t="shared" si="30"/>
        <v>-40.01196</v>
      </c>
      <c r="X42" s="14">
        <f t="shared" si="30"/>
        <v>-35.28852</v>
      </c>
      <c r="Y42" s="14">
        <f t="shared" si="30"/>
        <v>-37.90884</v>
      </c>
      <c r="Z42" s="14">
        <f t="shared" si="30"/>
        <v>-41.9937</v>
      </c>
      <c r="AA42" s="14">
        <f t="shared" si="30"/>
        <v>-45.65813</v>
      </c>
      <c r="AB42" s="15"/>
      <c r="AC42" s="15"/>
      <c r="AD42" s="11">
        <f t="shared" si="1"/>
        <v>0.12725478</v>
      </c>
      <c r="AE42" s="12">
        <f t="shared" si="2"/>
        <v>-0.04542416109</v>
      </c>
      <c r="AF42" s="11">
        <f t="shared" si="3"/>
        <v>3.903999586</v>
      </c>
      <c r="AG42" s="11">
        <f t="shared" si="4"/>
        <v>1.463567944</v>
      </c>
      <c r="AH42" s="11">
        <f t="shared" si="5"/>
        <v>0.124924212</v>
      </c>
      <c r="AI42" s="11">
        <f t="shared" si="6"/>
        <v>-5.106057473</v>
      </c>
      <c r="AJ42" s="11">
        <f t="shared" si="7"/>
        <v>4.845342691</v>
      </c>
      <c r="AK42" s="11">
        <f t="shared" si="8"/>
        <v>4.648052109</v>
      </c>
      <c r="AL42" s="11">
        <f t="shared" si="9"/>
        <v>8.588422434</v>
      </c>
      <c r="AM42" s="11">
        <f t="shared" si="10"/>
        <v>6.127780988</v>
      </c>
      <c r="AN42" s="11">
        <f t="shared" si="11"/>
        <v>3.061299453</v>
      </c>
      <c r="AO42" s="11">
        <f t="shared" si="12"/>
        <v>-0.612160588</v>
      </c>
      <c r="AP42" s="11">
        <f t="shared" si="13"/>
        <v>2.06541</v>
      </c>
      <c r="AQ42" s="11">
        <f t="shared" si="14"/>
        <v>2.98963</v>
      </c>
      <c r="AR42" s="11">
        <f t="shared" si="15"/>
        <v>6.18402</v>
      </c>
      <c r="AS42" s="11">
        <f t="shared" si="16"/>
        <v>4.49054</v>
      </c>
      <c r="AT42" s="11">
        <f t="shared" si="17"/>
        <v>2.40473</v>
      </c>
      <c r="AU42" s="11">
        <f t="shared" si="18"/>
        <v>-2.62279</v>
      </c>
      <c r="AV42" s="11">
        <f t="shared" si="19"/>
        <v>6.64093</v>
      </c>
      <c r="AW42" s="11">
        <f t="shared" si="20"/>
        <v>6.45804</v>
      </c>
      <c r="AX42" s="11">
        <f t="shared" si="21"/>
        <v>11.18148</v>
      </c>
      <c r="AY42" s="11">
        <f t="shared" si="22"/>
        <v>8.56116</v>
      </c>
      <c r="AZ42" s="11">
        <f t="shared" si="23"/>
        <v>4.4763</v>
      </c>
      <c r="BA42" s="11">
        <f t="shared" si="24"/>
        <v>0.81187</v>
      </c>
    </row>
    <row r="43" ht="12.75" customHeight="1">
      <c r="A43" s="23" t="s">
        <v>57</v>
      </c>
      <c r="B43" s="16" t="s">
        <v>1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7"/>
      <c r="AC43" s="17"/>
      <c r="AD43" s="11">
        <f t="shared" si="1"/>
        <v>0</v>
      </c>
      <c r="AE43" s="12">
        <f t="shared" si="2"/>
        <v>0</v>
      </c>
      <c r="AF43" s="11">
        <f t="shared" si="3"/>
        <v>0</v>
      </c>
      <c r="AG43" s="11">
        <f t="shared" si="4"/>
        <v>0</v>
      </c>
      <c r="AH43" s="11">
        <f t="shared" si="5"/>
        <v>0</v>
      </c>
      <c r="AI43" s="11">
        <f t="shared" si="6"/>
        <v>0</v>
      </c>
      <c r="AJ43" s="11">
        <f t="shared" si="7"/>
        <v>0</v>
      </c>
      <c r="AK43" s="11">
        <f t="shared" si="8"/>
        <v>0</v>
      </c>
      <c r="AL43" s="11">
        <f t="shared" si="9"/>
        <v>0</v>
      </c>
      <c r="AM43" s="11">
        <f t="shared" si="10"/>
        <v>0</v>
      </c>
      <c r="AN43" s="11">
        <f t="shared" si="11"/>
        <v>0</v>
      </c>
      <c r="AO43" s="11">
        <f t="shared" si="12"/>
        <v>0</v>
      </c>
      <c r="AP43" s="11">
        <f t="shared" si="13"/>
        <v>0</v>
      </c>
      <c r="AQ43" s="11">
        <f t="shared" si="14"/>
        <v>0</v>
      </c>
      <c r="AR43" s="11">
        <f t="shared" si="15"/>
        <v>0</v>
      </c>
      <c r="AS43" s="11">
        <f t="shared" si="16"/>
        <v>0</v>
      </c>
      <c r="AT43" s="11">
        <f t="shared" si="17"/>
        <v>0</v>
      </c>
      <c r="AU43" s="11">
        <f t="shared" si="18"/>
        <v>0</v>
      </c>
      <c r="AV43" s="11">
        <f t="shared" si="19"/>
        <v>0</v>
      </c>
      <c r="AW43" s="11">
        <f t="shared" si="20"/>
        <v>0</v>
      </c>
      <c r="AX43" s="11">
        <f t="shared" si="21"/>
        <v>0</v>
      </c>
      <c r="AY43" s="11">
        <f t="shared" si="22"/>
        <v>0</v>
      </c>
      <c r="AZ43" s="11">
        <f t="shared" si="23"/>
        <v>0</v>
      </c>
      <c r="BA43" s="11">
        <f t="shared" si="24"/>
        <v>0</v>
      </c>
    </row>
    <row r="44" ht="12.75" customHeight="1">
      <c r="A44" s="7"/>
      <c r="B44" s="8">
        <v>2.0</v>
      </c>
      <c r="C44" s="8">
        <v>-32.3</v>
      </c>
      <c r="D44" s="8">
        <v>-30.254609761</v>
      </c>
      <c r="E44" s="9">
        <v>-30.4401422295958</v>
      </c>
      <c r="F44" s="8">
        <v>-27.549541943</v>
      </c>
      <c r="G44" s="9">
        <v>-29.9901480311162</v>
      </c>
      <c r="H44" s="8">
        <v>-31.864773958</v>
      </c>
      <c r="I44" s="8">
        <v>-36.229698449</v>
      </c>
      <c r="J44" s="9">
        <v>-26.2702332526774</v>
      </c>
      <c r="K44" s="8">
        <v>-26.4567807958087</v>
      </c>
      <c r="L44" s="9">
        <v>-23.3330771995184</v>
      </c>
      <c r="M44" s="8">
        <v>-25.7747811054858</v>
      </c>
      <c r="N44" s="8">
        <v>-29.0021378433457</v>
      </c>
      <c r="O44" s="8">
        <v>-32.1550144306785</v>
      </c>
      <c r="P44" s="9">
        <v>-29.74094</v>
      </c>
      <c r="Q44" s="9">
        <v>-29.97105</v>
      </c>
      <c r="R44" s="8">
        <v>-26.81332</v>
      </c>
      <c r="S44" s="9">
        <v>-29.27513</v>
      </c>
      <c r="T44" s="8">
        <v>-31.34141</v>
      </c>
      <c r="U44" s="9">
        <v>-35.84646</v>
      </c>
      <c r="V44" s="9">
        <v>-25.71522</v>
      </c>
      <c r="W44" s="9">
        <v>-25.93458</v>
      </c>
      <c r="X44" s="9">
        <v>-22.52802</v>
      </c>
      <c r="Y44" s="8">
        <v>-25.30391</v>
      </c>
      <c r="Z44" s="8">
        <v>-28.56897</v>
      </c>
      <c r="AA44" s="8">
        <v>-31.74543</v>
      </c>
      <c r="AB44" s="10"/>
      <c r="AC44" s="10"/>
      <c r="AD44" s="11">
        <f t="shared" si="1"/>
        <v>2.045390239</v>
      </c>
      <c r="AE44" s="12">
        <f t="shared" si="2"/>
        <v>1.85985777</v>
      </c>
      <c r="AF44" s="11">
        <f t="shared" si="3"/>
        <v>4.750458057</v>
      </c>
      <c r="AG44" s="11">
        <f t="shared" si="4"/>
        <v>2.309851969</v>
      </c>
      <c r="AH44" s="11">
        <f t="shared" si="5"/>
        <v>0.435226042</v>
      </c>
      <c r="AI44" s="11">
        <f t="shared" si="6"/>
        <v>-3.929698449</v>
      </c>
      <c r="AJ44" s="11">
        <f t="shared" si="7"/>
        <v>6.029766747</v>
      </c>
      <c r="AK44" s="11">
        <f t="shared" si="8"/>
        <v>5.843219204</v>
      </c>
      <c r="AL44" s="11">
        <f t="shared" si="9"/>
        <v>8.9669228</v>
      </c>
      <c r="AM44" s="11">
        <f t="shared" si="10"/>
        <v>6.525218895</v>
      </c>
      <c r="AN44" s="11">
        <f t="shared" si="11"/>
        <v>3.297862157</v>
      </c>
      <c r="AO44" s="11">
        <f t="shared" si="12"/>
        <v>0.1449855693</v>
      </c>
      <c r="AP44" s="11">
        <f t="shared" si="13"/>
        <v>2.55906</v>
      </c>
      <c r="AQ44" s="11">
        <f t="shared" si="14"/>
        <v>2.32895</v>
      </c>
      <c r="AR44" s="11">
        <f t="shared" si="15"/>
        <v>5.48668</v>
      </c>
      <c r="AS44" s="11">
        <f t="shared" si="16"/>
        <v>3.02487</v>
      </c>
      <c r="AT44" s="11">
        <f t="shared" si="17"/>
        <v>0.95859</v>
      </c>
      <c r="AU44" s="11">
        <f t="shared" si="18"/>
        <v>-3.54646</v>
      </c>
      <c r="AV44" s="11">
        <f t="shared" si="19"/>
        <v>6.58478</v>
      </c>
      <c r="AW44" s="11">
        <f t="shared" si="20"/>
        <v>6.36542</v>
      </c>
      <c r="AX44" s="11">
        <f t="shared" si="21"/>
        <v>9.77198</v>
      </c>
      <c r="AY44" s="11">
        <f t="shared" si="22"/>
        <v>6.99609</v>
      </c>
      <c r="AZ44" s="11">
        <f t="shared" si="23"/>
        <v>3.73103</v>
      </c>
      <c r="BA44" s="11">
        <f t="shared" si="24"/>
        <v>0.55457</v>
      </c>
    </row>
    <row r="45" ht="12.75" customHeight="1">
      <c r="A45" s="7"/>
      <c r="B45" s="8">
        <v>3.0</v>
      </c>
      <c r="C45" s="8">
        <v>-11.34</v>
      </c>
      <c r="D45" s="8">
        <v>-13.043287576</v>
      </c>
      <c r="E45" s="9">
        <v>-13.024188591424</v>
      </c>
      <c r="F45" s="8">
        <v>-11.788800765</v>
      </c>
      <c r="G45" s="9">
        <v>-11.793135322625</v>
      </c>
      <c r="H45" s="8">
        <v>-11.585054717</v>
      </c>
      <c r="I45" s="8">
        <v>-12.153302192</v>
      </c>
      <c r="J45" s="9">
        <v>-12.5431411516903</v>
      </c>
      <c r="K45" s="8">
        <v>-12.5433365564194</v>
      </c>
      <c r="L45" s="9">
        <v>-11.7123119945889</v>
      </c>
      <c r="M45" s="8">
        <v>-11.7121593858289</v>
      </c>
      <c r="N45" s="8">
        <v>-11.6514406268849</v>
      </c>
      <c r="O45" s="8">
        <v>-11.9376055258647</v>
      </c>
      <c r="P45" s="9">
        <v>-12.87137</v>
      </c>
      <c r="Q45" s="9">
        <v>-11.71697</v>
      </c>
      <c r="R45" s="8">
        <v>-11.69406</v>
      </c>
      <c r="S45" s="9">
        <v>-11.01386</v>
      </c>
      <c r="T45" s="8">
        <v>-10.87071</v>
      </c>
      <c r="U45" s="9">
        <v>-11.26004</v>
      </c>
      <c r="V45" s="9">
        <v>-11.98771</v>
      </c>
      <c r="W45" s="9">
        <v>-11.98786</v>
      </c>
      <c r="X45" s="9">
        <v>-10.96605</v>
      </c>
      <c r="Y45" s="8">
        <v>-10.85773</v>
      </c>
      <c r="Z45" s="8">
        <v>-11.5382</v>
      </c>
      <c r="AA45" s="8">
        <v>-11.82928</v>
      </c>
      <c r="AB45" s="10"/>
      <c r="AC45" s="10"/>
      <c r="AD45" s="11">
        <f t="shared" si="1"/>
        <v>-1.703287576</v>
      </c>
      <c r="AE45" s="12">
        <f t="shared" si="2"/>
        <v>-1.684188591</v>
      </c>
      <c r="AF45" s="11">
        <f t="shared" si="3"/>
        <v>-0.448800765</v>
      </c>
      <c r="AG45" s="11">
        <f t="shared" si="4"/>
        <v>-0.4531353226</v>
      </c>
      <c r="AH45" s="11">
        <f t="shared" si="5"/>
        <v>-0.245054717</v>
      </c>
      <c r="AI45" s="11">
        <f t="shared" si="6"/>
        <v>-0.813302192</v>
      </c>
      <c r="AJ45" s="11">
        <f t="shared" si="7"/>
        <v>-1.203141152</v>
      </c>
      <c r="AK45" s="11">
        <f t="shared" si="8"/>
        <v>-1.203336556</v>
      </c>
      <c r="AL45" s="11">
        <f t="shared" si="9"/>
        <v>-0.3723119946</v>
      </c>
      <c r="AM45" s="11">
        <f t="shared" si="10"/>
        <v>-0.3721593858</v>
      </c>
      <c r="AN45" s="11">
        <f t="shared" si="11"/>
        <v>-0.3114406269</v>
      </c>
      <c r="AO45" s="11">
        <f t="shared" si="12"/>
        <v>-0.5976055259</v>
      </c>
      <c r="AP45" s="11">
        <f t="shared" si="13"/>
        <v>-1.53137</v>
      </c>
      <c r="AQ45" s="11">
        <f t="shared" si="14"/>
        <v>-0.37697</v>
      </c>
      <c r="AR45" s="11">
        <f t="shared" si="15"/>
        <v>-0.35406</v>
      </c>
      <c r="AS45" s="11">
        <f t="shared" si="16"/>
        <v>0.32614</v>
      </c>
      <c r="AT45" s="11">
        <f t="shared" si="17"/>
        <v>0.46929</v>
      </c>
      <c r="AU45" s="11">
        <f t="shared" si="18"/>
        <v>0.07996</v>
      </c>
      <c r="AV45" s="11">
        <f t="shared" si="19"/>
        <v>-0.64771</v>
      </c>
      <c r="AW45" s="11">
        <f t="shared" si="20"/>
        <v>-0.64786</v>
      </c>
      <c r="AX45" s="11">
        <f t="shared" si="21"/>
        <v>0.37395</v>
      </c>
      <c r="AY45" s="11">
        <f t="shared" si="22"/>
        <v>0.48227</v>
      </c>
      <c r="AZ45" s="11">
        <f t="shared" si="23"/>
        <v>-0.1982</v>
      </c>
      <c r="BA45" s="11">
        <f t="shared" si="24"/>
        <v>-0.48928</v>
      </c>
    </row>
    <row r="46" ht="12.75" customHeight="1">
      <c r="A46" s="7"/>
      <c r="B46" s="8">
        <v>4.0</v>
      </c>
      <c r="C46" s="8">
        <v>-1.63</v>
      </c>
      <c r="D46" s="8">
        <v>-1.813388786</v>
      </c>
      <c r="E46" s="9">
        <v>-1.84196540371222</v>
      </c>
      <c r="F46" s="8">
        <v>-2.102238299</v>
      </c>
      <c r="G46" s="9">
        <v>-2.10299648523396</v>
      </c>
      <c r="H46" s="8">
        <v>-1.795141437</v>
      </c>
      <c r="I46" s="8">
        <v>-1.874326858</v>
      </c>
      <c r="J46" s="9">
        <v>-1.684639859778</v>
      </c>
      <c r="K46" s="8">
        <v>-1.68463979696416</v>
      </c>
      <c r="L46" s="9">
        <v>-1.79700368354404</v>
      </c>
      <c r="M46" s="8">
        <v>-1.79700224089452</v>
      </c>
      <c r="N46" s="8">
        <v>-1.67089955145901</v>
      </c>
      <c r="O46" s="8">
        <v>-1.72220620524845</v>
      </c>
      <c r="P46" s="9">
        <v>-1.01627</v>
      </c>
      <c r="Q46" s="9">
        <v>-1.01627</v>
      </c>
      <c r="R46" s="8">
        <v>-1.02146</v>
      </c>
      <c r="S46" s="9">
        <v>-1.022</v>
      </c>
      <c r="T46" s="8">
        <v>-1.0882</v>
      </c>
      <c r="U46" s="9">
        <v>-1.07992</v>
      </c>
      <c r="V46" s="9">
        <v>-1.28947</v>
      </c>
      <c r="W46" s="9">
        <v>-1.28947</v>
      </c>
      <c r="X46" s="9">
        <v>-1.08423</v>
      </c>
      <c r="Y46" s="8">
        <v>-1.03008</v>
      </c>
      <c r="Z46" s="8">
        <v>-1.0882</v>
      </c>
      <c r="AA46" s="8">
        <v>-1.12782</v>
      </c>
      <c r="AB46" s="10"/>
      <c r="AC46" s="10"/>
      <c r="AD46" s="11">
        <f t="shared" si="1"/>
        <v>-0.183388786</v>
      </c>
      <c r="AE46" s="12">
        <f t="shared" si="2"/>
        <v>-0.2119654037</v>
      </c>
      <c r="AF46" s="11">
        <f t="shared" si="3"/>
        <v>-0.472238299</v>
      </c>
      <c r="AG46" s="11">
        <f t="shared" si="4"/>
        <v>-0.4729964852</v>
      </c>
      <c r="AH46" s="11">
        <f t="shared" si="5"/>
        <v>-0.165141437</v>
      </c>
      <c r="AI46" s="11">
        <f t="shared" si="6"/>
        <v>-0.244326858</v>
      </c>
      <c r="AJ46" s="11">
        <f t="shared" si="7"/>
        <v>-0.05463985978</v>
      </c>
      <c r="AK46" s="11">
        <f t="shared" si="8"/>
        <v>-0.05463979696</v>
      </c>
      <c r="AL46" s="11">
        <f t="shared" si="9"/>
        <v>-0.1670036835</v>
      </c>
      <c r="AM46" s="11">
        <f t="shared" si="10"/>
        <v>-0.1670022409</v>
      </c>
      <c r="AN46" s="11">
        <f t="shared" si="11"/>
        <v>-0.04089955146</v>
      </c>
      <c r="AO46" s="11">
        <f t="shared" si="12"/>
        <v>-0.09220620525</v>
      </c>
      <c r="AP46" s="11">
        <f t="shared" si="13"/>
        <v>0.61373</v>
      </c>
      <c r="AQ46" s="11">
        <f t="shared" si="14"/>
        <v>0.61373</v>
      </c>
      <c r="AR46" s="11">
        <f t="shared" si="15"/>
        <v>0.60854</v>
      </c>
      <c r="AS46" s="11">
        <f t="shared" si="16"/>
        <v>0.608</v>
      </c>
      <c r="AT46" s="11">
        <f t="shared" si="17"/>
        <v>0.5418</v>
      </c>
      <c r="AU46" s="11">
        <f t="shared" si="18"/>
        <v>0.55008</v>
      </c>
      <c r="AV46" s="11">
        <f t="shared" si="19"/>
        <v>0.34053</v>
      </c>
      <c r="AW46" s="11">
        <f t="shared" si="20"/>
        <v>0.34053</v>
      </c>
      <c r="AX46" s="11">
        <f t="shared" si="21"/>
        <v>0.54577</v>
      </c>
      <c r="AY46" s="11">
        <f t="shared" si="22"/>
        <v>0.59992</v>
      </c>
      <c r="AZ46" s="11">
        <f t="shared" si="23"/>
        <v>0.5418</v>
      </c>
      <c r="BA46" s="11">
        <f t="shared" si="24"/>
        <v>0.50218</v>
      </c>
    </row>
    <row r="47" ht="12.75" customHeight="1">
      <c r="A47" s="7"/>
      <c r="B47" s="8">
        <v>5.0</v>
      </c>
      <c r="C47" s="8">
        <v>-0.16</v>
      </c>
      <c r="D47" s="8">
        <v>-0.239951464</v>
      </c>
      <c r="E47" s="9">
        <v>-0.224673057238917</v>
      </c>
      <c r="F47" s="8">
        <v>-0.167821132</v>
      </c>
      <c r="G47" s="9">
        <v>-0.168058292321672</v>
      </c>
      <c r="H47" s="8">
        <v>-0.144854286</v>
      </c>
      <c r="I47" s="8">
        <v>-0.184500335</v>
      </c>
      <c r="J47" s="9">
        <v>-0.172187451602804</v>
      </c>
      <c r="K47" s="8">
        <v>-0.172187263303958</v>
      </c>
      <c r="L47" s="9">
        <v>-0.147426684531926</v>
      </c>
      <c r="M47" s="8">
        <v>-0.147427688804331</v>
      </c>
      <c r="N47" s="8">
        <v>-0.136582805083115</v>
      </c>
      <c r="O47" s="8">
        <v>-0.155602672196919</v>
      </c>
      <c r="P47" s="9">
        <v>-0.07827</v>
      </c>
      <c r="Q47" s="9">
        <v>-0.07827</v>
      </c>
      <c r="R47" s="8">
        <v>-0.08222</v>
      </c>
      <c r="S47" s="9">
        <v>-0.07783</v>
      </c>
      <c r="T47" s="8">
        <v>-0.08582</v>
      </c>
      <c r="U47" s="9">
        <v>-0.08612</v>
      </c>
      <c r="V47" s="9">
        <v>-0.10115</v>
      </c>
      <c r="W47" s="9">
        <v>-0.10115</v>
      </c>
      <c r="X47" s="9">
        <v>-0.08698</v>
      </c>
      <c r="Y47" s="8">
        <v>-0.08522</v>
      </c>
      <c r="Z47" s="8">
        <v>-0.08582</v>
      </c>
      <c r="AA47" s="8">
        <v>-0.093</v>
      </c>
      <c r="AB47" s="10"/>
      <c r="AC47" s="10"/>
      <c r="AD47" s="11">
        <f t="shared" si="1"/>
        <v>-0.079951464</v>
      </c>
      <c r="AE47" s="12">
        <f t="shared" si="2"/>
        <v>-0.06467305724</v>
      </c>
      <c r="AF47" s="11">
        <f t="shared" si="3"/>
        <v>-0.007821132</v>
      </c>
      <c r="AG47" s="11">
        <f t="shared" si="4"/>
        <v>-0.008058292322</v>
      </c>
      <c r="AH47" s="11">
        <f t="shared" si="5"/>
        <v>0.015145714</v>
      </c>
      <c r="AI47" s="11">
        <f t="shared" si="6"/>
        <v>-0.024500335</v>
      </c>
      <c r="AJ47" s="11">
        <f t="shared" si="7"/>
        <v>-0.0121874516</v>
      </c>
      <c r="AK47" s="11">
        <f t="shared" si="8"/>
        <v>-0.0121872633</v>
      </c>
      <c r="AL47" s="11">
        <f t="shared" si="9"/>
        <v>0.01257331547</v>
      </c>
      <c r="AM47" s="11">
        <f t="shared" si="10"/>
        <v>0.0125723112</v>
      </c>
      <c r="AN47" s="11">
        <f t="shared" si="11"/>
        <v>0.02341719492</v>
      </c>
      <c r="AO47" s="11">
        <f t="shared" si="12"/>
        <v>0.004397327803</v>
      </c>
      <c r="AP47" s="11">
        <f t="shared" si="13"/>
        <v>0.08173</v>
      </c>
      <c r="AQ47" s="11">
        <f t="shared" si="14"/>
        <v>0.08173</v>
      </c>
      <c r="AR47" s="11">
        <f t="shared" si="15"/>
        <v>0.07778</v>
      </c>
      <c r="AS47" s="11">
        <f t="shared" si="16"/>
        <v>0.08217</v>
      </c>
      <c r="AT47" s="11">
        <f t="shared" si="17"/>
        <v>0.07418</v>
      </c>
      <c r="AU47" s="11">
        <f t="shared" si="18"/>
        <v>0.07388</v>
      </c>
      <c r="AV47" s="11">
        <f t="shared" si="19"/>
        <v>0.05885</v>
      </c>
      <c r="AW47" s="11">
        <f t="shared" si="20"/>
        <v>0.05885</v>
      </c>
      <c r="AX47" s="11">
        <f t="shared" si="21"/>
        <v>0.07302</v>
      </c>
      <c r="AY47" s="11">
        <f t="shared" si="22"/>
        <v>0.07478</v>
      </c>
      <c r="AZ47" s="11">
        <f t="shared" si="23"/>
        <v>0.07418</v>
      </c>
      <c r="BA47" s="11">
        <f t="shared" si="24"/>
        <v>0.067</v>
      </c>
    </row>
    <row r="48" ht="12.75" customHeight="1">
      <c r="A48" s="7"/>
      <c r="B48" s="8">
        <v>6.0</v>
      </c>
      <c r="C48" s="8">
        <v>-0.01</v>
      </c>
      <c r="D48" s="8">
        <v>0.003927205</v>
      </c>
      <c r="E48" s="9">
        <v>-0.00445288665989102</v>
      </c>
      <c r="F48" s="8">
        <v>-0.012575289</v>
      </c>
      <c r="G48" s="9">
        <v>-0.0125432201794748</v>
      </c>
      <c r="H48" s="8">
        <v>-0.007423437</v>
      </c>
      <c r="I48" s="8">
        <v>-0.010667661</v>
      </c>
      <c r="J48" s="9">
        <v>-0.00911303816526185</v>
      </c>
      <c r="K48" s="8">
        <v>-0.00911310058673962</v>
      </c>
      <c r="L48" s="9">
        <v>-0.0123474396018047</v>
      </c>
      <c r="M48" s="8">
        <v>-0.0123471883821088</v>
      </c>
      <c r="N48" s="8">
        <v>-0.00928127164542269</v>
      </c>
      <c r="O48" s="8">
        <v>-0.00997365813169415</v>
      </c>
      <c r="P48" s="9">
        <v>-0.00365</v>
      </c>
      <c r="Q48" s="9">
        <v>-0.00365</v>
      </c>
      <c r="R48" s="8">
        <v>-0.00414</v>
      </c>
      <c r="S48" s="9">
        <v>-0.00355</v>
      </c>
      <c r="T48" s="8">
        <v>-0.00418</v>
      </c>
      <c r="U48" s="9">
        <v>-0.00427</v>
      </c>
      <c r="V48" s="9">
        <v>-0.00488</v>
      </c>
      <c r="W48" s="9">
        <v>-0.00488</v>
      </c>
      <c r="X48" s="9">
        <v>-0.00436</v>
      </c>
      <c r="Y48" s="8">
        <v>-0.00447</v>
      </c>
      <c r="Z48" s="8">
        <v>-0.00418</v>
      </c>
      <c r="AA48" s="8">
        <v>-0.00487</v>
      </c>
      <c r="AB48" s="10"/>
      <c r="AC48" s="10"/>
      <c r="AD48" s="11">
        <f t="shared" si="1"/>
        <v>0.013927205</v>
      </c>
      <c r="AE48" s="12">
        <f t="shared" si="2"/>
        <v>0.00554711334</v>
      </c>
      <c r="AF48" s="11">
        <f t="shared" si="3"/>
        <v>-0.002575289</v>
      </c>
      <c r="AG48" s="11">
        <f t="shared" si="4"/>
        <v>-0.002543220179</v>
      </c>
      <c r="AH48" s="11">
        <f t="shared" si="5"/>
        <v>0.002576563</v>
      </c>
      <c r="AI48" s="11">
        <f t="shared" si="6"/>
        <v>-0.000667661</v>
      </c>
      <c r="AJ48" s="11">
        <f t="shared" si="7"/>
        <v>0.0008869618347</v>
      </c>
      <c r="AK48" s="11">
        <f t="shared" si="8"/>
        <v>0.0008868994133</v>
      </c>
      <c r="AL48" s="11">
        <f t="shared" si="9"/>
        <v>-0.002347439602</v>
      </c>
      <c r="AM48" s="11">
        <f t="shared" si="10"/>
        <v>-0.002347188382</v>
      </c>
      <c r="AN48" s="11">
        <f t="shared" si="11"/>
        <v>0.0007187283546</v>
      </c>
      <c r="AO48" s="11">
        <f t="shared" si="12"/>
        <v>0.00002634186831</v>
      </c>
      <c r="AP48" s="11">
        <f t="shared" si="13"/>
        <v>0.00635</v>
      </c>
      <c r="AQ48" s="11">
        <f t="shared" si="14"/>
        <v>0.00635</v>
      </c>
      <c r="AR48" s="11">
        <f t="shared" si="15"/>
        <v>0.00586</v>
      </c>
      <c r="AS48" s="11">
        <f t="shared" si="16"/>
        <v>0.00645</v>
      </c>
      <c r="AT48" s="11">
        <f t="shared" si="17"/>
        <v>0.00582</v>
      </c>
      <c r="AU48" s="11">
        <f t="shared" si="18"/>
        <v>0.00573</v>
      </c>
      <c r="AV48" s="11">
        <f t="shared" si="19"/>
        <v>0.00512</v>
      </c>
      <c r="AW48" s="11">
        <f t="shared" si="20"/>
        <v>0.00512</v>
      </c>
      <c r="AX48" s="11">
        <f t="shared" si="21"/>
        <v>0.00564</v>
      </c>
      <c r="AY48" s="11">
        <f t="shared" si="22"/>
        <v>0.00553</v>
      </c>
      <c r="AZ48" s="11">
        <f t="shared" si="23"/>
        <v>0.00582</v>
      </c>
      <c r="BA48" s="11">
        <f t="shared" si="24"/>
        <v>0.00513</v>
      </c>
    </row>
    <row r="49" ht="12.75" customHeight="1">
      <c r="A49" s="13" t="s">
        <v>51</v>
      </c>
      <c r="B49" s="14"/>
      <c r="C49" s="14">
        <f t="shared" ref="C49:AA49" si="31">SUM(C43:C48)</f>
        <v>-45.44</v>
      </c>
      <c r="D49" s="14">
        <f t="shared" si="31"/>
        <v>-45.34731038</v>
      </c>
      <c r="E49" s="14">
        <f t="shared" si="31"/>
        <v>-45.53542217</v>
      </c>
      <c r="F49" s="14">
        <f t="shared" si="31"/>
        <v>-41.62097743</v>
      </c>
      <c r="G49" s="14">
        <f t="shared" si="31"/>
        <v>-44.06688135</v>
      </c>
      <c r="H49" s="14">
        <f t="shared" si="31"/>
        <v>-45.39724784</v>
      </c>
      <c r="I49" s="14">
        <f t="shared" si="31"/>
        <v>-50.4524955</v>
      </c>
      <c r="J49" s="14">
        <f t="shared" si="31"/>
        <v>-40.67931475</v>
      </c>
      <c r="K49" s="14">
        <f t="shared" si="31"/>
        <v>-40.86605751</v>
      </c>
      <c r="L49" s="14">
        <f t="shared" si="31"/>
        <v>-37.002167</v>
      </c>
      <c r="M49" s="14">
        <f t="shared" si="31"/>
        <v>-39.44371761</v>
      </c>
      <c r="N49" s="14">
        <f t="shared" si="31"/>
        <v>-42.4703421</v>
      </c>
      <c r="O49" s="14">
        <f t="shared" si="31"/>
        <v>-45.98040249</v>
      </c>
      <c r="P49" s="14">
        <f t="shared" si="31"/>
        <v>-43.7105</v>
      </c>
      <c r="Q49" s="14">
        <f t="shared" si="31"/>
        <v>-42.78621</v>
      </c>
      <c r="R49" s="14">
        <f t="shared" si="31"/>
        <v>-39.6152</v>
      </c>
      <c r="S49" s="14">
        <f t="shared" si="31"/>
        <v>-41.39237</v>
      </c>
      <c r="T49" s="14">
        <f t="shared" si="31"/>
        <v>-43.39032</v>
      </c>
      <c r="U49" s="14">
        <f t="shared" si="31"/>
        <v>-48.27681</v>
      </c>
      <c r="V49" s="14">
        <f t="shared" si="31"/>
        <v>-39.09843</v>
      </c>
      <c r="W49" s="14">
        <f t="shared" si="31"/>
        <v>-39.31794</v>
      </c>
      <c r="X49" s="14">
        <f t="shared" si="31"/>
        <v>-34.66964</v>
      </c>
      <c r="Y49" s="14">
        <f t="shared" si="31"/>
        <v>-37.28141</v>
      </c>
      <c r="Z49" s="14">
        <f t="shared" si="31"/>
        <v>-41.28537</v>
      </c>
      <c r="AA49" s="14">
        <f t="shared" si="31"/>
        <v>-44.8004</v>
      </c>
      <c r="AB49" s="15"/>
      <c r="AC49" s="15"/>
      <c r="AD49" s="11">
        <f t="shared" si="1"/>
        <v>0.092689618</v>
      </c>
      <c r="AE49" s="12">
        <f t="shared" si="2"/>
        <v>-0.09542216863</v>
      </c>
      <c r="AF49" s="11">
        <f t="shared" si="3"/>
        <v>3.819022572</v>
      </c>
      <c r="AG49" s="11">
        <f t="shared" si="4"/>
        <v>1.373118649</v>
      </c>
      <c r="AH49" s="11">
        <f t="shared" si="5"/>
        <v>0.042752165</v>
      </c>
      <c r="AI49" s="11">
        <f t="shared" si="6"/>
        <v>-5.012495495</v>
      </c>
      <c r="AJ49" s="11">
        <f t="shared" si="7"/>
        <v>4.760685246</v>
      </c>
      <c r="AK49" s="11">
        <f t="shared" si="8"/>
        <v>4.573942487</v>
      </c>
      <c r="AL49" s="11">
        <f t="shared" si="9"/>
        <v>8.437832998</v>
      </c>
      <c r="AM49" s="11">
        <f t="shared" si="10"/>
        <v>5.996282391</v>
      </c>
      <c r="AN49" s="11">
        <f t="shared" si="11"/>
        <v>2.969657902</v>
      </c>
      <c r="AO49" s="11">
        <f t="shared" si="12"/>
        <v>-0.5404024921</v>
      </c>
      <c r="AP49" s="11">
        <f t="shared" si="13"/>
        <v>1.7295</v>
      </c>
      <c r="AQ49" s="11">
        <f t="shared" si="14"/>
        <v>2.65379</v>
      </c>
      <c r="AR49" s="11">
        <f t="shared" si="15"/>
        <v>5.8248</v>
      </c>
      <c r="AS49" s="11">
        <f t="shared" si="16"/>
        <v>4.04763</v>
      </c>
      <c r="AT49" s="11">
        <f t="shared" si="17"/>
        <v>2.04968</v>
      </c>
      <c r="AU49" s="11">
        <f t="shared" si="18"/>
        <v>-2.83681</v>
      </c>
      <c r="AV49" s="11">
        <f t="shared" si="19"/>
        <v>6.34157</v>
      </c>
      <c r="AW49" s="11">
        <f t="shared" si="20"/>
        <v>6.12206</v>
      </c>
      <c r="AX49" s="11">
        <f t="shared" si="21"/>
        <v>10.77036</v>
      </c>
      <c r="AY49" s="11">
        <f t="shared" si="22"/>
        <v>8.15859</v>
      </c>
      <c r="AZ49" s="11">
        <f t="shared" si="23"/>
        <v>4.15463</v>
      </c>
      <c r="BA49" s="11">
        <f t="shared" si="24"/>
        <v>0.6396</v>
      </c>
    </row>
    <row r="50" ht="12.75" customHeight="1">
      <c r="A50" s="23" t="s">
        <v>58</v>
      </c>
      <c r="B50" s="16" t="s">
        <v>1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7"/>
      <c r="AC50" s="17"/>
      <c r="AD50" s="11">
        <f t="shared" si="1"/>
        <v>0</v>
      </c>
      <c r="AE50" s="12">
        <f t="shared" si="2"/>
        <v>0</v>
      </c>
      <c r="AF50" s="11">
        <f t="shared" si="3"/>
        <v>0</v>
      </c>
      <c r="AG50" s="11">
        <f t="shared" si="4"/>
        <v>0</v>
      </c>
      <c r="AH50" s="11">
        <f t="shared" si="5"/>
        <v>0</v>
      </c>
      <c r="AI50" s="11">
        <f t="shared" si="6"/>
        <v>0</v>
      </c>
      <c r="AJ50" s="11">
        <f t="shared" si="7"/>
        <v>0</v>
      </c>
      <c r="AK50" s="11">
        <f t="shared" si="8"/>
        <v>0</v>
      </c>
      <c r="AL50" s="11">
        <f t="shared" si="9"/>
        <v>0</v>
      </c>
      <c r="AM50" s="11">
        <f t="shared" si="10"/>
        <v>0</v>
      </c>
      <c r="AN50" s="11">
        <f t="shared" si="11"/>
        <v>0</v>
      </c>
      <c r="AO50" s="11">
        <f t="shared" si="12"/>
        <v>0</v>
      </c>
      <c r="AP50" s="11">
        <f t="shared" si="13"/>
        <v>0</v>
      </c>
      <c r="AQ50" s="11">
        <f t="shared" si="14"/>
        <v>0</v>
      </c>
      <c r="AR50" s="11">
        <f t="shared" si="15"/>
        <v>0</v>
      </c>
      <c r="AS50" s="11">
        <f t="shared" si="16"/>
        <v>0</v>
      </c>
      <c r="AT50" s="11">
        <f t="shared" si="17"/>
        <v>0</v>
      </c>
      <c r="AU50" s="11">
        <f t="shared" si="18"/>
        <v>0</v>
      </c>
      <c r="AV50" s="11">
        <f t="shared" si="19"/>
        <v>0</v>
      </c>
      <c r="AW50" s="11">
        <f t="shared" si="20"/>
        <v>0</v>
      </c>
      <c r="AX50" s="11">
        <f t="shared" si="21"/>
        <v>0</v>
      </c>
      <c r="AY50" s="11">
        <f t="shared" si="22"/>
        <v>0</v>
      </c>
      <c r="AZ50" s="11">
        <f t="shared" si="23"/>
        <v>0</v>
      </c>
      <c r="BA50" s="11">
        <f t="shared" si="24"/>
        <v>0</v>
      </c>
    </row>
    <row r="51" ht="12.75" customHeight="1">
      <c r="A51" s="18"/>
      <c r="B51" s="19">
        <v>2.0</v>
      </c>
      <c r="C51" s="19">
        <v>-32.24</v>
      </c>
      <c r="D51" s="19">
        <v>-30.18296324</v>
      </c>
      <c r="E51" s="20">
        <v>-30.3464432306534</v>
      </c>
      <c r="F51" s="19">
        <v>-27.486960423</v>
      </c>
      <c r="G51" s="24">
        <v>-29.9159062060765</v>
      </c>
      <c r="H51" s="19">
        <v>-31.802029286</v>
      </c>
      <c r="I51" s="19">
        <v>-36.121528367</v>
      </c>
      <c r="J51" s="20">
        <v>-26.2160159894097</v>
      </c>
      <c r="K51" s="19">
        <v>-26.393607433171</v>
      </c>
      <c r="L51" s="20">
        <v>-23.2889960549816</v>
      </c>
      <c r="M51" s="19">
        <v>-25.7263082557552</v>
      </c>
      <c r="N51" s="19">
        <v>-28.9454350408349</v>
      </c>
      <c r="O51" s="19">
        <v>-32.0671873537508</v>
      </c>
      <c r="P51" s="20">
        <v>-29.84065</v>
      </c>
      <c r="Q51" s="20">
        <v>-30.01255</v>
      </c>
      <c r="R51" s="19">
        <v>-26.85846</v>
      </c>
      <c r="S51" s="20">
        <v>-29.35302</v>
      </c>
      <c r="T51" s="19">
        <v>-31.43645</v>
      </c>
      <c r="U51" s="20">
        <v>-35.90641</v>
      </c>
      <c r="V51" s="20">
        <v>-25.77744</v>
      </c>
      <c r="W51" s="20">
        <v>-26.01641</v>
      </c>
      <c r="X51" s="20">
        <v>-22.62268</v>
      </c>
      <c r="Y51" s="19">
        <v>-25.35261</v>
      </c>
      <c r="Z51" s="19">
        <v>-28.6216</v>
      </c>
      <c r="AA51" s="19">
        <v>-31.82611</v>
      </c>
      <c r="AB51" s="10"/>
      <c r="AC51" s="10"/>
      <c r="AD51" s="11">
        <f t="shared" si="1"/>
        <v>2.05703676</v>
      </c>
      <c r="AE51" s="12">
        <f t="shared" si="2"/>
        <v>1.893556769</v>
      </c>
      <c r="AF51" s="11">
        <f t="shared" si="3"/>
        <v>4.753039577</v>
      </c>
      <c r="AG51" s="11">
        <f t="shared" si="4"/>
        <v>2.324093794</v>
      </c>
      <c r="AH51" s="11">
        <f t="shared" si="5"/>
        <v>0.437970714</v>
      </c>
      <c r="AI51" s="11">
        <f t="shared" si="6"/>
        <v>-3.881528367</v>
      </c>
      <c r="AJ51" s="11">
        <f t="shared" si="7"/>
        <v>6.023984011</v>
      </c>
      <c r="AK51" s="11">
        <f t="shared" si="8"/>
        <v>5.846392567</v>
      </c>
      <c r="AL51" s="11">
        <f t="shared" si="9"/>
        <v>8.951003945</v>
      </c>
      <c r="AM51" s="11">
        <f t="shared" si="10"/>
        <v>6.513691744</v>
      </c>
      <c r="AN51" s="11">
        <f t="shared" si="11"/>
        <v>3.294564959</v>
      </c>
      <c r="AO51" s="11">
        <f t="shared" si="12"/>
        <v>0.1728126462</v>
      </c>
      <c r="AP51" s="11">
        <f t="shared" si="13"/>
        <v>2.39935</v>
      </c>
      <c r="AQ51" s="11">
        <f t="shared" si="14"/>
        <v>2.22745</v>
      </c>
      <c r="AR51" s="11">
        <f t="shared" si="15"/>
        <v>5.38154</v>
      </c>
      <c r="AS51" s="11">
        <f t="shared" si="16"/>
        <v>2.88698</v>
      </c>
      <c r="AT51" s="11">
        <f t="shared" si="17"/>
        <v>0.80355</v>
      </c>
      <c r="AU51" s="11">
        <f t="shared" si="18"/>
        <v>-3.66641</v>
      </c>
      <c r="AV51" s="11">
        <f t="shared" si="19"/>
        <v>6.46256</v>
      </c>
      <c r="AW51" s="11">
        <f t="shared" si="20"/>
        <v>6.22359</v>
      </c>
      <c r="AX51" s="11">
        <f t="shared" si="21"/>
        <v>9.61732</v>
      </c>
      <c r="AY51" s="11">
        <f t="shared" si="22"/>
        <v>6.88739</v>
      </c>
      <c r="AZ51" s="11">
        <f t="shared" si="23"/>
        <v>3.6184</v>
      </c>
      <c r="BA51" s="11">
        <f t="shared" si="24"/>
        <v>0.41389</v>
      </c>
    </row>
    <row r="52" ht="12.75" customHeight="1">
      <c r="A52" s="18"/>
      <c r="B52" s="19">
        <v>3.0</v>
      </c>
      <c r="C52" s="19">
        <v>-11.34</v>
      </c>
      <c r="D52" s="19">
        <v>-13.005945115</v>
      </c>
      <c r="E52" s="20">
        <v>-13.0192433656489</v>
      </c>
      <c r="F52" s="19">
        <v>-11.777869551</v>
      </c>
      <c r="G52" s="20">
        <v>-11.7669808713985</v>
      </c>
      <c r="H52" s="19">
        <v>-11.575491474</v>
      </c>
      <c r="I52" s="19">
        <v>-12.160970358</v>
      </c>
      <c r="J52" s="20">
        <v>-12.5389741554877</v>
      </c>
      <c r="K52" s="19">
        <v>-12.5391661087193</v>
      </c>
      <c r="L52" s="20">
        <v>-11.6911412355705</v>
      </c>
      <c r="M52" s="19">
        <v>-11.6909755115943</v>
      </c>
      <c r="N52" s="19">
        <v>-11.6321840658741</v>
      </c>
      <c r="O52" s="19">
        <v>-11.9280927061348</v>
      </c>
      <c r="P52" s="20">
        <v>-12.89449</v>
      </c>
      <c r="Q52" s="20">
        <v>-11.83152</v>
      </c>
      <c r="R52" s="19">
        <v>-11.6906</v>
      </c>
      <c r="S52" s="20">
        <v>-11.1079</v>
      </c>
      <c r="T52" s="19">
        <v>-10.93894</v>
      </c>
      <c r="U52" s="20">
        <v>-11.36739</v>
      </c>
      <c r="V52" s="20">
        <v>-12.06019</v>
      </c>
      <c r="W52" s="20">
        <v>-12.06035</v>
      </c>
      <c r="X52" s="20">
        <v>-11.06479</v>
      </c>
      <c r="Y52" s="19">
        <v>-10.97772</v>
      </c>
      <c r="Z52" s="19">
        <v>-11.55853</v>
      </c>
      <c r="AA52" s="19">
        <v>-11.85194</v>
      </c>
      <c r="AB52" s="10"/>
      <c r="AC52" s="10"/>
      <c r="AD52" s="11">
        <f t="shared" si="1"/>
        <v>-1.665945115</v>
      </c>
      <c r="AE52" s="12">
        <f t="shared" si="2"/>
        <v>-1.679243366</v>
      </c>
      <c r="AF52" s="11">
        <f t="shared" si="3"/>
        <v>-0.437869551</v>
      </c>
      <c r="AG52" s="11">
        <f t="shared" si="4"/>
        <v>-0.4269808714</v>
      </c>
      <c r="AH52" s="11">
        <f t="shared" si="5"/>
        <v>-0.235491474</v>
      </c>
      <c r="AI52" s="11">
        <f t="shared" si="6"/>
        <v>-0.820970358</v>
      </c>
      <c r="AJ52" s="11">
        <f t="shared" si="7"/>
        <v>-1.198974155</v>
      </c>
      <c r="AK52" s="11">
        <f t="shared" si="8"/>
        <v>-1.199166109</v>
      </c>
      <c r="AL52" s="11">
        <f t="shared" si="9"/>
        <v>-0.3511412356</v>
      </c>
      <c r="AM52" s="11">
        <f t="shared" si="10"/>
        <v>-0.3509755116</v>
      </c>
      <c r="AN52" s="11">
        <f t="shared" si="11"/>
        <v>-0.2921840659</v>
      </c>
      <c r="AO52" s="11">
        <f t="shared" si="12"/>
        <v>-0.5880927061</v>
      </c>
      <c r="AP52" s="11">
        <f t="shared" si="13"/>
        <v>-1.55449</v>
      </c>
      <c r="AQ52" s="11">
        <f t="shared" si="14"/>
        <v>-0.49152</v>
      </c>
      <c r="AR52" s="11">
        <f t="shared" si="15"/>
        <v>-0.3506</v>
      </c>
      <c r="AS52" s="11">
        <f t="shared" si="16"/>
        <v>0.2321</v>
      </c>
      <c r="AT52" s="11">
        <f t="shared" si="17"/>
        <v>0.40106</v>
      </c>
      <c r="AU52" s="11">
        <f t="shared" si="18"/>
        <v>-0.02739</v>
      </c>
      <c r="AV52" s="11">
        <f t="shared" si="19"/>
        <v>-0.72019</v>
      </c>
      <c r="AW52" s="11">
        <f t="shared" si="20"/>
        <v>-0.72035</v>
      </c>
      <c r="AX52" s="11">
        <f t="shared" si="21"/>
        <v>0.27521</v>
      </c>
      <c r="AY52" s="11">
        <f t="shared" si="22"/>
        <v>0.36228</v>
      </c>
      <c r="AZ52" s="11">
        <f t="shared" si="23"/>
        <v>-0.21853</v>
      </c>
      <c r="BA52" s="11">
        <f t="shared" si="24"/>
        <v>-0.51194</v>
      </c>
    </row>
    <row r="53" ht="12.75" customHeight="1">
      <c r="A53" s="18"/>
      <c r="B53" s="19">
        <v>4.0</v>
      </c>
      <c r="C53" s="19">
        <v>-1.61</v>
      </c>
      <c r="D53" s="19">
        <v>-1.793937249</v>
      </c>
      <c r="E53" s="20">
        <v>-1.8106545099256</v>
      </c>
      <c r="F53" s="19">
        <v>-2.072174319</v>
      </c>
      <c r="G53" s="20">
        <v>-2.07022758934238</v>
      </c>
      <c r="H53" s="19">
        <v>-1.773002902</v>
      </c>
      <c r="I53" s="19">
        <v>-1.852458151</v>
      </c>
      <c r="J53" s="20">
        <v>-1.66383819744173</v>
      </c>
      <c r="K53" s="19">
        <v>-1.66383882543747</v>
      </c>
      <c r="L53" s="20">
        <v>-1.77460113641155</v>
      </c>
      <c r="M53" s="19">
        <v>-1.77460170155778</v>
      </c>
      <c r="N53" s="19">
        <v>-1.65215051490764</v>
      </c>
      <c r="O53" s="19">
        <v>-1.70487112039323</v>
      </c>
      <c r="P53" s="20">
        <v>-1.0107</v>
      </c>
      <c r="Q53" s="20">
        <v>-1.0107</v>
      </c>
      <c r="R53" s="19">
        <v>-1.0142</v>
      </c>
      <c r="S53" s="20">
        <v>-1.01702</v>
      </c>
      <c r="T53" s="19">
        <v>-1.08159</v>
      </c>
      <c r="U53" s="20">
        <v>-1.07274</v>
      </c>
      <c r="V53" s="20">
        <v>-1.28181</v>
      </c>
      <c r="W53" s="20">
        <v>-1.28181</v>
      </c>
      <c r="X53" s="20">
        <v>-1.07685</v>
      </c>
      <c r="Y53" s="19">
        <v>-1.02169</v>
      </c>
      <c r="Z53" s="19">
        <v>-1.08159</v>
      </c>
      <c r="AA53" s="19">
        <v>-1.11903</v>
      </c>
      <c r="AB53" s="10"/>
      <c r="AC53" s="10"/>
      <c r="AD53" s="11">
        <f t="shared" si="1"/>
        <v>-0.183937249</v>
      </c>
      <c r="AE53" s="12">
        <f t="shared" si="2"/>
        <v>-0.2006545099</v>
      </c>
      <c r="AF53" s="11">
        <f t="shared" si="3"/>
        <v>-0.462174319</v>
      </c>
      <c r="AG53" s="11">
        <f t="shared" si="4"/>
        <v>-0.4602275893</v>
      </c>
      <c r="AH53" s="11">
        <f t="shared" si="5"/>
        <v>-0.163002902</v>
      </c>
      <c r="AI53" s="11">
        <f t="shared" si="6"/>
        <v>-0.242458151</v>
      </c>
      <c r="AJ53" s="11">
        <f t="shared" si="7"/>
        <v>-0.05383819744</v>
      </c>
      <c r="AK53" s="11">
        <f t="shared" si="8"/>
        <v>-0.05383882544</v>
      </c>
      <c r="AL53" s="11">
        <f t="shared" si="9"/>
        <v>-0.1646011364</v>
      </c>
      <c r="AM53" s="11">
        <f t="shared" si="10"/>
        <v>-0.1646017016</v>
      </c>
      <c r="AN53" s="11">
        <f t="shared" si="11"/>
        <v>-0.04215051491</v>
      </c>
      <c r="AO53" s="11">
        <f t="shared" si="12"/>
        <v>-0.09487112039</v>
      </c>
      <c r="AP53" s="11">
        <f t="shared" si="13"/>
        <v>0.5993</v>
      </c>
      <c r="AQ53" s="11">
        <f t="shared" si="14"/>
        <v>0.5993</v>
      </c>
      <c r="AR53" s="11">
        <f t="shared" si="15"/>
        <v>0.5958</v>
      </c>
      <c r="AS53" s="11">
        <f t="shared" si="16"/>
        <v>0.59298</v>
      </c>
      <c r="AT53" s="11">
        <f t="shared" si="17"/>
        <v>0.52841</v>
      </c>
      <c r="AU53" s="11">
        <f t="shared" si="18"/>
        <v>0.53726</v>
      </c>
      <c r="AV53" s="11">
        <f t="shared" si="19"/>
        <v>0.32819</v>
      </c>
      <c r="AW53" s="11">
        <f t="shared" si="20"/>
        <v>0.32819</v>
      </c>
      <c r="AX53" s="11">
        <f t="shared" si="21"/>
        <v>0.53315</v>
      </c>
      <c r="AY53" s="11">
        <f t="shared" si="22"/>
        <v>0.58831</v>
      </c>
      <c r="AZ53" s="11">
        <f t="shared" si="23"/>
        <v>0.52841</v>
      </c>
      <c r="BA53" s="11">
        <f t="shared" si="24"/>
        <v>0.49097</v>
      </c>
    </row>
    <row r="54" ht="12.75" customHeight="1">
      <c r="A54" s="18"/>
      <c r="B54" s="19">
        <v>5.0</v>
      </c>
      <c r="C54" s="19">
        <v>-0.16</v>
      </c>
      <c r="D54" s="19">
        <v>-0.235234473</v>
      </c>
      <c r="E54" s="20">
        <v>-0.220824205134959</v>
      </c>
      <c r="F54" s="19">
        <v>-0.165926052</v>
      </c>
      <c r="G54" s="20">
        <v>-0.165626655273044</v>
      </c>
      <c r="H54" s="19">
        <v>-0.141522213</v>
      </c>
      <c r="I54" s="19">
        <v>-0.181877346</v>
      </c>
      <c r="J54" s="20">
        <v>-0.174386409382817</v>
      </c>
      <c r="K54" s="19">
        <v>-0.174385467745908</v>
      </c>
      <c r="L54" s="20">
        <v>-0.15017157067604</v>
      </c>
      <c r="M54" s="19">
        <v>-0.150171131906555</v>
      </c>
      <c r="N54" s="19">
        <v>-0.136549923624463</v>
      </c>
      <c r="O54" s="19">
        <v>-0.155246501914976</v>
      </c>
      <c r="P54" s="20">
        <v>-0.0801</v>
      </c>
      <c r="Q54" s="20">
        <v>-0.0801</v>
      </c>
      <c r="R54" s="19">
        <v>-0.08364</v>
      </c>
      <c r="S54" s="20">
        <v>-0.07983</v>
      </c>
      <c r="T54" s="19">
        <v>-0.08763</v>
      </c>
      <c r="U54" s="20">
        <v>-0.08775</v>
      </c>
      <c r="V54" s="20">
        <v>-0.10334</v>
      </c>
      <c r="W54" s="20">
        <v>-0.10334</v>
      </c>
      <c r="X54" s="20">
        <v>-0.08857</v>
      </c>
      <c r="Y54" s="19">
        <v>-0.08638</v>
      </c>
      <c r="Z54" s="19">
        <v>-0.08763</v>
      </c>
      <c r="AA54" s="19">
        <v>-0.09437</v>
      </c>
      <c r="AB54" s="10"/>
      <c r="AC54" s="10"/>
      <c r="AD54" s="11">
        <f t="shared" si="1"/>
        <v>-0.075234473</v>
      </c>
      <c r="AE54" s="12">
        <f t="shared" si="2"/>
        <v>-0.06082420513</v>
      </c>
      <c r="AF54" s="11">
        <f t="shared" si="3"/>
        <v>-0.005926052</v>
      </c>
      <c r="AG54" s="11">
        <f t="shared" si="4"/>
        <v>-0.005626655273</v>
      </c>
      <c r="AH54" s="11">
        <f t="shared" si="5"/>
        <v>0.018477787</v>
      </c>
      <c r="AI54" s="11">
        <f t="shared" si="6"/>
        <v>-0.021877346</v>
      </c>
      <c r="AJ54" s="11">
        <f t="shared" si="7"/>
        <v>-0.01438640938</v>
      </c>
      <c r="AK54" s="11">
        <f t="shared" si="8"/>
        <v>-0.01438546775</v>
      </c>
      <c r="AL54" s="11">
        <f t="shared" si="9"/>
        <v>0.009828429324</v>
      </c>
      <c r="AM54" s="11">
        <f t="shared" si="10"/>
        <v>0.009828868093</v>
      </c>
      <c r="AN54" s="11">
        <f t="shared" si="11"/>
        <v>0.02345007638</v>
      </c>
      <c r="AO54" s="11">
        <f t="shared" si="12"/>
        <v>0.004753498085</v>
      </c>
      <c r="AP54" s="11">
        <f t="shared" si="13"/>
        <v>0.0799</v>
      </c>
      <c r="AQ54" s="11">
        <f t="shared" si="14"/>
        <v>0.0799</v>
      </c>
      <c r="AR54" s="11">
        <f t="shared" si="15"/>
        <v>0.07636</v>
      </c>
      <c r="AS54" s="11">
        <f t="shared" si="16"/>
        <v>0.08017</v>
      </c>
      <c r="AT54" s="11">
        <f t="shared" si="17"/>
        <v>0.07237</v>
      </c>
      <c r="AU54" s="11">
        <f t="shared" si="18"/>
        <v>0.07225</v>
      </c>
      <c r="AV54" s="11">
        <f t="shared" si="19"/>
        <v>0.05666</v>
      </c>
      <c r="AW54" s="11">
        <f t="shared" si="20"/>
        <v>0.05666</v>
      </c>
      <c r="AX54" s="11">
        <f t="shared" si="21"/>
        <v>0.07143</v>
      </c>
      <c r="AY54" s="11">
        <f t="shared" si="22"/>
        <v>0.07362</v>
      </c>
      <c r="AZ54" s="11">
        <f t="shared" si="23"/>
        <v>0.07237</v>
      </c>
      <c r="BA54" s="11">
        <f t="shared" si="24"/>
        <v>0.06563</v>
      </c>
    </row>
    <row r="55" ht="12.75" customHeight="1">
      <c r="A55" s="18"/>
      <c r="B55" s="19">
        <v>6.0</v>
      </c>
      <c r="C55" s="19">
        <v>-0.01</v>
      </c>
      <c r="D55" s="19">
        <v>-0.005688625</v>
      </c>
      <c r="E55" s="20">
        <v>-0.00287088846266601</v>
      </c>
      <c r="F55" s="19">
        <v>-0.010761788</v>
      </c>
      <c r="G55" s="20">
        <v>-0.0107551504570778</v>
      </c>
      <c r="H55" s="19">
        <v>-0.00705948</v>
      </c>
      <c r="I55" s="19">
        <v>-0.010328805</v>
      </c>
      <c r="J55" s="20">
        <v>-0.00847813030312073</v>
      </c>
      <c r="K55" s="19">
        <v>-0.00847850654411929</v>
      </c>
      <c r="L55" s="20">
        <v>-0.0115269168385069</v>
      </c>
      <c r="M55" s="19">
        <v>-0.0115271044239649</v>
      </c>
      <c r="N55" s="19">
        <v>-0.00945515316356932</v>
      </c>
      <c r="O55" s="19">
        <v>-0.0101983037561204</v>
      </c>
      <c r="P55" s="20">
        <v>-0.00384</v>
      </c>
      <c r="Q55" s="20">
        <v>-0.00384</v>
      </c>
      <c r="R55" s="19">
        <v>-0.0043</v>
      </c>
      <c r="S55" s="20">
        <v>-0.00375</v>
      </c>
      <c r="T55" s="19">
        <v>-0.00437</v>
      </c>
      <c r="U55" s="20">
        <v>-0.00446</v>
      </c>
      <c r="V55" s="20">
        <v>-0.00511</v>
      </c>
      <c r="W55" s="20">
        <v>-0.00511</v>
      </c>
      <c r="X55" s="20">
        <v>-0.00454</v>
      </c>
      <c r="Y55" s="19">
        <v>-0.00463</v>
      </c>
      <c r="Z55" s="19">
        <v>-0.00437</v>
      </c>
      <c r="AA55" s="19">
        <v>-0.00504</v>
      </c>
      <c r="AB55" s="10"/>
      <c r="AC55" s="10"/>
      <c r="AD55" s="11">
        <f t="shared" si="1"/>
        <v>0.004311375</v>
      </c>
      <c r="AE55" s="12">
        <f t="shared" si="2"/>
        <v>0.007129111537</v>
      </c>
      <c r="AF55" s="11">
        <f t="shared" si="3"/>
        <v>-0.000761788</v>
      </c>
      <c r="AG55" s="11">
        <f t="shared" si="4"/>
        <v>-0.0007551504571</v>
      </c>
      <c r="AH55" s="11">
        <f t="shared" si="5"/>
        <v>0.00294052</v>
      </c>
      <c r="AI55" s="11">
        <f t="shared" si="6"/>
        <v>-0.000328805</v>
      </c>
      <c r="AJ55" s="11">
        <f t="shared" si="7"/>
        <v>0.001521869697</v>
      </c>
      <c r="AK55" s="11">
        <f t="shared" si="8"/>
        <v>0.001521493456</v>
      </c>
      <c r="AL55" s="11">
        <f t="shared" si="9"/>
        <v>-0.001526916839</v>
      </c>
      <c r="AM55" s="11">
        <f t="shared" si="10"/>
        <v>-0.001527104424</v>
      </c>
      <c r="AN55" s="11">
        <f t="shared" si="11"/>
        <v>0.0005448468364</v>
      </c>
      <c r="AO55" s="11">
        <f t="shared" si="12"/>
        <v>-0.0001983037561</v>
      </c>
      <c r="AP55" s="11">
        <f t="shared" si="13"/>
        <v>0.00616</v>
      </c>
      <c r="AQ55" s="11">
        <f t="shared" si="14"/>
        <v>0.00616</v>
      </c>
      <c r="AR55" s="11">
        <f t="shared" si="15"/>
        <v>0.0057</v>
      </c>
      <c r="AS55" s="11">
        <f t="shared" si="16"/>
        <v>0.00625</v>
      </c>
      <c r="AT55" s="11">
        <f t="shared" si="17"/>
        <v>0.00563</v>
      </c>
      <c r="AU55" s="11">
        <f t="shared" si="18"/>
        <v>0.00554</v>
      </c>
      <c r="AV55" s="11">
        <f t="shared" si="19"/>
        <v>0.00489</v>
      </c>
      <c r="AW55" s="11">
        <f t="shared" si="20"/>
        <v>0.00489</v>
      </c>
      <c r="AX55" s="11">
        <f t="shared" si="21"/>
        <v>0.00546</v>
      </c>
      <c r="AY55" s="11">
        <f t="shared" si="22"/>
        <v>0.00537</v>
      </c>
      <c r="AZ55" s="11">
        <f t="shared" si="23"/>
        <v>0.00563</v>
      </c>
      <c r="BA55" s="11">
        <f t="shared" si="24"/>
        <v>0.00496</v>
      </c>
    </row>
    <row r="56" ht="12.75" customHeight="1">
      <c r="A56" s="25" t="s">
        <v>51</v>
      </c>
      <c r="B56" s="26"/>
      <c r="C56" s="26">
        <f t="shared" ref="C56:AA56" si="32">SUM(C51:C55)</f>
        <v>-45.36</v>
      </c>
      <c r="D56" s="26">
        <f t="shared" si="32"/>
        <v>-45.2237687</v>
      </c>
      <c r="E56" s="26">
        <f t="shared" si="32"/>
        <v>-45.4000362</v>
      </c>
      <c r="F56" s="26">
        <f t="shared" si="32"/>
        <v>-41.51369213</v>
      </c>
      <c r="G56" s="26">
        <f t="shared" si="32"/>
        <v>-43.92949647</v>
      </c>
      <c r="H56" s="26">
        <f t="shared" si="32"/>
        <v>-45.29910536</v>
      </c>
      <c r="I56" s="26">
        <f t="shared" si="32"/>
        <v>-50.32716303</v>
      </c>
      <c r="J56" s="26">
        <f t="shared" si="32"/>
        <v>-40.60169288</v>
      </c>
      <c r="K56" s="26">
        <f t="shared" si="32"/>
        <v>-40.77947634</v>
      </c>
      <c r="L56" s="26">
        <f t="shared" si="32"/>
        <v>-36.91643691</v>
      </c>
      <c r="M56" s="26">
        <f t="shared" si="32"/>
        <v>-39.35358371</v>
      </c>
      <c r="N56" s="26">
        <f t="shared" si="32"/>
        <v>-42.3757747</v>
      </c>
      <c r="O56" s="26">
        <f t="shared" si="32"/>
        <v>-45.86559599</v>
      </c>
      <c r="P56" s="26">
        <f t="shared" si="32"/>
        <v>-43.82978</v>
      </c>
      <c r="Q56" s="26">
        <f t="shared" si="32"/>
        <v>-42.93871</v>
      </c>
      <c r="R56" s="26">
        <f t="shared" si="32"/>
        <v>-39.6512</v>
      </c>
      <c r="S56" s="26">
        <f t="shared" si="32"/>
        <v>-41.56152</v>
      </c>
      <c r="T56" s="26">
        <f t="shared" si="32"/>
        <v>-43.54898</v>
      </c>
      <c r="U56" s="26">
        <f t="shared" si="32"/>
        <v>-48.43875</v>
      </c>
      <c r="V56" s="26">
        <f t="shared" si="32"/>
        <v>-39.22789</v>
      </c>
      <c r="W56" s="26">
        <f t="shared" si="32"/>
        <v>-39.46702</v>
      </c>
      <c r="X56" s="26">
        <f t="shared" si="32"/>
        <v>-34.85743</v>
      </c>
      <c r="Y56" s="26">
        <f t="shared" si="32"/>
        <v>-37.44303</v>
      </c>
      <c r="Z56" s="26">
        <f t="shared" si="32"/>
        <v>-41.35372</v>
      </c>
      <c r="AA56" s="26">
        <f t="shared" si="32"/>
        <v>-44.89649</v>
      </c>
      <c r="AB56" s="15"/>
      <c r="AC56" s="15"/>
      <c r="AD56" s="11">
        <f t="shared" si="1"/>
        <v>0.136231298</v>
      </c>
      <c r="AE56" s="27"/>
      <c r="AF56" s="11">
        <f t="shared" si="3"/>
        <v>3.846307867</v>
      </c>
      <c r="AG56" s="11">
        <f t="shared" si="4"/>
        <v>1.430503527</v>
      </c>
      <c r="AH56" s="11">
        <f t="shared" si="5"/>
        <v>0.060894645</v>
      </c>
      <c r="AI56" s="11">
        <f t="shared" si="6"/>
        <v>-4.967163027</v>
      </c>
      <c r="AJ56" s="11">
        <f t="shared" si="7"/>
        <v>4.758307118</v>
      </c>
      <c r="AK56" s="11">
        <f t="shared" si="8"/>
        <v>4.580523658</v>
      </c>
      <c r="AL56" s="11">
        <f t="shared" si="9"/>
        <v>8.443563086</v>
      </c>
      <c r="AM56" s="11">
        <f t="shared" si="10"/>
        <v>6.006416295</v>
      </c>
      <c r="AN56" s="11">
        <f t="shared" si="11"/>
        <v>2.984225302</v>
      </c>
      <c r="AO56" s="11">
        <f t="shared" si="12"/>
        <v>-0.5055959859</v>
      </c>
      <c r="AP56" s="11">
        <f t="shared" si="13"/>
        <v>1.53022</v>
      </c>
      <c r="AQ56" s="11">
        <f t="shared" si="14"/>
        <v>2.42129</v>
      </c>
      <c r="AR56" s="11">
        <f t="shared" si="15"/>
        <v>5.7088</v>
      </c>
      <c r="AS56" s="11">
        <f t="shared" si="16"/>
        <v>3.79848</v>
      </c>
      <c r="AT56" s="11">
        <f t="shared" si="17"/>
        <v>1.81102</v>
      </c>
      <c r="AU56" s="11">
        <f t="shared" si="18"/>
        <v>-3.07875</v>
      </c>
      <c r="AV56" s="11">
        <f t="shared" si="19"/>
        <v>6.13211</v>
      </c>
      <c r="AW56" s="11">
        <f t="shared" si="20"/>
        <v>5.89298</v>
      </c>
      <c r="AX56" s="11">
        <f t="shared" si="21"/>
        <v>10.50257</v>
      </c>
      <c r="AY56" s="11">
        <f t="shared" si="22"/>
        <v>7.91697</v>
      </c>
      <c r="AZ56" s="11">
        <f t="shared" si="23"/>
        <v>4.00628</v>
      </c>
      <c r="BA56" s="11">
        <f t="shared" si="24"/>
        <v>0.46351</v>
      </c>
    </row>
    <row r="57" ht="12.75" customHeight="1">
      <c r="A57" s="28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0"/>
      <c r="AC57" s="10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</row>
    <row r="58" ht="12.75" customHeight="1">
      <c r="A58" s="28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0"/>
      <c r="AC58" s="10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</row>
    <row r="59" ht="12.75" customHeight="1">
      <c r="A59" s="28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0"/>
      <c r="AC59" s="10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</row>
    <row r="60" ht="12.75" customHeight="1">
      <c r="A60" s="28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0"/>
      <c r="AC60" s="10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</row>
    <row r="61" ht="12.75" customHeight="1">
      <c r="A61" s="28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0"/>
      <c r="AC61" s="10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</row>
    <row r="62" ht="12.75" customHeight="1">
      <c r="A62" s="28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0"/>
      <c r="AC62" s="10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</row>
    <row r="63" ht="12.75" customHeight="1">
      <c r="A63" s="28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0"/>
      <c r="AC63" s="10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</row>
    <row r="64" ht="12.75" customHeight="1">
      <c r="A64" s="28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0"/>
      <c r="AC64" s="10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</row>
    <row r="65" ht="12.75" customHeight="1">
      <c r="A65" s="28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0"/>
      <c r="AC65" s="10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</row>
    <row r="66" ht="12.75" customHeight="1">
      <c r="A66" s="28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0"/>
      <c r="AC66" s="10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</row>
    <row r="67" ht="12.75" customHeight="1">
      <c r="A67" s="28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0"/>
      <c r="AC67" s="10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</row>
    <row r="68" ht="12.75" customHeight="1">
      <c r="A68" s="28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0"/>
      <c r="AC68" s="10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</row>
    <row r="69" ht="12.75" customHeight="1">
      <c r="A69" s="28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0"/>
      <c r="AC69" s="10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</row>
    <row r="70" ht="12.75" customHeight="1">
      <c r="A70" s="28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0"/>
      <c r="AC70" s="10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</row>
    <row r="71" ht="12.75" customHeight="1">
      <c r="A71" s="28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0"/>
      <c r="AC71" s="10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</row>
    <row r="72" ht="12.75" customHeight="1">
      <c r="A72" s="28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0"/>
      <c r="AC72" s="10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</row>
    <row r="73" ht="12.75" customHeight="1">
      <c r="A73" s="28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0"/>
      <c r="AC73" s="10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</row>
    <row r="74" ht="12.75" customHeight="1">
      <c r="A74" s="28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0"/>
      <c r="AC74" s="10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</row>
    <row r="75" ht="12.75" customHeight="1">
      <c r="A75" s="28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0"/>
      <c r="AC75" s="10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</row>
    <row r="76" ht="12.75" customHeight="1">
      <c r="A76" s="28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0"/>
      <c r="AC76" s="10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</row>
    <row r="77" ht="12.75" customHeight="1">
      <c r="A77" s="28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0"/>
      <c r="AC77" s="10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</row>
    <row r="78" ht="12.75" customHeight="1">
      <c r="A78" s="28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0"/>
      <c r="AC78" s="10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</row>
    <row r="79" ht="12.75" customHeight="1">
      <c r="A79" s="28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0"/>
      <c r="AC79" s="10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</row>
    <row r="80" ht="12.75" customHeight="1">
      <c r="A80" s="28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0"/>
      <c r="AC80" s="10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</row>
    <row r="81" ht="12.75" customHeight="1">
      <c r="A81" s="28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0"/>
      <c r="AC81" s="10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</row>
    <row r="82" ht="12.75" customHeight="1">
      <c r="A82" s="28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0"/>
      <c r="AC82" s="10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</row>
    <row r="83" ht="12.75" customHeight="1">
      <c r="A83" s="28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0"/>
      <c r="AC83" s="10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</row>
    <row r="84" ht="12.75" customHeight="1">
      <c r="A84" s="28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0"/>
      <c r="AC84" s="10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</row>
    <row r="85" ht="12.75" customHeight="1">
      <c r="A85" s="28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0"/>
      <c r="AC85" s="10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</row>
    <row r="86" ht="12.75" customHeight="1">
      <c r="A86" s="28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0"/>
      <c r="AC86" s="10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</row>
    <row r="87" ht="12.75" customHeight="1">
      <c r="A87" s="28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0"/>
      <c r="AC87" s="10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</row>
    <row r="88" ht="12.75" customHeight="1">
      <c r="A88" s="28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0"/>
      <c r="AC88" s="10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</row>
    <row r="89" ht="12.75" customHeight="1">
      <c r="A89" s="28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0"/>
      <c r="AC89" s="10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</row>
    <row r="90" ht="12.75" customHeight="1">
      <c r="A90" s="28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0"/>
      <c r="AC90" s="10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</row>
    <row r="91" ht="12.75" customHeight="1">
      <c r="A91" s="28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0"/>
      <c r="AC91" s="10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</row>
    <row r="92" ht="12.75" customHeight="1">
      <c r="A92" s="2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0"/>
      <c r="AC92" s="10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</row>
    <row r="93" ht="12.75" customHeight="1">
      <c r="A93" s="28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0"/>
      <c r="AC93" s="10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</row>
    <row r="94" ht="12.75" customHeight="1">
      <c r="A94" s="28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0"/>
      <c r="AC94" s="10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</row>
    <row r="95" ht="12.75" customHeight="1">
      <c r="A95" s="28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0"/>
      <c r="AC95" s="10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</row>
    <row r="96" ht="12.75" customHeight="1">
      <c r="A96" s="28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0"/>
      <c r="AC96" s="10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</row>
    <row r="97" ht="12.75" customHeight="1">
      <c r="A97" s="28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0"/>
      <c r="AC97" s="10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</row>
    <row r="98" ht="12.75" customHeight="1">
      <c r="A98" s="28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0"/>
      <c r="AC98" s="10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</row>
    <row r="99" ht="12.75" customHeight="1">
      <c r="A99" s="28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0"/>
      <c r="AC99" s="10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</row>
    <row r="100" ht="12.75" customHeight="1">
      <c r="A100" s="28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0"/>
      <c r="AC100" s="10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</row>
    <row r="101" ht="12.75" customHeight="1">
      <c r="A101" s="28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0"/>
      <c r="AC101" s="10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</row>
    <row r="102" ht="12.75" customHeight="1">
      <c r="A102" s="28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0"/>
      <c r="AC102" s="10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</row>
    <row r="103" ht="12.75" customHeight="1">
      <c r="A103" s="28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0"/>
      <c r="AC103" s="10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</row>
    <row r="104" ht="12.75" customHeight="1">
      <c r="A104" s="28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0"/>
      <c r="AC104" s="10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</row>
    <row r="105" ht="12.75" customHeight="1">
      <c r="A105" s="28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0"/>
      <c r="AC105" s="10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</row>
    <row r="106" ht="12.75" customHeight="1">
      <c r="A106" s="28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0"/>
      <c r="AC106" s="10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</row>
    <row r="107" ht="12.75" customHeight="1">
      <c r="A107" s="28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0"/>
      <c r="AC107" s="10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</row>
    <row r="108" ht="12.75" customHeight="1">
      <c r="A108" s="28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0"/>
      <c r="AC108" s="10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</row>
    <row r="109" ht="12.75" customHeight="1">
      <c r="A109" s="28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0"/>
      <c r="AC109" s="10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</row>
    <row r="110" ht="12.75" customHeight="1">
      <c r="A110" s="28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0"/>
      <c r="AC110" s="10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</row>
    <row r="111" ht="12.75" customHeight="1">
      <c r="A111" s="28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0"/>
      <c r="AC111" s="10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</row>
    <row r="112" ht="12.75" customHeight="1">
      <c r="A112" s="28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0"/>
      <c r="AC112" s="10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</row>
    <row r="113" ht="12.75" customHeight="1">
      <c r="A113" s="28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0"/>
      <c r="AC113" s="10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</row>
    <row r="114" ht="12.75" customHeight="1">
      <c r="A114" s="28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0"/>
      <c r="AC114" s="10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</row>
    <row r="115" ht="12.75" customHeight="1">
      <c r="A115" s="28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0"/>
      <c r="AC115" s="10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</row>
    <row r="116" ht="12.75" customHeight="1">
      <c r="A116" s="28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0"/>
      <c r="AC116" s="10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</row>
    <row r="117" ht="12.75" customHeight="1">
      <c r="A117" s="28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0"/>
      <c r="AC117" s="10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</row>
    <row r="118" ht="12.75" customHeight="1">
      <c r="A118" s="28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0"/>
      <c r="AC118" s="10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</row>
    <row r="119" ht="12.75" customHeight="1">
      <c r="A119" s="28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0"/>
      <c r="AC119" s="10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</row>
    <row r="120" ht="12.75" customHeight="1">
      <c r="A120" s="28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0"/>
      <c r="AC120" s="10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</row>
    <row r="121" ht="12.75" customHeight="1">
      <c r="A121" s="28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0"/>
      <c r="AC121" s="10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</row>
    <row r="122" ht="12.75" customHeight="1">
      <c r="A122" s="28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0"/>
      <c r="AC122" s="10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</row>
    <row r="123" ht="12.75" customHeight="1">
      <c r="A123" s="28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0"/>
      <c r="AC123" s="10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</row>
    <row r="124" ht="12.75" customHeight="1">
      <c r="A124" s="28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0"/>
      <c r="AC124" s="10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</row>
    <row r="125" ht="12.75" customHeight="1">
      <c r="A125" s="28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0"/>
      <c r="AC125" s="10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</row>
    <row r="126" ht="12.75" customHeight="1">
      <c r="A126" s="28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0"/>
      <c r="AC126" s="10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</row>
    <row r="127" ht="12.75" customHeight="1">
      <c r="A127" s="28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0"/>
      <c r="AC127" s="10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</row>
    <row r="128" ht="12.75" customHeight="1">
      <c r="A128" s="28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0"/>
      <c r="AC128" s="10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</row>
    <row r="129" ht="12.75" customHeight="1">
      <c r="A129" s="28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0"/>
      <c r="AC129" s="10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</row>
    <row r="130" ht="12.75" customHeight="1">
      <c r="A130" s="28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0"/>
      <c r="AC130" s="10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</row>
    <row r="131" ht="12.75" customHeight="1">
      <c r="A131" s="28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0"/>
      <c r="AC131" s="10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</row>
    <row r="132" ht="12.75" customHeight="1">
      <c r="A132" s="28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0"/>
      <c r="AC132" s="10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</row>
    <row r="133" ht="12.75" customHeight="1">
      <c r="A133" s="28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0"/>
      <c r="AC133" s="10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</row>
    <row r="134" ht="12.75" customHeight="1">
      <c r="A134" s="28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0"/>
      <c r="AC134" s="10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</row>
    <row r="135" ht="12.75" customHeight="1">
      <c r="A135" s="28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0"/>
      <c r="AC135" s="10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</row>
    <row r="136" ht="12.75" customHeight="1">
      <c r="A136" s="28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0"/>
      <c r="AC136" s="10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</row>
    <row r="137" ht="12.75" customHeight="1">
      <c r="A137" s="28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0"/>
      <c r="AC137" s="10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</row>
    <row r="138" ht="12.75" customHeight="1">
      <c r="A138" s="28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0"/>
      <c r="AC138" s="10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</row>
    <row r="139" ht="12.75" customHeight="1">
      <c r="A139" s="28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0"/>
      <c r="AC139" s="10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</row>
    <row r="140" ht="12.75" customHeight="1">
      <c r="A140" s="28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0"/>
      <c r="AC140" s="10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</row>
    <row r="141" ht="12.75" customHeight="1">
      <c r="A141" s="28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0"/>
      <c r="AC141" s="10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</row>
    <row r="142" ht="12.75" customHeight="1">
      <c r="A142" s="28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0"/>
      <c r="AC142" s="10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</row>
    <row r="143" ht="12.75" customHeight="1">
      <c r="A143" s="28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0"/>
      <c r="AC143" s="10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</row>
    <row r="144" ht="12.75" customHeight="1">
      <c r="A144" s="28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0"/>
      <c r="AC144" s="10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</row>
    <row r="145" ht="12.75" customHeight="1">
      <c r="A145" s="28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0"/>
      <c r="AC145" s="10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</row>
    <row r="146" ht="12.75" customHeight="1">
      <c r="A146" s="28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0"/>
      <c r="AC146" s="10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</row>
    <row r="147" ht="12.75" customHeight="1">
      <c r="A147" s="28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0"/>
      <c r="AC147" s="10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</row>
    <row r="148" ht="12.75" customHeight="1">
      <c r="A148" s="28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0"/>
      <c r="AC148" s="10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</row>
    <row r="149" ht="12.75" customHeight="1">
      <c r="A149" s="28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0"/>
      <c r="AC149" s="10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</row>
    <row r="150" ht="12.75" customHeight="1">
      <c r="A150" s="28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0"/>
      <c r="AC150" s="10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</row>
    <row r="151" ht="12.75" customHeight="1">
      <c r="A151" s="28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0"/>
      <c r="AC151" s="10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</row>
    <row r="152" ht="12.75" customHeight="1">
      <c r="A152" s="28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0"/>
      <c r="AC152" s="10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</row>
    <row r="153" ht="12.75" customHeight="1">
      <c r="A153" s="28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0"/>
      <c r="AC153" s="10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</row>
    <row r="154" ht="12.75" customHeight="1">
      <c r="A154" s="28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0"/>
      <c r="AC154" s="10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</row>
    <row r="155" ht="12.75" customHeight="1">
      <c r="A155" s="28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0"/>
      <c r="AC155" s="10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</row>
    <row r="156" ht="12.75" customHeight="1">
      <c r="A156" s="28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0"/>
      <c r="AC156" s="10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</row>
    <row r="157" ht="12.75" customHeight="1">
      <c r="A157" s="28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0"/>
      <c r="AC157" s="10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</row>
    <row r="158" ht="12.75" customHeight="1">
      <c r="A158" s="28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0"/>
      <c r="AC158" s="10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</row>
    <row r="159" ht="12.75" customHeight="1">
      <c r="A159" s="28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0"/>
      <c r="AC159" s="10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</row>
    <row r="160" ht="12.75" customHeight="1">
      <c r="A160" s="28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0"/>
      <c r="AC160" s="10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</row>
    <row r="161" ht="12.75" customHeight="1">
      <c r="A161" s="28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0"/>
      <c r="AC161" s="10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</row>
    <row r="162" ht="12.75" customHeight="1">
      <c r="A162" s="28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0"/>
      <c r="AC162" s="10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</row>
    <row r="163" ht="12.75" customHeight="1">
      <c r="A163" s="28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0"/>
      <c r="AC163" s="10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</row>
    <row r="164" ht="12.75" customHeight="1">
      <c r="A164" s="28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0"/>
      <c r="AC164" s="10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</row>
    <row r="165" ht="12.75" customHeight="1">
      <c r="A165" s="28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0"/>
      <c r="AC165" s="10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</row>
    <row r="166" ht="12.75" customHeight="1">
      <c r="A166" s="28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0"/>
      <c r="AC166" s="10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</row>
    <row r="167" ht="12.75" customHeight="1">
      <c r="A167" s="28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0"/>
      <c r="AC167" s="10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</row>
    <row r="168" ht="12.75" customHeight="1">
      <c r="A168" s="28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0"/>
      <c r="AC168" s="10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</row>
    <row r="169" ht="12.75" customHeight="1">
      <c r="A169" s="28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0"/>
      <c r="AC169" s="10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</row>
    <row r="170" ht="12.75" customHeight="1">
      <c r="A170" s="28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0"/>
      <c r="AC170" s="10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</row>
    <row r="171" ht="12.75" customHeight="1">
      <c r="A171" s="28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0"/>
      <c r="AC171" s="10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</row>
    <row r="172" ht="12.75" customHeight="1">
      <c r="A172" s="28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0"/>
      <c r="AC172" s="10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</row>
    <row r="173" ht="12.75" customHeight="1">
      <c r="A173" s="28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0"/>
      <c r="AC173" s="10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</row>
    <row r="174" ht="12.75" customHeight="1">
      <c r="A174" s="28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0"/>
      <c r="AC174" s="10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</row>
    <row r="175" ht="12.75" customHeight="1">
      <c r="A175" s="28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0"/>
      <c r="AC175" s="10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</row>
    <row r="176" ht="12.75" customHeight="1">
      <c r="A176" s="28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0"/>
      <c r="AC176" s="10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</row>
    <row r="177" ht="12.75" customHeight="1">
      <c r="A177" s="28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0"/>
      <c r="AC177" s="10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</row>
    <row r="178" ht="12.75" customHeight="1">
      <c r="A178" s="28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0"/>
      <c r="AC178" s="10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</row>
    <row r="179" ht="12.75" customHeight="1">
      <c r="A179" s="28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0"/>
      <c r="AC179" s="10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</row>
    <row r="180" ht="12.75" customHeight="1">
      <c r="A180" s="28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0"/>
      <c r="AC180" s="10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</row>
    <row r="181" ht="12.75" customHeight="1">
      <c r="A181" s="28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0"/>
      <c r="AC181" s="10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</row>
    <row r="182" ht="12.75" customHeight="1">
      <c r="A182" s="28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0"/>
      <c r="AC182" s="10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</row>
    <row r="183" ht="12.75" customHeight="1">
      <c r="A183" s="28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0"/>
      <c r="AC183" s="10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</row>
    <row r="184" ht="12.75" customHeight="1">
      <c r="A184" s="28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0"/>
      <c r="AC184" s="10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</row>
    <row r="185" ht="12.75" customHeight="1">
      <c r="A185" s="28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0"/>
      <c r="AC185" s="10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</row>
    <row r="186" ht="12.75" customHeight="1">
      <c r="A186" s="28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0"/>
      <c r="AC186" s="10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</row>
    <row r="187" ht="12.75" customHeight="1">
      <c r="A187" s="28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0"/>
      <c r="AC187" s="10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</row>
    <row r="188" ht="12.75" customHeight="1">
      <c r="A188" s="28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0"/>
      <c r="AC188" s="10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</row>
    <row r="189" ht="12.75" customHeight="1">
      <c r="A189" s="28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0"/>
      <c r="AC189" s="10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</row>
    <row r="190" ht="12.75" customHeight="1">
      <c r="A190" s="28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0"/>
      <c r="AC190" s="10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</row>
    <row r="191" ht="12.75" customHeight="1">
      <c r="A191" s="28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0"/>
      <c r="AC191" s="10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</row>
    <row r="192" ht="12.75" customHeight="1">
      <c r="A192" s="28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0"/>
      <c r="AC192" s="10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</row>
    <row r="193" ht="12.75" customHeight="1">
      <c r="A193" s="28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0"/>
      <c r="AC193" s="10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</row>
    <row r="194" ht="12.75" customHeight="1">
      <c r="A194" s="28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0"/>
      <c r="AC194" s="10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</row>
    <row r="195" ht="12.75" customHeight="1">
      <c r="A195" s="28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0"/>
      <c r="AC195" s="10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</row>
    <row r="196" ht="12.75" customHeight="1">
      <c r="A196" s="28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0"/>
      <c r="AC196" s="10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</row>
    <row r="197" ht="12.75" customHeight="1">
      <c r="A197" s="28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0"/>
      <c r="AC197" s="10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</row>
    <row r="198" ht="12.75" customHeight="1">
      <c r="A198" s="28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0"/>
      <c r="AC198" s="10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</row>
    <row r="199" ht="12.75" customHeight="1">
      <c r="A199" s="28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0"/>
      <c r="AC199" s="10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</row>
    <row r="200" ht="12.75" customHeight="1">
      <c r="A200" s="28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0"/>
      <c r="AC200" s="10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</row>
    <row r="201" ht="12.75" customHeight="1">
      <c r="A201" s="28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0"/>
      <c r="AC201" s="10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</row>
    <row r="202" ht="12.75" customHeight="1">
      <c r="A202" s="28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0"/>
      <c r="AC202" s="10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</row>
    <row r="203" ht="12.75" customHeight="1">
      <c r="A203" s="28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0"/>
      <c r="AC203" s="10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</row>
    <row r="204" ht="12.75" customHeight="1">
      <c r="A204" s="28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0"/>
      <c r="AC204" s="10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</row>
    <row r="205" ht="12.75" customHeight="1">
      <c r="A205" s="28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0"/>
      <c r="AC205" s="10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</row>
    <row r="206" ht="12.75" customHeight="1">
      <c r="A206" s="28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0"/>
      <c r="AC206" s="10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</row>
    <row r="207" ht="12.75" customHeight="1">
      <c r="A207" s="28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0"/>
      <c r="AC207" s="10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</row>
    <row r="208" ht="12.75" customHeight="1">
      <c r="A208" s="28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0"/>
      <c r="AC208" s="10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</row>
    <row r="209" ht="12.75" customHeight="1">
      <c r="A209" s="28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0"/>
      <c r="AC209" s="10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</row>
    <row r="210" ht="12.75" customHeight="1">
      <c r="A210" s="28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0"/>
      <c r="AC210" s="10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</row>
    <row r="211" ht="12.75" customHeight="1">
      <c r="A211" s="28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0"/>
      <c r="AC211" s="10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</row>
    <row r="212" ht="12.75" customHeight="1">
      <c r="A212" s="28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0"/>
      <c r="AC212" s="10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</row>
    <row r="213" ht="12.75" customHeight="1">
      <c r="A213" s="28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0"/>
      <c r="AC213" s="10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</row>
    <row r="214" ht="12.75" customHeight="1">
      <c r="A214" s="28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0"/>
      <c r="AC214" s="10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</row>
    <row r="215" ht="12.75" customHeight="1">
      <c r="A215" s="28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0"/>
      <c r="AC215" s="10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</row>
    <row r="216" ht="12.75" customHeight="1">
      <c r="A216" s="28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0"/>
      <c r="AC216" s="10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</row>
    <row r="217" ht="12.75" customHeight="1">
      <c r="A217" s="28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0"/>
      <c r="AC217" s="10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</row>
    <row r="218" ht="12.75" customHeight="1">
      <c r="A218" s="28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0"/>
      <c r="AC218" s="10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</row>
    <row r="219" ht="12.75" customHeight="1">
      <c r="A219" s="28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0"/>
      <c r="AC219" s="10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</row>
    <row r="220" ht="12.75" customHeight="1">
      <c r="A220" s="28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0"/>
      <c r="AC220" s="10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</row>
    <row r="221" ht="12.75" customHeight="1">
      <c r="A221" s="28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0"/>
      <c r="AC221" s="10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</row>
    <row r="222" ht="12.75" customHeight="1">
      <c r="A222" s="28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0"/>
      <c r="AC222" s="10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</row>
    <row r="223" ht="12.75" customHeight="1">
      <c r="A223" s="28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0"/>
      <c r="AC223" s="10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</row>
    <row r="224" ht="12.75" customHeight="1">
      <c r="A224" s="28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0"/>
      <c r="AC224" s="10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</row>
    <row r="225" ht="12.75" customHeight="1">
      <c r="A225" s="28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0"/>
      <c r="AC225" s="10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</row>
    <row r="226" ht="12.75" customHeight="1">
      <c r="A226" s="28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0"/>
      <c r="AC226" s="10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</row>
    <row r="227" ht="12.75" customHeight="1">
      <c r="A227" s="28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0"/>
      <c r="AC227" s="10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</row>
    <row r="228" ht="12.75" customHeight="1">
      <c r="A228" s="28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0"/>
      <c r="AC228" s="10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</row>
    <row r="229" ht="12.75" customHeight="1">
      <c r="A229" s="28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0"/>
      <c r="AC229" s="10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</row>
    <row r="230" ht="12.75" customHeight="1">
      <c r="A230" s="28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0"/>
      <c r="AC230" s="10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</row>
    <row r="231" ht="12.75" customHeight="1">
      <c r="A231" s="28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0"/>
      <c r="AC231" s="10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</row>
    <row r="232" ht="12.75" customHeight="1">
      <c r="A232" s="28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0"/>
      <c r="AC232" s="10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</row>
    <row r="233" ht="12.75" customHeight="1">
      <c r="A233" s="28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0"/>
      <c r="AC233" s="10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</row>
    <row r="234" ht="12.75" customHeight="1">
      <c r="A234" s="28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0"/>
      <c r="AC234" s="10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</row>
    <row r="235" ht="12.75" customHeight="1">
      <c r="A235" s="28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0"/>
      <c r="AC235" s="10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</row>
    <row r="236" ht="12.75" customHeight="1">
      <c r="A236" s="28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0"/>
      <c r="AC236" s="10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</row>
    <row r="237" ht="12.75" customHeight="1">
      <c r="A237" s="28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0"/>
      <c r="AC237" s="10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</row>
    <row r="238" ht="12.75" customHeight="1">
      <c r="A238" s="28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0"/>
      <c r="AC238" s="10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</row>
    <row r="239" ht="12.75" customHeight="1">
      <c r="A239" s="28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0"/>
      <c r="AC239" s="10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</row>
    <row r="240" ht="12.75" customHeight="1">
      <c r="A240" s="28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0"/>
      <c r="AC240" s="10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</row>
    <row r="241" ht="12.75" customHeight="1">
      <c r="A241" s="28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0"/>
      <c r="AC241" s="10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</row>
    <row r="242" ht="12.75" customHeight="1">
      <c r="A242" s="28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0"/>
      <c r="AC242" s="10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</row>
    <row r="243" ht="12.75" customHeight="1">
      <c r="A243" s="28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0"/>
      <c r="AC243" s="10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</row>
    <row r="244" ht="12.75" customHeight="1">
      <c r="A244" s="28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0"/>
      <c r="AC244" s="10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</row>
    <row r="245" ht="12.75" customHeight="1">
      <c r="A245" s="28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0"/>
      <c r="AC245" s="10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</row>
    <row r="246" ht="12.75" customHeight="1">
      <c r="A246" s="28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0"/>
      <c r="AC246" s="10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</row>
    <row r="247" ht="12.75" customHeight="1">
      <c r="A247" s="28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0"/>
      <c r="AC247" s="10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</row>
    <row r="248" ht="12.75" customHeight="1">
      <c r="A248" s="28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0"/>
      <c r="AC248" s="10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</row>
    <row r="249" ht="12.75" customHeight="1">
      <c r="A249" s="28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0"/>
      <c r="AC249" s="10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</row>
    <row r="250" ht="12.75" customHeight="1">
      <c r="A250" s="28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0"/>
      <c r="AC250" s="10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</row>
    <row r="251" ht="12.75" customHeight="1">
      <c r="A251" s="28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0"/>
      <c r="AC251" s="10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</row>
    <row r="252" ht="12.75" customHeight="1">
      <c r="A252" s="28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0"/>
      <c r="AC252" s="10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</row>
    <row r="253" ht="12.75" customHeight="1">
      <c r="A253" s="28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0"/>
      <c r="AC253" s="10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</row>
    <row r="254" ht="12.75" customHeight="1">
      <c r="A254" s="28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0"/>
      <c r="AC254" s="10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</row>
    <row r="255" ht="12.75" customHeight="1">
      <c r="A255" s="28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0"/>
      <c r="AC255" s="10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</row>
    <row r="256" ht="12.75" customHeight="1">
      <c r="A256" s="28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0"/>
      <c r="AC256" s="10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</row>
    <row r="257" ht="12.75" customHeight="1">
      <c r="A257" s="28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29"/>
      <c r="V257" s="11"/>
      <c r="W257" s="11"/>
      <c r="X257" s="11"/>
      <c r="Y257" s="11"/>
      <c r="Z257" s="11"/>
      <c r="AA257" s="11"/>
      <c r="AB257" s="10"/>
      <c r="AC257" s="10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</row>
    <row r="258" ht="12.75" customHeight="1">
      <c r="A258" s="28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29"/>
      <c r="V258" s="11"/>
      <c r="W258" s="11"/>
      <c r="X258" s="11"/>
      <c r="Y258" s="11"/>
      <c r="Z258" s="11"/>
      <c r="AA258" s="11"/>
      <c r="AB258" s="10"/>
      <c r="AC258" s="10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</row>
    <row r="259" ht="12.75" customHeight="1">
      <c r="A259" s="28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29"/>
      <c r="V259" s="11"/>
      <c r="W259" s="11"/>
      <c r="X259" s="11"/>
      <c r="Y259" s="11"/>
      <c r="Z259" s="11"/>
      <c r="AA259" s="11"/>
      <c r="AB259" s="10"/>
      <c r="AC259" s="10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</row>
    <row r="260" ht="12.75" customHeight="1">
      <c r="A260" s="28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29"/>
      <c r="V260" s="11"/>
      <c r="W260" s="11"/>
      <c r="X260" s="11"/>
      <c r="Y260" s="11"/>
      <c r="Z260" s="11"/>
      <c r="AA260" s="11"/>
      <c r="AB260" s="10"/>
      <c r="AC260" s="10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</row>
    <row r="261" ht="12.75" customHeight="1">
      <c r="A261" s="28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29"/>
      <c r="V261" s="11"/>
      <c r="W261" s="11"/>
      <c r="X261" s="11"/>
      <c r="Y261" s="11"/>
      <c r="Z261" s="11"/>
      <c r="AA261" s="11"/>
      <c r="AB261" s="10"/>
      <c r="AC261" s="10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</row>
    <row r="262" ht="12.75" customHeight="1">
      <c r="A262" s="28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29"/>
      <c r="V262" s="11"/>
      <c r="W262" s="11"/>
      <c r="X262" s="11"/>
      <c r="Y262" s="11"/>
      <c r="Z262" s="11"/>
      <c r="AA262" s="11"/>
      <c r="AB262" s="10"/>
      <c r="AC262" s="10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</row>
    <row r="263" ht="12.75" customHeight="1">
      <c r="A263" s="28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29"/>
      <c r="V263" s="11"/>
      <c r="W263" s="11"/>
      <c r="X263" s="11"/>
      <c r="Y263" s="11"/>
      <c r="Z263" s="11"/>
      <c r="AA263" s="11"/>
      <c r="AB263" s="10"/>
      <c r="AC263" s="10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</row>
    <row r="264" ht="12.75" customHeight="1">
      <c r="A264" s="28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29"/>
      <c r="V264" s="11"/>
      <c r="W264" s="11"/>
      <c r="X264" s="11"/>
      <c r="Y264" s="11"/>
      <c r="Z264" s="11"/>
      <c r="AA264" s="11"/>
      <c r="AB264" s="10"/>
      <c r="AC264" s="10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</row>
    <row r="265" ht="12.75" customHeight="1">
      <c r="A265" s="28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29"/>
      <c r="V265" s="11"/>
      <c r="W265" s="11"/>
      <c r="X265" s="11"/>
      <c r="Y265" s="11"/>
      <c r="Z265" s="11"/>
      <c r="AA265" s="11"/>
      <c r="AB265" s="10"/>
      <c r="AC265" s="10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</row>
    <row r="266" ht="12.75" customHeight="1">
      <c r="A266" s="28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29"/>
      <c r="V266" s="11"/>
      <c r="W266" s="11"/>
      <c r="X266" s="11"/>
      <c r="Y266" s="11"/>
      <c r="Z266" s="11"/>
      <c r="AA266" s="11"/>
      <c r="AB266" s="10"/>
      <c r="AC266" s="10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</row>
    <row r="267" ht="12.75" customHeight="1">
      <c r="A267" s="28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29"/>
      <c r="V267" s="11"/>
      <c r="W267" s="11"/>
      <c r="X267" s="11"/>
      <c r="Y267" s="11"/>
      <c r="Z267" s="11"/>
      <c r="AA267" s="11"/>
      <c r="AB267" s="10"/>
      <c r="AC267" s="10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</row>
    <row r="268" ht="12.75" customHeight="1">
      <c r="A268" s="28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29"/>
      <c r="V268" s="11"/>
      <c r="W268" s="11"/>
      <c r="X268" s="11"/>
      <c r="Y268" s="11"/>
      <c r="Z268" s="11"/>
      <c r="AA268" s="11"/>
      <c r="AB268" s="10"/>
      <c r="AC268" s="10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</row>
    <row r="269" ht="12.75" customHeight="1">
      <c r="A269" s="28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29"/>
      <c r="V269" s="11"/>
      <c r="W269" s="11"/>
      <c r="X269" s="11"/>
      <c r="Y269" s="11"/>
      <c r="Z269" s="11"/>
      <c r="AA269" s="11"/>
      <c r="AB269" s="10"/>
      <c r="AC269" s="10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</row>
    <row r="270" ht="12.75" customHeight="1">
      <c r="A270" s="28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29"/>
      <c r="V270" s="11"/>
      <c r="W270" s="11"/>
      <c r="X270" s="11"/>
      <c r="Y270" s="11"/>
      <c r="Z270" s="11"/>
      <c r="AA270" s="11"/>
      <c r="AB270" s="10"/>
      <c r="AC270" s="10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</row>
    <row r="271" ht="12.75" customHeight="1">
      <c r="A271" s="28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29"/>
      <c r="V271" s="11"/>
      <c r="W271" s="11"/>
      <c r="X271" s="11"/>
      <c r="Y271" s="11"/>
      <c r="Z271" s="11"/>
      <c r="AA271" s="11"/>
      <c r="AB271" s="10"/>
      <c r="AC271" s="10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</row>
    <row r="272" ht="12.75" customHeight="1">
      <c r="A272" s="28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29"/>
      <c r="V272" s="11"/>
      <c r="W272" s="11"/>
      <c r="X272" s="11"/>
      <c r="Y272" s="11"/>
      <c r="Z272" s="11"/>
      <c r="AA272" s="11"/>
      <c r="AB272" s="10"/>
      <c r="AC272" s="10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</row>
    <row r="273" ht="12.75" customHeight="1">
      <c r="A273" s="28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29"/>
      <c r="V273" s="11"/>
      <c r="W273" s="11"/>
      <c r="X273" s="11"/>
      <c r="Y273" s="11"/>
      <c r="Z273" s="11"/>
      <c r="AA273" s="11"/>
      <c r="AB273" s="10"/>
      <c r="AC273" s="10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</row>
    <row r="274" ht="12.75" customHeight="1">
      <c r="A274" s="28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29"/>
      <c r="V274" s="11"/>
      <c r="W274" s="11"/>
      <c r="X274" s="11"/>
      <c r="Y274" s="11"/>
      <c r="Z274" s="11"/>
      <c r="AA274" s="11"/>
      <c r="AB274" s="10"/>
      <c r="AC274" s="10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</row>
    <row r="275" ht="12.75" customHeight="1">
      <c r="A275" s="28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29"/>
      <c r="V275" s="11"/>
      <c r="W275" s="11"/>
      <c r="X275" s="11"/>
      <c r="Y275" s="11"/>
      <c r="Z275" s="11"/>
      <c r="AA275" s="11"/>
      <c r="AB275" s="10"/>
      <c r="AC275" s="10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</row>
    <row r="276" ht="12.75" customHeight="1">
      <c r="A276" s="28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29"/>
      <c r="V276" s="11"/>
      <c r="W276" s="11"/>
      <c r="X276" s="11"/>
      <c r="Y276" s="11"/>
      <c r="Z276" s="11"/>
      <c r="AA276" s="11"/>
      <c r="AB276" s="10"/>
      <c r="AC276" s="10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</row>
    <row r="277" ht="12.75" customHeight="1">
      <c r="A277" s="28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29"/>
      <c r="V277" s="11"/>
      <c r="W277" s="11"/>
      <c r="X277" s="11"/>
      <c r="Y277" s="11"/>
      <c r="Z277" s="11"/>
      <c r="AA277" s="11"/>
      <c r="AB277" s="10"/>
      <c r="AC277" s="10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</row>
    <row r="278" ht="12.75" customHeight="1">
      <c r="A278" s="28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29"/>
      <c r="V278" s="11"/>
      <c r="W278" s="11"/>
      <c r="X278" s="11"/>
      <c r="Y278" s="11"/>
      <c r="Z278" s="11"/>
      <c r="AA278" s="11"/>
      <c r="AB278" s="10"/>
      <c r="AC278" s="10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</row>
    <row r="279" ht="12.75" customHeight="1">
      <c r="A279" s="28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29"/>
      <c r="V279" s="11"/>
      <c r="W279" s="11"/>
      <c r="X279" s="11"/>
      <c r="Y279" s="11"/>
      <c r="Z279" s="11"/>
      <c r="AA279" s="11"/>
      <c r="AB279" s="10"/>
      <c r="AC279" s="10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</row>
    <row r="280" ht="12.75" customHeight="1">
      <c r="A280" s="28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29"/>
      <c r="V280" s="11"/>
      <c r="W280" s="11"/>
      <c r="X280" s="11"/>
      <c r="Y280" s="11"/>
      <c r="Z280" s="11"/>
      <c r="AA280" s="11"/>
      <c r="AB280" s="10"/>
      <c r="AC280" s="10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</row>
    <row r="281" ht="12.75" customHeight="1">
      <c r="A281" s="28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29"/>
      <c r="V281" s="11"/>
      <c r="W281" s="11"/>
      <c r="X281" s="11"/>
      <c r="Y281" s="11"/>
      <c r="Z281" s="11"/>
      <c r="AA281" s="11"/>
      <c r="AB281" s="10"/>
      <c r="AC281" s="10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</row>
    <row r="282" ht="12.75" customHeight="1">
      <c r="A282" s="28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29"/>
      <c r="V282" s="11"/>
      <c r="W282" s="11"/>
      <c r="X282" s="11"/>
      <c r="Y282" s="11"/>
      <c r="Z282" s="11"/>
      <c r="AA282" s="11"/>
      <c r="AB282" s="10"/>
      <c r="AC282" s="10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</row>
    <row r="283" ht="12.75" customHeight="1">
      <c r="A283" s="28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29"/>
      <c r="V283" s="11"/>
      <c r="W283" s="11"/>
      <c r="X283" s="11"/>
      <c r="Y283" s="11"/>
      <c r="Z283" s="11"/>
      <c r="AA283" s="11"/>
      <c r="AB283" s="10"/>
      <c r="AC283" s="10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</row>
    <row r="284" ht="12.75" customHeight="1">
      <c r="A284" s="28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29"/>
      <c r="V284" s="11"/>
      <c r="W284" s="11"/>
      <c r="X284" s="11"/>
      <c r="Y284" s="11"/>
      <c r="Z284" s="11"/>
      <c r="AA284" s="11"/>
      <c r="AB284" s="10"/>
      <c r="AC284" s="10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</row>
    <row r="285" ht="12.75" customHeight="1">
      <c r="A285" s="28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29"/>
      <c r="V285" s="11"/>
      <c r="W285" s="11"/>
      <c r="X285" s="11"/>
      <c r="Y285" s="11"/>
      <c r="Z285" s="11"/>
      <c r="AA285" s="11"/>
      <c r="AB285" s="10"/>
      <c r="AC285" s="10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</row>
    <row r="286" ht="12.75" customHeight="1">
      <c r="A286" s="28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29"/>
      <c r="V286" s="11"/>
      <c r="W286" s="11"/>
      <c r="X286" s="11"/>
      <c r="Y286" s="11"/>
      <c r="Z286" s="11"/>
      <c r="AA286" s="11"/>
      <c r="AB286" s="10"/>
      <c r="AC286" s="10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</row>
    <row r="287" ht="12.75" customHeight="1">
      <c r="A287" s="28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29"/>
      <c r="V287" s="11"/>
      <c r="W287" s="11"/>
      <c r="X287" s="11"/>
      <c r="Y287" s="11"/>
      <c r="Z287" s="11"/>
      <c r="AA287" s="11"/>
      <c r="AB287" s="10"/>
      <c r="AC287" s="10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</row>
    <row r="288" ht="12.75" customHeight="1">
      <c r="A288" s="28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29"/>
      <c r="V288" s="11"/>
      <c r="W288" s="11"/>
      <c r="X288" s="11"/>
      <c r="Y288" s="11"/>
      <c r="Z288" s="11"/>
      <c r="AA288" s="11"/>
      <c r="AB288" s="10"/>
      <c r="AC288" s="10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</row>
    <row r="289" ht="12.75" customHeight="1">
      <c r="A289" s="28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29"/>
      <c r="V289" s="11"/>
      <c r="W289" s="11"/>
      <c r="X289" s="11"/>
      <c r="Y289" s="11"/>
      <c r="Z289" s="11"/>
      <c r="AA289" s="11"/>
      <c r="AB289" s="10"/>
      <c r="AC289" s="10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</row>
    <row r="290" ht="12.75" customHeight="1">
      <c r="A290" s="28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29"/>
      <c r="V290" s="11"/>
      <c r="W290" s="11"/>
      <c r="X290" s="11"/>
      <c r="Y290" s="11"/>
      <c r="Z290" s="11"/>
      <c r="AA290" s="11"/>
      <c r="AB290" s="10"/>
      <c r="AC290" s="10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</row>
    <row r="291" ht="12.75" customHeight="1">
      <c r="A291" s="28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29"/>
      <c r="V291" s="11"/>
      <c r="W291" s="11"/>
      <c r="X291" s="11"/>
      <c r="Y291" s="11"/>
      <c r="Z291" s="11"/>
      <c r="AA291" s="11"/>
      <c r="AB291" s="10"/>
      <c r="AC291" s="10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</row>
    <row r="292" ht="12.75" customHeight="1">
      <c r="A292" s="28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29"/>
      <c r="V292" s="11"/>
      <c r="W292" s="11"/>
      <c r="X292" s="11"/>
      <c r="Y292" s="11"/>
      <c r="Z292" s="11"/>
      <c r="AA292" s="11"/>
      <c r="AB292" s="10"/>
      <c r="AC292" s="10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</row>
    <row r="293" ht="12.75" customHeight="1">
      <c r="A293" s="28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29"/>
      <c r="V293" s="11"/>
      <c r="W293" s="11"/>
      <c r="X293" s="11"/>
      <c r="Y293" s="11"/>
      <c r="Z293" s="11"/>
      <c r="AA293" s="11"/>
      <c r="AB293" s="10"/>
      <c r="AC293" s="10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</row>
    <row r="294" ht="12.75" customHeight="1">
      <c r="A294" s="28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29"/>
      <c r="V294" s="11"/>
      <c r="W294" s="11"/>
      <c r="X294" s="11"/>
      <c r="Y294" s="11"/>
      <c r="Z294" s="11"/>
      <c r="AA294" s="11"/>
      <c r="AB294" s="10"/>
      <c r="AC294" s="10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</row>
    <row r="295" ht="12.75" customHeight="1">
      <c r="A295" s="28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29"/>
      <c r="V295" s="11"/>
      <c r="W295" s="11"/>
      <c r="X295" s="11"/>
      <c r="Y295" s="11"/>
      <c r="Z295" s="11"/>
      <c r="AA295" s="11"/>
      <c r="AB295" s="10"/>
      <c r="AC295" s="10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</row>
    <row r="296" ht="12.75" customHeight="1">
      <c r="A296" s="28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29"/>
      <c r="V296" s="11"/>
      <c r="W296" s="11"/>
      <c r="X296" s="11"/>
      <c r="Y296" s="11"/>
      <c r="Z296" s="11"/>
      <c r="AA296" s="11"/>
      <c r="AB296" s="10"/>
      <c r="AC296" s="10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</row>
    <row r="297" ht="12.75" customHeight="1">
      <c r="A297" s="28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29"/>
      <c r="V297" s="11"/>
      <c r="W297" s="11"/>
      <c r="X297" s="11"/>
      <c r="Y297" s="11"/>
      <c r="Z297" s="11"/>
      <c r="AA297" s="11"/>
      <c r="AB297" s="10"/>
      <c r="AC297" s="10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</row>
    <row r="298" ht="12.75" customHeight="1">
      <c r="A298" s="28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29"/>
      <c r="V298" s="11"/>
      <c r="W298" s="11"/>
      <c r="X298" s="11"/>
      <c r="Y298" s="11"/>
      <c r="Z298" s="11"/>
      <c r="AA298" s="11"/>
      <c r="AB298" s="10"/>
      <c r="AC298" s="10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</row>
    <row r="299" ht="12.75" customHeight="1">
      <c r="A299" s="28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29"/>
      <c r="V299" s="11"/>
      <c r="W299" s="11"/>
      <c r="X299" s="11"/>
      <c r="Y299" s="11"/>
      <c r="Z299" s="11"/>
      <c r="AA299" s="11"/>
      <c r="AB299" s="10"/>
      <c r="AC299" s="10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</row>
    <row r="300" ht="12.75" customHeight="1">
      <c r="A300" s="28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29"/>
      <c r="V300" s="11"/>
      <c r="W300" s="11"/>
      <c r="X300" s="11"/>
      <c r="Y300" s="11"/>
      <c r="Z300" s="11"/>
      <c r="AA300" s="11"/>
      <c r="AB300" s="10"/>
      <c r="AC300" s="10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</row>
    <row r="301" ht="12.75" customHeight="1">
      <c r="A301" s="28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29"/>
      <c r="V301" s="11"/>
      <c r="W301" s="11"/>
      <c r="X301" s="11"/>
      <c r="Y301" s="11"/>
      <c r="Z301" s="11"/>
      <c r="AA301" s="11"/>
      <c r="AB301" s="10"/>
      <c r="AC301" s="10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</row>
    <row r="302" ht="12.75" customHeight="1">
      <c r="A302" s="28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29"/>
      <c r="V302" s="11"/>
      <c r="W302" s="11"/>
      <c r="X302" s="11"/>
      <c r="Y302" s="11"/>
      <c r="Z302" s="11"/>
      <c r="AA302" s="11"/>
      <c r="AB302" s="10"/>
      <c r="AC302" s="10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</row>
    <row r="303" ht="12.75" customHeight="1">
      <c r="A303" s="28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29"/>
      <c r="V303" s="11"/>
      <c r="W303" s="11"/>
      <c r="X303" s="11"/>
      <c r="Y303" s="11"/>
      <c r="Z303" s="11"/>
      <c r="AA303" s="11"/>
      <c r="AB303" s="10"/>
      <c r="AC303" s="10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</row>
    <row r="304" ht="12.75" customHeight="1">
      <c r="A304" s="28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29"/>
      <c r="V304" s="11"/>
      <c r="W304" s="11"/>
      <c r="X304" s="11"/>
      <c r="Y304" s="11"/>
      <c r="Z304" s="11"/>
      <c r="AA304" s="11"/>
      <c r="AB304" s="10"/>
      <c r="AC304" s="10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</row>
    <row r="305" ht="12.75" customHeight="1">
      <c r="A305" s="28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29"/>
      <c r="V305" s="11"/>
      <c r="W305" s="11"/>
      <c r="X305" s="11"/>
      <c r="Y305" s="11"/>
      <c r="Z305" s="11"/>
      <c r="AA305" s="11"/>
      <c r="AB305" s="10"/>
      <c r="AC305" s="10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</row>
    <row r="306" ht="12.75" customHeight="1">
      <c r="A306" s="28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29"/>
      <c r="V306" s="11"/>
      <c r="W306" s="11"/>
      <c r="X306" s="11"/>
      <c r="Y306" s="11"/>
      <c r="Z306" s="11"/>
      <c r="AA306" s="11"/>
      <c r="AB306" s="10"/>
      <c r="AC306" s="10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</row>
    <row r="307" ht="12.75" customHeight="1">
      <c r="A307" s="28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29"/>
      <c r="V307" s="11"/>
      <c r="W307" s="11"/>
      <c r="X307" s="11"/>
      <c r="Y307" s="11"/>
      <c r="Z307" s="11"/>
      <c r="AA307" s="11"/>
      <c r="AB307" s="10"/>
      <c r="AC307" s="10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</row>
    <row r="308" ht="12.75" customHeight="1">
      <c r="A308" s="28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29"/>
      <c r="V308" s="11"/>
      <c r="W308" s="11"/>
      <c r="X308" s="11"/>
      <c r="Y308" s="11"/>
      <c r="Z308" s="11"/>
      <c r="AA308" s="11"/>
      <c r="AB308" s="10"/>
      <c r="AC308" s="10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</row>
    <row r="309" ht="12.75" customHeight="1">
      <c r="A309" s="28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29"/>
      <c r="V309" s="11"/>
      <c r="W309" s="11"/>
      <c r="X309" s="11"/>
      <c r="Y309" s="11"/>
      <c r="Z309" s="11"/>
      <c r="AA309" s="11"/>
      <c r="AB309" s="10"/>
      <c r="AC309" s="10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</row>
    <row r="310" ht="12.75" customHeight="1">
      <c r="A310" s="28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29"/>
      <c r="V310" s="11"/>
      <c r="W310" s="11"/>
      <c r="X310" s="11"/>
      <c r="Y310" s="11"/>
      <c r="Z310" s="11"/>
      <c r="AA310" s="11"/>
      <c r="AB310" s="10"/>
      <c r="AC310" s="10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</row>
    <row r="311" ht="12.75" customHeight="1">
      <c r="A311" s="28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29"/>
      <c r="V311" s="11"/>
      <c r="W311" s="11"/>
      <c r="X311" s="11"/>
      <c r="Y311" s="11"/>
      <c r="Z311" s="11"/>
      <c r="AA311" s="11"/>
      <c r="AB311" s="10"/>
      <c r="AC311" s="10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</row>
    <row r="312" ht="12.75" customHeight="1">
      <c r="A312" s="28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29"/>
      <c r="V312" s="11"/>
      <c r="W312" s="11"/>
      <c r="X312" s="11"/>
      <c r="Y312" s="11"/>
      <c r="Z312" s="11"/>
      <c r="AA312" s="11"/>
      <c r="AB312" s="10"/>
      <c r="AC312" s="10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</row>
    <row r="313" ht="12.75" customHeight="1">
      <c r="A313" s="28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29"/>
      <c r="V313" s="11"/>
      <c r="W313" s="11"/>
      <c r="X313" s="11"/>
      <c r="Y313" s="11"/>
      <c r="Z313" s="11"/>
      <c r="AA313" s="11"/>
      <c r="AB313" s="10"/>
      <c r="AC313" s="10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</row>
    <row r="314" ht="12.75" customHeight="1">
      <c r="A314" s="28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29"/>
      <c r="V314" s="11"/>
      <c r="W314" s="11"/>
      <c r="X314" s="11"/>
      <c r="Y314" s="11"/>
      <c r="Z314" s="11"/>
      <c r="AA314" s="11"/>
      <c r="AB314" s="10"/>
      <c r="AC314" s="10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</row>
    <row r="315" ht="12.75" customHeight="1">
      <c r="A315" s="28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29"/>
      <c r="V315" s="11"/>
      <c r="W315" s="11"/>
      <c r="X315" s="11"/>
      <c r="Y315" s="11"/>
      <c r="Z315" s="11"/>
      <c r="AA315" s="11"/>
      <c r="AB315" s="10"/>
      <c r="AC315" s="10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</row>
    <row r="316" ht="12.75" customHeight="1">
      <c r="A316" s="28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29"/>
      <c r="V316" s="11"/>
      <c r="W316" s="11"/>
      <c r="X316" s="11"/>
      <c r="Y316" s="11"/>
      <c r="Z316" s="11"/>
      <c r="AA316" s="11"/>
      <c r="AB316" s="10"/>
      <c r="AC316" s="10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</row>
    <row r="317" ht="12.75" customHeight="1">
      <c r="A317" s="28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29"/>
      <c r="V317" s="11"/>
      <c r="W317" s="11"/>
      <c r="X317" s="11"/>
      <c r="Y317" s="11"/>
      <c r="Z317" s="11"/>
      <c r="AA317" s="11"/>
      <c r="AB317" s="10"/>
      <c r="AC317" s="10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</row>
    <row r="318" ht="12.75" customHeight="1">
      <c r="A318" s="28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29"/>
      <c r="V318" s="11"/>
      <c r="W318" s="11"/>
      <c r="X318" s="11"/>
      <c r="Y318" s="11"/>
      <c r="Z318" s="11"/>
      <c r="AA318" s="11"/>
      <c r="AB318" s="10"/>
      <c r="AC318" s="10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</row>
    <row r="319" ht="12.75" customHeight="1">
      <c r="A319" s="28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29"/>
      <c r="V319" s="11"/>
      <c r="W319" s="11"/>
      <c r="X319" s="11"/>
      <c r="Y319" s="11"/>
      <c r="Z319" s="11"/>
      <c r="AA319" s="11"/>
      <c r="AB319" s="10"/>
      <c r="AC319" s="10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</row>
    <row r="320" ht="12.75" customHeight="1">
      <c r="A320" s="28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29"/>
      <c r="V320" s="11"/>
      <c r="W320" s="11"/>
      <c r="X320" s="11"/>
      <c r="Y320" s="11"/>
      <c r="Z320" s="11"/>
      <c r="AA320" s="11"/>
      <c r="AB320" s="10"/>
      <c r="AC320" s="10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</row>
    <row r="321" ht="12.75" customHeight="1">
      <c r="A321" s="28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29"/>
      <c r="V321" s="11"/>
      <c r="W321" s="11"/>
      <c r="X321" s="11"/>
      <c r="Y321" s="11"/>
      <c r="Z321" s="11"/>
      <c r="AA321" s="11"/>
      <c r="AB321" s="10"/>
      <c r="AC321" s="10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</row>
    <row r="322" ht="12.75" customHeight="1">
      <c r="A322" s="28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29"/>
      <c r="V322" s="11"/>
      <c r="W322" s="11"/>
      <c r="X322" s="11"/>
      <c r="Y322" s="11"/>
      <c r="Z322" s="11"/>
      <c r="AA322" s="11"/>
      <c r="AB322" s="10"/>
      <c r="AC322" s="10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</row>
    <row r="323" ht="12.75" customHeight="1">
      <c r="A323" s="28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29"/>
      <c r="V323" s="11"/>
      <c r="W323" s="11"/>
      <c r="X323" s="11"/>
      <c r="Y323" s="11"/>
      <c r="Z323" s="11"/>
      <c r="AA323" s="11"/>
      <c r="AB323" s="10"/>
      <c r="AC323" s="10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</row>
    <row r="324" ht="12.75" customHeight="1">
      <c r="A324" s="28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29"/>
      <c r="V324" s="11"/>
      <c r="W324" s="11"/>
      <c r="X324" s="11"/>
      <c r="Y324" s="11"/>
      <c r="Z324" s="11"/>
      <c r="AA324" s="11"/>
      <c r="AB324" s="10"/>
      <c r="AC324" s="10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</row>
    <row r="325" ht="12.75" customHeight="1">
      <c r="A325" s="28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29"/>
      <c r="V325" s="11"/>
      <c r="W325" s="11"/>
      <c r="X325" s="11"/>
      <c r="Y325" s="11"/>
      <c r="Z325" s="11"/>
      <c r="AA325" s="11"/>
      <c r="AB325" s="10"/>
      <c r="AC325" s="10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</row>
    <row r="326" ht="12.75" customHeight="1">
      <c r="A326" s="28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29"/>
      <c r="V326" s="11"/>
      <c r="W326" s="11"/>
      <c r="X326" s="11"/>
      <c r="Y326" s="11"/>
      <c r="Z326" s="11"/>
      <c r="AA326" s="11"/>
      <c r="AB326" s="10"/>
      <c r="AC326" s="10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</row>
    <row r="327" ht="12.75" customHeight="1">
      <c r="A327" s="28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29"/>
      <c r="V327" s="11"/>
      <c r="W327" s="11"/>
      <c r="X327" s="11"/>
      <c r="Y327" s="11"/>
      <c r="Z327" s="11"/>
      <c r="AA327" s="11"/>
      <c r="AB327" s="10"/>
      <c r="AC327" s="10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</row>
    <row r="328" ht="12.75" customHeight="1">
      <c r="A328" s="28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29"/>
      <c r="V328" s="11"/>
      <c r="W328" s="11"/>
      <c r="X328" s="11"/>
      <c r="Y328" s="11"/>
      <c r="Z328" s="11"/>
      <c r="AA328" s="11"/>
      <c r="AB328" s="10"/>
      <c r="AC328" s="10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</row>
    <row r="329" ht="12.75" customHeight="1">
      <c r="A329" s="28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29"/>
      <c r="V329" s="11"/>
      <c r="W329" s="11"/>
      <c r="X329" s="11"/>
      <c r="Y329" s="11"/>
      <c r="Z329" s="11"/>
      <c r="AA329" s="11"/>
      <c r="AB329" s="10"/>
      <c r="AC329" s="10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</row>
    <row r="330" ht="12.75" customHeight="1">
      <c r="A330" s="28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29"/>
      <c r="V330" s="11"/>
      <c r="W330" s="11"/>
      <c r="X330" s="11"/>
      <c r="Y330" s="11"/>
      <c r="Z330" s="11"/>
      <c r="AA330" s="11"/>
      <c r="AB330" s="10"/>
      <c r="AC330" s="10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</row>
    <row r="331" ht="12.75" customHeight="1">
      <c r="A331" s="28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29"/>
      <c r="V331" s="11"/>
      <c r="W331" s="11"/>
      <c r="X331" s="11"/>
      <c r="Y331" s="11"/>
      <c r="Z331" s="11"/>
      <c r="AA331" s="11"/>
      <c r="AB331" s="10"/>
      <c r="AC331" s="10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</row>
    <row r="332" ht="12.75" customHeight="1">
      <c r="A332" s="28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29"/>
      <c r="V332" s="11"/>
      <c r="W332" s="11"/>
      <c r="X332" s="11"/>
      <c r="Y332" s="11"/>
      <c r="Z332" s="11"/>
      <c r="AA332" s="11"/>
      <c r="AB332" s="10"/>
      <c r="AC332" s="10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</row>
    <row r="333" ht="12.75" customHeight="1">
      <c r="A333" s="28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29"/>
      <c r="V333" s="11"/>
      <c r="W333" s="11"/>
      <c r="X333" s="11"/>
      <c r="Y333" s="11"/>
      <c r="Z333" s="11"/>
      <c r="AA333" s="11"/>
      <c r="AB333" s="10"/>
      <c r="AC333" s="10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</row>
    <row r="334" ht="12.75" customHeight="1">
      <c r="A334" s="28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29"/>
      <c r="V334" s="11"/>
      <c r="W334" s="11"/>
      <c r="X334" s="11"/>
      <c r="Y334" s="11"/>
      <c r="Z334" s="11"/>
      <c r="AA334" s="11"/>
      <c r="AB334" s="10"/>
      <c r="AC334" s="10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</row>
    <row r="335" ht="12.75" customHeight="1">
      <c r="A335" s="28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29"/>
      <c r="V335" s="11"/>
      <c r="W335" s="11"/>
      <c r="X335" s="11"/>
      <c r="Y335" s="11"/>
      <c r="Z335" s="11"/>
      <c r="AA335" s="11"/>
      <c r="AB335" s="10"/>
      <c r="AC335" s="10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</row>
    <row r="336" ht="12.75" customHeight="1">
      <c r="A336" s="28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29"/>
      <c r="V336" s="11"/>
      <c r="W336" s="11"/>
      <c r="X336" s="11"/>
      <c r="Y336" s="11"/>
      <c r="Z336" s="11"/>
      <c r="AA336" s="11"/>
      <c r="AB336" s="10"/>
      <c r="AC336" s="10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</row>
    <row r="337" ht="12.75" customHeight="1">
      <c r="A337" s="28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29"/>
      <c r="V337" s="11"/>
      <c r="W337" s="11"/>
      <c r="X337" s="11"/>
      <c r="Y337" s="11"/>
      <c r="Z337" s="11"/>
      <c r="AA337" s="11"/>
      <c r="AB337" s="10"/>
      <c r="AC337" s="10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</row>
    <row r="338" ht="12.75" customHeight="1">
      <c r="A338" s="28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29"/>
      <c r="V338" s="11"/>
      <c r="W338" s="11"/>
      <c r="X338" s="11"/>
      <c r="Y338" s="11"/>
      <c r="Z338" s="11"/>
      <c r="AA338" s="11"/>
      <c r="AB338" s="10"/>
      <c r="AC338" s="10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</row>
    <row r="339" ht="12.75" customHeight="1">
      <c r="A339" s="28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29"/>
      <c r="V339" s="11"/>
      <c r="W339" s="11"/>
      <c r="X339" s="11"/>
      <c r="Y339" s="11"/>
      <c r="Z339" s="11"/>
      <c r="AA339" s="11"/>
      <c r="AB339" s="10"/>
      <c r="AC339" s="10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</row>
    <row r="340" ht="12.75" customHeight="1">
      <c r="A340" s="28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29"/>
      <c r="V340" s="11"/>
      <c r="W340" s="11"/>
      <c r="X340" s="11"/>
      <c r="Y340" s="11"/>
      <c r="Z340" s="11"/>
      <c r="AA340" s="11"/>
      <c r="AB340" s="10"/>
      <c r="AC340" s="10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</row>
    <row r="341" ht="12.75" customHeight="1">
      <c r="A341" s="28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29"/>
      <c r="V341" s="11"/>
      <c r="W341" s="11"/>
      <c r="X341" s="11"/>
      <c r="Y341" s="11"/>
      <c r="Z341" s="11"/>
      <c r="AA341" s="11"/>
      <c r="AB341" s="10"/>
      <c r="AC341" s="10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</row>
    <row r="342" ht="12.75" customHeight="1">
      <c r="A342" s="28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29"/>
      <c r="V342" s="11"/>
      <c r="W342" s="11"/>
      <c r="X342" s="11"/>
      <c r="Y342" s="11"/>
      <c r="Z342" s="11"/>
      <c r="AA342" s="11"/>
      <c r="AB342" s="10"/>
      <c r="AC342" s="10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</row>
    <row r="343" ht="12.75" customHeight="1">
      <c r="A343" s="28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29"/>
      <c r="V343" s="11"/>
      <c r="W343" s="11"/>
      <c r="X343" s="11"/>
      <c r="Y343" s="11"/>
      <c r="Z343" s="11"/>
      <c r="AA343" s="11"/>
      <c r="AB343" s="10"/>
      <c r="AC343" s="10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</row>
    <row r="344" ht="12.75" customHeight="1">
      <c r="A344" s="28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29"/>
      <c r="V344" s="11"/>
      <c r="W344" s="11"/>
      <c r="X344" s="11"/>
      <c r="Y344" s="11"/>
      <c r="Z344" s="11"/>
      <c r="AA344" s="11"/>
      <c r="AB344" s="10"/>
      <c r="AC344" s="10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</row>
    <row r="345" ht="12.75" customHeight="1">
      <c r="A345" s="28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29"/>
      <c r="V345" s="11"/>
      <c r="W345" s="11"/>
      <c r="X345" s="11"/>
      <c r="Y345" s="11"/>
      <c r="Z345" s="11"/>
      <c r="AA345" s="11"/>
      <c r="AB345" s="10"/>
      <c r="AC345" s="10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</row>
    <row r="346" ht="12.75" customHeight="1">
      <c r="A346" s="28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29"/>
      <c r="V346" s="11"/>
      <c r="W346" s="11"/>
      <c r="X346" s="11"/>
      <c r="Y346" s="11"/>
      <c r="Z346" s="11"/>
      <c r="AA346" s="11"/>
      <c r="AB346" s="10"/>
      <c r="AC346" s="10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</row>
    <row r="347" ht="12.75" customHeight="1">
      <c r="A347" s="28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29"/>
      <c r="V347" s="11"/>
      <c r="W347" s="11"/>
      <c r="X347" s="11"/>
      <c r="Y347" s="11"/>
      <c r="Z347" s="11"/>
      <c r="AA347" s="11"/>
      <c r="AB347" s="10"/>
      <c r="AC347" s="10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</row>
    <row r="348" ht="12.75" customHeight="1">
      <c r="A348" s="28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29"/>
      <c r="V348" s="11"/>
      <c r="W348" s="11"/>
      <c r="X348" s="11"/>
      <c r="Y348" s="11"/>
      <c r="Z348" s="11"/>
      <c r="AA348" s="11"/>
      <c r="AB348" s="10"/>
      <c r="AC348" s="10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</row>
    <row r="349" ht="12.75" customHeight="1">
      <c r="A349" s="28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29"/>
      <c r="V349" s="11"/>
      <c r="W349" s="11"/>
      <c r="X349" s="11"/>
      <c r="Y349" s="11"/>
      <c r="Z349" s="11"/>
      <c r="AA349" s="11"/>
      <c r="AB349" s="10"/>
      <c r="AC349" s="10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</row>
    <row r="350" ht="12.75" customHeight="1">
      <c r="A350" s="28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29"/>
      <c r="V350" s="11"/>
      <c r="W350" s="11"/>
      <c r="X350" s="11"/>
      <c r="Y350" s="11"/>
      <c r="Z350" s="11"/>
      <c r="AA350" s="11"/>
      <c r="AB350" s="10"/>
      <c r="AC350" s="10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</row>
    <row r="351" ht="12.75" customHeight="1">
      <c r="A351" s="28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29"/>
      <c r="V351" s="11"/>
      <c r="W351" s="11"/>
      <c r="X351" s="11"/>
      <c r="Y351" s="11"/>
      <c r="Z351" s="11"/>
      <c r="AA351" s="11"/>
      <c r="AB351" s="10"/>
      <c r="AC351" s="10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</row>
    <row r="352" ht="12.75" customHeight="1">
      <c r="A352" s="28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29"/>
      <c r="V352" s="11"/>
      <c r="W352" s="11"/>
      <c r="X352" s="11"/>
      <c r="Y352" s="11"/>
      <c r="Z352" s="11"/>
      <c r="AA352" s="11"/>
      <c r="AB352" s="10"/>
      <c r="AC352" s="10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</row>
    <row r="353" ht="12.75" customHeight="1">
      <c r="A353" s="28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29"/>
      <c r="V353" s="11"/>
      <c r="W353" s="11"/>
      <c r="X353" s="11"/>
      <c r="Y353" s="11"/>
      <c r="Z353" s="11"/>
      <c r="AA353" s="11"/>
      <c r="AB353" s="10"/>
      <c r="AC353" s="10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</row>
    <row r="354" ht="12.75" customHeight="1">
      <c r="A354" s="28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29"/>
      <c r="V354" s="11"/>
      <c r="W354" s="11"/>
      <c r="X354" s="11"/>
      <c r="Y354" s="11"/>
      <c r="Z354" s="11"/>
      <c r="AA354" s="11"/>
      <c r="AB354" s="10"/>
      <c r="AC354" s="10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</row>
    <row r="355" ht="12.75" customHeight="1">
      <c r="A355" s="28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29"/>
      <c r="V355" s="11"/>
      <c r="W355" s="11"/>
      <c r="X355" s="11"/>
      <c r="Y355" s="11"/>
      <c r="Z355" s="11"/>
      <c r="AA355" s="11"/>
      <c r="AB355" s="10"/>
      <c r="AC355" s="10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</row>
    <row r="356" ht="12.75" customHeight="1">
      <c r="A356" s="28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29"/>
      <c r="V356" s="11"/>
      <c r="W356" s="11"/>
      <c r="X356" s="11"/>
      <c r="Y356" s="11"/>
      <c r="Z356" s="11"/>
      <c r="AA356" s="11"/>
      <c r="AB356" s="10"/>
      <c r="AC356" s="10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</row>
    <row r="357" ht="12.75" customHeight="1">
      <c r="A357" s="28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29"/>
      <c r="V357" s="11"/>
      <c r="W357" s="11"/>
      <c r="X357" s="11"/>
      <c r="Y357" s="11"/>
      <c r="Z357" s="11"/>
      <c r="AA357" s="11"/>
      <c r="AB357" s="10"/>
      <c r="AC357" s="10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</row>
    <row r="358" ht="12.75" customHeight="1">
      <c r="A358" s="28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29"/>
      <c r="V358" s="11"/>
      <c r="W358" s="11"/>
      <c r="X358" s="11"/>
      <c r="Y358" s="11"/>
      <c r="Z358" s="11"/>
      <c r="AA358" s="11"/>
      <c r="AB358" s="10"/>
      <c r="AC358" s="10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</row>
    <row r="359" ht="12.75" customHeight="1">
      <c r="A359" s="28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29"/>
      <c r="V359" s="11"/>
      <c r="W359" s="11"/>
      <c r="X359" s="11"/>
      <c r="Y359" s="11"/>
      <c r="Z359" s="11"/>
      <c r="AA359" s="11"/>
      <c r="AB359" s="10"/>
      <c r="AC359" s="10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</row>
    <row r="360" ht="12.75" customHeight="1">
      <c r="A360" s="28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29"/>
      <c r="V360" s="11"/>
      <c r="W360" s="11"/>
      <c r="X360" s="11"/>
      <c r="Y360" s="11"/>
      <c r="Z360" s="11"/>
      <c r="AA360" s="11"/>
      <c r="AB360" s="10"/>
      <c r="AC360" s="10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</row>
    <row r="361" ht="12.75" customHeight="1">
      <c r="A361" s="28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29"/>
      <c r="V361" s="11"/>
      <c r="W361" s="11"/>
      <c r="X361" s="11"/>
      <c r="Y361" s="11"/>
      <c r="Z361" s="11"/>
      <c r="AA361" s="11"/>
      <c r="AB361" s="10"/>
      <c r="AC361" s="10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</row>
    <row r="362" ht="12.75" customHeight="1">
      <c r="A362" s="28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29"/>
      <c r="V362" s="11"/>
      <c r="W362" s="11"/>
      <c r="X362" s="11"/>
      <c r="Y362" s="11"/>
      <c r="Z362" s="11"/>
      <c r="AA362" s="11"/>
      <c r="AB362" s="10"/>
      <c r="AC362" s="10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</row>
    <row r="363" ht="12.75" customHeight="1">
      <c r="A363" s="28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29"/>
      <c r="V363" s="11"/>
      <c r="W363" s="11"/>
      <c r="X363" s="11"/>
      <c r="Y363" s="11"/>
      <c r="Z363" s="11"/>
      <c r="AA363" s="11"/>
      <c r="AB363" s="10"/>
      <c r="AC363" s="10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</row>
    <row r="364" ht="12.75" customHeight="1">
      <c r="A364" s="28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29"/>
      <c r="V364" s="11"/>
      <c r="W364" s="11"/>
      <c r="X364" s="11"/>
      <c r="Y364" s="11"/>
      <c r="Z364" s="11"/>
      <c r="AA364" s="11"/>
      <c r="AB364" s="10"/>
      <c r="AC364" s="10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</row>
    <row r="365" ht="12.75" customHeight="1">
      <c r="A365" s="28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29"/>
      <c r="V365" s="11"/>
      <c r="W365" s="11"/>
      <c r="X365" s="11"/>
      <c r="Y365" s="11"/>
      <c r="Z365" s="11"/>
      <c r="AA365" s="11"/>
      <c r="AB365" s="10"/>
      <c r="AC365" s="10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</row>
    <row r="366" ht="12.75" customHeight="1">
      <c r="A366" s="28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29"/>
      <c r="V366" s="11"/>
      <c r="W366" s="11"/>
      <c r="X366" s="11"/>
      <c r="Y366" s="11"/>
      <c r="Z366" s="11"/>
      <c r="AA366" s="11"/>
      <c r="AB366" s="10"/>
      <c r="AC366" s="10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</row>
    <row r="367" ht="12.75" customHeight="1">
      <c r="A367" s="28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29"/>
      <c r="V367" s="11"/>
      <c r="W367" s="11"/>
      <c r="X367" s="11"/>
      <c r="Y367" s="11"/>
      <c r="Z367" s="11"/>
      <c r="AA367" s="11"/>
      <c r="AB367" s="10"/>
      <c r="AC367" s="10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</row>
    <row r="368" ht="12.75" customHeight="1">
      <c r="A368" s="28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29"/>
      <c r="V368" s="11"/>
      <c r="W368" s="11"/>
      <c r="X368" s="11"/>
      <c r="Y368" s="11"/>
      <c r="Z368" s="11"/>
      <c r="AA368" s="11"/>
      <c r="AB368" s="10"/>
      <c r="AC368" s="10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</row>
    <row r="369" ht="12.75" customHeight="1">
      <c r="A369" s="28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29"/>
      <c r="V369" s="11"/>
      <c r="W369" s="11"/>
      <c r="X369" s="11"/>
      <c r="Y369" s="11"/>
      <c r="Z369" s="11"/>
      <c r="AA369" s="11"/>
      <c r="AB369" s="10"/>
      <c r="AC369" s="10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</row>
    <row r="370" ht="12.75" customHeight="1">
      <c r="A370" s="28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29"/>
      <c r="V370" s="11"/>
      <c r="W370" s="11"/>
      <c r="X370" s="11"/>
      <c r="Y370" s="11"/>
      <c r="Z370" s="11"/>
      <c r="AA370" s="11"/>
      <c r="AB370" s="10"/>
      <c r="AC370" s="10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</row>
    <row r="371" ht="12.75" customHeight="1">
      <c r="A371" s="28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29"/>
      <c r="V371" s="11"/>
      <c r="W371" s="11"/>
      <c r="X371" s="11"/>
      <c r="Y371" s="11"/>
      <c r="Z371" s="11"/>
      <c r="AA371" s="11"/>
      <c r="AB371" s="10"/>
      <c r="AC371" s="10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</row>
    <row r="372" ht="12.75" customHeight="1">
      <c r="A372" s="28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29"/>
      <c r="V372" s="11"/>
      <c r="W372" s="11"/>
      <c r="X372" s="11"/>
      <c r="Y372" s="11"/>
      <c r="Z372" s="11"/>
      <c r="AA372" s="11"/>
      <c r="AB372" s="10"/>
      <c r="AC372" s="10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</row>
    <row r="373" ht="12.75" customHeight="1">
      <c r="A373" s="28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29"/>
      <c r="V373" s="11"/>
      <c r="W373" s="11"/>
      <c r="X373" s="11"/>
      <c r="Y373" s="11"/>
      <c r="Z373" s="11"/>
      <c r="AA373" s="11"/>
      <c r="AB373" s="10"/>
      <c r="AC373" s="10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</row>
    <row r="374" ht="12.75" customHeight="1">
      <c r="A374" s="28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29"/>
      <c r="V374" s="11"/>
      <c r="W374" s="11"/>
      <c r="X374" s="11"/>
      <c r="Y374" s="11"/>
      <c r="Z374" s="11"/>
      <c r="AA374" s="11"/>
      <c r="AB374" s="10"/>
      <c r="AC374" s="10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</row>
    <row r="375" ht="12.75" customHeight="1">
      <c r="A375" s="28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29"/>
      <c r="V375" s="11"/>
      <c r="W375" s="11"/>
      <c r="X375" s="11"/>
      <c r="Y375" s="11"/>
      <c r="Z375" s="11"/>
      <c r="AA375" s="11"/>
      <c r="AB375" s="10"/>
      <c r="AC375" s="10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</row>
    <row r="376" ht="12.75" customHeight="1">
      <c r="A376" s="28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29"/>
      <c r="V376" s="11"/>
      <c r="W376" s="11"/>
      <c r="X376" s="11"/>
      <c r="Y376" s="11"/>
      <c r="Z376" s="11"/>
      <c r="AA376" s="11"/>
      <c r="AB376" s="10"/>
      <c r="AC376" s="10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</row>
    <row r="377" ht="12.75" customHeight="1">
      <c r="A377" s="28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29"/>
      <c r="V377" s="11"/>
      <c r="W377" s="11"/>
      <c r="X377" s="11"/>
      <c r="Y377" s="11"/>
      <c r="Z377" s="11"/>
      <c r="AA377" s="11"/>
      <c r="AB377" s="10"/>
      <c r="AC377" s="10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</row>
    <row r="378" ht="12.75" customHeight="1">
      <c r="A378" s="28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29"/>
      <c r="V378" s="11"/>
      <c r="W378" s="11"/>
      <c r="X378" s="11"/>
      <c r="Y378" s="11"/>
      <c r="Z378" s="11"/>
      <c r="AA378" s="11"/>
      <c r="AB378" s="10"/>
      <c r="AC378" s="10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</row>
    <row r="379" ht="12.75" customHeight="1">
      <c r="A379" s="28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29"/>
      <c r="V379" s="11"/>
      <c r="W379" s="11"/>
      <c r="X379" s="11"/>
      <c r="Y379" s="11"/>
      <c r="Z379" s="11"/>
      <c r="AA379" s="11"/>
      <c r="AB379" s="10"/>
      <c r="AC379" s="10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</row>
    <row r="380" ht="12.75" customHeight="1">
      <c r="A380" s="28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29"/>
      <c r="V380" s="11"/>
      <c r="W380" s="11"/>
      <c r="X380" s="11"/>
      <c r="Y380" s="11"/>
      <c r="Z380" s="11"/>
      <c r="AA380" s="11"/>
      <c r="AB380" s="10"/>
      <c r="AC380" s="10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</row>
    <row r="381" ht="12.75" customHeight="1">
      <c r="A381" s="28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29"/>
      <c r="V381" s="11"/>
      <c r="W381" s="11"/>
      <c r="X381" s="11"/>
      <c r="Y381" s="11"/>
      <c r="Z381" s="11"/>
      <c r="AA381" s="11"/>
      <c r="AB381" s="10"/>
      <c r="AC381" s="10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</row>
    <row r="382" ht="12.75" customHeight="1">
      <c r="A382" s="28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29"/>
      <c r="V382" s="11"/>
      <c r="W382" s="11"/>
      <c r="X382" s="11"/>
      <c r="Y382" s="11"/>
      <c r="Z382" s="11"/>
      <c r="AA382" s="11"/>
      <c r="AB382" s="10"/>
      <c r="AC382" s="10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</row>
    <row r="383" ht="12.75" customHeight="1">
      <c r="A383" s="28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29"/>
      <c r="V383" s="11"/>
      <c r="W383" s="11"/>
      <c r="X383" s="11"/>
      <c r="Y383" s="11"/>
      <c r="Z383" s="11"/>
      <c r="AA383" s="11"/>
      <c r="AB383" s="10"/>
      <c r="AC383" s="10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</row>
    <row r="384" ht="12.75" customHeight="1">
      <c r="A384" s="28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29"/>
      <c r="V384" s="11"/>
      <c r="W384" s="11"/>
      <c r="X384" s="11"/>
      <c r="Y384" s="11"/>
      <c r="Z384" s="11"/>
      <c r="AA384" s="11"/>
      <c r="AB384" s="10"/>
      <c r="AC384" s="10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</row>
    <row r="385" ht="12.75" customHeight="1">
      <c r="A385" s="28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29"/>
      <c r="V385" s="11"/>
      <c r="W385" s="11"/>
      <c r="X385" s="11"/>
      <c r="Y385" s="11"/>
      <c r="Z385" s="11"/>
      <c r="AA385" s="11"/>
      <c r="AB385" s="10"/>
      <c r="AC385" s="10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</row>
    <row r="386" ht="12.75" customHeight="1">
      <c r="A386" s="28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29"/>
      <c r="V386" s="11"/>
      <c r="W386" s="11"/>
      <c r="X386" s="11"/>
      <c r="Y386" s="11"/>
      <c r="Z386" s="11"/>
      <c r="AA386" s="11"/>
      <c r="AB386" s="10"/>
      <c r="AC386" s="10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</row>
    <row r="387" ht="12.75" customHeight="1">
      <c r="A387" s="28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29"/>
      <c r="V387" s="11"/>
      <c r="W387" s="11"/>
      <c r="X387" s="11"/>
      <c r="Y387" s="11"/>
      <c r="Z387" s="11"/>
      <c r="AA387" s="11"/>
      <c r="AB387" s="10"/>
      <c r="AC387" s="10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</row>
    <row r="388" ht="12.75" customHeight="1">
      <c r="A388" s="28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29"/>
      <c r="V388" s="11"/>
      <c r="W388" s="11"/>
      <c r="X388" s="11"/>
      <c r="Y388" s="11"/>
      <c r="Z388" s="11"/>
      <c r="AA388" s="11"/>
      <c r="AB388" s="10"/>
      <c r="AC388" s="10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</row>
    <row r="389" ht="12.75" customHeight="1">
      <c r="A389" s="28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29"/>
      <c r="V389" s="11"/>
      <c r="W389" s="11"/>
      <c r="X389" s="11"/>
      <c r="Y389" s="11"/>
      <c r="Z389" s="11"/>
      <c r="AA389" s="11"/>
      <c r="AB389" s="10"/>
      <c r="AC389" s="10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</row>
    <row r="390" ht="12.75" customHeight="1">
      <c r="A390" s="28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29"/>
      <c r="V390" s="11"/>
      <c r="W390" s="11"/>
      <c r="X390" s="11"/>
      <c r="Y390" s="11"/>
      <c r="Z390" s="11"/>
      <c r="AA390" s="11"/>
      <c r="AB390" s="10"/>
      <c r="AC390" s="10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</row>
    <row r="391" ht="12.75" customHeight="1">
      <c r="A391" s="28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29"/>
      <c r="V391" s="11"/>
      <c r="W391" s="11"/>
      <c r="X391" s="11"/>
      <c r="Y391" s="11"/>
      <c r="Z391" s="11"/>
      <c r="AA391" s="11"/>
      <c r="AB391" s="10"/>
      <c r="AC391" s="10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</row>
    <row r="392" ht="12.75" customHeight="1">
      <c r="A392" s="28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29"/>
      <c r="V392" s="11"/>
      <c r="W392" s="11"/>
      <c r="X392" s="11"/>
      <c r="Y392" s="11"/>
      <c r="Z392" s="11"/>
      <c r="AA392" s="11"/>
      <c r="AB392" s="10"/>
      <c r="AC392" s="10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</row>
    <row r="393" ht="12.75" customHeight="1">
      <c r="A393" s="28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29"/>
      <c r="V393" s="11"/>
      <c r="W393" s="11"/>
      <c r="X393" s="11"/>
      <c r="Y393" s="11"/>
      <c r="Z393" s="11"/>
      <c r="AA393" s="11"/>
      <c r="AB393" s="10"/>
      <c r="AC393" s="10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</row>
    <row r="394" ht="12.75" customHeight="1">
      <c r="A394" s="28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29"/>
      <c r="V394" s="11"/>
      <c r="W394" s="11"/>
      <c r="X394" s="11"/>
      <c r="Y394" s="11"/>
      <c r="Z394" s="11"/>
      <c r="AA394" s="11"/>
      <c r="AB394" s="10"/>
      <c r="AC394" s="10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</row>
    <row r="395" ht="12.75" customHeight="1">
      <c r="A395" s="28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29"/>
      <c r="V395" s="11"/>
      <c r="W395" s="11"/>
      <c r="X395" s="11"/>
      <c r="Y395" s="11"/>
      <c r="Z395" s="11"/>
      <c r="AA395" s="11"/>
      <c r="AB395" s="10"/>
      <c r="AC395" s="10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</row>
    <row r="396" ht="12.75" customHeight="1">
      <c r="A396" s="28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29"/>
      <c r="V396" s="11"/>
      <c r="W396" s="11"/>
      <c r="X396" s="11"/>
      <c r="Y396" s="11"/>
      <c r="Z396" s="11"/>
      <c r="AA396" s="11"/>
      <c r="AB396" s="10"/>
      <c r="AC396" s="10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</row>
    <row r="397" ht="12.75" customHeight="1">
      <c r="A397" s="28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29"/>
      <c r="V397" s="11"/>
      <c r="W397" s="11"/>
      <c r="X397" s="11"/>
      <c r="Y397" s="11"/>
      <c r="Z397" s="11"/>
      <c r="AA397" s="11"/>
      <c r="AB397" s="10"/>
      <c r="AC397" s="10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</row>
    <row r="398" ht="12.75" customHeight="1">
      <c r="A398" s="28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29"/>
      <c r="V398" s="11"/>
      <c r="W398" s="11"/>
      <c r="X398" s="11"/>
      <c r="Y398" s="11"/>
      <c r="Z398" s="11"/>
      <c r="AA398" s="11"/>
      <c r="AB398" s="10"/>
      <c r="AC398" s="10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</row>
    <row r="399" ht="12.75" customHeight="1">
      <c r="A399" s="28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29"/>
      <c r="V399" s="11"/>
      <c r="W399" s="11"/>
      <c r="X399" s="11"/>
      <c r="Y399" s="11"/>
      <c r="Z399" s="11"/>
      <c r="AA399" s="11"/>
      <c r="AB399" s="10"/>
      <c r="AC399" s="10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</row>
    <row r="400" ht="12.75" customHeight="1">
      <c r="A400" s="28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29"/>
      <c r="V400" s="11"/>
      <c r="W400" s="11"/>
      <c r="X400" s="11"/>
      <c r="Y400" s="11"/>
      <c r="Z400" s="11"/>
      <c r="AA400" s="11"/>
      <c r="AB400" s="10"/>
      <c r="AC400" s="10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</row>
    <row r="401" ht="12.75" customHeight="1">
      <c r="A401" s="28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29"/>
      <c r="V401" s="11"/>
      <c r="W401" s="11"/>
      <c r="X401" s="11"/>
      <c r="Y401" s="11"/>
      <c r="Z401" s="11"/>
      <c r="AA401" s="11"/>
      <c r="AB401" s="10"/>
      <c r="AC401" s="10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</row>
    <row r="402" ht="12.75" customHeight="1">
      <c r="A402" s="28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29"/>
      <c r="V402" s="11"/>
      <c r="W402" s="11"/>
      <c r="X402" s="11"/>
      <c r="Y402" s="11"/>
      <c r="Z402" s="11"/>
      <c r="AA402" s="11"/>
      <c r="AB402" s="10"/>
      <c r="AC402" s="10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</row>
    <row r="403" ht="12.75" customHeight="1">
      <c r="A403" s="28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29"/>
      <c r="V403" s="11"/>
      <c r="W403" s="11"/>
      <c r="X403" s="11"/>
      <c r="Y403" s="11"/>
      <c r="Z403" s="11"/>
      <c r="AA403" s="11"/>
      <c r="AB403" s="10"/>
      <c r="AC403" s="10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</row>
    <row r="404" ht="12.75" customHeight="1">
      <c r="A404" s="28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29"/>
      <c r="V404" s="11"/>
      <c r="W404" s="11"/>
      <c r="X404" s="11"/>
      <c r="Y404" s="11"/>
      <c r="Z404" s="11"/>
      <c r="AA404" s="11"/>
      <c r="AB404" s="10"/>
      <c r="AC404" s="10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</row>
    <row r="405" ht="12.75" customHeight="1">
      <c r="A405" s="28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29"/>
      <c r="V405" s="11"/>
      <c r="W405" s="11"/>
      <c r="X405" s="11"/>
      <c r="Y405" s="11"/>
      <c r="Z405" s="11"/>
      <c r="AA405" s="11"/>
      <c r="AB405" s="10"/>
      <c r="AC405" s="10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</row>
    <row r="406" ht="12.75" customHeight="1">
      <c r="A406" s="28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29"/>
      <c r="V406" s="11"/>
      <c r="W406" s="11"/>
      <c r="X406" s="11"/>
      <c r="Y406" s="11"/>
      <c r="Z406" s="11"/>
      <c r="AA406" s="11"/>
      <c r="AB406" s="10"/>
      <c r="AC406" s="10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</row>
    <row r="407" ht="12.75" customHeight="1">
      <c r="A407" s="28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29"/>
      <c r="V407" s="11"/>
      <c r="W407" s="11"/>
      <c r="X407" s="11"/>
      <c r="Y407" s="11"/>
      <c r="Z407" s="11"/>
      <c r="AA407" s="11"/>
      <c r="AB407" s="10"/>
      <c r="AC407" s="10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</row>
    <row r="408" ht="12.75" customHeight="1">
      <c r="A408" s="28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29"/>
      <c r="V408" s="11"/>
      <c r="W408" s="11"/>
      <c r="X408" s="11"/>
      <c r="Y408" s="11"/>
      <c r="Z408" s="11"/>
      <c r="AA408" s="11"/>
      <c r="AB408" s="10"/>
      <c r="AC408" s="10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</row>
    <row r="409" ht="12.75" customHeight="1">
      <c r="A409" s="28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29"/>
      <c r="V409" s="11"/>
      <c r="W409" s="11"/>
      <c r="X409" s="11"/>
      <c r="Y409" s="11"/>
      <c r="Z409" s="11"/>
      <c r="AA409" s="11"/>
      <c r="AB409" s="10"/>
      <c r="AC409" s="10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</row>
    <row r="410" ht="12.75" customHeight="1">
      <c r="A410" s="28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29"/>
      <c r="V410" s="11"/>
      <c r="W410" s="11"/>
      <c r="X410" s="11"/>
      <c r="Y410" s="11"/>
      <c r="Z410" s="11"/>
      <c r="AA410" s="11"/>
      <c r="AB410" s="10"/>
      <c r="AC410" s="10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</row>
    <row r="411" ht="12.75" customHeight="1">
      <c r="A411" s="28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29"/>
      <c r="V411" s="11"/>
      <c r="W411" s="11"/>
      <c r="X411" s="11"/>
      <c r="Y411" s="11"/>
      <c r="Z411" s="11"/>
      <c r="AA411" s="11"/>
      <c r="AB411" s="10"/>
      <c r="AC411" s="10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</row>
    <row r="412" ht="12.75" customHeight="1">
      <c r="A412" s="28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29"/>
      <c r="V412" s="11"/>
      <c r="W412" s="11"/>
      <c r="X412" s="11"/>
      <c r="Y412" s="11"/>
      <c r="Z412" s="11"/>
      <c r="AA412" s="11"/>
      <c r="AB412" s="10"/>
      <c r="AC412" s="10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</row>
    <row r="413" ht="12.75" customHeight="1">
      <c r="A413" s="28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29"/>
      <c r="V413" s="11"/>
      <c r="W413" s="11"/>
      <c r="X413" s="11"/>
      <c r="Y413" s="11"/>
      <c r="Z413" s="11"/>
      <c r="AA413" s="11"/>
      <c r="AB413" s="10"/>
      <c r="AC413" s="10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</row>
    <row r="414" ht="12.75" customHeight="1">
      <c r="A414" s="28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29"/>
      <c r="V414" s="11"/>
      <c r="W414" s="11"/>
      <c r="X414" s="11"/>
      <c r="Y414" s="11"/>
      <c r="Z414" s="11"/>
      <c r="AA414" s="11"/>
      <c r="AB414" s="10"/>
      <c r="AC414" s="10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</row>
    <row r="415" ht="12.75" customHeight="1">
      <c r="A415" s="28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29"/>
      <c r="V415" s="11"/>
      <c r="W415" s="11"/>
      <c r="X415" s="11"/>
      <c r="Y415" s="11"/>
      <c r="Z415" s="11"/>
      <c r="AA415" s="11"/>
      <c r="AB415" s="10"/>
      <c r="AC415" s="10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</row>
    <row r="416" ht="12.75" customHeight="1">
      <c r="A416" s="28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29"/>
      <c r="V416" s="11"/>
      <c r="W416" s="11"/>
      <c r="X416" s="11"/>
      <c r="Y416" s="11"/>
      <c r="Z416" s="11"/>
      <c r="AA416" s="11"/>
      <c r="AB416" s="10"/>
      <c r="AC416" s="10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</row>
    <row r="417" ht="12.75" customHeight="1">
      <c r="A417" s="28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29"/>
      <c r="V417" s="11"/>
      <c r="W417" s="11"/>
      <c r="X417" s="11"/>
      <c r="Y417" s="11"/>
      <c r="Z417" s="11"/>
      <c r="AA417" s="11"/>
      <c r="AB417" s="10"/>
      <c r="AC417" s="10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</row>
    <row r="418" ht="12.75" customHeight="1">
      <c r="A418" s="28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29"/>
      <c r="V418" s="11"/>
      <c r="W418" s="11"/>
      <c r="X418" s="11"/>
      <c r="Y418" s="11"/>
      <c r="Z418" s="11"/>
      <c r="AA418" s="11"/>
      <c r="AB418" s="10"/>
      <c r="AC418" s="10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</row>
    <row r="419" ht="12.75" customHeight="1">
      <c r="A419" s="28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29"/>
      <c r="V419" s="11"/>
      <c r="W419" s="11"/>
      <c r="X419" s="11"/>
      <c r="Y419" s="11"/>
      <c r="Z419" s="11"/>
      <c r="AA419" s="11"/>
      <c r="AB419" s="10"/>
      <c r="AC419" s="10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</row>
    <row r="420" ht="12.75" customHeight="1">
      <c r="A420" s="28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29"/>
      <c r="V420" s="11"/>
      <c r="W420" s="11"/>
      <c r="X420" s="11"/>
      <c r="Y420" s="11"/>
      <c r="Z420" s="11"/>
      <c r="AA420" s="11"/>
      <c r="AB420" s="10"/>
      <c r="AC420" s="10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</row>
    <row r="421" ht="12.75" customHeight="1">
      <c r="A421" s="28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29"/>
      <c r="V421" s="11"/>
      <c r="W421" s="11"/>
      <c r="X421" s="11"/>
      <c r="Y421" s="11"/>
      <c r="Z421" s="11"/>
      <c r="AA421" s="11"/>
      <c r="AB421" s="10"/>
      <c r="AC421" s="10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</row>
    <row r="422" ht="12.75" customHeight="1">
      <c r="A422" s="28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29"/>
      <c r="V422" s="11"/>
      <c r="W422" s="11"/>
      <c r="X422" s="11"/>
      <c r="Y422" s="11"/>
      <c r="Z422" s="11"/>
      <c r="AA422" s="11"/>
      <c r="AB422" s="10"/>
      <c r="AC422" s="10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</row>
    <row r="423" ht="12.75" customHeight="1">
      <c r="A423" s="28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29"/>
      <c r="V423" s="11"/>
      <c r="W423" s="11"/>
      <c r="X423" s="11"/>
      <c r="Y423" s="11"/>
      <c r="Z423" s="11"/>
      <c r="AA423" s="11"/>
      <c r="AB423" s="10"/>
      <c r="AC423" s="10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</row>
    <row r="424" ht="12.75" customHeight="1">
      <c r="A424" s="28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29"/>
      <c r="V424" s="11"/>
      <c r="W424" s="11"/>
      <c r="X424" s="11"/>
      <c r="Y424" s="11"/>
      <c r="Z424" s="11"/>
      <c r="AA424" s="11"/>
      <c r="AB424" s="10"/>
      <c r="AC424" s="10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</row>
    <row r="425" ht="12.75" customHeight="1">
      <c r="A425" s="28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29"/>
      <c r="V425" s="11"/>
      <c r="W425" s="11"/>
      <c r="X425" s="11"/>
      <c r="Y425" s="11"/>
      <c r="Z425" s="11"/>
      <c r="AA425" s="11"/>
      <c r="AB425" s="10"/>
      <c r="AC425" s="10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</row>
    <row r="426" ht="12.75" customHeight="1">
      <c r="A426" s="28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29"/>
      <c r="V426" s="11"/>
      <c r="W426" s="11"/>
      <c r="X426" s="11"/>
      <c r="Y426" s="11"/>
      <c r="Z426" s="11"/>
      <c r="AA426" s="11"/>
      <c r="AB426" s="10"/>
      <c r="AC426" s="10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</row>
    <row r="427" ht="12.75" customHeight="1">
      <c r="A427" s="28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29"/>
      <c r="V427" s="11"/>
      <c r="W427" s="11"/>
      <c r="X427" s="11"/>
      <c r="Y427" s="11"/>
      <c r="Z427" s="11"/>
      <c r="AA427" s="11"/>
      <c r="AB427" s="10"/>
      <c r="AC427" s="10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</row>
    <row r="428" ht="12.75" customHeight="1">
      <c r="A428" s="28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29"/>
      <c r="V428" s="11"/>
      <c r="W428" s="11"/>
      <c r="X428" s="11"/>
      <c r="Y428" s="11"/>
      <c r="Z428" s="11"/>
      <c r="AA428" s="11"/>
      <c r="AB428" s="10"/>
      <c r="AC428" s="10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</row>
    <row r="429" ht="12.75" customHeight="1">
      <c r="A429" s="28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29"/>
      <c r="V429" s="11"/>
      <c r="W429" s="11"/>
      <c r="X429" s="11"/>
      <c r="Y429" s="11"/>
      <c r="Z429" s="11"/>
      <c r="AA429" s="11"/>
      <c r="AB429" s="10"/>
      <c r="AC429" s="10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</row>
    <row r="430" ht="12.75" customHeight="1">
      <c r="A430" s="28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29"/>
      <c r="V430" s="11"/>
      <c r="W430" s="11"/>
      <c r="X430" s="11"/>
      <c r="Y430" s="11"/>
      <c r="Z430" s="11"/>
      <c r="AA430" s="11"/>
      <c r="AB430" s="10"/>
      <c r="AC430" s="10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</row>
    <row r="431" ht="12.75" customHeight="1">
      <c r="A431" s="28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29"/>
      <c r="V431" s="11"/>
      <c r="W431" s="11"/>
      <c r="X431" s="11"/>
      <c r="Y431" s="11"/>
      <c r="Z431" s="11"/>
      <c r="AA431" s="11"/>
      <c r="AB431" s="10"/>
      <c r="AC431" s="10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</row>
    <row r="432" ht="12.75" customHeight="1">
      <c r="A432" s="28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29"/>
      <c r="V432" s="11"/>
      <c r="W432" s="11"/>
      <c r="X432" s="11"/>
      <c r="Y432" s="11"/>
      <c r="Z432" s="11"/>
      <c r="AA432" s="11"/>
      <c r="AB432" s="10"/>
      <c r="AC432" s="10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</row>
    <row r="433" ht="12.75" customHeight="1">
      <c r="A433" s="28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29"/>
      <c r="V433" s="11"/>
      <c r="W433" s="11"/>
      <c r="X433" s="11"/>
      <c r="Y433" s="11"/>
      <c r="Z433" s="11"/>
      <c r="AA433" s="11"/>
      <c r="AB433" s="10"/>
      <c r="AC433" s="10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</row>
    <row r="434" ht="12.75" customHeight="1">
      <c r="A434" s="28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29"/>
      <c r="V434" s="11"/>
      <c r="W434" s="11"/>
      <c r="X434" s="11"/>
      <c r="Y434" s="11"/>
      <c r="Z434" s="11"/>
      <c r="AA434" s="11"/>
      <c r="AB434" s="10"/>
      <c r="AC434" s="10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</row>
    <row r="435" ht="12.75" customHeight="1">
      <c r="A435" s="28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29"/>
      <c r="V435" s="11"/>
      <c r="W435" s="11"/>
      <c r="X435" s="11"/>
      <c r="Y435" s="11"/>
      <c r="Z435" s="11"/>
      <c r="AA435" s="11"/>
      <c r="AB435" s="10"/>
      <c r="AC435" s="10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</row>
    <row r="436" ht="12.75" customHeight="1">
      <c r="A436" s="28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29"/>
      <c r="V436" s="11"/>
      <c r="W436" s="11"/>
      <c r="X436" s="11"/>
      <c r="Y436" s="11"/>
      <c r="Z436" s="11"/>
      <c r="AA436" s="11"/>
      <c r="AB436" s="10"/>
      <c r="AC436" s="10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</row>
    <row r="437" ht="12.75" customHeight="1">
      <c r="A437" s="28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29"/>
      <c r="V437" s="11"/>
      <c r="W437" s="11"/>
      <c r="X437" s="11"/>
      <c r="Y437" s="11"/>
      <c r="Z437" s="11"/>
      <c r="AA437" s="11"/>
      <c r="AB437" s="10"/>
      <c r="AC437" s="10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</row>
    <row r="438" ht="12.75" customHeight="1">
      <c r="A438" s="28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29"/>
      <c r="V438" s="11"/>
      <c r="W438" s="11"/>
      <c r="X438" s="11"/>
      <c r="Y438" s="11"/>
      <c r="Z438" s="11"/>
      <c r="AA438" s="11"/>
      <c r="AB438" s="10"/>
      <c r="AC438" s="10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</row>
    <row r="439" ht="12.75" customHeight="1">
      <c r="A439" s="28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29"/>
      <c r="V439" s="11"/>
      <c r="W439" s="11"/>
      <c r="X439" s="11"/>
      <c r="Y439" s="11"/>
      <c r="Z439" s="11"/>
      <c r="AA439" s="11"/>
      <c r="AB439" s="10"/>
      <c r="AC439" s="10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</row>
    <row r="440" ht="12.75" customHeight="1">
      <c r="A440" s="28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29"/>
      <c r="V440" s="11"/>
      <c r="W440" s="11"/>
      <c r="X440" s="11"/>
      <c r="Y440" s="11"/>
      <c r="Z440" s="11"/>
      <c r="AA440" s="11"/>
      <c r="AB440" s="10"/>
      <c r="AC440" s="10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</row>
    <row r="441" ht="12.75" customHeight="1">
      <c r="A441" s="28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29"/>
      <c r="V441" s="11"/>
      <c r="W441" s="11"/>
      <c r="X441" s="11"/>
      <c r="Y441" s="11"/>
      <c r="Z441" s="11"/>
      <c r="AA441" s="11"/>
      <c r="AB441" s="10"/>
      <c r="AC441" s="10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</row>
    <row r="442" ht="12.75" customHeight="1">
      <c r="A442" s="28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29"/>
      <c r="V442" s="11"/>
      <c r="W442" s="11"/>
      <c r="X442" s="11"/>
      <c r="Y442" s="11"/>
      <c r="Z442" s="11"/>
      <c r="AA442" s="11"/>
      <c r="AB442" s="10"/>
      <c r="AC442" s="10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</row>
    <row r="443" ht="12.75" customHeight="1">
      <c r="A443" s="28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29"/>
      <c r="V443" s="11"/>
      <c r="W443" s="11"/>
      <c r="X443" s="11"/>
      <c r="Y443" s="11"/>
      <c r="Z443" s="11"/>
      <c r="AA443" s="11"/>
      <c r="AB443" s="10"/>
      <c r="AC443" s="10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</row>
    <row r="444" ht="12.75" customHeight="1">
      <c r="A444" s="28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29"/>
      <c r="V444" s="11"/>
      <c r="W444" s="11"/>
      <c r="X444" s="11"/>
      <c r="Y444" s="11"/>
      <c r="Z444" s="11"/>
      <c r="AA444" s="11"/>
      <c r="AB444" s="10"/>
      <c r="AC444" s="10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</row>
    <row r="445" ht="12.75" customHeight="1">
      <c r="A445" s="28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29"/>
      <c r="V445" s="11"/>
      <c r="W445" s="11"/>
      <c r="X445" s="11"/>
      <c r="Y445" s="11"/>
      <c r="Z445" s="11"/>
      <c r="AA445" s="11"/>
      <c r="AB445" s="10"/>
      <c r="AC445" s="10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</row>
    <row r="446" ht="12.75" customHeight="1">
      <c r="A446" s="28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29"/>
      <c r="V446" s="11"/>
      <c r="W446" s="11"/>
      <c r="X446" s="11"/>
      <c r="Y446" s="11"/>
      <c r="Z446" s="11"/>
      <c r="AA446" s="11"/>
      <c r="AB446" s="10"/>
      <c r="AC446" s="10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</row>
    <row r="447" ht="12.75" customHeight="1">
      <c r="A447" s="28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29"/>
      <c r="V447" s="11"/>
      <c r="W447" s="11"/>
      <c r="X447" s="11"/>
      <c r="Y447" s="11"/>
      <c r="Z447" s="11"/>
      <c r="AA447" s="11"/>
      <c r="AB447" s="10"/>
      <c r="AC447" s="10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</row>
    <row r="448" ht="12.75" customHeight="1">
      <c r="A448" s="28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29"/>
      <c r="V448" s="11"/>
      <c r="W448" s="11"/>
      <c r="X448" s="11"/>
      <c r="Y448" s="11"/>
      <c r="Z448" s="11"/>
      <c r="AA448" s="11"/>
      <c r="AB448" s="10"/>
      <c r="AC448" s="10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</row>
    <row r="449" ht="12.75" customHeight="1">
      <c r="A449" s="28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29"/>
      <c r="V449" s="11"/>
      <c r="W449" s="11"/>
      <c r="X449" s="11"/>
      <c r="Y449" s="11"/>
      <c r="Z449" s="11"/>
      <c r="AA449" s="11"/>
      <c r="AB449" s="10"/>
      <c r="AC449" s="10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</row>
    <row r="450" ht="12.75" customHeight="1">
      <c r="A450" s="28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29"/>
      <c r="V450" s="11"/>
      <c r="W450" s="11"/>
      <c r="X450" s="11"/>
      <c r="Y450" s="11"/>
      <c r="Z450" s="11"/>
      <c r="AA450" s="11"/>
      <c r="AB450" s="10"/>
      <c r="AC450" s="10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</row>
    <row r="451" ht="12.75" customHeight="1">
      <c r="A451" s="28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29"/>
      <c r="V451" s="11"/>
      <c r="W451" s="11"/>
      <c r="X451" s="11"/>
      <c r="Y451" s="11"/>
      <c r="Z451" s="11"/>
      <c r="AA451" s="11"/>
      <c r="AB451" s="10"/>
      <c r="AC451" s="10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</row>
    <row r="452" ht="12.75" customHeight="1">
      <c r="A452" s="28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29"/>
      <c r="V452" s="11"/>
      <c r="W452" s="11"/>
      <c r="X452" s="11"/>
      <c r="Y452" s="11"/>
      <c r="Z452" s="11"/>
      <c r="AA452" s="11"/>
      <c r="AB452" s="10"/>
      <c r="AC452" s="10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</row>
    <row r="453" ht="12.75" customHeight="1">
      <c r="A453" s="28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29"/>
      <c r="V453" s="11"/>
      <c r="W453" s="11"/>
      <c r="X453" s="11"/>
      <c r="Y453" s="11"/>
      <c r="Z453" s="11"/>
      <c r="AA453" s="11"/>
      <c r="AB453" s="10"/>
      <c r="AC453" s="10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</row>
    <row r="454" ht="12.75" customHeight="1">
      <c r="A454" s="28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29"/>
      <c r="V454" s="11"/>
      <c r="W454" s="11"/>
      <c r="X454" s="11"/>
      <c r="Y454" s="11"/>
      <c r="Z454" s="11"/>
      <c r="AA454" s="11"/>
      <c r="AB454" s="10"/>
      <c r="AC454" s="10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</row>
    <row r="455" ht="12.75" customHeight="1">
      <c r="A455" s="28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29"/>
      <c r="V455" s="11"/>
      <c r="W455" s="11"/>
      <c r="X455" s="11"/>
      <c r="Y455" s="11"/>
      <c r="Z455" s="11"/>
      <c r="AA455" s="11"/>
      <c r="AB455" s="10"/>
      <c r="AC455" s="10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</row>
    <row r="456" ht="12.75" customHeight="1">
      <c r="A456" s="28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29"/>
      <c r="V456" s="11"/>
      <c r="W456" s="11"/>
      <c r="X456" s="11"/>
      <c r="Y456" s="11"/>
      <c r="Z456" s="11"/>
      <c r="AA456" s="11"/>
      <c r="AB456" s="10"/>
      <c r="AC456" s="10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</row>
    <row r="457" ht="12.75" customHeight="1">
      <c r="A457" s="28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29"/>
      <c r="V457" s="11"/>
      <c r="W457" s="11"/>
      <c r="X457" s="11"/>
      <c r="Y457" s="11"/>
      <c r="Z457" s="11"/>
      <c r="AA457" s="11"/>
      <c r="AB457" s="10"/>
      <c r="AC457" s="10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</row>
    <row r="458" ht="12.75" customHeight="1">
      <c r="A458" s="28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29"/>
      <c r="V458" s="11"/>
      <c r="W458" s="11"/>
      <c r="X458" s="11"/>
      <c r="Y458" s="11"/>
      <c r="Z458" s="11"/>
      <c r="AA458" s="11"/>
      <c r="AB458" s="10"/>
      <c r="AC458" s="10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</row>
    <row r="459" ht="12.75" customHeight="1">
      <c r="A459" s="28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29"/>
      <c r="V459" s="11"/>
      <c r="W459" s="11"/>
      <c r="X459" s="11"/>
      <c r="Y459" s="11"/>
      <c r="Z459" s="11"/>
      <c r="AA459" s="11"/>
      <c r="AB459" s="10"/>
      <c r="AC459" s="10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</row>
    <row r="460" ht="12.75" customHeight="1">
      <c r="A460" s="28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29"/>
      <c r="V460" s="11"/>
      <c r="W460" s="11"/>
      <c r="X460" s="11"/>
      <c r="Y460" s="11"/>
      <c r="Z460" s="11"/>
      <c r="AA460" s="11"/>
      <c r="AB460" s="10"/>
      <c r="AC460" s="10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</row>
    <row r="461" ht="12.75" customHeight="1">
      <c r="A461" s="28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29"/>
      <c r="V461" s="11"/>
      <c r="W461" s="11"/>
      <c r="X461" s="11"/>
      <c r="Y461" s="11"/>
      <c r="Z461" s="11"/>
      <c r="AA461" s="11"/>
      <c r="AB461" s="10"/>
      <c r="AC461" s="10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</row>
    <row r="462" ht="12.75" customHeight="1">
      <c r="A462" s="28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29"/>
      <c r="V462" s="11"/>
      <c r="W462" s="11"/>
      <c r="X462" s="11"/>
      <c r="Y462" s="11"/>
      <c r="Z462" s="11"/>
      <c r="AA462" s="11"/>
      <c r="AB462" s="10"/>
      <c r="AC462" s="10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</row>
    <row r="463" ht="12.75" customHeight="1">
      <c r="A463" s="28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29"/>
      <c r="V463" s="11"/>
      <c r="W463" s="11"/>
      <c r="X463" s="11"/>
      <c r="Y463" s="11"/>
      <c r="Z463" s="11"/>
      <c r="AA463" s="11"/>
      <c r="AB463" s="10"/>
      <c r="AC463" s="10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</row>
    <row r="464" ht="12.75" customHeight="1">
      <c r="A464" s="28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29"/>
      <c r="V464" s="11"/>
      <c r="W464" s="11"/>
      <c r="X464" s="11"/>
      <c r="Y464" s="11"/>
      <c r="Z464" s="11"/>
      <c r="AA464" s="11"/>
      <c r="AB464" s="10"/>
      <c r="AC464" s="10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</row>
    <row r="465" ht="12.75" customHeight="1">
      <c r="A465" s="28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29"/>
      <c r="V465" s="11"/>
      <c r="W465" s="11"/>
      <c r="X465" s="11"/>
      <c r="Y465" s="11"/>
      <c r="Z465" s="11"/>
      <c r="AA465" s="11"/>
      <c r="AB465" s="10"/>
      <c r="AC465" s="10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</row>
    <row r="466" ht="12.75" customHeight="1">
      <c r="A466" s="28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29"/>
      <c r="V466" s="11"/>
      <c r="W466" s="11"/>
      <c r="X466" s="11"/>
      <c r="Y466" s="11"/>
      <c r="Z466" s="11"/>
      <c r="AA466" s="11"/>
      <c r="AB466" s="10"/>
      <c r="AC466" s="10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</row>
    <row r="467" ht="12.75" customHeight="1">
      <c r="A467" s="28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29"/>
      <c r="V467" s="11"/>
      <c r="W467" s="11"/>
      <c r="X467" s="11"/>
      <c r="Y467" s="11"/>
      <c r="Z467" s="11"/>
      <c r="AA467" s="11"/>
      <c r="AB467" s="10"/>
      <c r="AC467" s="10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</row>
    <row r="468" ht="12.75" customHeight="1">
      <c r="A468" s="28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29"/>
      <c r="V468" s="11"/>
      <c r="W468" s="11"/>
      <c r="X468" s="11"/>
      <c r="Y468" s="11"/>
      <c r="Z468" s="11"/>
      <c r="AA468" s="11"/>
      <c r="AB468" s="10"/>
      <c r="AC468" s="10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</row>
    <row r="469" ht="12.75" customHeight="1">
      <c r="A469" s="28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29"/>
      <c r="V469" s="11"/>
      <c r="W469" s="11"/>
      <c r="X469" s="11"/>
      <c r="Y469" s="11"/>
      <c r="Z469" s="11"/>
      <c r="AA469" s="11"/>
      <c r="AB469" s="10"/>
      <c r="AC469" s="10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</row>
    <row r="470" ht="12.75" customHeight="1">
      <c r="A470" s="28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29"/>
      <c r="V470" s="11"/>
      <c r="W470" s="11"/>
      <c r="X470" s="11"/>
      <c r="Y470" s="11"/>
      <c r="Z470" s="11"/>
      <c r="AA470" s="11"/>
      <c r="AB470" s="10"/>
      <c r="AC470" s="10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</row>
    <row r="471" ht="12.75" customHeight="1">
      <c r="A471" s="28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29"/>
      <c r="V471" s="11"/>
      <c r="W471" s="11"/>
      <c r="X471" s="11"/>
      <c r="Y471" s="11"/>
      <c r="Z471" s="11"/>
      <c r="AA471" s="11"/>
      <c r="AB471" s="10"/>
      <c r="AC471" s="10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</row>
    <row r="472" ht="12.75" customHeight="1">
      <c r="A472" s="28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29"/>
      <c r="V472" s="11"/>
      <c r="W472" s="11"/>
      <c r="X472" s="11"/>
      <c r="Y472" s="11"/>
      <c r="Z472" s="11"/>
      <c r="AA472" s="11"/>
      <c r="AB472" s="10"/>
      <c r="AC472" s="10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</row>
    <row r="473" ht="12.75" customHeight="1">
      <c r="A473" s="28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29"/>
      <c r="V473" s="11"/>
      <c r="W473" s="11"/>
      <c r="X473" s="11"/>
      <c r="Y473" s="11"/>
      <c r="Z473" s="11"/>
      <c r="AA473" s="11"/>
      <c r="AB473" s="10"/>
      <c r="AC473" s="10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</row>
    <row r="474" ht="12.75" customHeight="1">
      <c r="A474" s="28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29"/>
      <c r="V474" s="11"/>
      <c r="W474" s="11"/>
      <c r="X474" s="11"/>
      <c r="Y474" s="11"/>
      <c r="Z474" s="11"/>
      <c r="AA474" s="11"/>
      <c r="AB474" s="10"/>
      <c r="AC474" s="10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</row>
    <row r="475" ht="12.75" customHeight="1">
      <c r="A475" s="28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29"/>
      <c r="V475" s="11"/>
      <c r="W475" s="11"/>
      <c r="X475" s="11"/>
      <c r="Y475" s="11"/>
      <c r="Z475" s="11"/>
      <c r="AA475" s="11"/>
      <c r="AB475" s="10"/>
      <c r="AC475" s="10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</row>
    <row r="476" ht="12.75" customHeight="1">
      <c r="A476" s="28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29"/>
      <c r="V476" s="11"/>
      <c r="W476" s="11"/>
      <c r="X476" s="11"/>
      <c r="Y476" s="11"/>
      <c r="Z476" s="11"/>
      <c r="AA476" s="11"/>
      <c r="AB476" s="10"/>
      <c r="AC476" s="10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</row>
    <row r="477" ht="12.75" customHeight="1">
      <c r="A477" s="28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29"/>
      <c r="V477" s="11"/>
      <c r="W477" s="11"/>
      <c r="X477" s="11"/>
      <c r="Y477" s="11"/>
      <c r="Z477" s="11"/>
      <c r="AA477" s="11"/>
      <c r="AB477" s="10"/>
      <c r="AC477" s="10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</row>
    <row r="478" ht="12.75" customHeight="1">
      <c r="A478" s="28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29"/>
      <c r="V478" s="11"/>
      <c r="W478" s="11"/>
      <c r="X478" s="11"/>
      <c r="Y478" s="11"/>
      <c r="Z478" s="11"/>
      <c r="AA478" s="11"/>
      <c r="AB478" s="10"/>
      <c r="AC478" s="10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</row>
    <row r="479" ht="12.75" customHeight="1">
      <c r="A479" s="28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29"/>
      <c r="V479" s="11"/>
      <c r="W479" s="11"/>
      <c r="X479" s="11"/>
      <c r="Y479" s="11"/>
      <c r="Z479" s="11"/>
      <c r="AA479" s="11"/>
      <c r="AB479" s="10"/>
      <c r="AC479" s="10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</row>
    <row r="480" ht="12.75" customHeight="1">
      <c r="A480" s="28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29"/>
      <c r="V480" s="11"/>
      <c r="W480" s="11"/>
      <c r="X480" s="11"/>
      <c r="Y480" s="11"/>
      <c r="Z480" s="11"/>
      <c r="AA480" s="11"/>
      <c r="AB480" s="10"/>
      <c r="AC480" s="10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</row>
    <row r="481" ht="12.75" customHeight="1">
      <c r="A481" s="28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29"/>
      <c r="V481" s="11"/>
      <c r="W481" s="11"/>
      <c r="X481" s="11"/>
      <c r="Y481" s="11"/>
      <c r="Z481" s="11"/>
      <c r="AA481" s="11"/>
      <c r="AB481" s="10"/>
      <c r="AC481" s="10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</row>
    <row r="482" ht="12.75" customHeight="1">
      <c r="A482" s="28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29"/>
      <c r="V482" s="11"/>
      <c r="W482" s="11"/>
      <c r="X482" s="11"/>
      <c r="Y482" s="11"/>
      <c r="Z482" s="11"/>
      <c r="AA482" s="11"/>
      <c r="AB482" s="10"/>
      <c r="AC482" s="10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</row>
    <row r="483" ht="12.75" customHeight="1">
      <c r="A483" s="28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29"/>
      <c r="V483" s="11"/>
      <c r="W483" s="11"/>
      <c r="X483" s="11"/>
      <c r="Y483" s="11"/>
      <c r="Z483" s="11"/>
      <c r="AA483" s="11"/>
      <c r="AB483" s="10"/>
      <c r="AC483" s="10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</row>
    <row r="484" ht="12.75" customHeight="1">
      <c r="A484" s="28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29"/>
      <c r="V484" s="11"/>
      <c r="W484" s="11"/>
      <c r="X484" s="11"/>
      <c r="Y484" s="11"/>
      <c r="Z484" s="11"/>
      <c r="AA484" s="11"/>
      <c r="AB484" s="10"/>
      <c r="AC484" s="10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</row>
    <row r="485" ht="12.75" customHeight="1">
      <c r="A485" s="28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29"/>
      <c r="V485" s="11"/>
      <c r="W485" s="11"/>
      <c r="X485" s="11"/>
      <c r="Y485" s="11"/>
      <c r="Z485" s="11"/>
      <c r="AA485" s="11"/>
      <c r="AB485" s="10"/>
      <c r="AC485" s="10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</row>
    <row r="486" ht="12.75" customHeight="1">
      <c r="A486" s="28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29"/>
      <c r="V486" s="11"/>
      <c r="W486" s="11"/>
      <c r="X486" s="11"/>
      <c r="Y486" s="11"/>
      <c r="Z486" s="11"/>
      <c r="AA486" s="11"/>
      <c r="AB486" s="10"/>
      <c r="AC486" s="10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</row>
    <row r="487" ht="12.75" customHeight="1">
      <c r="A487" s="28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29"/>
      <c r="V487" s="11"/>
      <c r="W487" s="11"/>
      <c r="X487" s="11"/>
      <c r="Y487" s="11"/>
      <c r="Z487" s="11"/>
      <c r="AA487" s="11"/>
      <c r="AB487" s="10"/>
      <c r="AC487" s="10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</row>
    <row r="488" ht="12.75" customHeight="1">
      <c r="A488" s="28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29"/>
      <c r="V488" s="11"/>
      <c r="W488" s="11"/>
      <c r="X488" s="11"/>
      <c r="Y488" s="11"/>
      <c r="Z488" s="11"/>
      <c r="AA488" s="11"/>
      <c r="AB488" s="10"/>
      <c r="AC488" s="10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</row>
    <row r="489" ht="12.75" customHeight="1">
      <c r="A489" s="28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29"/>
      <c r="V489" s="11"/>
      <c r="W489" s="11"/>
      <c r="X489" s="11"/>
      <c r="Y489" s="11"/>
      <c r="Z489" s="11"/>
      <c r="AA489" s="11"/>
      <c r="AB489" s="10"/>
      <c r="AC489" s="10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</row>
    <row r="490" ht="12.75" customHeight="1">
      <c r="A490" s="28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29"/>
      <c r="V490" s="11"/>
      <c r="W490" s="11"/>
      <c r="X490" s="11"/>
      <c r="Y490" s="11"/>
      <c r="Z490" s="11"/>
      <c r="AA490" s="11"/>
      <c r="AB490" s="10"/>
      <c r="AC490" s="10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</row>
    <row r="491" ht="12.75" customHeight="1">
      <c r="A491" s="28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29"/>
      <c r="V491" s="11"/>
      <c r="W491" s="11"/>
      <c r="X491" s="11"/>
      <c r="Y491" s="11"/>
      <c r="Z491" s="11"/>
      <c r="AA491" s="11"/>
      <c r="AB491" s="10"/>
      <c r="AC491" s="10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</row>
    <row r="492" ht="12.75" customHeight="1">
      <c r="A492" s="28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29"/>
      <c r="V492" s="11"/>
      <c r="W492" s="11"/>
      <c r="X492" s="11"/>
      <c r="Y492" s="11"/>
      <c r="Z492" s="11"/>
      <c r="AA492" s="11"/>
      <c r="AB492" s="10"/>
      <c r="AC492" s="10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</row>
    <row r="493" ht="12.75" customHeight="1">
      <c r="A493" s="28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29"/>
      <c r="V493" s="11"/>
      <c r="W493" s="11"/>
      <c r="X493" s="11"/>
      <c r="Y493" s="11"/>
      <c r="Z493" s="11"/>
      <c r="AA493" s="11"/>
      <c r="AB493" s="10"/>
      <c r="AC493" s="10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</row>
    <row r="494" ht="12.75" customHeight="1">
      <c r="A494" s="28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29"/>
      <c r="V494" s="11"/>
      <c r="W494" s="11"/>
      <c r="X494" s="11"/>
      <c r="Y494" s="11"/>
      <c r="Z494" s="11"/>
      <c r="AA494" s="11"/>
      <c r="AB494" s="10"/>
      <c r="AC494" s="10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</row>
    <row r="495" ht="12.75" customHeight="1">
      <c r="A495" s="28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29"/>
      <c r="V495" s="11"/>
      <c r="W495" s="11"/>
      <c r="X495" s="11"/>
      <c r="Y495" s="11"/>
      <c r="Z495" s="11"/>
      <c r="AA495" s="11"/>
      <c r="AB495" s="10"/>
      <c r="AC495" s="10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</row>
    <row r="496" ht="12.75" customHeight="1">
      <c r="A496" s="28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29"/>
      <c r="V496" s="11"/>
      <c r="W496" s="11"/>
      <c r="X496" s="11"/>
      <c r="Y496" s="11"/>
      <c r="Z496" s="11"/>
      <c r="AA496" s="11"/>
      <c r="AB496" s="10"/>
      <c r="AC496" s="10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</row>
    <row r="497" ht="12.75" customHeight="1">
      <c r="A497" s="28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29"/>
      <c r="V497" s="11"/>
      <c r="W497" s="11"/>
      <c r="X497" s="11"/>
      <c r="Y497" s="11"/>
      <c r="Z497" s="11"/>
      <c r="AA497" s="11"/>
      <c r="AB497" s="10"/>
      <c r="AC497" s="10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</row>
    <row r="498" ht="12.75" customHeight="1">
      <c r="A498" s="28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29"/>
      <c r="V498" s="11"/>
      <c r="W498" s="11"/>
      <c r="X498" s="11"/>
      <c r="Y498" s="11"/>
      <c r="Z498" s="11"/>
      <c r="AA498" s="11"/>
      <c r="AB498" s="10"/>
      <c r="AC498" s="10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</row>
    <row r="499" ht="12.75" customHeight="1">
      <c r="A499" s="28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29"/>
      <c r="V499" s="11"/>
      <c r="W499" s="11"/>
      <c r="X499" s="11"/>
      <c r="Y499" s="11"/>
      <c r="Z499" s="11"/>
      <c r="AA499" s="11"/>
      <c r="AB499" s="10"/>
      <c r="AC499" s="10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</row>
    <row r="500" ht="12.75" customHeight="1">
      <c r="A500" s="28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29"/>
      <c r="V500" s="11"/>
      <c r="W500" s="11"/>
      <c r="X500" s="11"/>
      <c r="Y500" s="11"/>
      <c r="Z500" s="11"/>
      <c r="AA500" s="11"/>
      <c r="AB500" s="10"/>
      <c r="AC500" s="10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</row>
    <row r="501" ht="12.75" customHeight="1">
      <c r="A501" s="28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29"/>
      <c r="V501" s="11"/>
      <c r="W501" s="11"/>
      <c r="X501" s="11"/>
      <c r="Y501" s="11"/>
      <c r="Z501" s="11"/>
      <c r="AA501" s="11"/>
      <c r="AB501" s="10"/>
      <c r="AC501" s="10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</row>
    <row r="502" ht="12.75" customHeight="1">
      <c r="A502" s="28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29"/>
      <c r="V502" s="11"/>
      <c r="W502" s="11"/>
      <c r="X502" s="11"/>
      <c r="Y502" s="11"/>
      <c r="Z502" s="11"/>
      <c r="AA502" s="11"/>
      <c r="AB502" s="10"/>
      <c r="AC502" s="10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</row>
    <row r="503" ht="12.75" customHeight="1">
      <c r="A503" s="28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29"/>
      <c r="V503" s="11"/>
      <c r="W503" s="11"/>
      <c r="X503" s="11"/>
      <c r="Y503" s="11"/>
      <c r="Z503" s="11"/>
      <c r="AA503" s="11"/>
      <c r="AB503" s="10"/>
      <c r="AC503" s="10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</row>
    <row r="504" ht="12.75" customHeight="1">
      <c r="A504" s="28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29"/>
      <c r="V504" s="11"/>
      <c r="W504" s="11"/>
      <c r="X504" s="11"/>
      <c r="Y504" s="11"/>
      <c r="Z504" s="11"/>
      <c r="AA504" s="11"/>
      <c r="AB504" s="10"/>
      <c r="AC504" s="10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</row>
    <row r="505" ht="12.75" customHeight="1">
      <c r="A505" s="28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29"/>
      <c r="V505" s="11"/>
      <c r="W505" s="11"/>
      <c r="X505" s="11"/>
      <c r="Y505" s="11"/>
      <c r="Z505" s="11"/>
      <c r="AA505" s="11"/>
      <c r="AB505" s="10"/>
      <c r="AC505" s="10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</row>
    <row r="506" ht="12.75" customHeight="1">
      <c r="A506" s="28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29"/>
      <c r="V506" s="11"/>
      <c r="W506" s="11"/>
      <c r="X506" s="11"/>
      <c r="Y506" s="11"/>
      <c r="Z506" s="11"/>
      <c r="AA506" s="11"/>
      <c r="AB506" s="10"/>
      <c r="AC506" s="10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</row>
    <row r="507" ht="12.75" customHeight="1">
      <c r="A507" s="28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29"/>
      <c r="V507" s="11"/>
      <c r="W507" s="11"/>
      <c r="X507" s="11"/>
      <c r="Y507" s="11"/>
      <c r="Z507" s="11"/>
      <c r="AA507" s="11"/>
      <c r="AB507" s="10"/>
      <c r="AC507" s="10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</row>
    <row r="508" ht="12.75" customHeight="1">
      <c r="A508" s="28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29"/>
      <c r="V508" s="11"/>
      <c r="W508" s="11"/>
      <c r="X508" s="11"/>
      <c r="Y508" s="11"/>
      <c r="Z508" s="11"/>
      <c r="AA508" s="11"/>
      <c r="AB508" s="10"/>
      <c r="AC508" s="10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</row>
    <row r="509" ht="12.75" customHeight="1">
      <c r="A509" s="28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29"/>
      <c r="V509" s="11"/>
      <c r="W509" s="11"/>
      <c r="X509" s="11"/>
      <c r="Y509" s="11"/>
      <c r="Z509" s="11"/>
      <c r="AA509" s="11"/>
      <c r="AB509" s="10"/>
      <c r="AC509" s="10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</row>
    <row r="510" ht="12.75" customHeight="1">
      <c r="A510" s="28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29"/>
      <c r="V510" s="11"/>
      <c r="W510" s="11"/>
      <c r="X510" s="11"/>
      <c r="Y510" s="11"/>
      <c r="Z510" s="11"/>
      <c r="AA510" s="11"/>
      <c r="AB510" s="10"/>
      <c r="AC510" s="10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</row>
    <row r="511" ht="12.75" customHeight="1">
      <c r="A511" s="28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29"/>
      <c r="V511" s="11"/>
      <c r="W511" s="11"/>
      <c r="X511" s="11"/>
      <c r="Y511" s="11"/>
      <c r="Z511" s="11"/>
      <c r="AA511" s="11"/>
      <c r="AB511" s="10"/>
      <c r="AC511" s="10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</row>
    <row r="512" ht="12.75" customHeight="1">
      <c r="A512" s="28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29"/>
      <c r="V512" s="11"/>
      <c r="W512" s="11"/>
      <c r="X512" s="11"/>
      <c r="Y512" s="11"/>
      <c r="Z512" s="11"/>
      <c r="AA512" s="11"/>
      <c r="AB512" s="10"/>
      <c r="AC512" s="10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</row>
    <row r="513" ht="12.75" customHeight="1">
      <c r="A513" s="28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29"/>
      <c r="V513" s="11"/>
      <c r="W513" s="11"/>
      <c r="X513" s="11"/>
      <c r="Y513" s="11"/>
      <c r="Z513" s="11"/>
      <c r="AA513" s="11"/>
      <c r="AB513" s="10"/>
      <c r="AC513" s="10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</row>
    <row r="514" ht="12.75" customHeight="1">
      <c r="A514" s="28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29"/>
      <c r="V514" s="11"/>
      <c r="W514" s="11"/>
      <c r="X514" s="11"/>
      <c r="Y514" s="11"/>
      <c r="Z514" s="11"/>
      <c r="AA514" s="11"/>
      <c r="AB514" s="10"/>
      <c r="AC514" s="10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</row>
    <row r="515" ht="12.75" customHeight="1">
      <c r="A515" s="28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29"/>
      <c r="V515" s="11"/>
      <c r="W515" s="11"/>
      <c r="X515" s="11"/>
      <c r="Y515" s="11"/>
      <c r="Z515" s="11"/>
      <c r="AA515" s="11"/>
      <c r="AB515" s="10"/>
      <c r="AC515" s="10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</row>
    <row r="516" ht="12.75" customHeight="1">
      <c r="A516" s="28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29"/>
      <c r="V516" s="11"/>
      <c r="W516" s="11"/>
      <c r="X516" s="11"/>
      <c r="Y516" s="11"/>
      <c r="Z516" s="11"/>
      <c r="AA516" s="11"/>
      <c r="AB516" s="10"/>
      <c r="AC516" s="10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</row>
    <row r="517" ht="12.75" customHeight="1">
      <c r="A517" s="28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29"/>
      <c r="V517" s="11"/>
      <c r="W517" s="11"/>
      <c r="X517" s="11"/>
      <c r="Y517" s="11"/>
      <c r="Z517" s="11"/>
      <c r="AA517" s="11"/>
      <c r="AB517" s="10"/>
      <c r="AC517" s="10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</row>
    <row r="518" ht="12.75" customHeight="1">
      <c r="A518" s="28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29"/>
      <c r="V518" s="11"/>
      <c r="W518" s="11"/>
      <c r="X518" s="11"/>
      <c r="Y518" s="11"/>
      <c r="Z518" s="11"/>
      <c r="AA518" s="11"/>
      <c r="AB518" s="10"/>
      <c r="AC518" s="10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</row>
    <row r="519" ht="12.75" customHeight="1">
      <c r="A519" s="28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29"/>
      <c r="V519" s="11"/>
      <c r="W519" s="11"/>
      <c r="X519" s="11"/>
      <c r="Y519" s="11"/>
      <c r="Z519" s="11"/>
      <c r="AA519" s="11"/>
      <c r="AB519" s="10"/>
      <c r="AC519" s="10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</row>
    <row r="520" ht="12.75" customHeight="1">
      <c r="A520" s="28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29"/>
      <c r="V520" s="11"/>
      <c r="W520" s="11"/>
      <c r="X520" s="11"/>
      <c r="Y520" s="11"/>
      <c r="Z520" s="11"/>
      <c r="AA520" s="11"/>
      <c r="AB520" s="10"/>
      <c r="AC520" s="10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</row>
    <row r="521" ht="12.75" customHeight="1">
      <c r="A521" s="28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29"/>
      <c r="V521" s="11"/>
      <c r="W521" s="11"/>
      <c r="X521" s="11"/>
      <c r="Y521" s="11"/>
      <c r="Z521" s="11"/>
      <c r="AA521" s="11"/>
      <c r="AB521" s="10"/>
      <c r="AC521" s="10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</row>
    <row r="522" ht="12.75" customHeight="1">
      <c r="A522" s="28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29"/>
      <c r="V522" s="11"/>
      <c r="W522" s="11"/>
      <c r="X522" s="11"/>
      <c r="Y522" s="11"/>
      <c r="Z522" s="11"/>
      <c r="AA522" s="11"/>
      <c r="AB522" s="10"/>
      <c r="AC522" s="10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</row>
    <row r="523" ht="12.75" customHeight="1">
      <c r="A523" s="28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29"/>
      <c r="V523" s="11"/>
      <c r="W523" s="11"/>
      <c r="X523" s="11"/>
      <c r="Y523" s="11"/>
      <c r="Z523" s="11"/>
      <c r="AA523" s="11"/>
      <c r="AB523" s="10"/>
      <c r="AC523" s="10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</row>
    <row r="524" ht="12.75" customHeight="1">
      <c r="A524" s="28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29"/>
      <c r="V524" s="11"/>
      <c r="W524" s="11"/>
      <c r="X524" s="11"/>
      <c r="Y524" s="11"/>
      <c r="Z524" s="11"/>
      <c r="AA524" s="11"/>
      <c r="AB524" s="10"/>
      <c r="AC524" s="10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</row>
    <row r="525" ht="12.75" customHeight="1">
      <c r="A525" s="28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29"/>
      <c r="V525" s="11"/>
      <c r="W525" s="11"/>
      <c r="X525" s="11"/>
      <c r="Y525" s="11"/>
      <c r="Z525" s="11"/>
      <c r="AA525" s="11"/>
      <c r="AB525" s="10"/>
      <c r="AC525" s="10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</row>
    <row r="526" ht="12.75" customHeight="1">
      <c r="A526" s="28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29"/>
      <c r="V526" s="11"/>
      <c r="W526" s="11"/>
      <c r="X526" s="11"/>
      <c r="Y526" s="11"/>
      <c r="Z526" s="11"/>
      <c r="AA526" s="11"/>
      <c r="AB526" s="10"/>
      <c r="AC526" s="10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</row>
    <row r="527" ht="12.75" customHeight="1">
      <c r="A527" s="28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29"/>
      <c r="V527" s="11"/>
      <c r="W527" s="11"/>
      <c r="X527" s="11"/>
      <c r="Y527" s="11"/>
      <c r="Z527" s="11"/>
      <c r="AA527" s="11"/>
      <c r="AB527" s="10"/>
      <c r="AC527" s="10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</row>
    <row r="528" ht="12.75" customHeight="1">
      <c r="A528" s="28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29"/>
      <c r="V528" s="11"/>
      <c r="W528" s="11"/>
      <c r="X528" s="11"/>
      <c r="Y528" s="11"/>
      <c r="Z528" s="11"/>
      <c r="AA528" s="11"/>
      <c r="AB528" s="10"/>
      <c r="AC528" s="10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</row>
    <row r="529" ht="12.75" customHeight="1">
      <c r="A529" s="28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29"/>
      <c r="V529" s="11"/>
      <c r="W529" s="11"/>
      <c r="X529" s="11"/>
      <c r="Y529" s="11"/>
      <c r="Z529" s="11"/>
      <c r="AA529" s="11"/>
      <c r="AB529" s="10"/>
      <c r="AC529" s="10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</row>
    <row r="530" ht="12.75" customHeight="1">
      <c r="A530" s="28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29"/>
      <c r="V530" s="11"/>
      <c r="W530" s="11"/>
      <c r="X530" s="11"/>
      <c r="Y530" s="11"/>
      <c r="Z530" s="11"/>
      <c r="AA530" s="11"/>
      <c r="AB530" s="10"/>
      <c r="AC530" s="10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</row>
    <row r="531" ht="12.75" customHeight="1">
      <c r="A531" s="28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29"/>
      <c r="V531" s="11"/>
      <c r="W531" s="11"/>
      <c r="X531" s="11"/>
      <c r="Y531" s="11"/>
      <c r="Z531" s="11"/>
      <c r="AA531" s="11"/>
      <c r="AB531" s="10"/>
      <c r="AC531" s="10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</row>
    <row r="532" ht="12.75" customHeight="1">
      <c r="A532" s="28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29"/>
      <c r="V532" s="11"/>
      <c r="W532" s="11"/>
      <c r="X532" s="11"/>
      <c r="Y532" s="11"/>
      <c r="Z532" s="11"/>
      <c r="AA532" s="11"/>
      <c r="AB532" s="10"/>
      <c r="AC532" s="10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</row>
    <row r="533" ht="12.75" customHeight="1">
      <c r="A533" s="28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29"/>
      <c r="V533" s="11"/>
      <c r="W533" s="11"/>
      <c r="X533" s="11"/>
      <c r="Y533" s="11"/>
      <c r="Z533" s="11"/>
      <c r="AA533" s="11"/>
      <c r="AB533" s="10"/>
      <c r="AC533" s="10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</row>
    <row r="534" ht="12.75" customHeight="1">
      <c r="A534" s="28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29"/>
      <c r="V534" s="11"/>
      <c r="W534" s="11"/>
      <c r="X534" s="11"/>
      <c r="Y534" s="11"/>
      <c r="Z534" s="11"/>
      <c r="AA534" s="11"/>
      <c r="AB534" s="10"/>
      <c r="AC534" s="10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</row>
    <row r="535" ht="12.75" customHeight="1">
      <c r="A535" s="28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29"/>
      <c r="V535" s="11"/>
      <c r="W535" s="11"/>
      <c r="X535" s="11"/>
      <c r="Y535" s="11"/>
      <c r="Z535" s="11"/>
      <c r="AA535" s="11"/>
      <c r="AB535" s="10"/>
      <c r="AC535" s="10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</row>
    <row r="536" ht="12.75" customHeight="1">
      <c r="A536" s="28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29"/>
      <c r="V536" s="11"/>
      <c r="W536" s="11"/>
      <c r="X536" s="11"/>
      <c r="Y536" s="11"/>
      <c r="Z536" s="11"/>
      <c r="AA536" s="11"/>
      <c r="AB536" s="10"/>
      <c r="AC536" s="10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</row>
    <row r="537" ht="12.75" customHeight="1">
      <c r="A537" s="28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29"/>
      <c r="V537" s="11"/>
      <c r="W537" s="11"/>
      <c r="X537" s="11"/>
      <c r="Y537" s="11"/>
      <c r="Z537" s="11"/>
      <c r="AA537" s="11"/>
      <c r="AB537" s="10"/>
      <c r="AC537" s="10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</row>
    <row r="538" ht="12.75" customHeight="1">
      <c r="A538" s="28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29"/>
      <c r="V538" s="11"/>
      <c r="W538" s="11"/>
      <c r="X538" s="11"/>
      <c r="Y538" s="11"/>
      <c r="Z538" s="11"/>
      <c r="AA538" s="11"/>
      <c r="AB538" s="10"/>
      <c r="AC538" s="10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</row>
    <row r="539" ht="12.75" customHeight="1">
      <c r="A539" s="28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29"/>
      <c r="V539" s="11"/>
      <c r="W539" s="11"/>
      <c r="X539" s="11"/>
      <c r="Y539" s="11"/>
      <c r="Z539" s="11"/>
      <c r="AA539" s="11"/>
      <c r="AB539" s="10"/>
      <c r="AC539" s="10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</row>
    <row r="540" ht="12.75" customHeight="1">
      <c r="A540" s="28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29"/>
      <c r="V540" s="11"/>
      <c r="W540" s="11"/>
      <c r="X540" s="11"/>
      <c r="Y540" s="11"/>
      <c r="Z540" s="11"/>
      <c r="AA540" s="11"/>
      <c r="AB540" s="10"/>
      <c r="AC540" s="10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</row>
    <row r="541" ht="12.75" customHeight="1">
      <c r="A541" s="28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29"/>
      <c r="V541" s="11"/>
      <c r="W541" s="11"/>
      <c r="X541" s="11"/>
      <c r="Y541" s="11"/>
      <c r="Z541" s="11"/>
      <c r="AA541" s="11"/>
      <c r="AB541" s="10"/>
      <c r="AC541" s="10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</row>
    <row r="542" ht="12.75" customHeight="1">
      <c r="A542" s="28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29"/>
      <c r="V542" s="11"/>
      <c r="W542" s="11"/>
      <c r="X542" s="11"/>
      <c r="Y542" s="11"/>
      <c r="Z542" s="11"/>
      <c r="AA542" s="11"/>
      <c r="AB542" s="10"/>
      <c r="AC542" s="10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</row>
    <row r="543" ht="12.75" customHeight="1">
      <c r="A543" s="28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29"/>
      <c r="V543" s="11"/>
      <c r="W543" s="11"/>
      <c r="X543" s="11"/>
      <c r="Y543" s="11"/>
      <c r="Z543" s="11"/>
      <c r="AA543" s="11"/>
      <c r="AB543" s="10"/>
      <c r="AC543" s="10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</row>
    <row r="544" ht="12.75" customHeight="1">
      <c r="A544" s="28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29"/>
      <c r="V544" s="11"/>
      <c r="W544" s="11"/>
      <c r="X544" s="11"/>
      <c r="Y544" s="11"/>
      <c r="Z544" s="11"/>
      <c r="AA544" s="11"/>
      <c r="AB544" s="10"/>
      <c r="AC544" s="10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</row>
    <row r="545" ht="12.75" customHeight="1">
      <c r="A545" s="28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29"/>
      <c r="V545" s="11"/>
      <c r="W545" s="11"/>
      <c r="X545" s="11"/>
      <c r="Y545" s="11"/>
      <c r="Z545" s="11"/>
      <c r="AA545" s="11"/>
      <c r="AB545" s="10"/>
      <c r="AC545" s="10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</row>
    <row r="546" ht="12.75" customHeight="1">
      <c r="A546" s="28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29"/>
      <c r="V546" s="11"/>
      <c r="W546" s="11"/>
      <c r="X546" s="11"/>
      <c r="Y546" s="11"/>
      <c r="Z546" s="11"/>
      <c r="AA546" s="11"/>
      <c r="AB546" s="10"/>
      <c r="AC546" s="10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</row>
    <row r="547" ht="12.75" customHeight="1">
      <c r="A547" s="28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29"/>
      <c r="V547" s="11"/>
      <c r="W547" s="11"/>
      <c r="X547" s="11"/>
      <c r="Y547" s="11"/>
      <c r="Z547" s="11"/>
      <c r="AA547" s="11"/>
      <c r="AB547" s="10"/>
      <c r="AC547" s="10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</row>
    <row r="548" ht="12.75" customHeight="1">
      <c r="A548" s="28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29"/>
      <c r="V548" s="11"/>
      <c r="W548" s="11"/>
      <c r="X548" s="11"/>
      <c r="Y548" s="11"/>
      <c r="Z548" s="11"/>
      <c r="AA548" s="11"/>
      <c r="AB548" s="10"/>
      <c r="AC548" s="10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</row>
    <row r="549" ht="12.75" customHeight="1">
      <c r="A549" s="28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29"/>
      <c r="V549" s="11"/>
      <c r="W549" s="11"/>
      <c r="X549" s="11"/>
      <c r="Y549" s="11"/>
      <c r="Z549" s="11"/>
      <c r="AA549" s="11"/>
      <c r="AB549" s="10"/>
      <c r="AC549" s="10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</row>
    <row r="550" ht="12.75" customHeight="1">
      <c r="A550" s="28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29"/>
      <c r="V550" s="11"/>
      <c r="W550" s="11"/>
      <c r="X550" s="11"/>
      <c r="Y550" s="11"/>
      <c r="Z550" s="11"/>
      <c r="AA550" s="11"/>
      <c r="AB550" s="10"/>
      <c r="AC550" s="10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</row>
    <row r="551" ht="12.75" customHeight="1">
      <c r="A551" s="28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29"/>
      <c r="V551" s="11"/>
      <c r="W551" s="11"/>
      <c r="X551" s="11"/>
      <c r="Y551" s="11"/>
      <c r="Z551" s="11"/>
      <c r="AA551" s="11"/>
      <c r="AB551" s="10"/>
      <c r="AC551" s="10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</row>
    <row r="552" ht="12.75" customHeight="1">
      <c r="A552" s="28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29"/>
      <c r="V552" s="11"/>
      <c r="W552" s="11"/>
      <c r="X552" s="11"/>
      <c r="Y552" s="11"/>
      <c r="Z552" s="11"/>
      <c r="AA552" s="11"/>
      <c r="AB552" s="10"/>
      <c r="AC552" s="10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</row>
    <row r="553" ht="12.75" customHeight="1">
      <c r="A553" s="28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29"/>
      <c r="V553" s="11"/>
      <c r="W553" s="11"/>
      <c r="X553" s="11"/>
      <c r="Y553" s="11"/>
      <c r="Z553" s="11"/>
      <c r="AA553" s="11"/>
      <c r="AB553" s="10"/>
      <c r="AC553" s="10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</row>
    <row r="554" ht="12.75" customHeight="1">
      <c r="A554" s="28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29"/>
      <c r="V554" s="11"/>
      <c r="W554" s="11"/>
      <c r="X554" s="11"/>
      <c r="Y554" s="11"/>
      <c r="Z554" s="11"/>
      <c r="AA554" s="11"/>
      <c r="AB554" s="10"/>
      <c r="AC554" s="10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</row>
    <row r="555" ht="12.75" customHeight="1">
      <c r="A555" s="28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29"/>
      <c r="V555" s="11"/>
      <c r="W555" s="11"/>
      <c r="X555" s="11"/>
      <c r="Y555" s="11"/>
      <c r="Z555" s="11"/>
      <c r="AA555" s="11"/>
      <c r="AB555" s="10"/>
      <c r="AC555" s="10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</row>
    <row r="556" ht="12.75" customHeight="1">
      <c r="A556" s="28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29"/>
      <c r="V556" s="11"/>
      <c r="W556" s="11"/>
      <c r="X556" s="11"/>
      <c r="Y556" s="11"/>
      <c r="Z556" s="11"/>
      <c r="AA556" s="11"/>
      <c r="AB556" s="10"/>
      <c r="AC556" s="10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</row>
    <row r="557" ht="12.75" customHeight="1">
      <c r="A557" s="28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29"/>
      <c r="V557" s="11"/>
      <c r="W557" s="11"/>
      <c r="X557" s="11"/>
      <c r="Y557" s="11"/>
      <c r="Z557" s="11"/>
      <c r="AA557" s="11"/>
      <c r="AB557" s="10"/>
      <c r="AC557" s="10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</row>
    <row r="558" ht="12.75" customHeight="1">
      <c r="A558" s="28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29"/>
      <c r="V558" s="11"/>
      <c r="W558" s="11"/>
      <c r="X558" s="11"/>
      <c r="Y558" s="11"/>
      <c r="Z558" s="11"/>
      <c r="AA558" s="11"/>
      <c r="AB558" s="10"/>
      <c r="AC558" s="10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</row>
    <row r="559" ht="12.75" customHeight="1">
      <c r="A559" s="28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29"/>
      <c r="V559" s="11"/>
      <c r="W559" s="11"/>
      <c r="X559" s="11"/>
      <c r="Y559" s="11"/>
      <c r="Z559" s="11"/>
      <c r="AA559" s="11"/>
      <c r="AB559" s="10"/>
      <c r="AC559" s="10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</row>
    <row r="560" ht="12.75" customHeight="1">
      <c r="A560" s="28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29"/>
      <c r="V560" s="11"/>
      <c r="W560" s="11"/>
      <c r="X560" s="11"/>
      <c r="Y560" s="11"/>
      <c r="Z560" s="11"/>
      <c r="AA560" s="11"/>
      <c r="AB560" s="10"/>
      <c r="AC560" s="10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</row>
    <row r="561" ht="12.75" customHeight="1">
      <c r="A561" s="28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29"/>
      <c r="V561" s="11"/>
      <c r="W561" s="11"/>
      <c r="X561" s="11"/>
      <c r="Y561" s="11"/>
      <c r="Z561" s="11"/>
      <c r="AA561" s="11"/>
      <c r="AB561" s="10"/>
      <c r="AC561" s="10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</row>
    <row r="562" ht="12.75" customHeight="1">
      <c r="A562" s="28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29"/>
      <c r="V562" s="11"/>
      <c r="W562" s="11"/>
      <c r="X562" s="11"/>
      <c r="Y562" s="11"/>
      <c r="Z562" s="11"/>
      <c r="AA562" s="11"/>
      <c r="AB562" s="10"/>
      <c r="AC562" s="10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</row>
    <row r="563" ht="12.75" customHeight="1">
      <c r="A563" s="28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29"/>
      <c r="V563" s="11"/>
      <c r="W563" s="11"/>
      <c r="X563" s="11"/>
      <c r="Y563" s="11"/>
      <c r="Z563" s="11"/>
      <c r="AA563" s="11"/>
      <c r="AB563" s="10"/>
      <c r="AC563" s="10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</row>
    <row r="564" ht="12.75" customHeight="1">
      <c r="A564" s="28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29"/>
      <c r="V564" s="11"/>
      <c r="W564" s="11"/>
      <c r="X564" s="11"/>
      <c r="Y564" s="11"/>
      <c r="Z564" s="11"/>
      <c r="AA564" s="11"/>
      <c r="AB564" s="10"/>
      <c r="AC564" s="10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</row>
    <row r="565" ht="12.75" customHeight="1">
      <c r="A565" s="28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29"/>
      <c r="V565" s="11"/>
      <c r="W565" s="11"/>
      <c r="X565" s="11"/>
      <c r="Y565" s="11"/>
      <c r="Z565" s="11"/>
      <c r="AA565" s="11"/>
      <c r="AB565" s="10"/>
      <c r="AC565" s="10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</row>
    <row r="566" ht="12.75" customHeight="1">
      <c r="A566" s="28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29"/>
      <c r="V566" s="11"/>
      <c r="W566" s="11"/>
      <c r="X566" s="11"/>
      <c r="Y566" s="11"/>
      <c r="Z566" s="11"/>
      <c r="AA566" s="11"/>
      <c r="AB566" s="10"/>
      <c r="AC566" s="10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</row>
    <row r="567" ht="12.75" customHeight="1">
      <c r="A567" s="28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29"/>
      <c r="V567" s="11"/>
      <c r="W567" s="11"/>
      <c r="X567" s="11"/>
      <c r="Y567" s="11"/>
      <c r="Z567" s="11"/>
      <c r="AA567" s="11"/>
      <c r="AB567" s="10"/>
      <c r="AC567" s="10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</row>
    <row r="568" ht="12.75" customHeight="1">
      <c r="A568" s="28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29"/>
      <c r="V568" s="11"/>
      <c r="W568" s="11"/>
      <c r="X568" s="11"/>
      <c r="Y568" s="11"/>
      <c r="Z568" s="11"/>
      <c r="AA568" s="11"/>
      <c r="AB568" s="10"/>
      <c r="AC568" s="10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</row>
    <row r="569" ht="12.75" customHeight="1">
      <c r="A569" s="28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29"/>
      <c r="V569" s="11"/>
      <c r="W569" s="11"/>
      <c r="X569" s="11"/>
      <c r="Y569" s="11"/>
      <c r="Z569" s="11"/>
      <c r="AA569" s="11"/>
      <c r="AB569" s="10"/>
      <c r="AC569" s="10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</row>
    <row r="570" ht="12.75" customHeight="1">
      <c r="A570" s="28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29"/>
      <c r="V570" s="11"/>
      <c r="W570" s="11"/>
      <c r="X570" s="11"/>
      <c r="Y570" s="11"/>
      <c r="Z570" s="11"/>
      <c r="AA570" s="11"/>
      <c r="AB570" s="10"/>
      <c r="AC570" s="10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</row>
    <row r="571" ht="12.75" customHeight="1">
      <c r="A571" s="28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29"/>
      <c r="V571" s="11"/>
      <c r="W571" s="11"/>
      <c r="X571" s="11"/>
      <c r="Y571" s="11"/>
      <c r="Z571" s="11"/>
      <c r="AA571" s="11"/>
      <c r="AB571" s="10"/>
      <c r="AC571" s="10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</row>
    <row r="572" ht="12.75" customHeight="1">
      <c r="A572" s="28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29"/>
      <c r="V572" s="11"/>
      <c r="W572" s="11"/>
      <c r="X572" s="11"/>
      <c r="Y572" s="11"/>
      <c r="Z572" s="11"/>
      <c r="AA572" s="11"/>
      <c r="AB572" s="10"/>
      <c r="AC572" s="10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</row>
    <row r="573" ht="12.75" customHeight="1">
      <c r="A573" s="28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29"/>
      <c r="V573" s="11"/>
      <c r="W573" s="11"/>
      <c r="X573" s="11"/>
      <c r="Y573" s="11"/>
      <c r="Z573" s="11"/>
      <c r="AA573" s="11"/>
      <c r="AB573" s="10"/>
      <c r="AC573" s="10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</row>
    <row r="574" ht="12.75" customHeight="1">
      <c r="A574" s="28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29"/>
      <c r="V574" s="11"/>
      <c r="W574" s="11"/>
      <c r="X574" s="11"/>
      <c r="Y574" s="11"/>
      <c r="Z574" s="11"/>
      <c r="AA574" s="11"/>
      <c r="AB574" s="10"/>
      <c r="AC574" s="10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</row>
    <row r="575" ht="12.75" customHeight="1">
      <c r="A575" s="28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29"/>
      <c r="V575" s="11"/>
      <c r="W575" s="11"/>
      <c r="X575" s="11"/>
      <c r="Y575" s="11"/>
      <c r="Z575" s="11"/>
      <c r="AA575" s="11"/>
      <c r="AB575" s="10"/>
      <c r="AC575" s="10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</row>
    <row r="576" ht="12.75" customHeight="1">
      <c r="A576" s="28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29"/>
      <c r="V576" s="11"/>
      <c r="W576" s="11"/>
      <c r="X576" s="11"/>
      <c r="Y576" s="11"/>
      <c r="Z576" s="11"/>
      <c r="AA576" s="11"/>
      <c r="AB576" s="10"/>
      <c r="AC576" s="10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</row>
    <row r="577" ht="12.75" customHeight="1">
      <c r="A577" s="28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29"/>
      <c r="V577" s="11"/>
      <c r="W577" s="11"/>
      <c r="X577" s="11"/>
      <c r="Y577" s="11"/>
      <c r="Z577" s="11"/>
      <c r="AA577" s="11"/>
      <c r="AB577" s="10"/>
      <c r="AC577" s="10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</row>
    <row r="578" ht="12.75" customHeight="1">
      <c r="A578" s="28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29"/>
      <c r="V578" s="11"/>
      <c r="W578" s="11"/>
      <c r="X578" s="11"/>
      <c r="Y578" s="11"/>
      <c r="Z578" s="11"/>
      <c r="AA578" s="11"/>
      <c r="AB578" s="10"/>
      <c r="AC578" s="10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</row>
    <row r="579" ht="12.75" customHeight="1">
      <c r="A579" s="28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29"/>
      <c r="V579" s="11"/>
      <c r="W579" s="11"/>
      <c r="X579" s="11"/>
      <c r="Y579" s="11"/>
      <c r="Z579" s="11"/>
      <c r="AA579" s="11"/>
      <c r="AB579" s="10"/>
      <c r="AC579" s="10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</row>
    <row r="580" ht="12.75" customHeight="1">
      <c r="A580" s="28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29"/>
      <c r="V580" s="11"/>
      <c r="W580" s="11"/>
      <c r="X580" s="11"/>
      <c r="Y580" s="11"/>
      <c r="Z580" s="11"/>
      <c r="AA580" s="11"/>
      <c r="AB580" s="10"/>
      <c r="AC580" s="10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</row>
    <row r="581" ht="12.75" customHeight="1">
      <c r="A581" s="28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29"/>
      <c r="V581" s="11"/>
      <c r="W581" s="11"/>
      <c r="X581" s="11"/>
      <c r="Y581" s="11"/>
      <c r="Z581" s="11"/>
      <c r="AA581" s="11"/>
      <c r="AB581" s="10"/>
      <c r="AC581" s="10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</row>
    <row r="582" ht="12.75" customHeight="1">
      <c r="A582" s="28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29"/>
      <c r="V582" s="11"/>
      <c r="W582" s="11"/>
      <c r="X582" s="11"/>
      <c r="Y582" s="11"/>
      <c r="Z582" s="11"/>
      <c r="AA582" s="11"/>
      <c r="AB582" s="10"/>
      <c r="AC582" s="10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</row>
    <row r="583" ht="12.75" customHeight="1">
      <c r="A583" s="28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29"/>
      <c r="V583" s="11"/>
      <c r="W583" s="11"/>
      <c r="X583" s="11"/>
      <c r="Y583" s="11"/>
      <c r="Z583" s="11"/>
      <c r="AA583" s="11"/>
      <c r="AB583" s="10"/>
      <c r="AC583" s="10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</row>
    <row r="584" ht="12.75" customHeight="1">
      <c r="A584" s="28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29"/>
      <c r="V584" s="11"/>
      <c r="W584" s="11"/>
      <c r="X584" s="11"/>
      <c r="Y584" s="11"/>
      <c r="Z584" s="11"/>
      <c r="AA584" s="11"/>
      <c r="AB584" s="10"/>
      <c r="AC584" s="10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</row>
    <row r="585" ht="12.75" customHeight="1">
      <c r="A585" s="28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29"/>
      <c r="V585" s="11"/>
      <c r="W585" s="11"/>
      <c r="X585" s="11"/>
      <c r="Y585" s="11"/>
      <c r="Z585" s="11"/>
      <c r="AA585" s="11"/>
      <c r="AB585" s="10"/>
      <c r="AC585" s="10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</row>
    <row r="586" ht="12.75" customHeight="1">
      <c r="A586" s="28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29"/>
      <c r="V586" s="11"/>
      <c r="W586" s="11"/>
      <c r="X586" s="11"/>
      <c r="Y586" s="11"/>
      <c r="Z586" s="11"/>
      <c r="AA586" s="11"/>
      <c r="AB586" s="10"/>
      <c r="AC586" s="10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</row>
    <row r="587" ht="12.75" customHeight="1">
      <c r="A587" s="28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29"/>
      <c r="V587" s="11"/>
      <c r="W587" s="11"/>
      <c r="X587" s="11"/>
      <c r="Y587" s="11"/>
      <c r="Z587" s="11"/>
      <c r="AA587" s="11"/>
      <c r="AB587" s="10"/>
      <c r="AC587" s="10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</row>
    <row r="588" ht="12.75" customHeight="1">
      <c r="A588" s="28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29"/>
      <c r="V588" s="11"/>
      <c r="W588" s="11"/>
      <c r="X588" s="11"/>
      <c r="Y588" s="11"/>
      <c r="Z588" s="11"/>
      <c r="AA588" s="11"/>
      <c r="AB588" s="10"/>
      <c r="AC588" s="10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</row>
    <row r="589" ht="12.75" customHeight="1">
      <c r="A589" s="28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29"/>
      <c r="V589" s="11"/>
      <c r="W589" s="11"/>
      <c r="X589" s="11"/>
      <c r="Y589" s="11"/>
      <c r="Z589" s="11"/>
      <c r="AA589" s="11"/>
      <c r="AB589" s="10"/>
      <c r="AC589" s="10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</row>
    <row r="590" ht="12.75" customHeight="1">
      <c r="A590" s="28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29"/>
      <c r="V590" s="11"/>
      <c r="W590" s="11"/>
      <c r="X590" s="11"/>
      <c r="Y590" s="11"/>
      <c r="Z590" s="11"/>
      <c r="AA590" s="11"/>
      <c r="AB590" s="10"/>
      <c r="AC590" s="10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</row>
    <row r="591" ht="12.75" customHeight="1">
      <c r="A591" s="28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29"/>
      <c r="V591" s="11"/>
      <c r="W591" s="11"/>
      <c r="X591" s="11"/>
      <c r="Y591" s="11"/>
      <c r="Z591" s="11"/>
      <c r="AA591" s="11"/>
      <c r="AB591" s="10"/>
      <c r="AC591" s="10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</row>
    <row r="592" ht="12.75" customHeight="1">
      <c r="A592" s="28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29"/>
      <c r="V592" s="11"/>
      <c r="W592" s="11"/>
      <c r="X592" s="11"/>
      <c r="Y592" s="11"/>
      <c r="Z592" s="11"/>
      <c r="AA592" s="11"/>
      <c r="AB592" s="10"/>
      <c r="AC592" s="10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</row>
    <row r="593" ht="12.75" customHeight="1">
      <c r="A593" s="28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29"/>
      <c r="V593" s="11"/>
      <c r="W593" s="11"/>
      <c r="X593" s="11"/>
      <c r="Y593" s="11"/>
      <c r="Z593" s="11"/>
      <c r="AA593" s="11"/>
      <c r="AB593" s="10"/>
      <c r="AC593" s="10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</row>
    <row r="594" ht="12.75" customHeight="1">
      <c r="A594" s="28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29"/>
      <c r="V594" s="11"/>
      <c r="W594" s="11"/>
      <c r="X594" s="11"/>
      <c r="Y594" s="11"/>
      <c r="Z594" s="11"/>
      <c r="AA594" s="11"/>
      <c r="AB594" s="10"/>
      <c r="AC594" s="10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</row>
    <row r="595" ht="12.75" customHeight="1">
      <c r="A595" s="28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29"/>
      <c r="V595" s="11"/>
      <c r="W595" s="11"/>
      <c r="X595" s="11"/>
      <c r="Y595" s="11"/>
      <c r="Z595" s="11"/>
      <c r="AA595" s="11"/>
      <c r="AB595" s="10"/>
      <c r="AC595" s="10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</row>
    <row r="596" ht="12.75" customHeight="1">
      <c r="A596" s="28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29"/>
      <c r="V596" s="11"/>
      <c r="W596" s="11"/>
      <c r="X596" s="11"/>
      <c r="Y596" s="11"/>
      <c r="Z596" s="11"/>
      <c r="AA596" s="11"/>
      <c r="AB596" s="10"/>
      <c r="AC596" s="10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</row>
    <row r="597" ht="12.75" customHeight="1">
      <c r="A597" s="28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29"/>
      <c r="V597" s="11"/>
      <c r="W597" s="11"/>
      <c r="X597" s="11"/>
      <c r="Y597" s="11"/>
      <c r="Z597" s="11"/>
      <c r="AA597" s="11"/>
      <c r="AB597" s="10"/>
      <c r="AC597" s="10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</row>
    <row r="598" ht="12.75" customHeight="1">
      <c r="A598" s="28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29"/>
      <c r="V598" s="11"/>
      <c r="W598" s="11"/>
      <c r="X598" s="11"/>
      <c r="Y598" s="11"/>
      <c r="Z598" s="11"/>
      <c r="AA598" s="11"/>
      <c r="AB598" s="10"/>
      <c r="AC598" s="10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</row>
    <row r="599" ht="12.75" customHeight="1">
      <c r="A599" s="28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29"/>
      <c r="V599" s="11"/>
      <c r="W599" s="11"/>
      <c r="X599" s="11"/>
      <c r="Y599" s="11"/>
      <c r="Z599" s="11"/>
      <c r="AA599" s="11"/>
      <c r="AB599" s="10"/>
      <c r="AC599" s="10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</row>
    <row r="600" ht="12.75" customHeight="1">
      <c r="A600" s="28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29"/>
      <c r="V600" s="11"/>
      <c r="W600" s="11"/>
      <c r="X600" s="11"/>
      <c r="Y600" s="11"/>
      <c r="Z600" s="11"/>
      <c r="AA600" s="11"/>
      <c r="AB600" s="10"/>
      <c r="AC600" s="10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</row>
    <row r="601" ht="12.75" customHeight="1">
      <c r="A601" s="28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29"/>
      <c r="V601" s="11"/>
      <c r="W601" s="11"/>
      <c r="X601" s="11"/>
      <c r="Y601" s="11"/>
      <c r="Z601" s="11"/>
      <c r="AA601" s="11"/>
      <c r="AB601" s="10"/>
      <c r="AC601" s="10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</row>
    <row r="602" ht="12.75" customHeight="1">
      <c r="A602" s="28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29"/>
      <c r="V602" s="11"/>
      <c r="W602" s="11"/>
      <c r="X602" s="11"/>
      <c r="Y602" s="11"/>
      <c r="Z602" s="11"/>
      <c r="AA602" s="11"/>
      <c r="AB602" s="10"/>
      <c r="AC602" s="10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</row>
    <row r="603" ht="12.75" customHeight="1">
      <c r="A603" s="28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29"/>
      <c r="V603" s="11"/>
      <c r="W603" s="11"/>
      <c r="X603" s="11"/>
      <c r="Y603" s="11"/>
      <c r="Z603" s="11"/>
      <c r="AA603" s="11"/>
      <c r="AB603" s="10"/>
      <c r="AC603" s="10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</row>
    <row r="604" ht="12.75" customHeight="1">
      <c r="A604" s="28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29"/>
      <c r="V604" s="11"/>
      <c r="W604" s="11"/>
      <c r="X604" s="11"/>
      <c r="Y604" s="11"/>
      <c r="Z604" s="11"/>
      <c r="AA604" s="11"/>
      <c r="AB604" s="10"/>
      <c r="AC604" s="10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</row>
    <row r="605" ht="12.75" customHeight="1">
      <c r="A605" s="28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29"/>
      <c r="V605" s="11"/>
      <c r="W605" s="11"/>
      <c r="X605" s="11"/>
      <c r="Y605" s="11"/>
      <c r="Z605" s="11"/>
      <c r="AA605" s="11"/>
      <c r="AB605" s="10"/>
      <c r="AC605" s="10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</row>
    <row r="606" ht="12.75" customHeight="1">
      <c r="A606" s="28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29"/>
      <c r="V606" s="11"/>
      <c r="W606" s="11"/>
      <c r="X606" s="11"/>
      <c r="Y606" s="11"/>
      <c r="Z606" s="11"/>
      <c r="AA606" s="11"/>
      <c r="AB606" s="10"/>
      <c r="AC606" s="10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</row>
    <row r="607" ht="12.75" customHeight="1">
      <c r="A607" s="28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29"/>
      <c r="V607" s="11"/>
      <c r="W607" s="11"/>
      <c r="X607" s="11"/>
      <c r="Y607" s="11"/>
      <c r="Z607" s="11"/>
      <c r="AA607" s="11"/>
      <c r="AB607" s="10"/>
      <c r="AC607" s="10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</row>
    <row r="608" ht="12.75" customHeight="1">
      <c r="A608" s="28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29"/>
      <c r="V608" s="11"/>
      <c r="W608" s="11"/>
      <c r="X608" s="11"/>
      <c r="Y608" s="11"/>
      <c r="Z608" s="11"/>
      <c r="AA608" s="11"/>
      <c r="AB608" s="10"/>
      <c r="AC608" s="10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</row>
    <row r="609" ht="12.75" customHeight="1">
      <c r="A609" s="28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29"/>
      <c r="V609" s="11"/>
      <c r="W609" s="11"/>
      <c r="X609" s="11"/>
      <c r="Y609" s="11"/>
      <c r="Z609" s="11"/>
      <c r="AA609" s="11"/>
      <c r="AB609" s="10"/>
      <c r="AC609" s="10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</row>
    <row r="610" ht="12.75" customHeight="1">
      <c r="A610" s="28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29"/>
      <c r="V610" s="11"/>
      <c r="W610" s="11"/>
      <c r="X610" s="11"/>
      <c r="Y610" s="11"/>
      <c r="Z610" s="11"/>
      <c r="AA610" s="11"/>
      <c r="AB610" s="10"/>
      <c r="AC610" s="10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</row>
    <row r="611" ht="12.75" customHeight="1">
      <c r="A611" s="28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29"/>
      <c r="V611" s="11"/>
      <c r="W611" s="11"/>
      <c r="X611" s="11"/>
      <c r="Y611" s="11"/>
      <c r="Z611" s="11"/>
      <c r="AA611" s="11"/>
      <c r="AB611" s="10"/>
      <c r="AC611" s="10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</row>
    <row r="612" ht="12.75" customHeight="1">
      <c r="A612" s="28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29"/>
      <c r="V612" s="11"/>
      <c r="W612" s="11"/>
      <c r="X612" s="11"/>
      <c r="Y612" s="11"/>
      <c r="Z612" s="11"/>
      <c r="AA612" s="11"/>
      <c r="AB612" s="10"/>
      <c r="AC612" s="10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</row>
    <row r="613" ht="12.75" customHeight="1">
      <c r="A613" s="28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29"/>
      <c r="V613" s="11"/>
      <c r="W613" s="11"/>
      <c r="X613" s="11"/>
      <c r="Y613" s="11"/>
      <c r="Z613" s="11"/>
      <c r="AA613" s="11"/>
      <c r="AB613" s="10"/>
      <c r="AC613" s="10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</row>
    <row r="614" ht="12.75" customHeight="1">
      <c r="A614" s="28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29"/>
      <c r="V614" s="11"/>
      <c r="W614" s="11"/>
      <c r="X614" s="11"/>
      <c r="Y614" s="11"/>
      <c r="Z614" s="11"/>
      <c r="AA614" s="11"/>
      <c r="AB614" s="10"/>
      <c r="AC614" s="10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</row>
    <row r="615" ht="12.75" customHeight="1">
      <c r="A615" s="28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29"/>
      <c r="V615" s="11"/>
      <c r="W615" s="11"/>
      <c r="X615" s="11"/>
      <c r="Y615" s="11"/>
      <c r="Z615" s="11"/>
      <c r="AA615" s="11"/>
      <c r="AB615" s="10"/>
      <c r="AC615" s="10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</row>
    <row r="616" ht="12.75" customHeight="1">
      <c r="A616" s="28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29"/>
      <c r="V616" s="11"/>
      <c r="W616" s="11"/>
      <c r="X616" s="11"/>
      <c r="Y616" s="11"/>
      <c r="Z616" s="11"/>
      <c r="AA616" s="11"/>
      <c r="AB616" s="10"/>
      <c r="AC616" s="10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</row>
    <row r="617" ht="12.75" customHeight="1">
      <c r="A617" s="28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29"/>
      <c r="V617" s="11"/>
      <c r="W617" s="11"/>
      <c r="X617" s="11"/>
      <c r="Y617" s="11"/>
      <c r="Z617" s="11"/>
      <c r="AA617" s="11"/>
      <c r="AB617" s="10"/>
      <c r="AC617" s="10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</row>
    <row r="618" ht="12.75" customHeight="1">
      <c r="A618" s="28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29"/>
      <c r="V618" s="11"/>
      <c r="W618" s="11"/>
      <c r="X618" s="11"/>
      <c r="Y618" s="11"/>
      <c r="Z618" s="11"/>
      <c r="AA618" s="11"/>
      <c r="AB618" s="10"/>
      <c r="AC618" s="10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</row>
    <row r="619" ht="12.75" customHeight="1">
      <c r="A619" s="28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29"/>
      <c r="V619" s="11"/>
      <c r="W619" s="11"/>
      <c r="X619" s="11"/>
      <c r="Y619" s="11"/>
      <c r="Z619" s="11"/>
      <c r="AA619" s="11"/>
      <c r="AB619" s="10"/>
      <c r="AC619" s="10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</row>
    <row r="620" ht="12.75" customHeight="1">
      <c r="A620" s="28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29"/>
      <c r="V620" s="11"/>
      <c r="W620" s="11"/>
      <c r="X620" s="11"/>
      <c r="Y620" s="11"/>
      <c r="Z620" s="11"/>
      <c r="AA620" s="11"/>
      <c r="AB620" s="10"/>
      <c r="AC620" s="10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</row>
    <row r="621" ht="12.75" customHeight="1">
      <c r="A621" s="28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29"/>
      <c r="V621" s="11"/>
      <c r="W621" s="11"/>
      <c r="X621" s="11"/>
      <c r="Y621" s="11"/>
      <c r="Z621" s="11"/>
      <c r="AA621" s="11"/>
      <c r="AB621" s="10"/>
      <c r="AC621" s="10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</row>
    <row r="622" ht="12.75" customHeight="1">
      <c r="A622" s="28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29"/>
      <c r="V622" s="11"/>
      <c r="W622" s="11"/>
      <c r="X622" s="11"/>
      <c r="Y622" s="11"/>
      <c r="Z622" s="11"/>
      <c r="AA622" s="11"/>
      <c r="AB622" s="10"/>
      <c r="AC622" s="10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</row>
    <row r="623" ht="12.75" customHeight="1">
      <c r="A623" s="28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29"/>
      <c r="V623" s="11"/>
      <c r="W623" s="11"/>
      <c r="X623" s="11"/>
      <c r="Y623" s="11"/>
      <c r="Z623" s="11"/>
      <c r="AA623" s="11"/>
      <c r="AB623" s="10"/>
      <c r="AC623" s="10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</row>
    <row r="624" ht="12.75" customHeight="1">
      <c r="A624" s="28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29"/>
      <c r="V624" s="11"/>
      <c r="W624" s="11"/>
      <c r="X624" s="11"/>
      <c r="Y624" s="11"/>
      <c r="Z624" s="11"/>
      <c r="AA624" s="11"/>
      <c r="AB624" s="10"/>
      <c r="AC624" s="10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</row>
    <row r="625" ht="12.75" customHeight="1">
      <c r="A625" s="28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29"/>
      <c r="V625" s="11"/>
      <c r="W625" s="11"/>
      <c r="X625" s="11"/>
      <c r="Y625" s="11"/>
      <c r="Z625" s="11"/>
      <c r="AA625" s="11"/>
      <c r="AB625" s="10"/>
      <c r="AC625" s="10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</row>
    <row r="626" ht="12.75" customHeight="1">
      <c r="A626" s="28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29"/>
      <c r="V626" s="11"/>
      <c r="W626" s="11"/>
      <c r="X626" s="11"/>
      <c r="Y626" s="11"/>
      <c r="Z626" s="11"/>
      <c r="AA626" s="11"/>
      <c r="AB626" s="10"/>
      <c r="AC626" s="10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</row>
    <row r="627" ht="12.75" customHeight="1">
      <c r="A627" s="28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29"/>
      <c r="V627" s="11"/>
      <c r="W627" s="11"/>
      <c r="X627" s="11"/>
      <c r="Y627" s="11"/>
      <c r="Z627" s="11"/>
      <c r="AA627" s="11"/>
      <c r="AB627" s="10"/>
      <c r="AC627" s="10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</row>
    <row r="628" ht="12.75" customHeight="1">
      <c r="A628" s="28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29"/>
      <c r="V628" s="11"/>
      <c r="W628" s="11"/>
      <c r="X628" s="11"/>
      <c r="Y628" s="11"/>
      <c r="Z628" s="11"/>
      <c r="AA628" s="11"/>
      <c r="AB628" s="10"/>
      <c r="AC628" s="10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</row>
    <row r="629" ht="12.75" customHeight="1">
      <c r="A629" s="28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29"/>
      <c r="V629" s="11"/>
      <c r="W629" s="11"/>
      <c r="X629" s="11"/>
      <c r="Y629" s="11"/>
      <c r="Z629" s="11"/>
      <c r="AA629" s="11"/>
      <c r="AB629" s="10"/>
      <c r="AC629" s="10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</row>
    <row r="630" ht="12.75" customHeight="1">
      <c r="A630" s="28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29"/>
      <c r="V630" s="11"/>
      <c r="W630" s="11"/>
      <c r="X630" s="11"/>
      <c r="Y630" s="11"/>
      <c r="Z630" s="11"/>
      <c r="AA630" s="11"/>
      <c r="AB630" s="10"/>
      <c r="AC630" s="10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</row>
    <row r="631" ht="12.75" customHeight="1">
      <c r="A631" s="28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29"/>
      <c r="V631" s="11"/>
      <c r="W631" s="11"/>
      <c r="X631" s="11"/>
      <c r="Y631" s="11"/>
      <c r="Z631" s="11"/>
      <c r="AA631" s="11"/>
      <c r="AB631" s="10"/>
      <c r="AC631" s="10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</row>
    <row r="632" ht="12.75" customHeight="1">
      <c r="A632" s="28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29"/>
      <c r="V632" s="11"/>
      <c r="W632" s="11"/>
      <c r="X632" s="11"/>
      <c r="Y632" s="11"/>
      <c r="Z632" s="11"/>
      <c r="AA632" s="11"/>
      <c r="AB632" s="10"/>
      <c r="AC632" s="10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</row>
    <row r="633" ht="12.75" customHeight="1">
      <c r="A633" s="28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29"/>
      <c r="V633" s="11"/>
      <c r="W633" s="11"/>
      <c r="X633" s="11"/>
      <c r="Y633" s="11"/>
      <c r="Z633" s="11"/>
      <c r="AA633" s="11"/>
      <c r="AB633" s="10"/>
      <c r="AC633" s="10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</row>
    <row r="634" ht="12.75" customHeight="1">
      <c r="A634" s="28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29"/>
      <c r="V634" s="11"/>
      <c r="W634" s="11"/>
      <c r="X634" s="11"/>
      <c r="Y634" s="11"/>
      <c r="Z634" s="11"/>
      <c r="AA634" s="11"/>
      <c r="AB634" s="10"/>
      <c r="AC634" s="10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</row>
    <row r="635" ht="12.75" customHeight="1">
      <c r="A635" s="28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29"/>
      <c r="V635" s="11"/>
      <c r="W635" s="11"/>
      <c r="X635" s="11"/>
      <c r="Y635" s="11"/>
      <c r="Z635" s="11"/>
      <c r="AA635" s="11"/>
      <c r="AB635" s="10"/>
      <c r="AC635" s="10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</row>
    <row r="636" ht="12.75" customHeight="1">
      <c r="A636" s="28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29"/>
      <c r="V636" s="11"/>
      <c r="W636" s="11"/>
      <c r="X636" s="11"/>
      <c r="Y636" s="11"/>
      <c r="Z636" s="11"/>
      <c r="AA636" s="11"/>
      <c r="AB636" s="10"/>
      <c r="AC636" s="10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</row>
    <row r="637" ht="12.75" customHeight="1">
      <c r="A637" s="28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29"/>
      <c r="V637" s="11"/>
      <c r="W637" s="11"/>
      <c r="X637" s="11"/>
      <c r="Y637" s="11"/>
      <c r="Z637" s="11"/>
      <c r="AA637" s="11"/>
      <c r="AB637" s="10"/>
      <c r="AC637" s="10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</row>
    <row r="638" ht="12.75" customHeight="1">
      <c r="A638" s="28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29"/>
      <c r="V638" s="11"/>
      <c r="W638" s="11"/>
      <c r="X638" s="11"/>
      <c r="Y638" s="11"/>
      <c r="Z638" s="11"/>
      <c r="AA638" s="11"/>
      <c r="AB638" s="10"/>
      <c r="AC638" s="10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</row>
    <row r="639" ht="12.75" customHeight="1">
      <c r="A639" s="28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29"/>
      <c r="V639" s="11"/>
      <c r="W639" s="11"/>
      <c r="X639" s="11"/>
      <c r="Y639" s="11"/>
      <c r="Z639" s="11"/>
      <c r="AA639" s="11"/>
      <c r="AB639" s="10"/>
      <c r="AC639" s="10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</row>
    <row r="640" ht="12.75" customHeight="1">
      <c r="A640" s="28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29"/>
      <c r="V640" s="11"/>
      <c r="W640" s="11"/>
      <c r="X640" s="11"/>
      <c r="Y640" s="11"/>
      <c r="Z640" s="11"/>
      <c r="AA640" s="11"/>
      <c r="AB640" s="10"/>
      <c r="AC640" s="10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</row>
    <row r="641" ht="12.75" customHeight="1">
      <c r="A641" s="28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29"/>
      <c r="V641" s="11"/>
      <c r="W641" s="11"/>
      <c r="X641" s="11"/>
      <c r="Y641" s="11"/>
      <c r="Z641" s="11"/>
      <c r="AA641" s="11"/>
      <c r="AB641" s="10"/>
      <c r="AC641" s="10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</row>
    <row r="642" ht="12.75" customHeight="1">
      <c r="A642" s="28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29"/>
      <c r="V642" s="11"/>
      <c r="W642" s="11"/>
      <c r="X642" s="11"/>
      <c r="Y642" s="11"/>
      <c r="Z642" s="11"/>
      <c r="AA642" s="11"/>
      <c r="AB642" s="10"/>
      <c r="AC642" s="10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</row>
    <row r="643" ht="12.75" customHeight="1">
      <c r="A643" s="28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29"/>
      <c r="V643" s="11"/>
      <c r="W643" s="11"/>
      <c r="X643" s="11"/>
      <c r="Y643" s="11"/>
      <c r="Z643" s="11"/>
      <c r="AA643" s="11"/>
      <c r="AB643" s="10"/>
      <c r="AC643" s="10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</row>
    <row r="644" ht="12.75" customHeight="1">
      <c r="A644" s="28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29"/>
      <c r="V644" s="11"/>
      <c r="W644" s="11"/>
      <c r="X644" s="11"/>
      <c r="Y644" s="11"/>
      <c r="Z644" s="11"/>
      <c r="AA644" s="11"/>
      <c r="AB644" s="10"/>
      <c r="AC644" s="10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</row>
    <row r="645" ht="12.75" customHeight="1">
      <c r="A645" s="28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29"/>
      <c r="V645" s="11"/>
      <c r="W645" s="11"/>
      <c r="X645" s="11"/>
      <c r="Y645" s="11"/>
      <c r="Z645" s="11"/>
      <c r="AA645" s="11"/>
      <c r="AB645" s="10"/>
      <c r="AC645" s="10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</row>
    <row r="646" ht="12.75" customHeight="1">
      <c r="A646" s="28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29"/>
      <c r="V646" s="11"/>
      <c r="W646" s="11"/>
      <c r="X646" s="11"/>
      <c r="Y646" s="11"/>
      <c r="Z646" s="11"/>
      <c r="AA646" s="11"/>
      <c r="AB646" s="10"/>
      <c r="AC646" s="10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</row>
    <row r="647" ht="12.75" customHeight="1">
      <c r="A647" s="28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29"/>
      <c r="V647" s="11"/>
      <c r="W647" s="11"/>
      <c r="X647" s="11"/>
      <c r="Y647" s="11"/>
      <c r="Z647" s="11"/>
      <c r="AA647" s="11"/>
      <c r="AB647" s="10"/>
      <c r="AC647" s="10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</row>
    <row r="648" ht="12.75" customHeight="1">
      <c r="A648" s="28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29"/>
      <c r="V648" s="11"/>
      <c r="W648" s="11"/>
      <c r="X648" s="11"/>
      <c r="Y648" s="11"/>
      <c r="Z648" s="11"/>
      <c r="AA648" s="11"/>
      <c r="AB648" s="10"/>
      <c r="AC648" s="10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</row>
    <row r="649" ht="12.75" customHeight="1">
      <c r="A649" s="28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29"/>
      <c r="V649" s="11"/>
      <c r="W649" s="11"/>
      <c r="X649" s="11"/>
      <c r="Y649" s="11"/>
      <c r="Z649" s="11"/>
      <c r="AA649" s="11"/>
      <c r="AB649" s="10"/>
      <c r="AC649" s="10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</row>
    <row r="650" ht="12.75" customHeight="1">
      <c r="A650" s="28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29"/>
      <c r="V650" s="11"/>
      <c r="W650" s="11"/>
      <c r="X650" s="11"/>
      <c r="Y650" s="11"/>
      <c r="Z650" s="11"/>
      <c r="AA650" s="11"/>
      <c r="AB650" s="10"/>
      <c r="AC650" s="10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</row>
    <row r="651" ht="12.75" customHeight="1">
      <c r="A651" s="28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29"/>
      <c r="V651" s="11"/>
      <c r="W651" s="11"/>
      <c r="X651" s="11"/>
      <c r="Y651" s="11"/>
      <c r="Z651" s="11"/>
      <c r="AA651" s="11"/>
      <c r="AB651" s="10"/>
      <c r="AC651" s="10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</row>
    <row r="652" ht="12.75" customHeight="1">
      <c r="A652" s="28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29"/>
      <c r="V652" s="11"/>
      <c r="W652" s="11"/>
      <c r="X652" s="11"/>
      <c r="Y652" s="11"/>
      <c r="Z652" s="11"/>
      <c r="AA652" s="11"/>
      <c r="AB652" s="10"/>
      <c r="AC652" s="10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</row>
    <row r="653" ht="12.75" customHeight="1">
      <c r="A653" s="28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29"/>
      <c r="V653" s="11"/>
      <c r="W653" s="11"/>
      <c r="X653" s="11"/>
      <c r="Y653" s="11"/>
      <c r="Z653" s="11"/>
      <c r="AA653" s="11"/>
      <c r="AB653" s="10"/>
      <c r="AC653" s="10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</row>
    <row r="654" ht="12.75" customHeight="1">
      <c r="A654" s="28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29"/>
      <c r="V654" s="11"/>
      <c r="W654" s="11"/>
      <c r="X654" s="11"/>
      <c r="Y654" s="11"/>
      <c r="Z654" s="11"/>
      <c r="AA654" s="11"/>
      <c r="AB654" s="10"/>
      <c r="AC654" s="10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</row>
    <row r="655" ht="12.75" customHeight="1">
      <c r="A655" s="28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29"/>
      <c r="V655" s="11"/>
      <c r="W655" s="11"/>
      <c r="X655" s="11"/>
      <c r="Y655" s="11"/>
      <c r="Z655" s="11"/>
      <c r="AA655" s="11"/>
      <c r="AB655" s="10"/>
      <c r="AC655" s="10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</row>
    <row r="656" ht="12.75" customHeight="1">
      <c r="A656" s="28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29"/>
      <c r="V656" s="11"/>
      <c r="W656" s="11"/>
      <c r="X656" s="11"/>
      <c r="Y656" s="11"/>
      <c r="Z656" s="11"/>
      <c r="AA656" s="11"/>
      <c r="AB656" s="10"/>
      <c r="AC656" s="10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</row>
    <row r="657" ht="12.75" customHeight="1">
      <c r="A657" s="28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29"/>
      <c r="V657" s="11"/>
      <c r="W657" s="11"/>
      <c r="X657" s="11"/>
      <c r="Y657" s="11"/>
      <c r="Z657" s="11"/>
      <c r="AA657" s="11"/>
      <c r="AB657" s="10"/>
      <c r="AC657" s="10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</row>
    <row r="658" ht="12.75" customHeight="1">
      <c r="A658" s="28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29"/>
      <c r="V658" s="11"/>
      <c r="W658" s="11"/>
      <c r="X658" s="11"/>
      <c r="Y658" s="11"/>
      <c r="Z658" s="11"/>
      <c r="AA658" s="11"/>
      <c r="AB658" s="10"/>
      <c r="AC658" s="10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</row>
    <row r="659" ht="12.75" customHeight="1">
      <c r="A659" s="28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29"/>
      <c r="V659" s="11"/>
      <c r="W659" s="11"/>
      <c r="X659" s="11"/>
      <c r="Y659" s="11"/>
      <c r="Z659" s="11"/>
      <c r="AA659" s="11"/>
      <c r="AB659" s="10"/>
      <c r="AC659" s="10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</row>
    <row r="660" ht="12.75" customHeight="1">
      <c r="A660" s="28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29"/>
      <c r="V660" s="11"/>
      <c r="W660" s="11"/>
      <c r="X660" s="11"/>
      <c r="Y660" s="11"/>
      <c r="Z660" s="11"/>
      <c r="AA660" s="11"/>
      <c r="AB660" s="10"/>
      <c r="AC660" s="10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</row>
    <row r="661" ht="12.75" customHeight="1">
      <c r="A661" s="28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29"/>
      <c r="V661" s="11"/>
      <c r="W661" s="11"/>
      <c r="X661" s="11"/>
      <c r="Y661" s="11"/>
      <c r="Z661" s="11"/>
      <c r="AA661" s="11"/>
      <c r="AB661" s="10"/>
      <c r="AC661" s="10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</row>
    <row r="662" ht="12.75" customHeight="1">
      <c r="A662" s="28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29"/>
      <c r="V662" s="11"/>
      <c r="W662" s="11"/>
      <c r="X662" s="11"/>
      <c r="Y662" s="11"/>
      <c r="Z662" s="11"/>
      <c r="AA662" s="11"/>
      <c r="AB662" s="10"/>
      <c r="AC662" s="10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</row>
    <row r="663" ht="12.75" customHeight="1">
      <c r="A663" s="28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29"/>
      <c r="V663" s="11"/>
      <c r="W663" s="11"/>
      <c r="X663" s="11"/>
      <c r="Y663" s="11"/>
      <c r="Z663" s="11"/>
      <c r="AA663" s="11"/>
      <c r="AB663" s="10"/>
      <c r="AC663" s="10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</row>
    <row r="664" ht="12.75" customHeight="1">
      <c r="A664" s="28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29"/>
      <c r="V664" s="11"/>
      <c r="W664" s="11"/>
      <c r="X664" s="11"/>
      <c r="Y664" s="11"/>
      <c r="Z664" s="11"/>
      <c r="AA664" s="11"/>
      <c r="AB664" s="10"/>
      <c r="AC664" s="10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</row>
    <row r="665" ht="12.75" customHeight="1">
      <c r="A665" s="28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29"/>
      <c r="V665" s="11"/>
      <c r="W665" s="11"/>
      <c r="X665" s="11"/>
      <c r="Y665" s="11"/>
      <c r="Z665" s="11"/>
      <c r="AA665" s="11"/>
      <c r="AB665" s="10"/>
      <c r="AC665" s="10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</row>
    <row r="666" ht="12.75" customHeight="1">
      <c r="A666" s="28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29"/>
      <c r="V666" s="11"/>
      <c r="W666" s="11"/>
      <c r="X666" s="11"/>
      <c r="Y666" s="11"/>
      <c r="Z666" s="11"/>
      <c r="AA666" s="11"/>
      <c r="AB666" s="10"/>
      <c r="AC666" s="10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</row>
    <row r="667" ht="12.75" customHeight="1">
      <c r="A667" s="28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29"/>
      <c r="V667" s="11"/>
      <c r="W667" s="11"/>
      <c r="X667" s="11"/>
      <c r="Y667" s="11"/>
      <c r="Z667" s="11"/>
      <c r="AA667" s="11"/>
      <c r="AB667" s="10"/>
      <c r="AC667" s="10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</row>
    <row r="668" ht="12.75" customHeight="1">
      <c r="A668" s="28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29"/>
      <c r="V668" s="11"/>
      <c r="W668" s="11"/>
      <c r="X668" s="11"/>
      <c r="Y668" s="11"/>
      <c r="Z668" s="11"/>
      <c r="AA668" s="11"/>
      <c r="AB668" s="10"/>
      <c r="AC668" s="10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</row>
    <row r="669" ht="12.75" customHeight="1">
      <c r="A669" s="28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29"/>
      <c r="V669" s="11"/>
      <c r="W669" s="11"/>
      <c r="X669" s="11"/>
      <c r="Y669" s="11"/>
      <c r="Z669" s="11"/>
      <c r="AA669" s="11"/>
      <c r="AB669" s="10"/>
      <c r="AC669" s="10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</row>
    <row r="670" ht="12.75" customHeight="1">
      <c r="A670" s="28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29"/>
      <c r="V670" s="11"/>
      <c r="W670" s="11"/>
      <c r="X670" s="11"/>
      <c r="Y670" s="11"/>
      <c r="Z670" s="11"/>
      <c r="AA670" s="11"/>
      <c r="AB670" s="10"/>
      <c r="AC670" s="10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</row>
    <row r="671" ht="12.75" customHeight="1">
      <c r="A671" s="28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29"/>
      <c r="V671" s="11"/>
      <c r="W671" s="11"/>
      <c r="X671" s="11"/>
      <c r="Y671" s="11"/>
      <c r="Z671" s="11"/>
      <c r="AA671" s="11"/>
      <c r="AB671" s="10"/>
      <c r="AC671" s="10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</row>
    <row r="672" ht="12.75" customHeight="1">
      <c r="A672" s="28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29"/>
      <c r="V672" s="11"/>
      <c r="W672" s="11"/>
      <c r="X672" s="11"/>
      <c r="Y672" s="11"/>
      <c r="Z672" s="11"/>
      <c r="AA672" s="11"/>
      <c r="AB672" s="10"/>
      <c r="AC672" s="10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</row>
    <row r="673" ht="12.75" customHeight="1">
      <c r="A673" s="28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29"/>
      <c r="V673" s="11"/>
      <c r="W673" s="11"/>
      <c r="X673" s="11"/>
      <c r="Y673" s="11"/>
      <c r="Z673" s="11"/>
      <c r="AA673" s="11"/>
      <c r="AB673" s="10"/>
      <c r="AC673" s="10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</row>
    <row r="674" ht="12.75" customHeight="1">
      <c r="A674" s="28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29"/>
      <c r="V674" s="11"/>
      <c r="W674" s="11"/>
      <c r="X674" s="11"/>
      <c r="Y674" s="11"/>
      <c r="Z674" s="11"/>
      <c r="AA674" s="11"/>
      <c r="AB674" s="10"/>
      <c r="AC674" s="10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</row>
    <row r="675" ht="12.75" customHeight="1">
      <c r="A675" s="28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29"/>
      <c r="V675" s="11"/>
      <c r="W675" s="11"/>
      <c r="X675" s="11"/>
      <c r="Y675" s="11"/>
      <c r="Z675" s="11"/>
      <c r="AA675" s="11"/>
      <c r="AB675" s="10"/>
      <c r="AC675" s="10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</row>
    <row r="676" ht="12.75" customHeight="1">
      <c r="A676" s="28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29"/>
      <c r="V676" s="11"/>
      <c r="W676" s="11"/>
      <c r="X676" s="11"/>
      <c r="Y676" s="11"/>
      <c r="Z676" s="11"/>
      <c r="AA676" s="11"/>
      <c r="AB676" s="10"/>
      <c r="AC676" s="10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</row>
    <row r="677" ht="12.75" customHeight="1">
      <c r="A677" s="28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29"/>
      <c r="V677" s="11"/>
      <c r="W677" s="11"/>
      <c r="X677" s="11"/>
      <c r="Y677" s="11"/>
      <c r="Z677" s="11"/>
      <c r="AA677" s="11"/>
      <c r="AB677" s="10"/>
      <c r="AC677" s="10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</row>
    <row r="678" ht="12.75" customHeight="1">
      <c r="A678" s="28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29"/>
      <c r="V678" s="11"/>
      <c r="W678" s="11"/>
      <c r="X678" s="11"/>
      <c r="Y678" s="11"/>
      <c r="Z678" s="11"/>
      <c r="AA678" s="11"/>
      <c r="AB678" s="10"/>
      <c r="AC678" s="10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</row>
    <row r="679" ht="12.75" customHeight="1">
      <c r="A679" s="28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29"/>
      <c r="V679" s="11"/>
      <c r="W679" s="11"/>
      <c r="X679" s="11"/>
      <c r="Y679" s="11"/>
      <c r="Z679" s="11"/>
      <c r="AA679" s="11"/>
      <c r="AB679" s="10"/>
      <c r="AC679" s="10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</row>
    <row r="680" ht="12.75" customHeight="1">
      <c r="A680" s="28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29"/>
      <c r="V680" s="11"/>
      <c r="W680" s="11"/>
      <c r="X680" s="11"/>
      <c r="Y680" s="11"/>
      <c r="Z680" s="11"/>
      <c r="AA680" s="11"/>
      <c r="AB680" s="10"/>
      <c r="AC680" s="10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</row>
    <row r="681" ht="12.75" customHeight="1">
      <c r="A681" s="28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29"/>
      <c r="V681" s="11"/>
      <c r="W681" s="11"/>
      <c r="X681" s="11"/>
      <c r="Y681" s="11"/>
      <c r="Z681" s="11"/>
      <c r="AA681" s="11"/>
      <c r="AB681" s="10"/>
      <c r="AC681" s="10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</row>
    <row r="682" ht="12.75" customHeight="1">
      <c r="A682" s="28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29"/>
      <c r="V682" s="11"/>
      <c r="W682" s="11"/>
      <c r="X682" s="11"/>
      <c r="Y682" s="11"/>
      <c r="Z682" s="11"/>
      <c r="AA682" s="11"/>
      <c r="AB682" s="10"/>
      <c r="AC682" s="10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</row>
    <row r="683" ht="12.75" customHeight="1">
      <c r="A683" s="28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29"/>
      <c r="V683" s="11"/>
      <c r="W683" s="11"/>
      <c r="X683" s="11"/>
      <c r="Y683" s="11"/>
      <c r="Z683" s="11"/>
      <c r="AA683" s="11"/>
      <c r="AB683" s="10"/>
      <c r="AC683" s="10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</row>
    <row r="684" ht="12.75" customHeight="1">
      <c r="A684" s="28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29"/>
      <c r="V684" s="11"/>
      <c r="W684" s="11"/>
      <c r="X684" s="11"/>
      <c r="Y684" s="11"/>
      <c r="Z684" s="11"/>
      <c r="AA684" s="11"/>
      <c r="AB684" s="10"/>
      <c r="AC684" s="10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</row>
    <row r="685" ht="12.75" customHeight="1">
      <c r="A685" s="28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29"/>
      <c r="V685" s="11"/>
      <c r="W685" s="11"/>
      <c r="X685" s="11"/>
      <c r="Y685" s="11"/>
      <c r="Z685" s="11"/>
      <c r="AA685" s="11"/>
      <c r="AB685" s="10"/>
      <c r="AC685" s="10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</row>
    <row r="686" ht="12.75" customHeight="1">
      <c r="A686" s="28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29"/>
      <c r="V686" s="11"/>
      <c r="W686" s="11"/>
      <c r="X686" s="11"/>
      <c r="Y686" s="11"/>
      <c r="Z686" s="11"/>
      <c r="AA686" s="11"/>
      <c r="AB686" s="10"/>
      <c r="AC686" s="10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</row>
    <row r="687" ht="12.75" customHeight="1">
      <c r="A687" s="28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29"/>
      <c r="V687" s="11"/>
      <c r="W687" s="11"/>
      <c r="X687" s="11"/>
      <c r="Y687" s="11"/>
      <c r="Z687" s="11"/>
      <c r="AA687" s="11"/>
      <c r="AB687" s="10"/>
      <c r="AC687" s="10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</row>
    <row r="688" ht="12.75" customHeight="1">
      <c r="A688" s="28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29"/>
      <c r="V688" s="11"/>
      <c r="W688" s="11"/>
      <c r="X688" s="11"/>
      <c r="Y688" s="11"/>
      <c r="Z688" s="11"/>
      <c r="AA688" s="11"/>
      <c r="AB688" s="10"/>
      <c r="AC688" s="10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</row>
    <row r="689" ht="12.75" customHeight="1">
      <c r="A689" s="28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29"/>
      <c r="V689" s="11"/>
      <c r="W689" s="11"/>
      <c r="X689" s="11"/>
      <c r="Y689" s="11"/>
      <c r="Z689" s="11"/>
      <c r="AA689" s="11"/>
      <c r="AB689" s="10"/>
      <c r="AC689" s="10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</row>
    <row r="690" ht="12.75" customHeight="1">
      <c r="A690" s="28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29"/>
      <c r="V690" s="11"/>
      <c r="W690" s="11"/>
      <c r="X690" s="11"/>
      <c r="Y690" s="11"/>
      <c r="Z690" s="11"/>
      <c r="AA690" s="11"/>
      <c r="AB690" s="10"/>
      <c r="AC690" s="10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</row>
    <row r="691" ht="12.75" customHeight="1">
      <c r="A691" s="28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29"/>
      <c r="V691" s="11"/>
      <c r="W691" s="11"/>
      <c r="X691" s="11"/>
      <c r="Y691" s="11"/>
      <c r="Z691" s="11"/>
      <c r="AA691" s="11"/>
      <c r="AB691" s="10"/>
      <c r="AC691" s="10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</row>
    <row r="692" ht="12.75" customHeight="1">
      <c r="A692" s="28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29"/>
      <c r="V692" s="11"/>
      <c r="W692" s="11"/>
      <c r="X692" s="11"/>
      <c r="Y692" s="11"/>
      <c r="Z692" s="11"/>
      <c r="AA692" s="11"/>
      <c r="AB692" s="10"/>
      <c r="AC692" s="10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</row>
    <row r="693" ht="12.75" customHeight="1">
      <c r="A693" s="28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29"/>
      <c r="V693" s="11"/>
      <c r="W693" s="11"/>
      <c r="X693" s="11"/>
      <c r="Y693" s="11"/>
      <c r="Z693" s="11"/>
      <c r="AA693" s="11"/>
      <c r="AB693" s="10"/>
      <c r="AC693" s="10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</row>
    <row r="694" ht="12.75" customHeight="1">
      <c r="A694" s="28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29"/>
      <c r="V694" s="11"/>
      <c r="W694" s="11"/>
      <c r="X694" s="11"/>
      <c r="Y694" s="11"/>
      <c r="Z694" s="11"/>
      <c r="AA694" s="11"/>
      <c r="AB694" s="10"/>
      <c r="AC694" s="10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</row>
    <row r="695" ht="12.75" customHeight="1">
      <c r="A695" s="28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29"/>
      <c r="V695" s="11"/>
      <c r="W695" s="11"/>
      <c r="X695" s="11"/>
      <c r="Y695" s="11"/>
      <c r="Z695" s="11"/>
      <c r="AA695" s="11"/>
      <c r="AB695" s="10"/>
      <c r="AC695" s="10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</row>
    <row r="696" ht="12.75" customHeight="1">
      <c r="A696" s="28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29"/>
      <c r="V696" s="11"/>
      <c r="W696" s="11"/>
      <c r="X696" s="11"/>
      <c r="Y696" s="11"/>
      <c r="Z696" s="11"/>
      <c r="AA696" s="11"/>
      <c r="AB696" s="10"/>
      <c r="AC696" s="10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</row>
    <row r="697" ht="12.75" customHeight="1">
      <c r="A697" s="28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29"/>
      <c r="V697" s="11"/>
      <c r="W697" s="11"/>
      <c r="X697" s="11"/>
      <c r="Y697" s="11"/>
      <c r="Z697" s="11"/>
      <c r="AA697" s="11"/>
      <c r="AB697" s="10"/>
      <c r="AC697" s="10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</row>
    <row r="698" ht="12.75" customHeight="1">
      <c r="A698" s="28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29"/>
      <c r="V698" s="11"/>
      <c r="W698" s="11"/>
      <c r="X698" s="11"/>
      <c r="Y698" s="11"/>
      <c r="Z698" s="11"/>
      <c r="AA698" s="11"/>
      <c r="AB698" s="10"/>
      <c r="AC698" s="10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</row>
    <row r="699" ht="12.75" customHeight="1">
      <c r="A699" s="28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29"/>
      <c r="V699" s="11"/>
      <c r="W699" s="11"/>
      <c r="X699" s="11"/>
      <c r="Y699" s="11"/>
      <c r="Z699" s="11"/>
      <c r="AA699" s="11"/>
      <c r="AB699" s="10"/>
      <c r="AC699" s="10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</row>
    <row r="700" ht="12.75" customHeight="1">
      <c r="A700" s="28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29"/>
      <c r="V700" s="11"/>
      <c r="W700" s="11"/>
      <c r="X700" s="11"/>
      <c r="Y700" s="11"/>
      <c r="Z700" s="11"/>
      <c r="AA700" s="11"/>
      <c r="AB700" s="10"/>
      <c r="AC700" s="10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</row>
    <row r="701" ht="12.75" customHeight="1">
      <c r="A701" s="28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29"/>
      <c r="V701" s="11"/>
      <c r="W701" s="11"/>
      <c r="X701" s="11"/>
      <c r="Y701" s="11"/>
      <c r="Z701" s="11"/>
      <c r="AA701" s="11"/>
      <c r="AB701" s="10"/>
      <c r="AC701" s="10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</row>
    <row r="702" ht="12.75" customHeight="1">
      <c r="A702" s="28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29"/>
      <c r="V702" s="11"/>
      <c r="W702" s="11"/>
      <c r="X702" s="11"/>
      <c r="Y702" s="11"/>
      <c r="Z702" s="11"/>
      <c r="AA702" s="11"/>
      <c r="AB702" s="10"/>
      <c r="AC702" s="10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</row>
    <row r="703" ht="12.75" customHeight="1">
      <c r="A703" s="28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29"/>
      <c r="V703" s="11"/>
      <c r="W703" s="11"/>
      <c r="X703" s="11"/>
      <c r="Y703" s="11"/>
      <c r="Z703" s="11"/>
      <c r="AA703" s="11"/>
      <c r="AB703" s="10"/>
      <c r="AC703" s="10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</row>
    <row r="704" ht="12.75" customHeight="1">
      <c r="A704" s="28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29"/>
      <c r="V704" s="11"/>
      <c r="W704" s="11"/>
      <c r="X704" s="11"/>
      <c r="Y704" s="11"/>
      <c r="Z704" s="11"/>
      <c r="AA704" s="11"/>
      <c r="AB704" s="10"/>
      <c r="AC704" s="10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</row>
    <row r="705" ht="12.75" customHeight="1">
      <c r="A705" s="28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29"/>
      <c r="V705" s="11"/>
      <c r="W705" s="11"/>
      <c r="X705" s="11"/>
      <c r="Y705" s="11"/>
      <c r="Z705" s="11"/>
      <c r="AA705" s="11"/>
      <c r="AB705" s="10"/>
      <c r="AC705" s="10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</row>
    <row r="706" ht="12.75" customHeight="1">
      <c r="A706" s="28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29"/>
      <c r="V706" s="11"/>
      <c r="W706" s="11"/>
      <c r="X706" s="11"/>
      <c r="Y706" s="11"/>
      <c r="Z706" s="11"/>
      <c r="AA706" s="11"/>
      <c r="AB706" s="10"/>
      <c r="AC706" s="10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</row>
    <row r="707" ht="12.75" customHeight="1">
      <c r="A707" s="28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29"/>
      <c r="V707" s="11"/>
      <c r="W707" s="11"/>
      <c r="X707" s="11"/>
      <c r="Y707" s="11"/>
      <c r="Z707" s="11"/>
      <c r="AA707" s="11"/>
      <c r="AB707" s="10"/>
      <c r="AC707" s="10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</row>
    <row r="708" ht="12.75" customHeight="1">
      <c r="A708" s="28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29"/>
      <c r="V708" s="11"/>
      <c r="W708" s="11"/>
      <c r="X708" s="11"/>
      <c r="Y708" s="11"/>
      <c r="Z708" s="11"/>
      <c r="AA708" s="11"/>
      <c r="AB708" s="10"/>
      <c r="AC708" s="10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</row>
    <row r="709" ht="12.75" customHeight="1">
      <c r="A709" s="28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29"/>
      <c r="V709" s="11"/>
      <c r="W709" s="11"/>
      <c r="X709" s="11"/>
      <c r="Y709" s="11"/>
      <c r="Z709" s="11"/>
      <c r="AA709" s="11"/>
      <c r="AB709" s="10"/>
      <c r="AC709" s="10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</row>
    <row r="710" ht="12.75" customHeight="1">
      <c r="A710" s="28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29"/>
      <c r="V710" s="11"/>
      <c r="W710" s="11"/>
      <c r="X710" s="11"/>
      <c r="Y710" s="11"/>
      <c r="Z710" s="11"/>
      <c r="AA710" s="11"/>
      <c r="AB710" s="10"/>
      <c r="AC710" s="10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</row>
    <row r="711" ht="12.75" customHeight="1">
      <c r="A711" s="28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29"/>
      <c r="V711" s="11"/>
      <c r="W711" s="11"/>
      <c r="X711" s="11"/>
      <c r="Y711" s="11"/>
      <c r="Z711" s="11"/>
      <c r="AA711" s="11"/>
      <c r="AB711" s="10"/>
      <c r="AC711" s="10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</row>
    <row r="712" ht="12.75" customHeight="1">
      <c r="A712" s="28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29"/>
      <c r="V712" s="11"/>
      <c r="W712" s="11"/>
      <c r="X712" s="11"/>
      <c r="Y712" s="11"/>
      <c r="Z712" s="11"/>
      <c r="AA712" s="11"/>
      <c r="AB712" s="10"/>
      <c r="AC712" s="10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</row>
    <row r="713" ht="12.75" customHeight="1">
      <c r="A713" s="28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29"/>
      <c r="V713" s="11"/>
      <c r="W713" s="11"/>
      <c r="X713" s="11"/>
      <c r="Y713" s="11"/>
      <c r="Z713" s="11"/>
      <c r="AA713" s="11"/>
      <c r="AB713" s="10"/>
      <c r="AC713" s="10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</row>
    <row r="714" ht="12.75" customHeight="1">
      <c r="A714" s="28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29"/>
      <c r="V714" s="11"/>
      <c r="W714" s="11"/>
      <c r="X714" s="11"/>
      <c r="Y714" s="11"/>
      <c r="Z714" s="11"/>
      <c r="AA714" s="11"/>
      <c r="AB714" s="10"/>
      <c r="AC714" s="10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</row>
    <row r="715" ht="12.75" customHeight="1">
      <c r="A715" s="28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29"/>
      <c r="V715" s="11"/>
      <c r="W715" s="11"/>
      <c r="X715" s="11"/>
      <c r="Y715" s="11"/>
      <c r="Z715" s="11"/>
      <c r="AA715" s="11"/>
      <c r="AB715" s="10"/>
      <c r="AC715" s="10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</row>
    <row r="716" ht="12.75" customHeight="1">
      <c r="A716" s="28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29"/>
      <c r="V716" s="11"/>
      <c r="W716" s="11"/>
      <c r="X716" s="11"/>
      <c r="Y716" s="11"/>
      <c r="Z716" s="11"/>
      <c r="AA716" s="11"/>
      <c r="AB716" s="10"/>
      <c r="AC716" s="10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</row>
    <row r="717" ht="12.75" customHeight="1">
      <c r="A717" s="28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29"/>
      <c r="V717" s="11"/>
      <c r="W717" s="11"/>
      <c r="X717" s="11"/>
      <c r="Y717" s="11"/>
      <c r="Z717" s="11"/>
      <c r="AA717" s="11"/>
      <c r="AB717" s="10"/>
      <c r="AC717" s="10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</row>
    <row r="718" ht="12.75" customHeight="1">
      <c r="A718" s="28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29"/>
      <c r="V718" s="11"/>
      <c r="W718" s="11"/>
      <c r="X718" s="11"/>
      <c r="Y718" s="11"/>
      <c r="Z718" s="11"/>
      <c r="AA718" s="11"/>
      <c r="AB718" s="10"/>
      <c r="AC718" s="10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</row>
    <row r="719" ht="12.75" customHeight="1">
      <c r="A719" s="28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29"/>
      <c r="V719" s="11"/>
      <c r="W719" s="11"/>
      <c r="X719" s="11"/>
      <c r="Y719" s="11"/>
      <c r="Z719" s="11"/>
      <c r="AA719" s="11"/>
      <c r="AB719" s="10"/>
      <c r="AC719" s="10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</row>
    <row r="720" ht="12.75" customHeight="1">
      <c r="A720" s="28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29"/>
      <c r="V720" s="11"/>
      <c r="W720" s="11"/>
      <c r="X720" s="11"/>
      <c r="Y720" s="11"/>
      <c r="Z720" s="11"/>
      <c r="AA720" s="11"/>
      <c r="AB720" s="10"/>
      <c r="AC720" s="10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</row>
    <row r="721" ht="12.75" customHeight="1">
      <c r="A721" s="28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29"/>
      <c r="V721" s="11"/>
      <c r="W721" s="11"/>
      <c r="X721" s="11"/>
      <c r="Y721" s="11"/>
      <c r="Z721" s="11"/>
      <c r="AA721" s="11"/>
      <c r="AB721" s="10"/>
      <c r="AC721" s="10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</row>
    <row r="722" ht="12.75" customHeight="1">
      <c r="A722" s="28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29"/>
      <c r="V722" s="11"/>
      <c r="W722" s="11"/>
      <c r="X722" s="11"/>
      <c r="Y722" s="11"/>
      <c r="Z722" s="11"/>
      <c r="AA722" s="11"/>
      <c r="AB722" s="10"/>
      <c r="AC722" s="10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</row>
    <row r="723" ht="12.75" customHeight="1">
      <c r="A723" s="28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29"/>
      <c r="V723" s="11"/>
      <c r="W723" s="11"/>
      <c r="X723" s="11"/>
      <c r="Y723" s="11"/>
      <c r="Z723" s="11"/>
      <c r="AA723" s="11"/>
      <c r="AB723" s="10"/>
      <c r="AC723" s="10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</row>
    <row r="724" ht="12.75" customHeight="1">
      <c r="A724" s="28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29"/>
      <c r="V724" s="11"/>
      <c r="W724" s="11"/>
      <c r="X724" s="11"/>
      <c r="Y724" s="11"/>
      <c r="Z724" s="11"/>
      <c r="AA724" s="11"/>
      <c r="AB724" s="10"/>
      <c r="AC724" s="10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</row>
    <row r="725" ht="12.75" customHeight="1">
      <c r="A725" s="28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29"/>
      <c r="V725" s="11"/>
      <c r="W725" s="11"/>
      <c r="X725" s="11"/>
      <c r="Y725" s="11"/>
      <c r="Z725" s="11"/>
      <c r="AA725" s="11"/>
      <c r="AB725" s="10"/>
      <c r="AC725" s="10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</row>
    <row r="726" ht="12.75" customHeight="1">
      <c r="A726" s="28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29"/>
      <c r="V726" s="11"/>
      <c r="W726" s="11"/>
      <c r="X726" s="11"/>
      <c r="Y726" s="11"/>
      <c r="Z726" s="11"/>
      <c r="AA726" s="11"/>
      <c r="AB726" s="10"/>
      <c r="AC726" s="10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</row>
    <row r="727" ht="12.75" customHeight="1">
      <c r="A727" s="28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29"/>
      <c r="V727" s="11"/>
      <c r="W727" s="11"/>
      <c r="X727" s="11"/>
      <c r="Y727" s="11"/>
      <c r="Z727" s="11"/>
      <c r="AA727" s="11"/>
      <c r="AB727" s="10"/>
      <c r="AC727" s="10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</row>
    <row r="728" ht="12.75" customHeight="1">
      <c r="A728" s="28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29"/>
      <c r="V728" s="11"/>
      <c r="W728" s="11"/>
      <c r="X728" s="11"/>
      <c r="Y728" s="11"/>
      <c r="Z728" s="11"/>
      <c r="AA728" s="11"/>
      <c r="AB728" s="10"/>
      <c r="AC728" s="10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</row>
    <row r="729" ht="12.75" customHeight="1">
      <c r="A729" s="28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29"/>
      <c r="V729" s="11"/>
      <c r="W729" s="11"/>
      <c r="X729" s="11"/>
      <c r="Y729" s="11"/>
      <c r="Z729" s="11"/>
      <c r="AA729" s="11"/>
      <c r="AB729" s="10"/>
      <c r="AC729" s="10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</row>
    <row r="730" ht="12.75" customHeight="1">
      <c r="A730" s="28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29"/>
      <c r="V730" s="11"/>
      <c r="W730" s="11"/>
      <c r="X730" s="11"/>
      <c r="Y730" s="11"/>
      <c r="Z730" s="11"/>
      <c r="AA730" s="11"/>
      <c r="AB730" s="10"/>
      <c r="AC730" s="10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</row>
    <row r="731" ht="12.75" customHeight="1">
      <c r="A731" s="28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29"/>
      <c r="V731" s="11"/>
      <c r="W731" s="11"/>
      <c r="X731" s="11"/>
      <c r="Y731" s="11"/>
      <c r="Z731" s="11"/>
      <c r="AA731" s="11"/>
      <c r="AB731" s="10"/>
      <c r="AC731" s="10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</row>
    <row r="732" ht="12.75" customHeight="1">
      <c r="A732" s="28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29"/>
      <c r="V732" s="11"/>
      <c r="W732" s="11"/>
      <c r="X732" s="11"/>
      <c r="Y732" s="11"/>
      <c r="Z732" s="11"/>
      <c r="AA732" s="11"/>
      <c r="AB732" s="10"/>
      <c r="AC732" s="10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</row>
    <row r="733" ht="12.75" customHeight="1">
      <c r="A733" s="28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29"/>
      <c r="V733" s="11"/>
      <c r="W733" s="11"/>
      <c r="X733" s="11"/>
      <c r="Y733" s="11"/>
      <c r="Z733" s="11"/>
      <c r="AA733" s="11"/>
      <c r="AB733" s="10"/>
      <c r="AC733" s="10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</row>
    <row r="734" ht="12.75" customHeight="1">
      <c r="A734" s="28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29"/>
      <c r="V734" s="11"/>
      <c r="W734" s="11"/>
      <c r="X734" s="11"/>
      <c r="Y734" s="11"/>
      <c r="Z734" s="11"/>
      <c r="AA734" s="11"/>
      <c r="AB734" s="10"/>
      <c r="AC734" s="10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</row>
    <row r="735" ht="12.75" customHeight="1">
      <c r="A735" s="28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29"/>
      <c r="V735" s="11"/>
      <c r="W735" s="11"/>
      <c r="X735" s="11"/>
      <c r="Y735" s="11"/>
      <c r="Z735" s="11"/>
      <c r="AA735" s="11"/>
      <c r="AB735" s="10"/>
      <c r="AC735" s="10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</row>
    <row r="736" ht="12.75" customHeight="1">
      <c r="A736" s="28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29"/>
      <c r="V736" s="11"/>
      <c r="W736" s="11"/>
      <c r="X736" s="11"/>
      <c r="Y736" s="11"/>
      <c r="Z736" s="11"/>
      <c r="AA736" s="11"/>
      <c r="AB736" s="10"/>
      <c r="AC736" s="10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</row>
    <row r="737" ht="12.75" customHeight="1">
      <c r="A737" s="28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29"/>
      <c r="V737" s="11"/>
      <c r="W737" s="11"/>
      <c r="X737" s="11"/>
      <c r="Y737" s="11"/>
      <c r="Z737" s="11"/>
      <c r="AA737" s="11"/>
      <c r="AB737" s="10"/>
      <c r="AC737" s="10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</row>
    <row r="738" ht="12.75" customHeight="1">
      <c r="A738" s="28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29"/>
      <c r="V738" s="11"/>
      <c r="W738" s="11"/>
      <c r="X738" s="11"/>
      <c r="Y738" s="11"/>
      <c r="Z738" s="11"/>
      <c r="AA738" s="11"/>
      <c r="AB738" s="10"/>
      <c r="AC738" s="10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</row>
    <row r="739" ht="12.75" customHeight="1">
      <c r="A739" s="28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29"/>
      <c r="V739" s="11"/>
      <c r="W739" s="11"/>
      <c r="X739" s="11"/>
      <c r="Y739" s="11"/>
      <c r="Z739" s="11"/>
      <c r="AA739" s="11"/>
      <c r="AB739" s="10"/>
      <c r="AC739" s="10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</row>
    <row r="740" ht="12.75" customHeight="1">
      <c r="A740" s="28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29"/>
      <c r="V740" s="11"/>
      <c r="W740" s="11"/>
      <c r="X740" s="11"/>
      <c r="Y740" s="11"/>
      <c r="Z740" s="11"/>
      <c r="AA740" s="11"/>
      <c r="AB740" s="10"/>
      <c r="AC740" s="10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</row>
    <row r="741" ht="12.75" customHeight="1">
      <c r="A741" s="28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29"/>
      <c r="V741" s="11"/>
      <c r="W741" s="11"/>
      <c r="X741" s="11"/>
      <c r="Y741" s="11"/>
      <c r="Z741" s="11"/>
      <c r="AA741" s="11"/>
      <c r="AB741" s="10"/>
      <c r="AC741" s="10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</row>
    <row r="742" ht="12.75" customHeight="1">
      <c r="A742" s="28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29"/>
      <c r="V742" s="11"/>
      <c r="W742" s="11"/>
      <c r="X742" s="11"/>
      <c r="Y742" s="11"/>
      <c r="Z742" s="11"/>
      <c r="AA742" s="11"/>
      <c r="AB742" s="10"/>
      <c r="AC742" s="10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</row>
    <row r="743" ht="12.75" customHeight="1">
      <c r="A743" s="28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29"/>
      <c r="V743" s="11"/>
      <c r="W743" s="11"/>
      <c r="X743" s="11"/>
      <c r="Y743" s="11"/>
      <c r="Z743" s="11"/>
      <c r="AA743" s="11"/>
      <c r="AB743" s="10"/>
      <c r="AC743" s="10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</row>
    <row r="744" ht="12.75" customHeight="1">
      <c r="A744" s="28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29"/>
      <c r="V744" s="11"/>
      <c r="W744" s="11"/>
      <c r="X744" s="11"/>
      <c r="Y744" s="11"/>
      <c r="Z744" s="11"/>
      <c r="AA744" s="11"/>
      <c r="AB744" s="10"/>
      <c r="AC744" s="10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</row>
    <row r="745" ht="12.75" customHeight="1">
      <c r="A745" s="28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29"/>
      <c r="V745" s="11"/>
      <c r="W745" s="11"/>
      <c r="X745" s="11"/>
      <c r="Y745" s="11"/>
      <c r="Z745" s="11"/>
      <c r="AA745" s="11"/>
      <c r="AB745" s="10"/>
      <c r="AC745" s="10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</row>
    <row r="746" ht="12.75" customHeight="1">
      <c r="A746" s="28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29"/>
      <c r="V746" s="11"/>
      <c r="W746" s="11"/>
      <c r="X746" s="11"/>
      <c r="Y746" s="11"/>
      <c r="Z746" s="11"/>
      <c r="AA746" s="11"/>
      <c r="AB746" s="10"/>
      <c r="AC746" s="10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</row>
    <row r="747" ht="12.75" customHeight="1">
      <c r="A747" s="28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29"/>
      <c r="V747" s="11"/>
      <c r="W747" s="11"/>
      <c r="X747" s="11"/>
      <c r="Y747" s="11"/>
      <c r="Z747" s="11"/>
      <c r="AA747" s="11"/>
      <c r="AB747" s="10"/>
      <c r="AC747" s="10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</row>
    <row r="748" ht="12.75" customHeight="1">
      <c r="A748" s="28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29"/>
      <c r="V748" s="11"/>
      <c r="W748" s="11"/>
      <c r="X748" s="11"/>
      <c r="Y748" s="11"/>
      <c r="Z748" s="11"/>
      <c r="AA748" s="11"/>
      <c r="AB748" s="10"/>
      <c r="AC748" s="10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</row>
    <row r="749" ht="12.75" customHeight="1">
      <c r="A749" s="28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29"/>
      <c r="V749" s="11"/>
      <c r="W749" s="11"/>
      <c r="X749" s="11"/>
      <c r="Y749" s="11"/>
      <c r="Z749" s="11"/>
      <c r="AA749" s="11"/>
      <c r="AB749" s="10"/>
      <c r="AC749" s="10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</row>
    <row r="750" ht="12.75" customHeight="1">
      <c r="A750" s="28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29"/>
      <c r="V750" s="11"/>
      <c r="W750" s="11"/>
      <c r="X750" s="11"/>
      <c r="Y750" s="11"/>
      <c r="Z750" s="11"/>
      <c r="AA750" s="11"/>
      <c r="AB750" s="10"/>
      <c r="AC750" s="10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</row>
    <row r="751" ht="12.75" customHeight="1">
      <c r="A751" s="28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29"/>
      <c r="V751" s="11"/>
      <c r="W751" s="11"/>
      <c r="X751" s="11"/>
      <c r="Y751" s="11"/>
      <c r="Z751" s="11"/>
      <c r="AA751" s="11"/>
      <c r="AB751" s="10"/>
      <c r="AC751" s="10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</row>
    <row r="752" ht="12.75" customHeight="1">
      <c r="A752" s="28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29"/>
      <c r="V752" s="11"/>
      <c r="W752" s="11"/>
      <c r="X752" s="11"/>
      <c r="Y752" s="11"/>
      <c r="Z752" s="11"/>
      <c r="AA752" s="11"/>
      <c r="AB752" s="10"/>
      <c r="AC752" s="10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</row>
    <row r="753" ht="12.75" customHeight="1">
      <c r="A753" s="28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29"/>
      <c r="V753" s="11"/>
      <c r="W753" s="11"/>
      <c r="X753" s="11"/>
      <c r="Y753" s="11"/>
      <c r="Z753" s="11"/>
      <c r="AA753" s="11"/>
      <c r="AB753" s="10"/>
      <c r="AC753" s="10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</row>
    <row r="754" ht="12.75" customHeight="1">
      <c r="A754" s="28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29"/>
      <c r="V754" s="11"/>
      <c r="W754" s="11"/>
      <c r="X754" s="11"/>
      <c r="Y754" s="11"/>
      <c r="Z754" s="11"/>
      <c r="AA754" s="11"/>
      <c r="AB754" s="10"/>
      <c r="AC754" s="10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</row>
    <row r="755" ht="12.75" customHeight="1">
      <c r="A755" s="28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29"/>
      <c r="V755" s="11"/>
      <c r="W755" s="11"/>
      <c r="X755" s="11"/>
      <c r="Y755" s="11"/>
      <c r="Z755" s="11"/>
      <c r="AA755" s="11"/>
      <c r="AB755" s="10"/>
      <c r="AC755" s="10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</row>
    <row r="756" ht="12.75" customHeight="1">
      <c r="A756" s="28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29"/>
      <c r="V756" s="11"/>
      <c r="W756" s="11"/>
      <c r="X756" s="11"/>
      <c r="Y756" s="11"/>
      <c r="Z756" s="11"/>
      <c r="AA756" s="11"/>
      <c r="AB756" s="10"/>
      <c r="AC756" s="10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</row>
    <row r="757" ht="12.75" customHeight="1">
      <c r="A757" s="28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29"/>
      <c r="V757" s="11"/>
      <c r="W757" s="11"/>
      <c r="X757" s="11"/>
      <c r="Y757" s="11"/>
      <c r="Z757" s="11"/>
      <c r="AA757" s="11"/>
      <c r="AB757" s="10"/>
      <c r="AC757" s="10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</row>
    <row r="758" ht="12.75" customHeight="1">
      <c r="A758" s="28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29"/>
      <c r="V758" s="11"/>
      <c r="W758" s="11"/>
      <c r="X758" s="11"/>
      <c r="Y758" s="11"/>
      <c r="Z758" s="11"/>
      <c r="AA758" s="11"/>
      <c r="AB758" s="10"/>
      <c r="AC758" s="10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</row>
    <row r="759" ht="12.75" customHeight="1">
      <c r="A759" s="28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29"/>
      <c r="V759" s="11"/>
      <c r="W759" s="11"/>
      <c r="X759" s="11"/>
      <c r="Y759" s="11"/>
      <c r="Z759" s="11"/>
      <c r="AA759" s="11"/>
      <c r="AB759" s="10"/>
      <c r="AC759" s="10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</row>
    <row r="760" ht="12.75" customHeight="1">
      <c r="A760" s="28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29"/>
      <c r="V760" s="11"/>
      <c r="W760" s="11"/>
      <c r="X760" s="11"/>
      <c r="Y760" s="11"/>
      <c r="Z760" s="11"/>
      <c r="AA760" s="11"/>
      <c r="AB760" s="10"/>
      <c r="AC760" s="10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</row>
    <row r="761" ht="12.75" customHeight="1">
      <c r="A761" s="28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29"/>
      <c r="V761" s="11"/>
      <c r="W761" s="11"/>
      <c r="X761" s="11"/>
      <c r="Y761" s="11"/>
      <c r="Z761" s="11"/>
      <c r="AA761" s="11"/>
      <c r="AB761" s="10"/>
      <c r="AC761" s="10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</row>
    <row r="762" ht="12.75" customHeight="1">
      <c r="A762" s="28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29"/>
      <c r="V762" s="11"/>
      <c r="W762" s="11"/>
      <c r="X762" s="11"/>
      <c r="Y762" s="11"/>
      <c r="Z762" s="11"/>
      <c r="AA762" s="11"/>
      <c r="AB762" s="10"/>
      <c r="AC762" s="10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</row>
    <row r="763" ht="12.75" customHeight="1">
      <c r="A763" s="28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29"/>
      <c r="V763" s="11"/>
      <c r="W763" s="11"/>
      <c r="X763" s="11"/>
      <c r="Y763" s="11"/>
      <c r="Z763" s="11"/>
      <c r="AA763" s="11"/>
      <c r="AB763" s="10"/>
      <c r="AC763" s="10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</row>
    <row r="764" ht="12.75" customHeight="1">
      <c r="A764" s="28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29"/>
      <c r="V764" s="11"/>
      <c r="W764" s="11"/>
      <c r="X764" s="11"/>
      <c r="Y764" s="11"/>
      <c r="Z764" s="11"/>
      <c r="AA764" s="11"/>
      <c r="AB764" s="10"/>
      <c r="AC764" s="10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</row>
    <row r="765" ht="12.75" customHeight="1">
      <c r="A765" s="28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29"/>
      <c r="V765" s="11"/>
      <c r="W765" s="11"/>
      <c r="X765" s="11"/>
      <c r="Y765" s="11"/>
      <c r="Z765" s="11"/>
      <c r="AA765" s="11"/>
      <c r="AB765" s="10"/>
      <c r="AC765" s="10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</row>
    <row r="766" ht="12.75" customHeight="1">
      <c r="A766" s="28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29"/>
      <c r="V766" s="11"/>
      <c r="W766" s="11"/>
      <c r="X766" s="11"/>
      <c r="Y766" s="11"/>
      <c r="Z766" s="11"/>
      <c r="AA766" s="11"/>
      <c r="AB766" s="10"/>
      <c r="AC766" s="10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</row>
    <row r="767" ht="12.75" customHeight="1">
      <c r="A767" s="28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29"/>
      <c r="V767" s="11"/>
      <c r="W767" s="11"/>
      <c r="X767" s="11"/>
      <c r="Y767" s="11"/>
      <c r="Z767" s="11"/>
      <c r="AA767" s="11"/>
      <c r="AB767" s="10"/>
      <c r="AC767" s="10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</row>
    <row r="768" ht="12.75" customHeight="1">
      <c r="A768" s="28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29"/>
      <c r="V768" s="11"/>
      <c r="W768" s="11"/>
      <c r="X768" s="11"/>
      <c r="Y768" s="11"/>
      <c r="Z768" s="11"/>
      <c r="AA768" s="11"/>
      <c r="AB768" s="10"/>
      <c r="AC768" s="10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</row>
    <row r="769" ht="12.75" customHeight="1">
      <c r="A769" s="28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29"/>
      <c r="V769" s="11"/>
      <c r="W769" s="11"/>
      <c r="X769" s="11"/>
      <c r="Y769" s="11"/>
      <c r="Z769" s="11"/>
      <c r="AA769" s="11"/>
      <c r="AB769" s="10"/>
      <c r="AC769" s="10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</row>
    <row r="770" ht="12.75" customHeight="1">
      <c r="A770" s="28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29"/>
      <c r="V770" s="11"/>
      <c r="W770" s="11"/>
      <c r="X770" s="11"/>
      <c r="Y770" s="11"/>
      <c r="Z770" s="11"/>
      <c r="AA770" s="11"/>
      <c r="AB770" s="10"/>
      <c r="AC770" s="10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</row>
    <row r="771" ht="12.75" customHeight="1">
      <c r="A771" s="28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29"/>
      <c r="V771" s="11"/>
      <c r="W771" s="11"/>
      <c r="X771" s="11"/>
      <c r="Y771" s="11"/>
      <c r="Z771" s="11"/>
      <c r="AA771" s="11"/>
      <c r="AB771" s="10"/>
      <c r="AC771" s="10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</row>
    <row r="772" ht="12.75" customHeight="1">
      <c r="A772" s="28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29"/>
      <c r="V772" s="11"/>
      <c r="W772" s="11"/>
      <c r="X772" s="11"/>
      <c r="Y772" s="11"/>
      <c r="Z772" s="11"/>
      <c r="AA772" s="11"/>
      <c r="AB772" s="10"/>
      <c r="AC772" s="10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</row>
    <row r="773" ht="12.75" customHeight="1">
      <c r="A773" s="28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29"/>
      <c r="V773" s="11"/>
      <c r="W773" s="11"/>
      <c r="X773" s="11"/>
      <c r="Y773" s="11"/>
      <c r="Z773" s="11"/>
      <c r="AA773" s="11"/>
      <c r="AB773" s="10"/>
      <c r="AC773" s="10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</row>
    <row r="774" ht="12.75" customHeight="1">
      <c r="A774" s="28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29"/>
      <c r="V774" s="11"/>
      <c r="W774" s="11"/>
      <c r="X774" s="11"/>
      <c r="Y774" s="11"/>
      <c r="Z774" s="11"/>
      <c r="AA774" s="11"/>
      <c r="AB774" s="10"/>
      <c r="AC774" s="10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</row>
    <row r="775" ht="12.75" customHeight="1">
      <c r="A775" s="28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29"/>
      <c r="V775" s="11"/>
      <c r="W775" s="11"/>
      <c r="X775" s="11"/>
      <c r="Y775" s="11"/>
      <c r="Z775" s="11"/>
      <c r="AA775" s="11"/>
      <c r="AB775" s="10"/>
      <c r="AC775" s="10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</row>
    <row r="776" ht="12.75" customHeight="1">
      <c r="A776" s="28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29"/>
      <c r="V776" s="11"/>
      <c r="W776" s="11"/>
      <c r="X776" s="11"/>
      <c r="Y776" s="11"/>
      <c r="Z776" s="11"/>
      <c r="AA776" s="11"/>
      <c r="AB776" s="10"/>
      <c r="AC776" s="10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</row>
    <row r="777" ht="12.75" customHeight="1">
      <c r="A777" s="28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29"/>
      <c r="V777" s="11"/>
      <c r="W777" s="11"/>
      <c r="X777" s="11"/>
      <c r="Y777" s="11"/>
      <c r="Z777" s="11"/>
      <c r="AA777" s="11"/>
      <c r="AB777" s="10"/>
      <c r="AC777" s="10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</row>
    <row r="778" ht="12.75" customHeight="1">
      <c r="A778" s="28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29"/>
      <c r="V778" s="11"/>
      <c r="W778" s="11"/>
      <c r="X778" s="11"/>
      <c r="Y778" s="11"/>
      <c r="Z778" s="11"/>
      <c r="AA778" s="11"/>
      <c r="AB778" s="10"/>
      <c r="AC778" s="10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</row>
    <row r="779" ht="12.75" customHeight="1">
      <c r="A779" s="28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29"/>
      <c r="V779" s="11"/>
      <c r="W779" s="11"/>
      <c r="X779" s="11"/>
      <c r="Y779" s="11"/>
      <c r="Z779" s="11"/>
      <c r="AA779" s="11"/>
      <c r="AB779" s="10"/>
      <c r="AC779" s="10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</row>
    <row r="780" ht="12.75" customHeight="1">
      <c r="A780" s="28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29"/>
      <c r="V780" s="11"/>
      <c r="W780" s="11"/>
      <c r="X780" s="11"/>
      <c r="Y780" s="11"/>
      <c r="Z780" s="11"/>
      <c r="AA780" s="11"/>
      <c r="AB780" s="10"/>
      <c r="AC780" s="10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</row>
    <row r="781" ht="12.75" customHeight="1">
      <c r="A781" s="28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29"/>
      <c r="V781" s="11"/>
      <c r="W781" s="11"/>
      <c r="X781" s="11"/>
      <c r="Y781" s="11"/>
      <c r="Z781" s="11"/>
      <c r="AA781" s="11"/>
      <c r="AB781" s="10"/>
      <c r="AC781" s="10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</row>
    <row r="782" ht="12.75" customHeight="1">
      <c r="A782" s="28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29"/>
      <c r="V782" s="11"/>
      <c r="W782" s="11"/>
      <c r="X782" s="11"/>
      <c r="Y782" s="11"/>
      <c r="Z782" s="11"/>
      <c r="AA782" s="11"/>
      <c r="AB782" s="10"/>
      <c r="AC782" s="10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</row>
    <row r="783" ht="12.75" customHeight="1">
      <c r="A783" s="28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29"/>
      <c r="V783" s="11"/>
      <c r="W783" s="11"/>
      <c r="X783" s="11"/>
      <c r="Y783" s="11"/>
      <c r="Z783" s="11"/>
      <c r="AA783" s="11"/>
      <c r="AB783" s="10"/>
      <c r="AC783" s="10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</row>
    <row r="784" ht="12.75" customHeight="1">
      <c r="A784" s="28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29"/>
      <c r="V784" s="11"/>
      <c r="W784" s="11"/>
      <c r="X784" s="11"/>
      <c r="Y784" s="11"/>
      <c r="Z784" s="11"/>
      <c r="AA784" s="11"/>
      <c r="AB784" s="10"/>
      <c r="AC784" s="10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</row>
    <row r="785" ht="12.75" customHeight="1">
      <c r="A785" s="28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29"/>
      <c r="V785" s="11"/>
      <c r="W785" s="11"/>
      <c r="X785" s="11"/>
      <c r="Y785" s="11"/>
      <c r="Z785" s="11"/>
      <c r="AA785" s="11"/>
      <c r="AB785" s="10"/>
      <c r="AC785" s="10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</row>
    <row r="786" ht="12.75" customHeight="1">
      <c r="A786" s="28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29"/>
      <c r="V786" s="11"/>
      <c r="W786" s="11"/>
      <c r="X786" s="11"/>
      <c r="Y786" s="11"/>
      <c r="Z786" s="11"/>
      <c r="AA786" s="11"/>
      <c r="AB786" s="10"/>
      <c r="AC786" s="10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</row>
    <row r="787" ht="12.75" customHeight="1">
      <c r="A787" s="28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29"/>
      <c r="V787" s="11"/>
      <c r="W787" s="11"/>
      <c r="X787" s="11"/>
      <c r="Y787" s="11"/>
      <c r="Z787" s="11"/>
      <c r="AA787" s="11"/>
      <c r="AB787" s="10"/>
      <c r="AC787" s="10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</row>
    <row r="788" ht="12.75" customHeight="1">
      <c r="A788" s="28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29"/>
      <c r="V788" s="11"/>
      <c r="W788" s="11"/>
      <c r="X788" s="11"/>
      <c r="Y788" s="11"/>
      <c r="Z788" s="11"/>
      <c r="AA788" s="11"/>
      <c r="AB788" s="10"/>
      <c r="AC788" s="10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</row>
    <row r="789" ht="12.75" customHeight="1">
      <c r="A789" s="28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29"/>
      <c r="V789" s="11"/>
      <c r="W789" s="11"/>
      <c r="X789" s="11"/>
      <c r="Y789" s="11"/>
      <c r="Z789" s="11"/>
      <c r="AA789" s="11"/>
      <c r="AB789" s="10"/>
      <c r="AC789" s="10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</row>
    <row r="790" ht="12.75" customHeight="1">
      <c r="A790" s="28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29"/>
      <c r="V790" s="11"/>
      <c r="W790" s="11"/>
      <c r="X790" s="11"/>
      <c r="Y790" s="11"/>
      <c r="Z790" s="11"/>
      <c r="AA790" s="11"/>
      <c r="AB790" s="10"/>
      <c r="AC790" s="10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</row>
    <row r="791" ht="12.75" customHeight="1">
      <c r="A791" s="28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29"/>
      <c r="V791" s="11"/>
      <c r="W791" s="11"/>
      <c r="X791" s="11"/>
      <c r="Y791" s="11"/>
      <c r="Z791" s="11"/>
      <c r="AA791" s="11"/>
      <c r="AB791" s="10"/>
      <c r="AC791" s="10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</row>
    <row r="792" ht="12.75" customHeight="1">
      <c r="A792" s="28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29"/>
      <c r="V792" s="11"/>
      <c r="W792" s="11"/>
      <c r="X792" s="11"/>
      <c r="Y792" s="11"/>
      <c r="Z792" s="11"/>
      <c r="AA792" s="11"/>
      <c r="AB792" s="10"/>
      <c r="AC792" s="10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</row>
    <row r="793" ht="12.75" customHeight="1">
      <c r="A793" s="28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29"/>
      <c r="V793" s="11"/>
      <c r="W793" s="11"/>
      <c r="X793" s="11"/>
      <c r="Y793" s="11"/>
      <c r="Z793" s="11"/>
      <c r="AA793" s="11"/>
      <c r="AB793" s="10"/>
      <c r="AC793" s="10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</row>
    <row r="794" ht="12.75" customHeight="1">
      <c r="A794" s="28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29"/>
      <c r="V794" s="11"/>
      <c r="W794" s="11"/>
      <c r="X794" s="11"/>
      <c r="Y794" s="11"/>
      <c r="Z794" s="11"/>
      <c r="AA794" s="11"/>
      <c r="AB794" s="10"/>
      <c r="AC794" s="10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</row>
    <row r="795" ht="12.75" customHeight="1">
      <c r="A795" s="28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29"/>
      <c r="V795" s="11"/>
      <c r="W795" s="11"/>
      <c r="X795" s="11"/>
      <c r="Y795" s="11"/>
      <c r="Z795" s="11"/>
      <c r="AA795" s="11"/>
      <c r="AB795" s="10"/>
      <c r="AC795" s="10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</row>
    <row r="796" ht="12.75" customHeight="1">
      <c r="A796" s="28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29"/>
      <c r="V796" s="11"/>
      <c r="W796" s="11"/>
      <c r="X796" s="11"/>
      <c r="Y796" s="11"/>
      <c r="Z796" s="11"/>
      <c r="AA796" s="11"/>
      <c r="AB796" s="10"/>
      <c r="AC796" s="10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</row>
    <row r="797" ht="12.75" customHeight="1">
      <c r="A797" s="28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29"/>
      <c r="V797" s="11"/>
      <c r="W797" s="11"/>
      <c r="X797" s="11"/>
      <c r="Y797" s="11"/>
      <c r="Z797" s="11"/>
      <c r="AA797" s="11"/>
      <c r="AB797" s="10"/>
      <c r="AC797" s="10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</row>
    <row r="798" ht="12.75" customHeight="1">
      <c r="A798" s="28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29"/>
      <c r="V798" s="11"/>
      <c r="W798" s="11"/>
      <c r="X798" s="11"/>
      <c r="Y798" s="11"/>
      <c r="Z798" s="11"/>
      <c r="AA798" s="11"/>
      <c r="AB798" s="10"/>
      <c r="AC798" s="10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</row>
    <row r="799" ht="12.75" customHeight="1">
      <c r="A799" s="28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29"/>
      <c r="V799" s="11"/>
      <c r="W799" s="11"/>
      <c r="X799" s="11"/>
      <c r="Y799" s="11"/>
      <c r="Z799" s="11"/>
      <c r="AA799" s="11"/>
      <c r="AB799" s="10"/>
      <c r="AC799" s="10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</row>
    <row r="800" ht="12.75" customHeight="1">
      <c r="A800" s="28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29"/>
      <c r="V800" s="11"/>
      <c r="W800" s="11"/>
      <c r="X800" s="11"/>
      <c r="Y800" s="11"/>
      <c r="Z800" s="11"/>
      <c r="AA800" s="11"/>
      <c r="AB800" s="10"/>
      <c r="AC800" s="10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</row>
    <row r="801" ht="12.75" customHeight="1">
      <c r="A801" s="28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29"/>
      <c r="V801" s="11"/>
      <c r="W801" s="11"/>
      <c r="X801" s="11"/>
      <c r="Y801" s="11"/>
      <c r="Z801" s="11"/>
      <c r="AA801" s="11"/>
      <c r="AB801" s="10"/>
      <c r="AC801" s="10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</row>
    <row r="802" ht="12.75" customHeight="1">
      <c r="A802" s="28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29"/>
      <c r="V802" s="11"/>
      <c r="W802" s="11"/>
      <c r="X802" s="11"/>
      <c r="Y802" s="11"/>
      <c r="Z802" s="11"/>
      <c r="AA802" s="11"/>
      <c r="AB802" s="10"/>
      <c r="AC802" s="10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</row>
    <row r="803" ht="12.75" customHeight="1">
      <c r="A803" s="28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29"/>
      <c r="V803" s="11"/>
      <c r="W803" s="11"/>
      <c r="X803" s="11"/>
      <c r="Y803" s="11"/>
      <c r="Z803" s="11"/>
      <c r="AA803" s="11"/>
      <c r="AB803" s="10"/>
      <c r="AC803" s="10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</row>
    <row r="804" ht="12.75" customHeight="1">
      <c r="A804" s="28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29"/>
      <c r="V804" s="11"/>
      <c r="W804" s="11"/>
      <c r="X804" s="11"/>
      <c r="Y804" s="11"/>
      <c r="Z804" s="11"/>
      <c r="AA804" s="11"/>
      <c r="AB804" s="10"/>
      <c r="AC804" s="10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</row>
    <row r="805" ht="12.75" customHeight="1">
      <c r="A805" s="28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29"/>
      <c r="V805" s="11"/>
      <c r="W805" s="11"/>
      <c r="X805" s="11"/>
      <c r="Y805" s="11"/>
      <c r="Z805" s="11"/>
      <c r="AA805" s="11"/>
      <c r="AB805" s="10"/>
      <c r="AC805" s="10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</row>
    <row r="806" ht="12.75" customHeight="1">
      <c r="A806" s="28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29"/>
      <c r="V806" s="11"/>
      <c r="W806" s="11"/>
      <c r="X806" s="11"/>
      <c r="Y806" s="11"/>
      <c r="Z806" s="11"/>
      <c r="AA806" s="11"/>
      <c r="AB806" s="10"/>
      <c r="AC806" s="10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</row>
    <row r="807" ht="12.75" customHeight="1">
      <c r="A807" s="28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29"/>
      <c r="V807" s="11"/>
      <c r="W807" s="11"/>
      <c r="X807" s="11"/>
      <c r="Y807" s="11"/>
      <c r="Z807" s="11"/>
      <c r="AA807" s="11"/>
      <c r="AB807" s="10"/>
      <c r="AC807" s="10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</row>
    <row r="808" ht="12.75" customHeight="1">
      <c r="A808" s="28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29"/>
      <c r="V808" s="11"/>
      <c r="W808" s="11"/>
      <c r="X808" s="11"/>
      <c r="Y808" s="11"/>
      <c r="Z808" s="11"/>
      <c r="AA808" s="11"/>
      <c r="AB808" s="10"/>
      <c r="AC808" s="10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</row>
    <row r="809" ht="12.75" customHeight="1">
      <c r="A809" s="28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29"/>
      <c r="V809" s="11"/>
      <c r="W809" s="11"/>
      <c r="X809" s="11"/>
      <c r="Y809" s="11"/>
      <c r="Z809" s="11"/>
      <c r="AA809" s="11"/>
      <c r="AB809" s="10"/>
      <c r="AC809" s="10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</row>
    <row r="810" ht="12.75" customHeight="1">
      <c r="A810" s="28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29"/>
      <c r="V810" s="11"/>
      <c r="W810" s="11"/>
      <c r="X810" s="11"/>
      <c r="Y810" s="11"/>
      <c r="Z810" s="11"/>
      <c r="AA810" s="11"/>
      <c r="AB810" s="10"/>
      <c r="AC810" s="10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</row>
    <row r="811" ht="12.75" customHeight="1">
      <c r="A811" s="28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29"/>
      <c r="V811" s="11"/>
      <c r="W811" s="11"/>
      <c r="X811" s="11"/>
      <c r="Y811" s="11"/>
      <c r="Z811" s="11"/>
      <c r="AA811" s="11"/>
      <c r="AB811" s="10"/>
      <c r="AC811" s="10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</row>
    <row r="812" ht="12.75" customHeight="1">
      <c r="A812" s="28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29"/>
      <c r="V812" s="11"/>
      <c r="W812" s="11"/>
      <c r="X812" s="11"/>
      <c r="Y812" s="11"/>
      <c r="Z812" s="11"/>
      <c r="AA812" s="11"/>
      <c r="AB812" s="10"/>
      <c r="AC812" s="10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</row>
    <row r="813" ht="12.75" customHeight="1">
      <c r="A813" s="28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29"/>
      <c r="V813" s="11"/>
      <c r="W813" s="11"/>
      <c r="X813" s="11"/>
      <c r="Y813" s="11"/>
      <c r="Z813" s="11"/>
      <c r="AA813" s="11"/>
      <c r="AB813" s="10"/>
      <c r="AC813" s="10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</row>
    <row r="814" ht="12.75" customHeight="1">
      <c r="A814" s="28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29"/>
      <c r="V814" s="11"/>
      <c r="W814" s="11"/>
      <c r="X814" s="11"/>
      <c r="Y814" s="11"/>
      <c r="Z814" s="11"/>
      <c r="AA814" s="11"/>
      <c r="AB814" s="10"/>
      <c r="AC814" s="10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</row>
    <row r="815" ht="12.75" customHeight="1">
      <c r="A815" s="28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29"/>
      <c r="V815" s="11"/>
      <c r="W815" s="11"/>
      <c r="X815" s="11"/>
      <c r="Y815" s="11"/>
      <c r="Z815" s="11"/>
      <c r="AA815" s="11"/>
      <c r="AB815" s="10"/>
      <c r="AC815" s="10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</row>
    <row r="816" ht="12.75" customHeight="1">
      <c r="A816" s="28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29"/>
      <c r="V816" s="11"/>
      <c r="W816" s="11"/>
      <c r="X816" s="11"/>
      <c r="Y816" s="11"/>
      <c r="Z816" s="11"/>
      <c r="AA816" s="11"/>
      <c r="AB816" s="10"/>
      <c r="AC816" s="10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</row>
    <row r="817" ht="12.75" customHeight="1">
      <c r="A817" s="28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29"/>
      <c r="V817" s="11"/>
      <c r="W817" s="11"/>
      <c r="X817" s="11"/>
      <c r="Y817" s="11"/>
      <c r="Z817" s="11"/>
      <c r="AA817" s="11"/>
      <c r="AB817" s="10"/>
      <c r="AC817" s="10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</row>
    <row r="818" ht="12.75" customHeight="1">
      <c r="A818" s="28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29"/>
      <c r="V818" s="11"/>
      <c r="W818" s="11"/>
      <c r="X818" s="11"/>
      <c r="Y818" s="11"/>
      <c r="Z818" s="11"/>
      <c r="AA818" s="11"/>
      <c r="AB818" s="10"/>
      <c r="AC818" s="10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</row>
    <row r="819" ht="12.75" customHeight="1">
      <c r="A819" s="28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29"/>
      <c r="V819" s="11"/>
      <c r="W819" s="11"/>
      <c r="X819" s="11"/>
      <c r="Y819" s="11"/>
      <c r="Z819" s="11"/>
      <c r="AA819" s="11"/>
      <c r="AB819" s="10"/>
      <c r="AC819" s="10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</row>
    <row r="820" ht="12.75" customHeight="1">
      <c r="A820" s="28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29"/>
      <c r="V820" s="11"/>
      <c r="W820" s="11"/>
      <c r="X820" s="11"/>
      <c r="Y820" s="11"/>
      <c r="Z820" s="11"/>
      <c r="AA820" s="11"/>
      <c r="AB820" s="10"/>
      <c r="AC820" s="10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</row>
    <row r="821" ht="12.75" customHeight="1">
      <c r="A821" s="28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29"/>
      <c r="V821" s="11"/>
      <c r="W821" s="11"/>
      <c r="X821" s="11"/>
      <c r="Y821" s="11"/>
      <c r="Z821" s="11"/>
      <c r="AA821" s="11"/>
      <c r="AB821" s="10"/>
      <c r="AC821" s="10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</row>
    <row r="822" ht="12.75" customHeight="1">
      <c r="A822" s="28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29"/>
      <c r="V822" s="11"/>
      <c r="W822" s="11"/>
      <c r="X822" s="11"/>
      <c r="Y822" s="11"/>
      <c r="Z822" s="11"/>
      <c r="AA822" s="11"/>
      <c r="AB822" s="10"/>
      <c r="AC822" s="10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</row>
    <row r="823" ht="12.75" customHeight="1">
      <c r="A823" s="28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29"/>
      <c r="V823" s="11"/>
      <c r="W823" s="11"/>
      <c r="X823" s="11"/>
      <c r="Y823" s="11"/>
      <c r="Z823" s="11"/>
      <c r="AA823" s="11"/>
      <c r="AB823" s="10"/>
      <c r="AC823" s="10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</row>
    <row r="824" ht="12.75" customHeight="1">
      <c r="A824" s="28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29"/>
      <c r="V824" s="11"/>
      <c r="W824" s="11"/>
      <c r="X824" s="11"/>
      <c r="Y824" s="11"/>
      <c r="Z824" s="11"/>
      <c r="AA824" s="11"/>
      <c r="AB824" s="10"/>
      <c r="AC824" s="10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</row>
    <row r="825" ht="12.75" customHeight="1">
      <c r="A825" s="28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29"/>
      <c r="V825" s="11"/>
      <c r="W825" s="11"/>
      <c r="X825" s="11"/>
      <c r="Y825" s="11"/>
      <c r="Z825" s="11"/>
      <c r="AA825" s="11"/>
      <c r="AB825" s="10"/>
      <c r="AC825" s="10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</row>
    <row r="826" ht="12.75" customHeight="1">
      <c r="A826" s="28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29"/>
      <c r="V826" s="11"/>
      <c r="W826" s="11"/>
      <c r="X826" s="11"/>
      <c r="Y826" s="11"/>
      <c r="Z826" s="11"/>
      <c r="AA826" s="11"/>
      <c r="AB826" s="10"/>
      <c r="AC826" s="10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</row>
    <row r="827" ht="12.75" customHeight="1">
      <c r="A827" s="28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29"/>
      <c r="V827" s="11"/>
      <c r="W827" s="11"/>
      <c r="X827" s="11"/>
      <c r="Y827" s="11"/>
      <c r="Z827" s="11"/>
      <c r="AA827" s="11"/>
      <c r="AB827" s="10"/>
      <c r="AC827" s="10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</row>
    <row r="828" ht="12.75" customHeight="1">
      <c r="A828" s="28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29"/>
      <c r="V828" s="11"/>
      <c r="W828" s="11"/>
      <c r="X828" s="11"/>
      <c r="Y828" s="11"/>
      <c r="Z828" s="11"/>
      <c r="AA828" s="11"/>
      <c r="AB828" s="10"/>
      <c r="AC828" s="10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</row>
    <row r="829" ht="12.75" customHeight="1">
      <c r="A829" s="28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29"/>
      <c r="V829" s="11"/>
      <c r="W829" s="11"/>
      <c r="X829" s="11"/>
      <c r="Y829" s="11"/>
      <c r="Z829" s="11"/>
      <c r="AA829" s="11"/>
      <c r="AB829" s="10"/>
      <c r="AC829" s="10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</row>
    <row r="830" ht="12.75" customHeight="1">
      <c r="A830" s="28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29"/>
      <c r="V830" s="11"/>
      <c r="W830" s="11"/>
      <c r="X830" s="11"/>
      <c r="Y830" s="11"/>
      <c r="Z830" s="11"/>
      <c r="AA830" s="11"/>
      <c r="AB830" s="10"/>
      <c r="AC830" s="10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</row>
    <row r="831" ht="12.75" customHeight="1">
      <c r="A831" s="28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29"/>
      <c r="V831" s="11"/>
      <c r="W831" s="11"/>
      <c r="X831" s="11"/>
      <c r="Y831" s="11"/>
      <c r="Z831" s="11"/>
      <c r="AA831" s="11"/>
      <c r="AB831" s="10"/>
      <c r="AC831" s="10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</row>
    <row r="832" ht="12.75" customHeight="1">
      <c r="A832" s="28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29"/>
      <c r="V832" s="11"/>
      <c r="W832" s="11"/>
      <c r="X832" s="11"/>
      <c r="Y832" s="11"/>
      <c r="Z832" s="11"/>
      <c r="AA832" s="11"/>
      <c r="AB832" s="10"/>
      <c r="AC832" s="10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</row>
    <row r="833" ht="12.75" customHeight="1">
      <c r="A833" s="28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29"/>
      <c r="V833" s="11"/>
      <c r="W833" s="11"/>
      <c r="X833" s="11"/>
      <c r="Y833" s="11"/>
      <c r="Z833" s="11"/>
      <c r="AA833" s="11"/>
      <c r="AB833" s="10"/>
      <c r="AC833" s="10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</row>
    <row r="834" ht="12.75" customHeight="1">
      <c r="A834" s="28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29"/>
      <c r="V834" s="11"/>
      <c r="W834" s="11"/>
      <c r="X834" s="11"/>
      <c r="Y834" s="11"/>
      <c r="Z834" s="11"/>
      <c r="AA834" s="11"/>
      <c r="AB834" s="10"/>
      <c r="AC834" s="10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</row>
    <row r="835" ht="12.75" customHeight="1">
      <c r="A835" s="28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29"/>
      <c r="V835" s="11"/>
      <c r="W835" s="11"/>
      <c r="X835" s="11"/>
      <c r="Y835" s="11"/>
      <c r="Z835" s="11"/>
      <c r="AA835" s="11"/>
      <c r="AB835" s="10"/>
      <c r="AC835" s="10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</row>
    <row r="836" ht="12.75" customHeight="1">
      <c r="A836" s="28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29"/>
      <c r="V836" s="11"/>
      <c r="W836" s="11"/>
      <c r="X836" s="11"/>
      <c r="Y836" s="11"/>
      <c r="Z836" s="11"/>
      <c r="AA836" s="11"/>
      <c r="AB836" s="10"/>
      <c r="AC836" s="10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</row>
    <row r="837" ht="12.75" customHeight="1">
      <c r="A837" s="28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29"/>
      <c r="V837" s="11"/>
      <c r="W837" s="11"/>
      <c r="X837" s="11"/>
      <c r="Y837" s="11"/>
      <c r="Z837" s="11"/>
      <c r="AA837" s="11"/>
      <c r="AB837" s="10"/>
      <c r="AC837" s="10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</row>
    <row r="838" ht="12.75" customHeight="1">
      <c r="A838" s="28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29"/>
      <c r="V838" s="11"/>
      <c r="W838" s="11"/>
      <c r="X838" s="11"/>
      <c r="Y838" s="11"/>
      <c r="Z838" s="11"/>
      <c r="AA838" s="11"/>
      <c r="AB838" s="10"/>
      <c r="AC838" s="10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</row>
    <row r="839" ht="12.75" customHeight="1">
      <c r="A839" s="28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29"/>
      <c r="V839" s="11"/>
      <c r="W839" s="11"/>
      <c r="X839" s="11"/>
      <c r="Y839" s="11"/>
      <c r="Z839" s="11"/>
      <c r="AA839" s="11"/>
      <c r="AB839" s="10"/>
      <c r="AC839" s="10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</row>
    <row r="840" ht="12.75" customHeight="1">
      <c r="A840" s="28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29"/>
      <c r="V840" s="11"/>
      <c r="W840" s="11"/>
      <c r="X840" s="11"/>
      <c r="Y840" s="11"/>
      <c r="Z840" s="11"/>
      <c r="AA840" s="11"/>
      <c r="AB840" s="10"/>
      <c r="AC840" s="10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</row>
    <row r="841" ht="12.75" customHeight="1">
      <c r="A841" s="28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29"/>
      <c r="V841" s="11"/>
      <c r="W841" s="11"/>
      <c r="X841" s="11"/>
      <c r="Y841" s="11"/>
      <c r="Z841" s="11"/>
      <c r="AA841" s="11"/>
      <c r="AB841" s="10"/>
      <c r="AC841" s="10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</row>
    <row r="842" ht="12.75" customHeight="1">
      <c r="A842" s="28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29"/>
      <c r="V842" s="11"/>
      <c r="W842" s="11"/>
      <c r="X842" s="11"/>
      <c r="Y842" s="11"/>
      <c r="Z842" s="11"/>
      <c r="AA842" s="11"/>
      <c r="AB842" s="10"/>
      <c r="AC842" s="10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</row>
    <row r="843" ht="12.75" customHeight="1">
      <c r="A843" s="28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29"/>
      <c r="V843" s="11"/>
      <c r="W843" s="11"/>
      <c r="X843" s="11"/>
      <c r="Y843" s="11"/>
      <c r="Z843" s="11"/>
      <c r="AA843" s="11"/>
      <c r="AB843" s="10"/>
      <c r="AC843" s="10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</row>
    <row r="844" ht="12.75" customHeight="1">
      <c r="A844" s="28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29"/>
      <c r="V844" s="11"/>
      <c r="W844" s="11"/>
      <c r="X844" s="11"/>
      <c r="Y844" s="11"/>
      <c r="Z844" s="11"/>
      <c r="AA844" s="11"/>
      <c r="AB844" s="10"/>
      <c r="AC844" s="10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</row>
    <row r="845" ht="12.75" customHeight="1">
      <c r="A845" s="28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29"/>
      <c r="V845" s="11"/>
      <c r="W845" s="11"/>
      <c r="X845" s="11"/>
      <c r="Y845" s="11"/>
      <c r="Z845" s="11"/>
      <c r="AA845" s="11"/>
      <c r="AB845" s="10"/>
      <c r="AC845" s="10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</row>
    <row r="846" ht="12.75" customHeight="1">
      <c r="A846" s="28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29"/>
      <c r="V846" s="11"/>
      <c r="W846" s="11"/>
      <c r="X846" s="11"/>
      <c r="Y846" s="11"/>
      <c r="Z846" s="11"/>
      <c r="AA846" s="11"/>
      <c r="AB846" s="10"/>
      <c r="AC846" s="10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</row>
    <row r="847" ht="12.75" customHeight="1">
      <c r="A847" s="28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29"/>
      <c r="V847" s="11"/>
      <c r="W847" s="11"/>
      <c r="X847" s="11"/>
      <c r="Y847" s="11"/>
      <c r="Z847" s="11"/>
      <c r="AA847" s="11"/>
      <c r="AB847" s="10"/>
      <c r="AC847" s="10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</row>
    <row r="848" ht="12.75" customHeight="1">
      <c r="A848" s="28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29"/>
      <c r="V848" s="11"/>
      <c r="W848" s="11"/>
      <c r="X848" s="11"/>
      <c r="Y848" s="11"/>
      <c r="Z848" s="11"/>
      <c r="AA848" s="11"/>
      <c r="AB848" s="10"/>
      <c r="AC848" s="10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</row>
    <row r="849" ht="12.75" customHeight="1">
      <c r="A849" s="28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29"/>
      <c r="V849" s="11"/>
      <c r="W849" s="11"/>
      <c r="X849" s="11"/>
      <c r="Y849" s="11"/>
      <c r="Z849" s="11"/>
      <c r="AA849" s="11"/>
      <c r="AB849" s="10"/>
      <c r="AC849" s="10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</row>
    <row r="850" ht="12.75" customHeight="1">
      <c r="A850" s="28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29"/>
      <c r="V850" s="11"/>
      <c r="W850" s="11"/>
      <c r="X850" s="11"/>
      <c r="Y850" s="11"/>
      <c r="Z850" s="11"/>
      <c r="AA850" s="11"/>
      <c r="AB850" s="10"/>
      <c r="AC850" s="10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</row>
    <row r="851" ht="12.75" customHeight="1">
      <c r="A851" s="28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29"/>
      <c r="V851" s="11"/>
      <c r="W851" s="11"/>
      <c r="X851" s="11"/>
      <c r="Y851" s="11"/>
      <c r="Z851" s="11"/>
      <c r="AA851" s="11"/>
      <c r="AB851" s="10"/>
      <c r="AC851" s="10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</row>
    <row r="852" ht="12.75" customHeight="1">
      <c r="A852" s="28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29"/>
      <c r="V852" s="11"/>
      <c r="W852" s="11"/>
      <c r="X852" s="11"/>
      <c r="Y852" s="11"/>
      <c r="Z852" s="11"/>
      <c r="AA852" s="11"/>
      <c r="AB852" s="10"/>
      <c r="AC852" s="10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</row>
    <row r="853" ht="12.75" customHeight="1">
      <c r="A853" s="28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29"/>
      <c r="V853" s="11"/>
      <c r="W853" s="11"/>
      <c r="X853" s="11"/>
      <c r="Y853" s="11"/>
      <c r="Z853" s="11"/>
      <c r="AA853" s="11"/>
      <c r="AB853" s="10"/>
      <c r="AC853" s="10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</row>
    <row r="854" ht="12.75" customHeight="1">
      <c r="A854" s="28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29"/>
      <c r="V854" s="11"/>
      <c r="W854" s="11"/>
      <c r="X854" s="11"/>
      <c r="Y854" s="11"/>
      <c r="Z854" s="11"/>
      <c r="AA854" s="11"/>
      <c r="AB854" s="10"/>
      <c r="AC854" s="10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</row>
    <row r="855" ht="12.75" customHeight="1">
      <c r="A855" s="28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29"/>
      <c r="V855" s="11"/>
      <c r="W855" s="11"/>
      <c r="X855" s="11"/>
      <c r="Y855" s="11"/>
      <c r="Z855" s="11"/>
      <c r="AA855" s="11"/>
      <c r="AB855" s="10"/>
      <c r="AC855" s="10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</row>
    <row r="856" ht="12.75" customHeight="1">
      <c r="A856" s="28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29"/>
      <c r="V856" s="11"/>
      <c r="W856" s="11"/>
      <c r="X856" s="11"/>
      <c r="Y856" s="11"/>
      <c r="Z856" s="11"/>
      <c r="AA856" s="11"/>
      <c r="AB856" s="10"/>
      <c r="AC856" s="10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</row>
    <row r="857" ht="12.75" customHeight="1">
      <c r="A857" s="28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29"/>
      <c r="V857" s="11"/>
      <c r="W857" s="11"/>
      <c r="X857" s="11"/>
      <c r="Y857" s="11"/>
      <c r="Z857" s="11"/>
      <c r="AA857" s="11"/>
      <c r="AB857" s="10"/>
      <c r="AC857" s="10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</row>
    <row r="858" ht="12.75" customHeight="1">
      <c r="A858" s="28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29"/>
      <c r="V858" s="11"/>
      <c r="W858" s="11"/>
      <c r="X858" s="11"/>
      <c r="Y858" s="11"/>
      <c r="Z858" s="11"/>
      <c r="AA858" s="11"/>
      <c r="AB858" s="10"/>
      <c r="AC858" s="10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</row>
    <row r="859" ht="12.75" customHeight="1">
      <c r="A859" s="28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29"/>
      <c r="V859" s="11"/>
      <c r="W859" s="11"/>
      <c r="X859" s="11"/>
      <c r="Y859" s="11"/>
      <c r="Z859" s="11"/>
      <c r="AA859" s="11"/>
      <c r="AB859" s="10"/>
      <c r="AC859" s="10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</row>
    <row r="860" ht="12.75" customHeight="1">
      <c r="A860" s="28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29"/>
      <c r="V860" s="11"/>
      <c r="W860" s="11"/>
      <c r="X860" s="11"/>
      <c r="Y860" s="11"/>
      <c r="Z860" s="11"/>
      <c r="AA860" s="11"/>
      <c r="AB860" s="10"/>
      <c r="AC860" s="10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</row>
    <row r="861" ht="12.75" customHeight="1">
      <c r="A861" s="28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29"/>
      <c r="V861" s="11"/>
      <c r="W861" s="11"/>
      <c r="X861" s="11"/>
      <c r="Y861" s="11"/>
      <c r="Z861" s="11"/>
      <c r="AA861" s="11"/>
      <c r="AB861" s="10"/>
      <c r="AC861" s="10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</row>
    <row r="862" ht="12.75" customHeight="1">
      <c r="A862" s="28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29"/>
      <c r="V862" s="11"/>
      <c r="W862" s="11"/>
      <c r="X862" s="11"/>
      <c r="Y862" s="11"/>
      <c r="Z862" s="11"/>
      <c r="AA862" s="11"/>
      <c r="AB862" s="10"/>
      <c r="AC862" s="10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</row>
    <row r="863" ht="12.75" customHeight="1">
      <c r="A863" s="28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29"/>
      <c r="V863" s="11"/>
      <c r="W863" s="11"/>
      <c r="X863" s="11"/>
      <c r="Y863" s="11"/>
      <c r="Z863" s="11"/>
      <c r="AA863" s="11"/>
      <c r="AB863" s="10"/>
      <c r="AC863" s="10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</row>
    <row r="864" ht="12.75" customHeight="1">
      <c r="A864" s="28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29"/>
      <c r="V864" s="11"/>
      <c r="W864" s="11"/>
      <c r="X864" s="11"/>
      <c r="Y864" s="11"/>
      <c r="Z864" s="11"/>
      <c r="AA864" s="11"/>
      <c r="AB864" s="10"/>
      <c r="AC864" s="10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</row>
    <row r="865" ht="12.75" customHeight="1">
      <c r="A865" s="28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29"/>
      <c r="V865" s="11"/>
      <c r="W865" s="11"/>
      <c r="X865" s="11"/>
      <c r="Y865" s="11"/>
      <c r="Z865" s="11"/>
      <c r="AA865" s="11"/>
      <c r="AB865" s="10"/>
      <c r="AC865" s="10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</row>
    <row r="866" ht="12.75" customHeight="1">
      <c r="A866" s="28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29"/>
      <c r="V866" s="11"/>
      <c r="W866" s="11"/>
      <c r="X866" s="11"/>
      <c r="Y866" s="11"/>
      <c r="Z866" s="11"/>
      <c r="AA866" s="11"/>
      <c r="AB866" s="10"/>
      <c r="AC866" s="10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</row>
    <row r="867" ht="12.75" customHeight="1">
      <c r="A867" s="28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29"/>
      <c r="V867" s="11"/>
      <c r="W867" s="11"/>
      <c r="X867" s="11"/>
      <c r="Y867" s="11"/>
      <c r="Z867" s="11"/>
      <c r="AA867" s="11"/>
      <c r="AB867" s="10"/>
      <c r="AC867" s="10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</row>
    <row r="868" ht="12.75" customHeight="1">
      <c r="A868" s="28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29"/>
      <c r="V868" s="11"/>
      <c r="W868" s="11"/>
      <c r="X868" s="11"/>
      <c r="Y868" s="11"/>
      <c r="Z868" s="11"/>
      <c r="AA868" s="11"/>
      <c r="AB868" s="10"/>
      <c r="AC868" s="10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</row>
    <row r="869" ht="12.75" customHeight="1">
      <c r="A869" s="28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29"/>
      <c r="V869" s="11"/>
      <c r="W869" s="11"/>
      <c r="X869" s="11"/>
      <c r="Y869" s="11"/>
      <c r="Z869" s="11"/>
      <c r="AA869" s="11"/>
      <c r="AB869" s="10"/>
      <c r="AC869" s="10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</row>
    <row r="870" ht="12.75" customHeight="1">
      <c r="A870" s="28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29"/>
      <c r="V870" s="11"/>
      <c r="W870" s="11"/>
      <c r="X870" s="11"/>
      <c r="Y870" s="11"/>
      <c r="Z870" s="11"/>
      <c r="AA870" s="11"/>
      <c r="AB870" s="10"/>
      <c r="AC870" s="10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</row>
    <row r="871" ht="12.75" customHeight="1">
      <c r="A871" s="28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29"/>
      <c r="V871" s="11"/>
      <c r="W871" s="11"/>
      <c r="X871" s="11"/>
      <c r="Y871" s="11"/>
      <c r="Z871" s="11"/>
      <c r="AA871" s="11"/>
      <c r="AB871" s="10"/>
      <c r="AC871" s="10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</row>
    <row r="872" ht="12.75" customHeight="1">
      <c r="A872" s="28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29"/>
      <c r="V872" s="11"/>
      <c r="W872" s="11"/>
      <c r="X872" s="11"/>
      <c r="Y872" s="11"/>
      <c r="Z872" s="11"/>
      <c r="AA872" s="11"/>
      <c r="AB872" s="10"/>
      <c r="AC872" s="10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</row>
    <row r="873" ht="12.75" customHeight="1">
      <c r="A873" s="28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29"/>
      <c r="V873" s="11"/>
      <c r="W873" s="11"/>
      <c r="X873" s="11"/>
      <c r="Y873" s="11"/>
      <c r="Z873" s="11"/>
      <c r="AA873" s="11"/>
      <c r="AB873" s="10"/>
      <c r="AC873" s="10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</row>
    <row r="874" ht="12.75" customHeight="1">
      <c r="A874" s="28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29"/>
      <c r="V874" s="11"/>
      <c r="W874" s="11"/>
      <c r="X874" s="11"/>
      <c r="Y874" s="11"/>
      <c r="Z874" s="11"/>
      <c r="AA874" s="11"/>
      <c r="AB874" s="10"/>
      <c r="AC874" s="10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</row>
    <row r="875" ht="12.75" customHeight="1">
      <c r="A875" s="28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29"/>
      <c r="V875" s="11"/>
      <c r="W875" s="11"/>
      <c r="X875" s="11"/>
      <c r="Y875" s="11"/>
      <c r="Z875" s="11"/>
      <c r="AA875" s="11"/>
      <c r="AB875" s="10"/>
      <c r="AC875" s="10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</row>
    <row r="876" ht="12.75" customHeight="1">
      <c r="A876" s="28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29"/>
      <c r="V876" s="11"/>
      <c r="W876" s="11"/>
      <c r="X876" s="11"/>
      <c r="Y876" s="11"/>
      <c r="Z876" s="11"/>
      <c r="AA876" s="11"/>
      <c r="AB876" s="10"/>
      <c r="AC876" s="10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</row>
    <row r="877" ht="12.75" customHeight="1">
      <c r="A877" s="28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29"/>
      <c r="V877" s="11"/>
      <c r="W877" s="11"/>
      <c r="X877" s="11"/>
      <c r="Y877" s="11"/>
      <c r="Z877" s="11"/>
      <c r="AA877" s="11"/>
      <c r="AB877" s="10"/>
      <c r="AC877" s="10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</row>
    <row r="878" ht="12.75" customHeight="1">
      <c r="A878" s="28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29"/>
      <c r="V878" s="11"/>
      <c r="W878" s="11"/>
      <c r="X878" s="11"/>
      <c r="Y878" s="11"/>
      <c r="Z878" s="11"/>
      <c r="AA878" s="11"/>
      <c r="AB878" s="10"/>
      <c r="AC878" s="10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</row>
    <row r="879" ht="12.75" customHeight="1">
      <c r="A879" s="28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29"/>
      <c r="V879" s="11"/>
      <c r="W879" s="11"/>
      <c r="X879" s="11"/>
      <c r="Y879" s="11"/>
      <c r="Z879" s="11"/>
      <c r="AA879" s="11"/>
      <c r="AB879" s="10"/>
      <c r="AC879" s="10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</row>
    <row r="880" ht="12.75" customHeight="1">
      <c r="A880" s="28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29"/>
      <c r="V880" s="11"/>
      <c r="W880" s="11"/>
      <c r="X880" s="11"/>
      <c r="Y880" s="11"/>
      <c r="Z880" s="11"/>
      <c r="AA880" s="11"/>
      <c r="AB880" s="10"/>
      <c r="AC880" s="10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</row>
    <row r="881" ht="12.75" customHeight="1">
      <c r="A881" s="28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29"/>
      <c r="V881" s="11"/>
      <c r="W881" s="11"/>
      <c r="X881" s="11"/>
      <c r="Y881" s="11"/>
      <c r="Z881" s="11"/>
      <c r="AA881" s="11"/>
      <c r="AB881" s="10"/>
      <c r="AC881" s="10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</row>
    <row r="882" ht="12.75" customHeight="1">
      <c r="A882" s="28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29"/>
      <c r="V882" s="11"/>
      <c r="W882" s="11"/>
      <c r="X882" s="11"/>
      <c r="Y882" s="11"/>
      <c r="Z882" s="11"/>
      <c r="AA882" s="11"/>
      <c r="AB882" s="10"/>
      <c r="AC882" s="10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</row>
    <row r="883" ht="12.75" customHeight="1">
      <c r="A883" s="28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29"/>
      <c r="V883" s="11"/>
      <c r="W883" s="11"/>
      <c r="X883" s="11"/>
      <c r="Y883" s="11"/>
      <c r="Z883" s="11"/>
      <c r="AA883" s="11"/>
      <c r="AB883" s="10"/>
      <c r="AC883" s="10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</row>
    <row r="884" ht="12.75" customHeight="1">
      <c r="A884" s="28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29"/>
      <c r="V884" s="11"/>
      <c r="W884" s="11"/>
      <c r="X884" s="11"/>
      <c r="Y884" s="11"/>
      <c r="Z884" s="11"/>
      <c r="AA884" s="11"/>
      <c r="AB884" s="10"/>
      <c r="AC884" s="10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</row>
    <row r="885" ht="12.75" customHeight="1">
      <c r="A885" s="28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29"/>
      <c r="V885" s="11"/>
      <c r="W885" s="11"/>
      <c r="X885" s="11"/>
      <c r="Y885" s="11"/>
      <c r="Z885" s="11"/>
      <c r="AA885" s="11"/>
      <c r="AB885" s="10"/>
      <c r="AC885" s="10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</row>
    <row r="886" ht="12.75" customHeight="1">
      <c r="A886" s="28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29"/>
      <c r="V886" s="11"/>
      <c r="W886" s="11"/>
      <c r="X886" s="11"/>
      <c r="Y886" s="11"/>
      <c r="Z886" s="11"/>
      <c r="AA886" s="11"/>
      <c r="AB886" s="10"/>
      <c r="AC886" s="10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</row>
    <row r="887" ht="12.75" customHeight="1">
      <c r="A887" s="28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29"/>
      <c r="V887" s="11"/>
      <c r="W887" s="11"/>
      <c r="X887" s="11"/>
      <c r="Y887" s="11"/>
      <c r="Z887" s="11"/>
      <c r="AA887" s="11"/>
      <c r="AB887" s="10"/>
      <c r="AC887" s="10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</row>
    <row r="888" ht="12.75" customHeight="1">
      <c r="A888" s="28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29"/>
      <c r="V888" s="11"/>
      <c r="W888" s="11"/>
      <c r="X888" s="11"/>
      <c r="Y888" s="11"/>
      <c r="Z888" s="11"/>
      <c r="AA888" s="11"/>
      <c r="AB888" s="10"/>
      <c r="AC888" s="10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</row>
    <row r="889" ht="12.75" customHeight="1">
      <c r="A889" s="28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29"/>
      <c r="V889" s="11"/>
      <c r="W889" s="11"/>
      <c r="X889" s="11"/>
      <c r="Y889" s="11"/>
      <c r="Z889" s="11"/>
      <c r="AA889" s="11"/>
      <c r="AB889" s="10"/>
      <c r="AC889" s="10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</row>
    <row r="890" ht="12.75" customHeight="1">
      <c r="A890" s="28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29"/>
      <c r="V890" s="11"/>
      <c r="W890" s="11"/>
      <c r="X890" s="11"/>
      <c r="Y890" s="11"/>
      <c r="Z890" s="11"/>
      <c r="AA890" s="11"/>
      <c r="AB890" s="10"/>
      <c r="AC890" s="10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</row>
    <row r="891" ht="12.75" customHeight="1">
      <c r="A891" s="28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29"/>
      <c r="V891" s="11"/>
      <c r="W891" s="11"/>
      <c r="X891" s="11"/>
      <c r="Y891" s="11"/>
      <c r="Z891" s="11"/>
      <c r="AA891" s="11"/>
      <c r="AB891" s="10"/>
      <c r="AC891" s="10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</row>
    <row r="892" ht="12.75" customHeight="1">
      <c r="A892" s="28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29"/>
      <c r="V892" s="11"/>
      <c r="W892" s="11"/>
      <c r="X892" s="11"/>
      <c r="Y892" s="11"/>
      <c r="Z892" s="11"/>
      <c r="AA892" s="11"/>
      <c r="AB892" s="10"/>
      <c r="AC892" s="10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</row>
    <row r="893" ht="12.75" customHeight="1">
      <c r="A893" s="28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29"/>
      <c r="V893" s="11"/>
      <c r="W893" s="11"/>
      <c r="X893" s="11"/>
      <c r="Y893" s="11"/>
      <c r="Z893" s="11"/>
      <c r="AA893" s="11"/>
      <c r="AB893" s="10"/>
      <c r="AC893" s="10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</row>
    <row r="894" ht="12.75" customHeight="1">
      <c r="A894" s="28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29"/>
      <c r="V894" s="11"/>
      <c r="W894" s="11"/>
      <c r="X894" s="11"/>
      <c r="Y894" s="11"/>
      <c r="Z894" s="11"/>
      <c r="AA894" s="11"/>
      <c r="AB894" s="10"/>
      <c r="AC894" s="10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</row>
    <row r="895" ht="12.75" customHeight="1">
      <c r="A895" s="28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29"/>
      <c r="V895" s="11"/>
      <c r="W895" s="11"/>
      <c r="X895" s="11"/>
      <c r="Y895" s="11"/>
      <c r="Z895" s="11"/>
      <c r="AA895" s="11"/>
      <c r="AB895" s="10"/>
      <c r="AC895" s="10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</row>
    <row r="896" ht="12.75" customHeight="1">
      <c r="A896" s="28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29"/>
      <c r="V896" s="11"/>
      <c r="W896" s="11"/>
      <c r="X896" s="11"/>
      <c r="Y896" s="11"/>
      <c r="Z896" s="11"/>
      <c r="AA896" s="11"/>
      <c r="AB896" s="10"/>
      <c r="AC896" s="10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</row>
    <row r="897" ht="12.75" customHeight="1">
      <c r="A897" s="28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29"/>
      <c r="V897" s="11"/>
      <c r="W897" s="11"/>
      <c r="X897" s="11"/>
      <c r="Y897" s="11"/>
      <c r="Z897" s="11"/>
      <c r="AA897" s="11"/>
      <c r="AB897" s="10"/>
      <c r="AC897" s="10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</row>
    <row r="898" ht="12.75" customHeight="1">
      <c r="A898" s="28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29"/>
      <c r="V898" s="11"/>
      <c r="W898" s="11"/>
      <c r="X898" s="11"/>
      <c r="Y898" s="11"/>
      <c r="Z898" s="11"/>
      <c r="AA898" s="11"/>
      <c r="AB898" s="10"/>
      <c r="AC898" s="10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</row>
    <row r="899" ht="12.75" customHeight="1">
      <c r="A899" s="28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29"/>
      <c r="V899" s="11"/>
      <c r="W899" s="11"/>
      <c r="X899" s="11"/>
      <c r="Y899" s="11"/>
      <c r="Z899" s="11"/>
      <c r="AA899" s="11"/>
      <c r="AB899" s="10"/>
      <c r="AC899" s="10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</row>
    <row r="900" ht="12.75" customHeight="1">
      <c r="A900" s="28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29"/>
      <c r="V900" s="11"/>
      <c r="W900" s="11"/>
      <c r="X900" s="11"/>
      <c r="Y900" s="11"/>
      <c r="Z900" s="11"/>
      <c r="AA900" s="11"/>
      <c r="AB900" s="10"/>
      <c r="AC900" s="10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</row>
    <row r="901" ht="12.75" customHeight="1">
      <c r="A901" s="28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29"/>
      <c r="V901" s="11"/>
      <c r="W901" s="11"/>
      <c r="X901" s="11"/>
      <c r="Y901" s="11"/>
      <c r="Z901" s="11"/>
      <c r="AA901" s="11"/>
      <c r="AB901" s="10"/>
      <c r="AC901" s="10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</row>
    <row r="902" ht="12.75" customHeight="1">
      <c r="A902" s="28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29"/>
      <c r="V902" s="11"/>
      <c r="W902" s="11"/>
      <c r="X902" s="11"/>
      <c r="Y902" s="11"/>
      <c r="Z902" s="11"/>
      <c r="AA902" s="11"/>
      <c r="AB902" s="10"/>
      <c r="AC902" s="10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</row>
    <row r="903" ht="12.75" customHeight="1">
      <c r="A903" s="28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29"/>
      <c r="V903" s="11"/>
      <c r="W903" s="11"/>
      <c r="X903" s="11"/>
      <c r="Y903" s="11"/>
      <c r="Z903" s="11"/>
      <c r="AA903" s="11"/>
      <c r="AB903" s="10"/>
      <c r="AC903" s="10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</row>
    <row r="904" ht="12.75" customHeight="1">
      <c r="A904" s="28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29"/>
      <c r="V904" s="11"/>
      <c r="W904" s="11"/>
      <c r="X904" s="11"/>
      <c r="Y904" s="11"/>
      <c r="Z904" s="11"/>
      <c r="AA904" s="11"/>
      <c r="AB904" s="10"/>
      <c r="AC904" s="10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</row>
    <row r="905" ht="12.75" customHeight="1">
      <c r="A905" s="28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29"/>
      <c r="V905" s="11"/>
      <c r="W905" s="11"/>
      <c r="X905" s="11"/>
      <c r="Y905" s="11"/>
      <c r="Z905" s="11"/>
      <c r="AA905" s="11"/>
      <c r="AB905" s="10"/>
      <c r="AC905" s="10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</row>
    <row r="906" ht="12.75" customHeight="1">
      <c r="A906" s="28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29"/>
      <c r="V906" s="11"/>
      <c r="W906" s="11"/>
      <c r="X906" s="11"/>
      <c r="Y906" s="11"/>
      <c r="Z906" s="11"/>
      <c r="AA906" s="11"/>
      <c r="AB906" s="10"/>
      <c r="AC906" s="10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</row>
    <row r="907" ht="12.75" customHeight="1">
      <c r="A907" s="28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29"/>
      <c r="V907" s="11"/>
      <c r="W907" s="11"/>
      <c r="X907" s="11"/>
      <c r="Y907" s="11"/>
      <c r="Z907" s="11"/>
      <c r="AA907" s="11"/>
      <c r="AB907" s="10"/>
      <c r="AC907" s="10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</row>
    <row r="908" ht="12.75" customHeight="1">
      <c r="A908" s="28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29"/>
      <c r="V908" s="11"/>
      <c r="W908" s="11"/>
      <c r="X908" s="11"/>
      <c r="Y908" s="11"/>
      <c r="Z908" s="11"/>
      <c r="AA908" s="11"/>
      <c r="AB908" s="10"/>
      <c r="AC908" s="10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</row>
    <row r="909" ht="12.75" customHeight="1">
      <c r="A909" s="28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29"/>
      <c r="V909" s="11"/>
      <c r="W909" s="11"/>
      <c r="X909" s="11"/>
      <c r="Y909" s="11"/>
      <c r="Z909" s="11"/>
      <c r="AA909" s="11"/>
      <c r="AB909" s="10"/>
      <c r="AC909" s="10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</row>
    <row r="910" ht="12.75" customHeight="1">
      <c r="A910" s="28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29"/>
      <c r="V910" s="11"/>
      <c r="W910" s="11"/>
      <c r="X910" s="11"/>
      <c r="Y910" s="11"/>
      <c r="Z910" s="11"/>
      <c r="AA910" s="11"/>
      <c r="AB910" s="10"/>
      <c r="AC910" s="10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</row>
    <row r="911" ht="12.75" customHeight="1">
      <c r="A911" s="28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29"/>
      <c r="V911" s="11"/>
      <c r="W911" s="11"/>
      <c r="X911" s="11"/>
      <c r="Y911" s="11"/>
      <c r="Z911" s="11"/>
      <c r="AA911" s="11"/>
      <c r="AB911" s="10"/>
      <c r="AC911" s="10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</row>
    <row r="912" ht="12.75" customHeight="1">
      <c r="A912" s="28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29"/>
      <c r="V912" s="11"/>
      <c r="W912" s="11"/>
      <c r="X912" s="11"/>
      <c r="Y912" s="11"/>
      <c r="Z912" s="11"/>
      <c r="AA912" s="11"/>
      <c r="AB912" s="10"/>
      <c r="AC912" s="10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</row>
    <row r="913" ht="12.75" customHeight="1">
      <c r="A913" s="28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29"/>
      <c r="V913" s="11"/>
      <c r="W913" s="11"/>
      <c r="X913" s="11"/>
      <c r="Y913" s="11"/>
      <c r="Z913" s="11"/>
      <c r="AA913" s="11"/>
      <c r="AB913" s="10"/>
      <c r="AC913" s="10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</row>
    <row r="914" ht="12.75" customHeight="1">
      <c r="A914" s="28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29"/>
      <c r="V914" s="11"/>
      <c r="W914" s="11"/>
      <c r="X914" s="11"/>
      <c r="Y914" s="11"/>
      <c r="Z914" s="11"/>
      <c r="AA914" s="11"/>
      <c r="AB914" s="10"/>
      <c r="AC914" s="10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</row>
    <row r="915" ht="12.75" customHeight="1">
      <c r="A915" s="28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29"/>
      <c r="V915" s="11"/>
      <c r="W915" s="11"/>
      <c r="X915" s="11"/>
      <c r="Y915" s="11"/>
      <c r="Z915" s="11"/>
      <c r="AA915" s="11"/>
      <c r="AB915" s="10"/>
      <c r="AC915" s="10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</row>
    <row r="916" ht="12.75" customHeight="1">
      <c r="A916" s="28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29"/>
      <c r="V916" s="11"/>
      <c r="W916" s="11"/>
      <c r="X916" s="11"/>
      <c r="Y916" s="11"/>
      <c r="Z916" s="11"/>
      <c r="AA916" s="11"/>
      <c r="AB916" s="10"/>
      <c r="AC916" s="10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</row>
    <row r="917" ht="12.75" customHeight="1">
      <c r="A917" s="28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29"/>
      <c r="V917" s="11"/>
      <c r="W917" s="11"/>
      <c r="X917" s="11"/>
      <c r="Y917" s="11"/>
      <c r="Z917" s="11"/>
      <c r="AA917" s="11"/>
      <c r="AB917" s="10"/>
      <c r="AC917" s="10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</row>
    <row r="918" ht="12.75" customHeight="1">
      <c r="A918" s="28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29"/>
      <c r="V918" s="11"/>
      <c r="W918" s="11"/>
      <c r="X918" s="11"/>
      <c r="Y918" s="11"/>
      <c r="Z918" s="11"/>
      <c r="AA918" s="11"/>
      <c r="AB918" s="10"/>
      <c r="AC918" s="10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</row>
    <row r="919" ht="12.75" customHeight="1">
      <c r="A919" s="28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29"/>
      <c r="V919" s="11"/>
      <c r="W919" s="11"/>
      <c r="X919" s="11"/>
      <c r="Y919" s="11"/>
      <c r="Z919" s="11"/>
      <c r="AA919" s="11"/>
      <c r="AB919" s="10"/>
      <c r="AC919" s="10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</row>
    <row r="920" ht="12.75" customHeight="1">
      <c r="A920" s="28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29"/>
      <c r="V920" s="11"/>
      <c r="W920" s="11"/>
      <c r="X920" s="11"/>
      <c r="Y920" s="11"/>
      <c r="Z920" s="11"/>
      <c r="AA920" s="11"/>
      <c r="AB920" s="10"/>
      <c r="AC920" s="10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</row>
    <row r="921" ht="12.75" customHeight="1">
      <c r="A921" s="28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29"/>
      <c r="V921" s="11"/>
      <c r="W921" s="11"/>
      <c r="X921" s="11"/>
      <c r="Y921" s="11"/>
      <c r="Z921" s="11"/>
      <c r="AA921" s="11"/>
      <c r="AB921" s="10"/>
      <c r="AC921" s="10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</row>
    <row r="922" ht="12.75" customHeight="1">
      <c r="A922" s="28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29"/>
      <c r="V922" s="11"/>
      <c r="W922" s="11"/>
      <c r="X922" s="11"/>
      <c r="Y922" s="11"/>
      <c r="Z922" s="11"/>
      <c r="AA922" s="11"/>
      <c r="AB922" s="10"/>
      <c r="AC922" s="10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</row>
    <row r="923" ht="12.75" customHeight="1">
      <c r="A923" s="28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29"/>
      <c r="V923" s="11"/>
      <c r="W923" s="11"/>
      <c r="X923" s="11"/>
      <c r="Y923" s="11"/>
      <c r="Z923" s="11"/>
      <c r="AA923" s="11"/>
      <c r="AB923" s="10"/>
      <c r="AC923" s="10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</row>
    <row r="924" ht="12.75" customHeight="1">
      <c r="A924" s="28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29"/>
      <c r="V924" s="11"/>
      <c r="W924" s="11"/>
      <c r="X924" s="11"/>
      <c r="Y924" s="11"/>
      <c r="Z924" s="11"/>
      <c r="AA924" s="11"/>
      <c r="AB924" s="10"/>
      <c r="AC924" s="10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</row>
    <row r="925" ht="12.75" customHeight="1">
      <c r="A925" s="28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29"/>
      <c r="V925" s="11"/>
      <c r="W925" s="11"/>
      <c r="X925" s="11"/>
      <c r="Y925" s="11"/>
      <c r="Z925" s="11"/>
      <c r="AA925" s="11"/>
      <c r="AB925" s="10"/>
      <c r="AC925" s="10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</row>
    <row r="926" ht="12.75" customHeight="1">
      <c r="A926" s="28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29"/>
      <c r="V926" s="11"/>
      <c r="W926" s="11"/>
      <c r="X926" s="11"/>
      <c r="Y926" s="11"/>
      <c r="Z926" s="11"/>
      <c r="AA926" s="11"/>
      <c r="AB926" s="10"/>
      <c r="AC926" s="10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</row>
    <row r="927" ht="12.75" customHeight="1">
      <c r="A927" s="28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29"/>
      <c r="V927" s="11"/>
      <c r="W927" s="11"/>
      <c r="X927" s="11"/>
      <c r="Y927" s="11"/>
      <c r="Z927" s="11"/>
      <c r="AA927" s="11"/>
      <c r="AB927" s="10"/>
      <c r="AC927" s="10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</row>
    <row r="928" ht="12.75" customHeight="1">
      <c r="A928" s="28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29"/>
      <c r="V928" s="11"/>
      <c r="W928" s="11"/>
      <c r="X928" s="11"/>
      <c r="Y928" s="11"/>
      <c r="Z928" s="11"/>
      <c r="AA928" s="11"/>
      <c r="AB928" s="10"/>
      <c r="AC928" s="10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</row>
    <row r="929" ht="12.75" customHeight="1">
      <c r="A929" s="28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29"/>
      <c r="V929" s="11"/>
      <c r="W929" s="11"/>
      <c r="X929" s="11"/>
      <c r="Y929" s="11"/>
      <c r="Z929" s="11"/>
      <c r="AA929" s="11"/>
      <c r="AB929" s="10"/>
      <c r="AC929" s="10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</row>
    <row r="930" ht="12.75" customHeight="1">
      <c r="A930" s="28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29"/>
      <c r="V930" s="11"/>
      <c r="W930" s="11"/>
      <c r="X930" s="11"/>
      <c r="Y930" s="11"/>
      <c r="Z930" s="11"/>
      <c r="AA930" s="11"/>
      <c r="AB930" s="10"/>
      <c r="AC930" s="10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</row>
    <row r="931" ht="12.75" customHeight="1">
      <c r="A931" s="28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29"/>
      <c r="V931" s="11"/>
      <c r="W931" s="11"/>
      <c r="X931" s="11"/>
      <c r="Y931" s="11"/>
      <c r="Z931" s="11"/>
      <c r="AA931" s="11"/>
      <c r="AB931" s="10"/>
      <c r="AC931" s="10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</row>
    <row r="932" ht="12.75" customHeight="1">
      <c r="A932" s="28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29"/>
      <c r="V932" s="11"/>
      <c r="W932" s="11"/>
      <c r="X932" s="11"/>
      <c r="Y932" s="11"/>
      <c r="Z932" s="11"/>
      <c r="AA932" s="11"/>
      <c r="AB932" s="10"/>
      <c r="AC932" s="10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</row>
    <row r="933" ht="12.75" customHeight="1">
      <c r="A933" s="28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29"/>
      <c r="V933" s="11"/>
      <c r="W933" s="11"/>
      <c r="X933" s="11"/>
      <c r="Y933" s="11"/>
      <c r="Z933" s="11"/>
      <c r="AA933" s="11"/>
      <c r="AB933" s="10"/>
      <c r="AC933" s="10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</row>
    <row r="934" ht="12.75" customHeight="1">
      <c r="A934" s="28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29"/>
      <c r="V934" s="11"/>
      <c r="W934" s="11"/>
      <c r="X934" s="11"/>
      <c r="Y934" s="11"/>
      <c r="Z934" s="11"/>
      <c r="AA934" s="11"/>
      <c r="AB934" s="10"/>
      <c r="AC934" s="10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</row>
    <row r="935" ht="12.75" customHeight="1">
      <c r="A935" s="28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29"/>
      <c r="V935" s="11"/>
      <c r="W935" s="11"/>
      <c r="X935" s="11"/>
      <c r="Y935" s="11"/>
      <c r="Z935" s="11"/>
      <c r="AA935" s="11"/>
      <c r="AB935" s="10"/>
      <c r="AC935" s="10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</row>
    <row r="936" ht="12.75" customHeight="1">
      <c r="A936" s="28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29"/>
      <c r="V936" s="11"/>
      <c r="W936" s="11"/>
      <c r="X936" s="11"/>
      <c r="Y936" s="11"/>
      <c r="Z936" s="11"/>
      <c r="AA936" s="11"/>
      <c r="AB936" s="10"/>
      <c r="AC936" s="10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</row>
    <row r="937" ht="12.75" customHeight="1">
      <c r="A937" s="28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29"/>
      <c r="V937" s="11"/>
      <c r="W937" s="11"/>
      <c r="X937" s="11"/>
      <c r="Y937" s="11"/>
      <c r="Z937" s="11"/>
      <c r="AA937" s="11"/>
      <c r="AB937" s="10"/>
      <c r="AC937" s="10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</row>
    <row r="938" ht="12.75" customHeight="1">
      <c r="A938" s="28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29"/>
      <c r="V938" s="11"/>
      <c r="W938" s="11"/>
      <c r="X938" s="11"/>
      <c r="Y938" s="11"/>
      <c r="Z938" s="11"/>
      <c r="AA938" s="11"/>
      <c r="AB938" s="10"/>
      <c r="AC938" s="10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</row>
    <row r="939" ht="12.75" customHeight="1">
      <c r="A939" s="28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29"/>
      <c r="V939" s="11"/>
      <c r="W939" s="11"/>
      <c r="X939" s="11"/>
      <c r="Y939" s="11"/>
      <c r="Z939" s="11"/>
      <c r="AA939" s="11"/>
      <c r="AB939" s="10"/>
      <c r="AC939" s="10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</row>
    <row r="940" ht="12.75" customHeight="1">
      <c r="A940" s="28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29"/>
      <c r="V940" s="11"/>
      <c r="W940" s="11"/>
      <c r="X940" s="11"/>
      <c r="Y940" s="11"/>
      <c r="Z940" s="11"/>
      <c r="AA940" s="11"/>
      <c r="AB940" s="10"/>
      <c r="AC940" s="10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</row>
    <row r="941" ht="12.75" customHeight="1">
      <c r="A941" s="28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29"/>
      <c r="V941" s="11"/>
      <c r="W941" s="11"/>
      <c r="X941" s="11"/>
      <c r="Y941" s="11"/>
      <c r="Z941" s="11"/>
      <c r="AA941" s="11"/>
      <c r="AB941" s="10"/>
      <c r="AC941" s="10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</row>
    <row r="942" ht="12.75" customHeight="1">
      <c r="A942" s="28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29"/>
      <c r="V942" s="11"/>
      <c r="W942" s="11"/>
      <c r="X942" s="11"/>
      <c r="Y942" s="11"/>
      <c r="Z942" s="11"/>
      <c r="AA942" s="11"/>
      <c r="AB942" s="10"/>
      <c r="AC942" s="10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</row>
    <row r="943" ht="12.75" customHeight="1">
      <c r="A943" s="28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29"/>
      <c r="V943" s="11"/>
      <c r="W943" s="11"/>
      <c r="X943" s="11"/>
      <c r="Y943" s="11"/>
      <c r="Z943" s="11"/>
      <c r="AA943" s="11"/>
      <c r="AB943" s="10"/>
      <c r="AC943" s="10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</row>
    <row r="944" ht="12.75" customHeight="1">
      <c r="A944" s="28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29"/>
      <c r="V944" s="11"/>
      <c r="W944" s="11"/>
      <c r="X944" s="11"/>
      <c r="Y944" s="11"/>
      <c r="Z944" s="11"/>
      <c r="AA944" s="11"/>
      <c r="AB944" s="10"/>
      <c r="AC944" s="10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</row>
    <row r="945" ht="12.75" customHeight="1">
      <c r="A945" s="28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29"/>
      <c r="V945" s="11"/>
      <c r="W945" s="11"/>
      <c r="X945" s="11"/>
      <c r="Y945" s="11"/>
      <c r="Z945" s="11"/>
      <c r="AA945" s="11"/>
      <c r="AB945" s="10"/>
      <c r="AC945" s="10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</row>
    <row r="946" ht="12.75" customHeight="1">
      <c r="A946" s="28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29"/>
      <c r="V946" s="11"/>
      <c r="W946" s="11"/>
      <c r="X946" s="11"/>
      <c r="Y946" s="11"/>
      <c r="Z946" s="11"/>
      <c r="AA946" s="11"/>
      <c r="AB946" s="10"/>
      <c r="AC946" s="10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</row>
    <row r="947" ht="12.75" customHeight="1">
      <c r="A947" s="28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29"/>
      <c r="V947" s="11"/>
      <c r="W947" s="11"/>
      <c r="X947" s="11"/>
      <c r="Y947" s="11"/>
      <c r="Z947" s="11"/>
      <c r="AA947" s="11"/>
      <c r="AB947" s="10"/>
      <c r="AC947" s="10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</row>
    <row r="948" ht="12.75" customHeight="1">
      <c r="A948" s="28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29"/>
      <c r="V948" s="11"/>
      <c r="W948" s="11"/>
      <c r="X948" s="11"/>
      <c r="Y948" s="11"/>
      <c r="Z948" s="11"/>
      <c r="AA948" s="11"/>
      <c r="AB948" s="10"/>
      <c r="AC948" s="10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</row>
    <row r="949" ht="12.75" customHeight="1">
      <c r="A949" s="28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29"/>
      <c r="V949" s="11"/>
      <c r="W949" s="11"/>
      <c r="X949" s="11"/>
      <c r="Y949" s="11"/>
      <c r="Z949" s="11"/>
      <c r="AA949" s="11"/>
      <c r="AB949" s="10"/>
      <c r="AC949" s="10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</row>
    <row r="950" ht="12.75" customHeight="1">
      <c r="A950" s="28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29"/>
      <c r="V950" s="11"/>
      <c r="W950" s="11"/>
      <c r="X950" s="11"/>
      <c r="Y950" s="11"/>
      <c r="Z950" s="11"/>
      <c r="AA950" s="11"/>
      <c r="AB950" s="10"/>
      <c r="AC950" s="10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</row>
    <row r="951" ht="12.75" customHeight="1">
      <c r="A951" s="28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29"/>
      <c r="V951" s="11"/>
      <c r="W951" s="11"/>
      <c r="X951" s="11"/>
      <c r="Y951" s="11"/>
      <c r="Z951" s="11"/>
      <c r="AA951" s="11"/>
      <c r="AB951" s="10"/>
      <c r="AC951" s="10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</row>
    <row r="952" ht="12.75" customHeight="1">
      <c r="A952" s="28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29"/>
      <c r="V952" s="11"/>
      <c r="W952" s="11"/>
      <c r="X952" s="11"/>
      <c r="Y952" s="11"/>
      <c r="Z952" s="11"/>
      <c r="AA952" s="11"/>
      <c r="AB952" s="10"/>
      <c r="AC952" s="10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</row>
    <row r="953" ht="12.75" customHeight="1">
      <c r="A953" s="28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29"/>
      <c r="V953" s="11"/>
      <c r="W953" s="11"/>
      <c r="X953" s="11"/>
      <c r="Y953" s="11"/>
      <c r="Z953" s="11"/>
      <c r="AA953" s="11"/>
      <c r="AB953" s="10"/>
      <c r="AC953" s="10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</row>
    <row r="954" ht="12.75" customHeight="1">
      <c r="A954" s="28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29"/>
      <c r="V954" s="11"/>
      <c r="W954" s="11"/>
      <c r="X954" s="11"/>
      <c r="Y954" s="11"/>
      <c r="Z954" s="11"/>
      <c r="AA954" s="11"/>
      <c r="AB954" s="10"/>
      <c r="AC954" s="10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</row>
    <row r="955" ht="12.75" customHeight="1">
      <c r="A955" s="28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29"/>
      <c r="V955" s="11"/>
      <c r="W955" s="11"/>
      <c r="X955" s="11"/>
      <c r="Y955" s="11"/>
      <c r="Z955" s="11"/>
      <c r="AA955" s="11"/>
      <c r="AB955" s="10"/>
      <c r="AC955" s="10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</row>
    <row r="956" ht="12.75" customHeight="1">
      <c r="A956" s="28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29"/>
      <c r="V956" s="11"/>
      <c r="W956" s="11"/>
      <c r="X956" s="11"/>
      <c r="Y956" s="11"/>
      <c r="Z956" s="11"/>
      <c r="AA956" s="11"/>
      <c r="AB956" s="10"/>
      <c r="AC956" s="10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</row>
    <row r="957" ht="12.75" customHeight="1">
      <c r="A957" s="28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29"/>
      <c r="V957" s="11"/>
      <c r="W957" s="11"/>
      <c r="X957" s="11"/>
      <c r="Y957" s="11"/>
      <c r="Z957" s="11"/>
      <c r="AA957" s="11"/>
      <c r="AB957" s="10"/>
      <c r="AC957" s="10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</row>
    <row r="958" ht="12.75" customHeight="1">
      <c r="A958" s="28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29"/>
      <c r="V958" s="11"/>
      <c r="W958" s="11"/>
      <c r="X958" s="11"/>
      <c r="Y958" s="11"/>
      <c r="Z958" s="11"/>
      <c r="AA958" s="11"/>
      <c r="AB958" s="10"/>
      <c r="AC958" s="10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</row>
    <row r="959" ht="12.75" customHeight="1">
      <c r="A959" s="28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29"/>
      <c r="V959" s="11"/>
      <c r="W959" s="11"/>
      <c r="X959" s="11"/>
      <c r="Y959" s="11"/>
      <c r="Z959" s="11"/>
      <c r="AA959" s="11"/>
      <c r="AB959" s="10"/>
      <c r="AC959" s="10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</row>
    <row r="960" ht="12.75" customHeight="1">
      <c r="A960" s="28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29"/>
      <c r="V960" s="11"/>
      <c r="W960" s="11"/>
      <c r="X960" s="11"/>
      <c r="Y960" s="11"/>
      <c r="Z960" s="11"/>
      <c r="AA960" s="11"/>
      <c r="AB960" s="10"/>
      <c r="AC960" s="10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</row>
    <row r="961" ht="12.75" customHeight="1">
      <c r="A961" s="28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29"/>
      <c r="V961" s="11"/>
      <c r="W961" s="11"/>
      <c r="X961" s="11"/>
      <c r="Y961" s="11"/>
      <c r="Z961" s="11"/>
      <c r="AA961" s="11"/>
      <c r="AB961" s="10"/>
      <c r="AC961" s="10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</row>
    <row r="962" ht="12.75" customHeight="1">
      <c r="A962" s="28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29"/>
      <c r="V962" s="11"/>
      <c r="W962" s="11"/>
      <c r="X962" s="11"/>
      <c r="Y962" s="11"/>
      <c r="Z962" s="11"/>
      <c r="AA962" s="11"/>
      <c r="AB962" s="10"/>
      <c r="AC962" s="10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</row>
    <row r="963" ht="12.75" customHeight="1">
      <c r="A963" s="28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29"/>
      <c r="V963" s="11"/>
      <c r="W963" s="11"/>
      <c r="X963" s="11"/>
      <c r="Y963" s="11"/>
      <c r="Z963" s="11"/>
      <c r="AA963" s="11"/>
      <c r="AB963" s="10"/>
      <c r="AC963" s="10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</row>
    <row r="964" ht="12.75" customHeight="1">
      <c r="A964" s="28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29"/>
      <c r="V964" s="11"/>
      <c r="W964" s="11"/>
      <c r="X964" s="11"/>
      <c r="Y964" s="11"/>
      <c r="Z964" s="11"/>
      <c r="AA964" s="11"/>
      <c r="AB964" s="10"/>
      <c r="AC964" s="10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</row>
    <row r="965" ht="12.75" customHeight="1">
      <c r="A965" s="28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29"/>
      <c r="V965" s="11"/>
      <c r="W965" s="11"/>
      <c r="X965" s="11"/>
      <c r="Y965" s="11"/>
      <c r="Z965" s="11"/>
      <c r="AA965" s="11"/>
      <c r="AB965" s="10"/>
      <c r="AC965" s="10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</row>
    <row r="966" ht="12.75" customHeight="1">
      <c r="A966" s="28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29"/>
      <c r="V966" s="11"/>
      <c r="W966" s="11"/>
      <c r="X966" s="11"/>
      <c r="Y966" s="11"/>
      <c r="Z966" s="11"/>
      <c r="AA966" s="11"/>
      <c r="AB966" s="10"/>
      <c r="AC966" s="10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</row>
    <row r="967" ht="12.75" customHeight="1">
      <c r="A967" s="28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29"/>
      <c r="V967" s="11"/>
      <c r="W967" s="11"/>
      <c r="X967" s="11"/>
      <c r="Y967" s="11"/>
      <c r="Z967" s="11"/>
      <c r="AA967" s="11"/>
      <c r="AB967" s="10"/>
      <c r="AC967" s="10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</row>
    <row r="968" ht="12.75" customHeight="1">
      <c r="A968" s="28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29"/>
      <c r="V968" s="11"/>
      <c r="W968" s="11"/>
      <c r="X968" s="11"/>
      <c r="Y968" s="11"/>
      <c r="Z968" s="11"/>
      <c r="AA968" s="11"/>
      <c r="AB968" s="10"/>
      <c r="AC968" s="10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</row>
    <row r="969" ht="12.75" customHeight="1">
      <c r="A969" s="28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29"/>
      <c r="V969" s="11"/>
      <c r="W969" s="11"/>
      <c r="X969" s="11"/>
      <c r="Y969" s="11"/>
      <c r="Z969" s="11"/>
      <c r="AA969" s="11"/>
      <c r="AB969" s="10"/>
      <c r="AC969" s="10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</row>
    <row r="970" ht="12.75" customHeight="1">
      <c r="A970" s="28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29"/>
      <c r="V970" s="11"/>
      <c r="W970" s="11"/>
      <c r="X970" s="11"/>
      <c r="Y970" s="11"/>
      <c r="Z970" s="11"/>
      <c r="AA970" s="11"/>
      <c r="AB970" s="10"/>
      <c r="AC970" s="10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</row>
    <row r="971" ht="12.75" customHeight="1">
      <c r="A971" s="28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29"/>
      <c r="V971" s="11"/>
      <c r="W971" s="11"/>
      <c r="X971" s="11"/>
      <c r="Y971" s="11"/>
      <c r="Z971" s="11"/>
      <c r="AA971" s="11"/>
      <c r="AB971" s="10"/>
      <c r="AC971" s="10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</row>
    <row r="972" ht="12.75" customHeight="1">
      <c r="A972" s="28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29"/>
      <c r="V972" s="11"/>
      <c r="W972" s="11"/>
      <c r="X972" s="11"/>
      <c r="Y972" s="11"/>
      <c r="Z972" s="11"/>
      <c r="AA972" s="11"/>
      <c r="AB972" s="10"/>
      <c r="AC972" s="10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</row>
    <row r="973" ht="12.75" customHeight="1">
      <c r="A973" s="28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29"/>
      <c r="V973" s="11"/>
      <c r="W973" s="11"/>
      <c r="X973" s="11"/>
      <c r="Y973" s="11"/>
      <c r="Z973" s="11"/>
      <c r="AA973" s="11"/>
      <c r="AB973" s="10"/>
      <c r="AC973" s="10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</row>
    <row r="974" ht="12.75" customHeight="1">
      <c r="A974" s="28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29"/>
      <c r="V974" s="11"/>
      <c r="W974" s="11"/>
      <c r="X974" s="11"/>
      <c r="Y974" s="11"/>
      <c r="Z974" s="11"/>
      <c r="AA974" s="11"/>
      <c r="AB974" s="10"/>
      <c r="AC974" s="10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</row>
    <row r="975" ht="12.75" customHeight="1">
      <c r="A975" s="28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29"/>
      <c r="V975" s="11"/>
      <c r="W975" s="11"/>
      <c r="X975" s="11"/>
      <c r="Y975" s="11"/>
      <c r="Z975" s="11"/>
      <c r="AA975" s="11"/>
      <c r="AB975" s="10"/>
      <c r="AC975" s="10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</row>
    <row r="976" ht="12.75" customHeight="1">
      <c r="A976" s="28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29"/>
      <c r="V976" s="11"/>
      <c r="W976" s="11"/>
      <c r="X976" s="11"/>
      <c r="Y976" s="11"/>
      <c r="Z976" s="11"/>
      <c r="AA976" s="11"/>
      <c r="AB976" s="10"/>
      <c r="AC976" s="10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</row>
    <row r="977" ht="12.75" customHeight="1">
      <c r="A977" s="28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29"/>
      <c r="V977" s="11"/>
      <c r="W977" s="11"/>
      <c r="X977" s="11"/>
      <c r="Y977" s="11"/>
      <c r="Z977" s="11"/>
      <c r="AA977" s="11"/>
      <c r="AB977" s="10"/>
      <c r="AC977" s="10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</row>
    <row r="978" ht="12.75" customHeight="1">
      <c r="A978" s="28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29"/>
      <c r="V978" s="11"/>
      <c r="W978" s="11"/>
      <c r="X978" s="11"/>
      <c r="Y978" s="11"/>
      <c r="Z978" s="11"/>
      <c r="AA978" s="11"/>
      <c r="AB978" s="10"/>
      <c r="AC978" s="10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</row>
    <row r="979" ht="12.75" customHeight="1">
      <c r="A979" s="28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29"/>
      <c r="V979" s="11"/>
      <c r="W979" s="11"/>
      <c r="X979" s="11"/>
      <c r="Y979" s="11"/>
      <c r="Z979" s="11"/>
      <c r="AA979" s="11"/>
      <c r="AB979" s="10"/>
      <c r="AC979" s="10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</row>
    <row r="980" ht="12.75" customHeight="1">
      <c r="A980" s="28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29"/>
      <c r="V980" s="11"/>
      <c r="W980" s="11"/>
      <c r="X980" s="11"/>
      <c r="Y980" s="11"/>
      <c r="Z980" s="11"/>
      <c r="AA980" s="11"/>
      <c r="AB980" s="10"/>
      <c r="AC980" s="10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</row>
    <row r="981" ht="12.75" customHeight="1">
      <c r="A981" s="28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29"/>
      <c r="V981" s="11"/>
      <c r="W981" s="11"/>
      <c r="X981" s="11"/>
      <c r="Y981" s="11"/>
      <c r="Z981" s="11"/>
      <c r="AA981" s="11"/>
      <c r="AB981" s="10"/>
      <c r="AC981" s="10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</row>
    <row r="982" ht="12.75" customHeight="1">
      <c r="A982" s="28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29"/>
      <c r="V982" s="11"/>
      <c r="W982" s="11"/>
      <c r="X982" s="11"/>
      <c r="Y982" s="11"/>
      <c r="Z982" s="11"/>
      <c r="AA982" s="11"/>
      <c r="AB982" s="10"/>
      <c r="AC982" s="10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</row>
    <row r="983" ht="12.75" customHeight="1">
      <c r="A983" s="28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29"/>
      <c r="V983" s="11"/>
      <c r="W983" s="11"/>
      <c r="X983" s="11"/>
      <c r="Y983" s="11"/>
      <c r="Z983" s="11"/>
      <c r="AA983" s="11"/>
      <c r="AB983" s="10"/>
      <c r="AC983" s="10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</row>
    <row r="984" ht="12.75" customHeight="1">
      <c r="A984" s="28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29"/>
      <c r="V984" s="11"/>
      <c r="W984" s="11"/>
      <c r="X984" s="11"/>
      <c r="Y984" s="11"/>
      <c r="Z984" s="11"/>
      <c r="AA984" s="11"/>
      <c r="AB984" s="10"/>
      <c r="AC984" s="10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</row>
    <row r="985" ht="12.75" customHeight="1">
      <c r="A985" s="28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29"/>
      <c r="V985" s="11"/>
      <c r="W985" s="11"/>
      <c r="X985" s="11"/>
      <c r="Y985" s="11"/>
      <c r="Z985" s="11"/>
      <c r="AA985" s="11"/>
      <c r="AB985" s="10"/>
      <c r="AC985" s="10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</row>
    <row r="986" ht="12.75" customHeight="1">
      <c r="A986" s="28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29"/>
      <c r="V986" s="11"/>
      <c r="W986" s="11"/>
      <c r="X986" s="11"/>
      <c r="Y986" s="11"/>
      <c r="Z986" s="11"/>
      <c r="AA986" s="11"/>
      <c r="AB986" s="10"/>
      <c r="AC986" s="10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</row>
    <row r="987" ht="12.75" customHeight="1">
      <c r="A987" s="28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29"/>
      <c r="V987" s="11"/>
      <c r="W987" s="11"/>
      <c r="X987" s="11"/>
      <c r="Y987" s="11"/>
      <c r="Z987" s="11"/>
      <c r="AA987" s="11"/>
      <c r="AB987" s="10"/>
      <c r="AC987" s="10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</row>
    <row r="988" ht="12.75" customHeight="1">
      <c r="A988" s="28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29"/>
      <c r="V988" s="11"/>
      <c r="W988" s="11"/>
      <c r="X988" s="11"/>
      <c r="Y988" s="11"/>
      <c r="Z988" s="11"/>
      <c r="AA988" s="11"/>
      <c r="AB988" s="10"/>
      <c r="AC988" s="10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</row>
    <row r="989" ht="12.75" customHeight="1">
      <c r="A989" s="28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29"/>
      <c r="V989" s="11"/>
      <c r="W989" s="11"/>
      <c r="X989" s="11"/>
      <c r="Y989" s="11"/>
      <c r="Z989" s="11"/>
      <c r="AA989" s="11"/>
      <c r="AB989" s="10"/>
      <c r="AC989" s="10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</row>
    <row r="990" ht="12.75" customHeight="1">
      <c r="A990" s="28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29"/>
      <c r="V990" s="11"/>
      <c r="W990" s="11"/>
      <c r="X990" s="11"/>
      <c r="Y990" s="11"/>
      <c r="Z990" s="11"/>
      <c r="AA990" s="11"/>
      <c r="AB990" s="10"/>
      <c r="AC990" s="10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</row>
    <row r="991" ht="12.75" customHeight="1">
      <c r="A991" s="28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29"/>
      <c r="V991" s="11"/>
      <c r="W991" s="11"/>
      <c r="X991" s="11"/>
      <c r="Y991" s="11"/>
      <c r="Z991" s="11"/>
      <c r="AA991" s="11"/>
      <c r="AB991" s="10"/>
      <c r="AC991" s="10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</row>
    <row r="992" ht="12.75" customHeight="1">
      <c r="A992" s="28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29"/>
      <c r="V992" s="11"/>
      <c r="W992" s="11"/>
      <c r="X992" s="11"/>
      <c r="Y992" s="11"/>
      <c r="Z992" s="11"/>
      <c r="AA992" s="11"/>
      <c r="AB992" s="10"/>
      <c r="AC992" s="10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</row>
    <row r="993" ht="12.75" customHeight="1">
      <c r="A993" s="28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29"/>
      <c r="V993" s="11"/>
      <c r="W993" s="11"/>
      <c r="X993" s="11"/>
      <c r="Y993" s="11"/>
      <c r="Z993" s="11"/>
      <c r="AA993" s="11"/>
      <c r="AB993" s="10"/>
      <c r="AC993" s="10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</row>
    <row r="994" ht="12.75" customHeight="1">
      <c r="A994" s="28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29"/>
      <c r="V994" s="11"/>
      <c r="W994" s="11"/>
      <c r="X994" s="11"/>
      <c r="Y994" s="11"/>
      <c r="Z994" s="11"/>
      <c r="AA994" s="11"/>
      <c r="AB994" s="10"/>
      <c r="AC994" s="10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</row>
    <row r="995" ht="12.75" customHeight="1">
      <c r="A995" s="28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29"/>
      <c r="V995" s="11"/>
      <c r="W995" s="11"/>
      <c r="X995" s="11"/>
      <c r="Y995" s="11"/>
      <c r="Z995" s="11"/>
      <c r="AA995" s="11"/>
      <c r="AB995" s="10"/>
      <c r="AC995" s="10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</row>
    <row r="996" ht="12.75" customHeight="1">
      <c r="A996" s="28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29"/>
      <c r="V996" s="11"/>
      <c r="W996" s="11"/>
      <c r="X996" s="11"/>
      <c r="Y996" s="11"/>
      <c r="Z996" s="11"/>
      <c r="AA996" s="11"/>
      <c r="AB996" s="10"/>
      <c r="AC996" s="10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</row>
    <row r="997" ht="12.75" customHeight="1">
      <c r="A997" s="28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29"/>
      <c r="V997" s="11"/>
      <c r="W997" s="11"/>
      <c r="X997" s="11"/>
      <c r="Y997" s="11"/>
      <c r="Z997" s="11"/>
      <c r="AA997" s="11"/>
      <c r="AB997" s="10"/>
      <c r="AC997" s="10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</row>
    <row r="998" ht="12.75" customHeight="1">
      <c r="A998" s="28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29"/>
      <c r="V998" s="11"/>
      <c r="W998" s="11"/>
      <c r="X998" s="11"/>
      <c r="Y998" s="11"/>
      <c r="Z998" s="11"/>
      <c r="AA998" s="11"/>
      <c r="AB998" s="10"/>
      <c r="AC998" s="10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</row>
    <row r="999" ht="12.75" customHeight="1">
      <c r="A999" s="28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29"/>
      <c r="V999" s="11"/>
      <c r="W999" s="11"/>
      <c r="X999" s="11"/>
      <c r="Y999" s="11"/>
      <c r="Z999" s="11"/>
      <c r="AA999" s="11"/>
      <c r="AB999" s="10"/>
      <c r="AC999" s="10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</row>
    <row r="1000" ht="12.75" customHeight="1">
      <c r="A1000" s="28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29"/>
      <c r="V1000" s="11"/>
      <c r="W1000" s="11"/>
      <c r="X1000" s="11"/>
      <c r="Y1000" s="11"/>
      <c r="Z1000" s="11"/>
      <c r="AA1000" s="11"/>
      <c r="AB1000" s="10"/>
      <c r="AC1000" s="10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</row>
    <row r="1001" ht="12.75" customHeight="1">
      <c r="A1001" s="28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29"/>
      <c r="V1001" s="11"/>
      <c r="W1001" s="11"/>
      <c r="X1001" s="11"/>
      <c r="Y1001" s="11"/>
      <c r="Z1001" s="11"/>
      <c r="AA1001" s="11"/>
      <c r="AB1001" s="10"/>
      <c r="AC1001" s="10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</row>
    <row r="1002" ht="12.75" customHeight="1">
      <c r="A1002" s="28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29"/>
      <c r="V1002" s="11"/>
      <c r="W1002" s="11"/>
      <c r="X1002" s="11"/>
      <c r="Y1002" s="11"/>
      <c r="Z1002" s="11"/>
      <c r="AA1002" s="11"/>
      <c r="AB1002" s="10"/>
      <c r="AC1002" s="10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</row>
    <row r="1003" ht="12.75" customHeight="1">
      <c r="A1003" s="28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29"/>
      <c r="V1003" s="11"/>
      <c r="W1003" s="11"/>
      <c r="X1003" s="11"/>
      <c r="Y1003" s="11"/>
      <c r="Z1003" s="11"/>
      <c r="AA1003" s="11"/>
      <c r="AB1003" s="10"/>
      <c r="AC1003" s="10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</row>
    <row r="1004" ht="12.75" customHeight="1">
      <c r="A1004" s="28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29"/>
      <c r="V1004" s="11"/>
      <c r="W1004" s="11"/>
      <c r="X1004" s="11"/>
      <c r="Y1004" s="11"/>
      <c r="Z1004" s="11"/>
      <c r="AA1004" s="11"/>
      <c r="AB1004" s="10"/>
      <c r="AC1004" s="10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</row>
    <row r="1005" ht="12.75" customHeight="1">
      <c r="A1005" s="28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29"/>
      <c r="V1005" s="11"/>
      <c r="W1005" s="11"/>
      <c r="X1005" s="11"/>
      <c r="Y1005" s="11"/>
      <c r="Z1005" s="11"/>
      <c r="AA1005" s="11"/>
      <c r="AB1005" s="10"/>
      <c r="AC1005" s="10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</row>
    <row r="1006" ht="12.75" customHeight="1">
      <c r="A1006" s="28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29"/>
      <c r="V1006" s="11"/>
      <c r="W1006" s="11"/>
      <c r="X1006" s="11"/>
      <c r="Y1006" s="11"/>
      <c r="Z1006" s="11"/>
      <c r="AA1006" s="11"/>
      <c r="AB1006" s="10"/>
      <c r="AC1006" s="10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</row>
    <row r="1007" ht="12.75" customHeight="1">
      <c r="A1007" s="28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29"/>
      <c r="V1007" s="11"/>
      <c r="W1007" s="11"/>
      <c r="X1007" s="11"/>
      <c r="Y1007" s="11"/>
      <c r="Z1007" s="11"/>
      <c r="AA1007" s="11"/>
      <c r="AB1007" s="10"/>
      <c r="AC1007" s="10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</row>
    <row r="1008" ht="12.75" customHeight="1">
      <c r="A1008" s="28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29"/>
      <c r="V1008" s="11"/>
      <c r="W1008" s="11"/>
      <c r="X1008" s="11"/>
      <c r="Y1008" s="11"/>
      <c r="Z1008" s="11"/>
      <c r="AA1008" s="11"/>
      <c r="AB1008" s="10"/>
      <c r="AC1008" s="10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</row>
  </sheetData>
  <conditionalFormatting sqref="AD2:BA56">
    <cfRule type="cellIs" dxfId="0" priority="1" operator="between">
      <formula>0</formula>
      <formula>1</formula>
    </cfRule>
  </conditionalFormatting>
  <conditionalFormatting sqref="AD2:BA56">
    <cfRule type="cellIs" dxfId="1" priority="2" operator="between">
      <formula>1</formula>
      <formula>2</formula>
    </cfRule>
  </conditionalFormatting>
  <conditionalFormatting sqref="AD2:BA56">
    <cfRule type="cellIs" dxfId="2" priority="3" operator="greaterThan">
      <formula>2</formula>
    </cfRule>
  </conditionalFormatting>
  <conditionalFormatting sqref="AD2:BA56">
    <cfRule type="cellIs" dxfId="0" priority="4" operator="between">
      <formula>0</formula>
      <formula>-1</formula>
    </cfRule>
  </conditionalFormatting>
  <conditionalFormatting sqref="AD2:BA56">
    <cfRule type="cellIs" dxfId="1" priority="5" operator="between">
      <formula>-1</formula>
      <formula>-2</formula>
    </cfRule>
  </conditionalFormatting>
  <conditionalFormatting sqref="AD2:BA56">
    <cfRule type="cellIs" dxfId="2" priority="6" operator="lessThan">
      <formula>-2</formula>
    </cfRule>
  </conditionalFormatting>
  <printOptions horizontalCentered="1"/>
  <pageMargins bottom="0.75" footer="0.0" header="0.0" left="0.25" right="0.25" top="0.75"/>
  <pageSetup paperSize="3" orientation="portrait" pageOrder="overThenDown"/>
  <headerFooter>
    <oddHeader>&amp;R&amp;A</oddHeader>
    <oddFooter>&amp;CPage &amp;R&amp;P</oddFooter>
  </headerFooter>
  <rowBreaks count="2" manualBreakCount="2">
    <brk man="1"/>
    <brk id="57" man="1"/>
  </rowBreaks>
  <colBreaks count="8" manualBreakCount="8">
    <brk man="1"/>
    <brk id="35" man="1"/>
    <brk id="21" man="1"/>
    <brk id="41" man="1"/>
    <brk id="9" man="1"/>
    <brk id="27" man="1"/>
    <brk id="29" man="1"/>
    <brk id="1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2.75" customHeight="1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  <c r="X1" s="31" t="s">
        <v>23</v>
      </c>
      <c r="Y1" s="31" t="s">
        <v>24</v>
      </c>
      <c r="Z1" s="31" t="s">
        <v>25</v>
      </c>
      <c r="AA1" s="31" t="s">
        <v>26</v>
      </c>
      <c r="AB1" s="32"/>
      <c r="AC1" s="32"/>
      <c r="AD1" s="33" t="s">
        <v>27</v>
      </c>
      <c r="AE1" s="34" t="s">
        <v>28</v>
      </c>
      <c r="AF1" s="35" t="s">
        <v>29</v>
      </c>
      <c r="AG1" s="33" t="s">
        <v>30</v>
      </c>
      <c r="AH1" s="33" t="s">
        <v>31</v>
      </c>
      <c r="AI1" s="35" t="s">
        <v>32</v>
      </c>
      <c r="AJ1" s="35" t="s">
        <v>33</v>
      </c>
      <c r="AK1" s="35" t="s">
        <v>34</v>
      </c>
      <c r="AL1" s="35" t="s">
        <v>35</v>
      </c>
      <c r="AM1" s="35" t="s">
        <v>36</v>
      </c>
      <c r="AN1" s="35" t="s">
        <v>37</v>
      </c>
      <c r="AO1" s="33" t="s">
        <v>38</v>
      </c>
      <c r="AP1" s="33" t="s">
        <v>39</v>
      </c>
      <c r="AQ1" s="33" t="s">
        <v>40</v>
      </c>
      <c r="AR1" s="35" t="s">
        <v>41</v>
      </c>
      <c r="AS1" s="35" t="s">
        <v>42</v>
      </c>
      <c r="AT1" s="33" t="s">
        <v>43</v>
      </c>
      <c r="AU1" s="35" t="s">
        <v>44</v>
      </c>
      <c r="AV1" s="35" t="s">
        <v>45</v>
      </c>
      <c r="AW1" s="35" t="s">
        <v>46</v>
      </c>
      <c r="AX1" s="35" t="s">
        <v>47</v>
      </c>
      <c r="AY1" s="35" t="s">
        <v>48</v>
      </c>
      <c r="AZ1" s="35" t="s">
        <v>49</v>
      </c>
      <c r="BA1" s="33" t="s">
        <v>50</v>
      </c>
    </row>
    <row r="2">
      <c r="A2" s="36" t="s">
        <v>51</v>
      </c>
      <c r="B2" s="37"/>
      <c r="C2" s="37">
        <v>-48.239999999999995</v>
      </c>
      <c r="D2" s="37">
        <v>-49.16913038399999</v>
      </c>
      <c r="E2" s="37">
        <v>-48.438483786217546</v>
      </c>
      <c r="F2" s="37">
        <v>-44.629490000000004</v>
      </c>
      <c r="G2" s="37">
        <v>-46.80794886628876</v>
      </c>
      <c r="H2" s="37">
        <v>-49.185346796999994</v>
      </c>
      <c r="I2" s="37">
        <v>-54.081985161</v>
      </c>
      <c r="J2" s="37">
        <v>-43.53659770776303</v>
      </c>
      <c r="K2" s="37">
        <v>-42.80038508122941</v>
      </c>
      <c r="L2" s="37">
        <v>-39.21960641704503</v>
      </c>
      <c r="M2" s="37">
        <v>-41.38556241490852</v>
      </c>
      <c r="N2" s="37">
        <v>-44.85542164059655</v>
      </c>
      <c r="O2" s="37">
        <v>-48.20720117813976</v>
      </c>
      <c r="P2" s="37">
        <v>-49.450089999999996</v>
      </c>
      <c r="Q2" s="37">
        <v>-48.51008</v>
      </c>
      <c r="R2" s="37">
        <v>-43.688100000000006</v>
      </c>
      <c r="S2" s="37">
        <v>-45.74238</v>
      </c>
      <c r="T2" s="37">
        <v>-48.81018</v>
      </c>
      <c r="U2" s="37">
        <v>-53.86155</v>
      </c>
      <c r="V2" s="37">
        <v>-43.97745000000001</v>
      </c>
      <c r="W2" s="37">
        <v>-43.02328000000001</v>
      </c>
      <c r="X2" s="37">
        <v>-38.811620000000005</v>
      </c>
      <c r="Y2" s="37">
        <v>-40.75555</v>
      </c>
      <c r="Z2" s="37">
        <v>-44.4026</v>
      </c>
      <c r="AA2" s="37">
        <v>-47.7833</v>
      </c>
      <c r="AB2" s="32"/>
      <c r="AC2" s="32"/>
      <c r="AD2" s="38">
        <v>-0.9291303839999969</v>
      </c>
      <c r="AE2" s="38">
        <v>-0.19848378621755103</v>
      </c>
      <c r="AF2" s="39">
        <f t="shared" ref="AF2:AF9" si="1">(F2-C2)</f>
        <v>3.61051</v>
      </c>
      <c r="AG2" s="38">
        <v>1.4320511337112336</v>
      </c>
      <c r="AH2" s="38">
        <v>-0.9453467969999991</v>
      </c>
      <c r="AI2" s="39">
        <v>-5.841985161000004</v>
      </c>
      <c r="AJ2" s="39">
        <v>4.703402292236966</v>
      </c>
      <c r="AK2" s="39">
        <v>5.439614918770587</v>
      </c>
      <c r="AL2" s="39">
        <v>9.020393582954966</v>
      </c>
      <c r="AM2" s="39">
        <v>6.854437585091475</v>
      </c>
      <c r="AN2" s="39">
        <v>3.3845783594034415</v>
      </c>
      <c r="AO2" s="38">
        <v>0.03279882186023286</v>
      </c>
      <c r="AP2" s="38">
        <v>-1.210090000000001</v>
      </c>
      <c r="AQ2" s="38">
        <v>-0.2700800000000072</v>
      </c>
      <c r="AR2" s="39">
        <v>4.551899999999989</v>
      </c>
      <c r="AS2" s="39">
        <v>2.4976199999999977</v>
      </c>
      <c r="AT2" s="38">
        <v>-0.5701800000000077</v>
      </c>
      <c r="AU2" s="39">
        <v>-5.621550000000006</v>
      </c>
      <c r="AV2" s="39">
        <v>4.262549999999983</v>
      </c>
      <c r="AW2" s="39">
        <v>5.216719999999988</v>
      </c>
      <c r="AX2" s="39">
        <v>9.42837999999999</v>
      </c>
      <c r="AY2" s="39">
        <v>7.484449999999995</v>
      </c>
      <c r="AZ2" s="39">
        <v>3.8373999999999953</v>
      </c>
      <c r="BA2" s="38">
        <v>0.4566999999999979</v>
      </c>
    </row>
    <row r="3">
      <c r="A3" s="36" t="s">
        <v>51</v>
      </c>
      <c r="B3" s="37"/>
      <c r="C3" s="37">
        <v>-47.96</v>
      </c>
      <c r="D3" s="37">
        <v>-48.817688372</v>
      </c>
      <c r="E3" s="37">
        <v>-48.28467508312551</v>
      </c>
      <c r="F3" s="37">
        <v>-44.189373684</v>
      </c>
      <c r="G3" s="37">
        <v>-46.75284782955514</v>
      </c>
      <c r="H3" s="37">
        <v>-48.701932328</v>
      </c>
      <c r="I3" s="37">
        <v>-53.83762670000001</v>
      </c>
      <c r="J3" s="37">
        <v>-43.23228410187692</v>
      </c>
      <c r="K3" s="37">
        <v>-42.69643776699573</v>
      </c>
      <c r="L3" s="37">
        <v>-38.751191179467796</v>
      </c>
      <c r="M3" s="37">
        <v>-41.32606973253134</v>
      </c>
      <c r="N3" s="37">
        <v>-44.52520866598145</v>
      </c>
      <c r="O3" s="37">
        <v>-48.03023504226323</v>
      </c>
      <c r="P3" s="37">
        <v>-49.137899999999995</v>
      </c>
      <c r="Q3" s="37">
        <v>-48.32927999999999</v>
      </c>
      <c r="R3" s="37">
        <v>-43.62366000000001</v>
      </c>
      <c r="S3" s="37">
        <v>-45.87058999999999</v>
      </c>
      <c r="T3" s="37">
        <v>-48.43438</v>
      </c>
      <c r="U3" s="37">
        <v>-53.70795</v>
      </c>
      <c r="V3" s="37">
        <v>-43.65817000000001</v>
      </c>
      <c r="W3" s="37">
        <v>-42.87982</v>
      </c>
      <c r="X3" s="37">
        <v>-38.60475</v>
      </c>
      <c r="Y3" s="37">
        <v>-40.75938</v>
      </c>
      <c r="Z3" s="37">
        <v>-44.30024</v>
      </c>
      <c r="AA3" s="37">
        <v>-47.81266</v>
      </c>
      <c r="AB3" s="32"/>
      <c r="AC3" s="32"/>
      <c r="AD3" s="38">
        <v>-0.8576883719999984</v>
      </c>
      <c r="AE3" s="38">
        <v>-0.32467508312550564</v>
      </c>
      <c r="AF3" s="39">
        <f t="shared" si="1"/>
        <v>3.770626316</v>
      </c>
      <c r="AG3" s="38">
        <v>1.2071521704448642</v>
      </c>
      <c r="AH3" s="38">
        <v>-0.7419323279999972</v>
      </c>
      <c r="AI3" s="39">
        <v>-5.8776267000000075</v>
      </c>
      <c r="AJ3" s="39">
        <v>4.72771589812308</v>
      </c>
      <c r="AK3" s="39">
        <v>5.263562233004272</v>
      </c>
      <c r="AL3" s="39">
        <v>9.208808820532205</v>
      </c>
      <c r="AM3" s="39">
        <v>6.6339302674686635</v>
      </c>
      <c r="AN3" s="39">
        <v>3.4347913340185485</v>
      </c>
      <c r="AO3" s="38">
        <v>-0.07023504226322785</v>
      </c>
      <c r="AP3" s="38">
        <v>-1.177899999999994</v>
      </c>
      <c r="AQ3" s="38">
        <v>-0.3692799999999892</v>
      </c>
      <c r="AR3" s="39">
        <v>4.336339999999993</v>
      </c>
      <c r="AS3" s="39">
        <v>2.089410000000008</v>
      </c>
      <c r="AT3" s="38">
        <v>-0.47437999999999647</v>
      </c>
      <c r="AU3" s="39">
        <v>-5.747949999999996</v>
      </c>
      <c r="AV3" s="39">
        <v>4.301829999999988</v>
      </c>
      <c r="AW3" s="39">
        <v>5.080179999999999</v>
      </c>
      <c r="AX3" s="39">
        <v>9.355249999999998</v>
      </c>
      <c r="AY3" s="39">
        <v>7.200620000000001</v>
      </c>
      <c r="AZ3" s="39">
        <v>3.6597599999999986</v>
      </c>
      <c r="BA3" s="38">
        <v>0.1473399999999998</v>
      </c>
    </row>
    <row r="4">
      <c r="A4" s="36" t="s">
        <v>51</v>
      </c>
      <c r="B4" s="37"/>
      <c r="C4" s="37">
        <v>-47.52</v>
      </c>
      <c r="D4" s="37">
        <v>-47.98743768600001</v>
      </c>
      <c r="E4" s="37">
        <v>-47.892271039299494</v>
      </c>
      <c r="F4" s="37">
        <v>-43.683977559</v>
      </c>
      <c r="G4" s="37">
        <v>-46.36777797762303</v>
      </c>
      <c r="H4" s="37">
        <v>-47.70492645900001</v>
      </c>
      <c r="I4" s="37">
        <v>-52.985048408999994</v>
      </c>
      <c r="J4" s="37">
        <v>-42.69623489521323</v>
      </c>
      <c r="K4" s="37">
        <v>-42.60493603157175</v>
      </c>
      <c r="L4" s="37">
        <v>-38.598327807227726</v>
      </c>
      <c r="M4" s="37">
        <v>-41.21319129438521</v>
      </c>
      <c r="N4" s="37">
        <v>-44.19156236967658</v>
      </c>
      <c r="O4" s="37">
        <v>-47.81476387650707</v>
      </c>
      <c r="P4" s="37">
        <v>-47.03948</v>
      </c>
      <c r="Q4" s="37">
        <v>-46.474669999999996</v>
      </c>
      <c r="R4" s="37">
        <v>-42.22970000000001</v>
      </c>
      <c r="S4" s="37">
        <v>-44.43003</v>
      </c>
      <c r="T4" s="37">
        <v>-46.502570000000006</v>
      </c>
      <c r="U4" s="37">
        <v>-51.66964000000001</v>
      </c>
      <c r="V4" s="37">
        <v>-41.8385</v>
      </c>
      <c r="W4" s="37">
        <v>-41.65743</v>
      </c>
      <c r="X4" s="37">
        <v>-37.16231</v>
      </c>
      <c r="Y4" s="37">
        <v>-39.775169999999996</v>
      </c>
      <c r="Z4" s="37">
        <v>-43.22021</v>
      </c>
      <c r="AA4" s="37">
        <v>-46.8388</v>
      </c>
      <c r="AB4" s="32"/>
      <c r="AC4" s="32"/>
      <c r="AD4" s="38">
        <v>-0.4674376860000038</v>
      </c>
      <c r="AE4" s="38">
        <v>-0.37227103929949124</v>
      </c>
      <c r="AF4" s="39">
        <f t="shared" si="1"/>
        <v>3.836022441</v>
      </c>
      <c r="AG4" s="38">
        <v>1.152222022376975</v>
      </c>
      <c r="AH4" s="38">
        <v>-0.18492645900001037</v>
      </c>
      <c r="AI4" s="39">
        <v>-5.465048408999991</v>
      </c>
      <c r="AJ4" s="39">
        <v>4.823765104786773</v>
      </c>
      <c r="AK4" s="39">
        <v>4.915063968428257</v>
      </c>
      <c r="AL4" s="39">
        <v>8.921672192772277</v>
      </c>
      <c r="AM4" s="39">
        <v>6.306808705614792</v>
      </c>
      <c r="AN4" s="39">
        <v>3.328437630323421</v>
      </c>
      <c r="AO4" s="38">
        <v>-0.29476387650706926</v>
      </c>
      <c r="AP4" s="38">
        <v>0.4805200000000056</v>
      </c>
      <c r="AQ4" s="38">
        <v>1.045330000000007</v>
      </c>
      <c r="AR4" s="39">
        <v>5.290299999999995</v>
      </c>
      <c r="AS4" s="39">
        <v>3.089970000000001</v>
      </c>
      <c r="AT4" s="38">
        <v>1.0174299999999974</v>
      </c>
      <c r="AU4" s="39">
        <v>-4.149640000000005</v>
      </c>
      <c r="AV4" s="39">
        <v>5.6815</v>
      </c>
      <c r="AW4" s="39">
        <v>5.862570000000005</v>
      </c>
      <c r="AX4" s="39">
        <v>10.357690000000005</v>
      </c>
      <c r="AY4" s="39">
        <v>7.744830000000007</v>
      </c>
      <c r="AZ4" s="39">
        <v>4.2997900000000016</v>
      </c>
      <c r="BA4" s="38">
        <v>0.681200000000004</v>
      </c>
    </row>
    <row r="5">
      <c r="A5" s="36" t="s">
        <v>51</v>
      </c>
      <c r="B5" s="37"/>
      <c r="C5" s="37">
        <v>-47.260000000000005</v>
      </c>
      <c r="D5" s="37">
        <v>-47.772894832000006</v>
      </c>
      <c r="E5" s="37">
        <v>-47.68456302982742</v>
      </c>
      <c r="F5" s="37">
        <v>-43.605312971000004</v>
      </c>
      <c r="G5" s="37">
        <v>-46.2496391807618</v>
      </c>
      <c r="H5" s="37">
        <v>-47.57677647399999</v>
      </c>
      <c r="I5" s="37">
        <v>-52.821023710000006</v>
      </c>
      <c r="J5" s="37">
        <v>-42.434638056057054</v>
      </c>
      <c r="K5" s="37">
        <v>-42.35600101156582</v>
      </c>
      <c r="L5" s="37">
        <v>-38.396766314865104</v>
      </c>
      <c r="M5" s="37">
        <v>-41.050358969576294</v>
      </c>
      <c r="N5" s="37">
        <v>-43.950464172590436</v>
      </c>
      <c r="O5" s="37">
        <v>-47.50130899847234</v>
      </c>
      <c r="P5" s="37">
        <v>-47.14302000000001</v>
      </c>
      <c r="Q5" s="37">
        <v>-46.478210000000004</v>
      </c>
      <c r="R5" s="37">
        <v>-42.31076</v>
      </c>
      <c r="S5" s="37">
        <v>-44.54063000000001</v>
      </c>
      <c r="T5" s="37">
        <v>-46.45966</v>
      </c>
      <c r="U5" s="37">
        <v>-51.62000999999999</v>
      </c>
      <c r="V5" s="37">
        <v>-41.82528000000001</v>
      </c>
      <c r="W5" s="37">
        <v>-41.6753</v>
      </c>
      <c r="X5" s="37">
        <v>-37.15641</v>
      </c>
      <c r="Y5" s="37">
        <v>-39.75223000000001</v>
      </c>
      <c r="Z5" s="37">
        <v>-43.221790000000006</v>
      </c>
      <c r="AA5" s="37">
        <v>-46.73610000000001</v>
      </c>
      <c r="AB5" s="32"/>
      <c r="AC5" s="32"/>
      <c r="AD5" s="38">
        <v>-0.5128948320000006</v>
      </c>
      <c r="AE5" s="38">
        <v>-0.4245630298274179</v>
      </c>
      <c r="AF5" s="39">
        <f t="shared" si="1"/>
        <v>3.654687029</v>
      </c>
      <c r="AG5" s="38">
        <v>1.0103608192382083</v>
      </c>
      <c r="AH5" s="38">
        <v>-0.31677647399998676</v>
      </c>
      <c r="AI5" s="39">
        <v>-5.561023710000001</v>
      </c>
      <c r="AJ5" s="39">
        <v>4.825361943942951</v>
      </c>
      <c r="AK5" s="39">
        <v>4.903998988434182</v>
      </c>
      <c r="AL5" s="39">
        <v>8.863233685134901</v>
      </c>
      <c r="AM5" s="39">
        <v>6.209641030423711</v>
      </c>
      <c r="AN5" s="39">
        <v>3.3095358274095688</v>
      </c>
      <c r="AO5" s="38">
        <v>-0.24130899847233422</v>
      </c>
      <c r="AP5" s="38">
        <v>0.11697999999999809</v>
      </c>
      <c r="AQ5" s="38">
        <v>0.7817900000000009</v>
      </c>
      <c r="AR5" s="39">
        <v>4.949240000000003</v>
      </c>
      <c r="AS5" s="39">
        <v>2.719369999999998</v>
      </c>
      <c r="AT5" s="38">
        <v>0.8003400000000056</v>
      </c>
      <c r="AU5" s="39">
        <v>-4.360009999999988</v>
      </c>
      <c r="AV5" s="39">
        <v>5.434719999999999</v>
      </c>
      <c r="AW5" s="39">
        <v>5.584700000000005</v>
      </c>
      <c r="AX5" s="39">
        <v>10.103590000000004</v>
      </c>
      <c r="AY5" s="39">
        <v>7.507769999999994</v>
      </c>
      <c r="AZ5" s="39">
        <v>4.038209999999999</v>
      </c>
      <c r="BA5" s="38">
        <v>0.5238999999999976</v>
      </c>
    </row>
    <row r="6">
      <c r="A6" s="36" t="s">
        <v>51</v>
      </c>
      <c r="B6" s="37"/>
      <c r="C6" s="37">
        <v>-46.800000000000004</v>
      </c>
      <c r="D6" s="37">
        <v>-47.29501857400001</v>
      </c>
      <c r="E6" s="37">
        <v>-47.17747810482074</v>
      </c>
      <c r="F6" s="37">
        <v>-43.12534352800001</v>
      </c>
      <c r="G6" s="37">
        <v>-45.77612102427727</v>
      </c>
      <c r="H6" s="37">
        <v>-47.15205924</v>
      </c>
      <c r="I6" s="37">
        <v>-52.36410269</v>
      </c>
      <c r="J6" s="37">
        <v>-42.007919701355</v>
      </c>
      <c r="K6" s="37">
        <v>-41.89077894646716</v>
      </c>
      <c r="L6" s="37">
        <v>-37.987102611321724</v>
      </c>
      <c r="M6" s="37">
        <v>-40.64374851001476</v>
      </c>
      <c r="N6" s="37">
        <v>-43.49229775008646</v>
      </c>
      <c r="O6" s="37">
        <v>-47.000833376491265</v>
      </c>
      <c r="P6" s="37">
        <v>-46.94653</v>
      </c>
      <c r="Q6" s="37">
        <v>-45.99092000000001</v>
      </c>
      <c r="R6" s="37">
        <v>-41.73638999999999</v>
      </c>
      <c r="S6" s="37">
        <v>-44.048359999999995</v>
      </c>
      <c r="T6" s="37">
        <v>-46.0846</v>
      </c>
      <c r="U6" s="37">
        <v>-51.22099</v>
      </c>
      <c r="V6" s="37">
        <v>-41.53698</v>
      </c>
      <c r="W6" s="37">
        <v>-41.374390000000005</v>
      </c>
      <c r="X6" s="37">
        <v>-36.69761</v>
      </c>
      <c r="Y6" s="37">
        <v>-39.24988</v>
      </c>
      <c r="Z6" s="37">
        <v>-42.76532</v>
      </c>
      <c r="AA6" s="37">
        <v>-46.32365</v>
      </c>
      <c r="AB6" s="32"/>
      <c r="AC6" s="32"/>
      <c r="AD6" s="38">
        <v>-0.4950185740000066</v>
      </c>
      <c r="AE6" s="38">
        <v>-0.37747810482073874</v>
      </c>
      <c r="AF6" s="39">
        <f t="shared" si="1"/>
        <v>3.674656472</v>
      </c>
      <c r="AG6" s="38">
        <v>1.023878975722731</v>
      </c>
      <c r="AH6" s="38">
        <v>-0.35205923999999555</v>
      </c>
      <c r="AI6" s="39">
        <v>-5.564102689999999</v>
      </c>
      <c r="AJ6" s="39">
        <v>4.792080298645004</v>
      </c>
      <c r="AK6" s="39">
        <v>4.909221053532846</v>
      </c>
      <c r="AL6" s="39">
        <v>8.81289738867828</v>
      </c>
      <c r="AM6" s="39">
        <v>6.1562514899852445</v>
      </c>
      <c r="AN6" s="39">
        <v>3.3077022499135467</v>
      </c>
      <c r="AO6" s="38">
        <v>-0.20083337649126065</v>
      </c>
      <c r="AP6" s="39">
        <v>-0.1465299999999985</v>
      </c>
      <c r="AQ6" s="39">
        <v>0.8090799999999945</v>
      </c>
      <c r="AR6" s="39">
        <v>5.063610000000011</v>
      </c>
      <c r="AS6" s="39">
        <v>2.751640000000009</v>
      </c>
      <c r="AT6" s="39">
        <v>0.7154000000000025</v>
      </c>
      <c r="AU6" s="39">
        <v>-4.420989999999996</v>
      </c>
      <c r="AV6" s="39">
        <v>5.2630200000000045</v>
      </c>
      <c r="AW6" s="39">
        <v>5.425609999999999</v>
      </c>
      <c r="AX6" s="39">
        <v>10.102390000000007</v>
      </c>
      <c r="AY6" s="39">
        <v>7.550120000000007</v>
      </c>
      <c r="AZ6" s="39">
        <v>4.034680000000002</v>
      </c>
      <c r="BA6" s="38">
        <v>0.4763500000000036</v>
      </c>
    </row>
    <row r="7">
      <c r="A7" s="36" t="s">
        <v>51</v>
      </c>
      <c r="B7" s="37"/>
      <c r="C7" s="37">
        <v>-46.47</v>
      </c>
      <c r="D7" s="37">
        <v>-46.342745220000005</v>
      </c>
      <c r="E7" s="37">
        <v>-46.51542416109288</v>
      </c>
      <c r="F7" s="37">
        <v>-42.566000414</v>
      </c>
      <c r="G7" s="37">
        <v>-45.00643205593438</v>
      </c>
      <c r="H7" s="37">
        <v>-46.345075788</v>
      </c>
      <c r="I7" s="37">
        <v>-51.576057473000006</v>
      </c>
      <c r="J7" s="37">
        <v>-41.6246573086652</v>
      </c>
      <c r="K7" s="37">
        <v>-41.8219478912028</v>
      </c>
      <c r="L7" s="37">
        <v>-37.88157756620137</v>
      </c>
      <c r="M7" s="37">
        <v>-40.342219012380276</v>
      </c>
      <c r="N7" s="37">
        <v>-43.40870054678331</v>
      </c>
      <c r="O7" s="37">
        <v>-47.082160587977725</v>
      </c>
      <c r="P7" s="37">
        <v>-44.40459</v>
      </c>
      <c r="Q7" s="37">
        <v>-43.48037</v>
      </c>
      <c r="R7" s="37">
        <v>-40.285979999999995</v>
      </c>
      <c r="S7" s="37">
        <v>-41.97946</v>
      </c>
      <c r="T7" s="37">
        <v>-44.06527</v>
      </c>
      <c r="U7" s="37">
        <v>-49.092790000000015</v>
      </c>
      <c r="V7" s="37">
        <v>-39.82907</v>
      </c>
      <c r="W7" s="37">
        <v>-40.011959999999995</v>
      </c>
      <c r="X7" s="37">
        <v>-35.288520000000005</v>
      </c>
      <c r="Y7" s="37">
        <v>-37.90883999999999</v>
      </c>
      <c r="Z7" s="37">
        <v>-41.9937</v>
      </c>
      <c r="AA7" s="37">
        <v>-45.65813000000001</v>
      </c>
      <c r="AB7" s="32"/>
      <c r="AC7" s="32"/>
      <c r="AD7" s="38">
        <v>0.12725477999999413</v>
      </c>
      <c r="AE7" s="38">
        <v>-0.04542416109288183</v>
      </c>
      <c r="AF7" s="39">
        <f t="shared" si="1"/>
        <v>3.903999586</v>
      </c>
      <c r="AG7" s="38">
        <v>1.4635679440656162</v>
      </c>
      <c r="AH7" s="38">
        <v>0.12492421199999626</v>
      </c>
      <c r="AI7" s="39">
        <v>-5.106057473000007</v>
      </c>
      <c r="AJ7" s="39">
        <v>4.8453426913348</v>
      </c>
      <c r="AK7" s="39">
        <v>4.648052108797202</v>
      </c>
      <c r="AL7" s="39">
        <v>8.588422433798627</v>
      </c>
      <c r="AM7" s="39">
        <v>6.1277809876197225</v>
      </c>
      <c r="AN7" s="39">
        <v>3.061299453216691</v>
      </c>
      <c r="AO7" s="38">
        <v>-0.6121605879777263</v>
      </c>
      <c r="AP7" s="38">
        <v>2.06541</v>
      </c>
      <c r="AQ7" s="39">
        <v>2.9896299999999982</v>
      </c>
      <c r="AR7" s="39">
        <v>6.184020000000004</v>
      </c>
      <c r="AS7" s="39">
        <v>4.490539999999996</v>
      </c>
      <c r="AT7" s="39">
        <v>2.4047300000000007</v>
      </c>
      <c r="AU7" s="39">
        <v>-2.622790000000016</v>
      </c>
      <c r="AV7" s="39">
        <v>6.640929999999997</v>
      </c>
      <c r="AW7" s="39">
        <v>6.458040000000004</v>
      </c>
      <c r="AX7" s="39">
        <v>11.181479999999993</v>
      </c>
      <c r="AY7" s="39">
        <v>8.561160000000008</v>
      </c>
      <c r="AZ7" s="39">
        <v>4.476300000000002</v>
      </c>
      <c r="BA7" s="38">
        <v>0.8118699999999919</v>
      </c>
    </row>
    <row r="8">
      <c r="A8" s="40" t="s">
        <v>51</v>
      </c>
      <c r="B8" s="32"/>
      <c r="C8" s="32">
        <v>-45.44</v>
      </c>
      <c r="D8" s="32">
        <v>-45.347310382</v>
      </c>
      <c r="E8" s="32">
        <v>-45.53542216863083</v>
      </c>
      <c r="F8" s="32">
        <v>-41.620977427999996</v>
      </c>
      <c r="G8" s="32">
        <v>-44.066881351476304</v>
      </c>
      <c r="H8" s="32">
        <v>-45.397247834999995</v>
      </c>
      <c r="I8" s="32">
        <v>-50.452495495</v>
      </c>
      <c r="J8" s="32">
        <v>-40.679314753913765</v>
      </c>
      <c r="K8" s="32">
        <v>-40.866057513082964</v>
      </c>
      <c r="L8" s="32">
        <v>-37.002167001785075</v>
      </c>
      <c r="M8" s="32">
        <v>-39.443717609395655</v>
      </c>
      <c r="N8" s="32">
        <v>-42.47034209841814</v>
      </c>
      <c r="O8" s="32">
        <v>-45.98040249212026</v>
      </c>
      <c r="P8" s="32">
        <v>-43.7105</v>
      </c>
      <c r="Q8" s="32">
        <v>-42.786210000000004</v>
      </c>
      <c r="R8" s="32">
        <v>-39.615199999999994</v>
      </c>
      <c r="S8" s="32">
        <v>-41.39236999999999</v>
      </c>
      <c r="T8" s="32">
        <v>-43.390319999999996</v>
      </c>
      <c r="U8" s="32">
        <v>-48.27681</v>
      </c>
      <c r="V8" s="32">
        <v>-39.09842999999999</v>
      </c>
      <c r="W8" s="32">
        <v>-39.31794</v>
      </c>
      <c r="X8" s="32">
        <v>-34.669639999999994</v>
      </c>
      <c r="Y8" s="32">
        <v>-37.281409999999994</v>
      </c>
      <c r="Z8" s="32">
        <v>-41.28536999999999</v>
      </c>
      <c r="AA8" s="32">
        <v>-44.800399999999996</v>
      </c>
      <c r="AB8" s="32"/>
      <c r="AC8" s="32"/>
      <c r="AD8" s="38">
        <v>0.09268961799999431</v>
      </c>
      <c r="AE8" s="32">
        <v>-0.09542216863083297</v>
      </c>
      <c r="AF8" s="39">
        <f t="shared" si="1"/>
        <v>3.819022572</v>
      </c>
      <c r="AG8" s="38">
        <v>1.3731186485236933</v>
      </c>
      <c r="AH8" s="38">
        <v>0.04275216500000312</v>
      </c>
      <c r="AI8" s="39">
        <v>-5.012495495000003</v>
      </c>
      <c r="AJ8" s="39">
        <v>4.760685246086233</v>
      </c>
      <c r="AK8" s="39">
        <v>4.5739424869170335</v>
      </c>
      <c r="AL8" s="39">
        <v>8.437832998214922</v>
      </c>
      <c r="AM8" s="39">
        <v>5.9962823906043425</v>
      </c>
      <c r="AN8" s="39">
        <v>2.9696579015818543</v>
      </c>
      <c r="AO8" s="38">
        <v>-0.5404024921202648</v>
      </c>
      <c r="AP8" s="38">
        <v>1.7294999999999945</v>
      </c>
      <c r="AQ8" s="39">
        <v>2.6537899999999937</v>
      </c>
      <c r="AR8" s="39">
        <v>5.824800000000003</v>
      </c>
      <c r="AS8" s="39">
        <v>4.047630000000005</v>
      </c>
      <c r="AT8" s="38">
        <v>2.049680000000002</v>
      </c>
      <c r="AU8" s="39">
        <v>-2.83681</v>
      </c>
      <c r="AV8" s="39">
        <v>6.341570000000004</v>
      </c>
      <c r="AW8" s="39">
        <v>6.122059999999998</v>
      </c>
      <c r="AX8" s="39">
        <v>10.770360000000004</v>
      </c>
      <c r="AY8" s="39">
        <v>8.158590000000004</v>
      </c>
      <c r="AZ8" s="39">
        <v>4.1546300000000045</v>
      </c>
      <c r="BA8" s="38">
        <v>0.6396000000000015</v>
      </c>
    </row>
    <row r="9">
      <c r="A9" s="41" t="s">
        <v>51</v>
      </c>
      <c r="B9" s="41"/>
      <c r="C9" s="41">
        <v>-45.35999999999999</v>
      </c>
      <c r="D9" s="41">
        <v>-45.223768701999994</v>
      </c>
      <c r="E9" s="41">
        <v>-45.40003619982552</v>
      </c>
      <c r="F9" s="41">
        <v>-41.513692133000006</v>
      </c>
      <c r="G9" s="41">
        <v>-43.929496472547505</v>
      </c>
      <c r="H9" s="41">
        <v>-45.299105355</v>
      </c>
      <c r="I9" s="41">
        <v>-50.327163027000005</v>
      </c>
      <c r="J9" s="41">
        <v>-40.60169288202507</v>
      </c>
      <c r="K9" s="41">
        <v>-40.7794763416178</v>
      </c>
      <c r="L9" s="41">
        <v>-36.91643691447819</v>
      </c>
      <c r="M9" s="41">
        <v>-39.353583705237796</v>
      </c>
      <c r="N9" s="41">
        <v>-42.375774698404676</v>
      </c>
      <c r="O9" s="41">
        <v>-45.86559598594992</v>
      </c>
      <c r="P9" s="41">
        <v>-43.82978</v>
      </c>
      <c r="Q9" s="41">
        <v>-42.93871</v>
      </c>
      <c r="R9" s="41">
        <v>-39.6512</v>
      </c>
      <c r="S9" s="41">
        <v>-41.56152</v>
      </c>
      <c r="T9" s="41">
        <v>-43.54898</v>
      </c>
      <c r="U9" s="41">
        <v>-48.438750000000006</v>
      </c>
      <c r="V9" s="41">
        <v>-39.22789</v>
      </c>
      <c r="W9" s="41">
        <v>-39.467020000000005</v>
      </c>
      <c r="X9" s="41">
        <v>-34.857429999999994</v>
      </c>
      <c r="Y9" s="41">
        <v>-37.44302999999999</v>
      </c>
      <c r="Z9" s="41">
        <v>-41.353719999999996</v>
      </c>
      <c r="AA9" s="41">
        <v>-44.89649</v>
      </c>
      <c r="AB9" s="41"/>
      <c r="AC9" s="41"/>
      <c r="AD9" s="41">
        <v>0.13623129799999845</v>
      </c>
      <c r="AE9" s="41"/>
      <c r="AF9" s="39">
        <f t="shared" si="1"/>
        <v>3.846307867</v>
      </c>
      <c r="AG9" s="41">
        <v>1.4305035274524869</v>
      </c>
      <c r="AH9" s="41">
        <v>0.06089464499999053</v>
      </c>
      <c r="AI9" s="41">
        <v>-4.967163027000012</v>
      </c>
      <c r="AJ9" s="41">
        <v>4.758307117974923</v>
      </c>
      <c r="AK9" s="41">
        <v>4.580523658382191</v>
      </c>
      <c r="AL9" s="41">
        <v>8.443563085521802</v>
      </c>
      <c r="AM9" s="41">
        <v>6.006416294762197</v>
      </c>
      <c r="AN9" s="41">
        <v>2.984225301595316</v>
      </c>
      <c r="AO9" s="41">
        <v>-0.505595985949931</v>
      </c>
      <c r="AP9" s="41">
        <v>1.5302199999999928</v>
      </c>
      <c r="AQ9" s="41">
        <v>2.421289999999992</v>
      </c>
      <c r="AR9" s="41">
        <v>5.708799999999989</v>
      </c>
      <c r="AS9" s="41">
        <v>3.7984799999999908</v>
      </c>
      <c r="AT9" s="41">
        <v>1.811019999999992</v>
      </c>
      <c r="AU9" s="41">
        <v>-3.0787500000000136</v>
      </c>
      <c r="AV9" s="41">
        <v>6.13210999999999</v>
      </c>
      <c r="AW9" s="41">
        <v>5.892979999999987</v>
      </c>
      <c r="AX9" s="41">
        <v>10.502569999999999</v>
      </c>
      <c r="AY9" s="41">
        <v>7.916969999999999</v>
      </c>
      <c r="AZ9" s="41">
        <v>4.006279999999997</v>
      </c>
      <c r="BA9" s="41">
        <v>0.4635099999999923</v>
      </c>
    </row>
    <row r="10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</row>
    <row r="11">
      <c r="A11" s="42"/>
      <c r="B11" s="42"/>
      <c r="C11" s="42">
        <f t="shared" ref="C11:BA11" si="2">AVERAGE(C2:C9)</f>
        <v>-46.88125</v>
      </c>
      <c r="D11" s="42">
        <f t="shared" si="2"/>
        <v>-47.24449927</v>
      </c>
      <c r="E11" s="42">
        <f t="shared" si="2"/>
        <v>-47.1160442</v>
      </c>
      <c r="F11" s="42">
        <f t="shared" si="2"/>
        <v>-43.11677096</v>
      </c>
      <c r="G11" s="42">
        <f t="shared" si="2"/>
        <v>-45.61964309</v>
      </c>
      <c r="H11" s="42">
        <f t="shared" si="2"/>
        <v>-47.17030878</v>
      </c>
      <c r="I11" s="42">
        <f t="shared" si="2"/>
        <v>-52.30568783</v>
      </c>
      <c r="J11" s="42">
        <f t="shared" si="2"/>
        <v>-42.10166743</v>
      </c>
      <c r="K11" s="42">
        <f t="shared" si="2"/>
        <v>-41.97700257</v>
      </c>
      <c r="L11" s="42">
        <f t="shared" si="2"/>
        <v>-38.09414698</v>
      </c>
      <c r="M11" s="42">
        <f t="shared" si="2"/>
        <v>-40.59480641</v>
      </c>
      <c r="N11" s="42">
        <f t="shared" si="2"/>
        <v>-43.65872149</v>
      </c>
      <c r="O11" s="42">
        <f t="shared" si="2"/>
        <v>-47.18531269</v>
      </c>
      <c r="P11" s="42">
        <f t="shared" si="2"/>
        <v>-46.45773625</v>
      </c>
      <c r="Q11" s="42">
        <f t="shared" si="2"/>
        <v>-45.62355625</v>
      </c>
      <c r="R11" s="42">
        <f t="shared" si="2"/>
        <v>-41.64262375</v>
      </c>
      <c r="S11" s="42">
        <f t="shared" si="2"/>
        <v>-43.6956675</v>
      </c>
      <c r="T11" s="42">
        <f t="shared" si="2"/>
        <v>-45.911995</v>
      </c>
      <c r="U11" s="42">
        <f t="shared" si="2"/>
        <v>-50.98606125</v>
      </c>
      <c r="V11" s="42">
        <f t="shared" si="2"/>
        <v>-41.37397125</v>
      </c>
      <c r="W11" s="42">
        <f t="shared" si="2"/>
        <v>-41.1758925</v>
      </c>
      <c r="X11" s="42">
        <f t="shared" si="2"/>
        <v>-36.65603625</v>
      </c>
      <c r="Y11" s="42">
        <f t="shared" si="2"/>
        <v>-39.11568625</v>
      </c>
      <c r="Z11" s="42">
        <f t="shared" si="2"/>
        <v>-42.81786875</v>
      </c>
      <c r="AA11" s="42">
        <f t="shared" si="2"/>
        <v>-46.35619125</v>
      </c>
      <c r="AB11" s="42" t="str">
        <f t="shared" si="2"/>
        <v>#DIV/0!</v>
      </c>
      <c r="AC11" s="42" t="str">
        <f t="shared" si="2"/>
        <v>#DIV/0!</v>
      </c>
      <c r="AD11" s="42">
        <f t="shared" si="2"/>
        <v>-0.363249269</v>
      </c>
      <c r="AE11" s="42">
        <f t="shared" si="2"/>
        <v>-0.2626167676</v>
      </c>
      <c r="AF11" s="42">
        <f t="shared" si="2"/>
        <v>3.764479035</v>
      </c>
      <c r="AG11" s="42">
        <f t="shared" si="2"/>
        <v>1.261606905</v>
      </c>
      <c r="AH11" s="42">
        <f t="shared" si="2"/>
        <v>-0.2890587845</v>
      </c>
      <c r="AI11" s="42">
        <f t="shared" si="2"/>
        <v>-5.424437833</v>
      </c>
      <c r="AJ11" s="42">
        <f t="shared" si="2"/>
        <v>4.779582574</v>
      </c>
      <c r="AK11" s="42">
        <f t="shared" si="2"/>
        <v>4.904247427</v>
      </c>
      <c r="AL11" s="42">
        <f t="shared" si="2"/>
        <v>8.787103023</v>
      </c>
      <c r="AM11" s="42">
        <f t="shared" si="2"/>
        <v>6.286443594</v>
      </c>
      <c r="AN11" s="42">
        <f t="shared" si="2"/>
        <v>3.222528507</v>
      </c>
      <c r="AO11" s="42">
        <f t="shared" si="2"/>
        <v>-0.3040626922</v>
      </c>
      <c r="AP11" s="42">
        <f t="shared" si="2"/>
        <v>0.42351375</v>
      </c>
      <c r="AQ11" s="42">
        <f t="shared" si="2"/>
        <v>1.25769375</v>
      </c>
      <c r="AR11" s="42">
        <f t="shared" si="2"/>
        <v>5.23862625</v>
      </c>
      <c r="AS11" s="42">
        <f t="shared" si="2"/>
        <v>3.1855825</v>
      </c>
      <c r="AT11" s="42">
        <f t="shared" si="2"/>
        <v>0.969255</v>
      </c>
      <c r="AU11" s="42">
        <f t="shared" si="2"/>
        <v>-4.10481125</v>
      </c>
      <c r="AV11" s="42">
        <f t="shared" si="2"/>
        <v>5.50727875</v>
      </c>
      <c r="AW11" s="42">
        <f t="shared" si="2"/>
        <v>5.7053575</v>
      </c>
      <c r="AX11" s="42">
        <f t="shared" si="2"/>
        <v>10.22521375</v>
      </c>
      <c r="AY11" s="42">
        <f t="shared" si="2"/>
        <v>7.76556375</v>
      </c>
      <c r="AZ11" s="42">
        <f t="shared" si="2"/>
        <v>4.06338125</v>
      </c>
      <c r="BA11" s="42">
        <f t="shared" si="2"/>
        <v>0.52505875</v>
      </c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</row>
    <row r="1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</row>
    <row r="14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</row>
    <row r="1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</row>
    <row r="16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</row>
    <row r="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  <c r="AZ622" s="42"/>
      <c r="BA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  <c r="AZ623" s="42"/>
      <c r="BA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  <c r="AZ624" s="42"/>
      <c r="BA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  <c r="AZ625" s="42"/>
      <c r="BA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  <c r="AZ626" s="42"/>
      <c r="BA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  <c r="AZ627" s="42"/>
      <c r="BA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  <c r="AZ628" s="42"/>
      <c r="BA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  <c r="AZ629" s="42"/>
      <c r="BA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  <c r="AZ630" s="42"/>
      <c r="BA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  <c r="AZ631" s="42"/>
      <c r="BA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  <c r="AZ632" s="42"/>
      <c r="BA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  <c r="AZ633" s="42"/>
      <c r="BA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  <c r="AZ634" s="42"/>
      <c r="BA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  <c r="AZ635" s="42"/>
      <c r="BA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  <c r="AZ636" s="42"/>
      <c r="BA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  <c r="AZ637" s="42"/>
      <c r="BA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  <c r="AZ638" s="42"/>
      <c r="BA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  <c r="AZ639" s="42"/>
      <c r="BA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  <c r="AZ640" s="42"/>
      <c r="BA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  <c r="AZ641" s="42"/>
      <c r="BA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  <c r="AZ642" s="42"/>
      <c r="BA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  <c r="AZ643" s="42"/>
      <c r="BA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  <c r="AZ645" s="42"/>
      <c r="BA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  <c r="AZ646" s="42"/>
      <c r="BA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  <c r="AZ647" s="42"/>
      <c r="BA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  <c r="AZ649" s="42"/>
      <c r="BA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  <c r="AZ650" s="42"/>
      <c r="BA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  <c r="AZ651" s="42"/>
      <c r="BA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  <c r="AZ652" s="42"/>
      <c r="BA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  <c r="AZ653" s="42"/>
      <c r="BA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  <c r="AZ654" s="42"/>
      <c r="BA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  <c r="AZ655" s="42"/>
      <c r="BA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  <c r="AZ656" s="42"/>
      <c r="BA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  <c r="AZ657" s="42"/>
      <c r="BA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  <c r="AZ658" s="42"/>
      <c r="BA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  <c r="AZ659" s="42"/>
      <c r="BA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  <c r="AZ660" s="42"/>
      <c r="BA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  <c r="AZ661" s="42"/>
      <c r="BA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  <c r="AZ662" s="42"/>
      <c r="BA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  <c r="AZ663" s="42"/>
      <c r="BA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  <c r="AZ664" s="42"/>
      <c r="BA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  <c r="AZ665" s="42"/>
      <c r="BA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  <c r="AZ666" s="42"/>
      <c r="BA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  <c r="AZ667" s="42"/>
      <c r="BA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  <c r="AZ669" s="42"/>
      <c r="BA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  <c r="AZ671" s="42"/>
      <c r="BA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  <c r="AZ672" s="42"/>
      <c r="BA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  <c r="AZ673" s="42"/>
      <c r="BA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  <c r="AZ674" s="42"/>
      <c r="BA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  <c r="AZ675" s="42"/>
      <c r="BA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  <c r="AZ676" s="42"/>
      <c r="BA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  <c r="AZ677" s="42"/>
      <c r="BA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  <c r="AZ678" s="42"/>
      <c r="BA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  <c r="AZ680" s="42"/>
      <c r="BA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  <c r="AZ681" s="42"/>
      <c r="BA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  <c r="AZ682" s="42"/>
      <c r="BA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  <c r="AZ683" s="42"/>
      <c r="BA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  <c r="AZ684" s="42"/>
      <c r="BA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  <c r="AZ685" s="42"/>
      <c r="BA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  <c r="AZ686" s="42"/>
      <c r="BA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  <c r="AZ687" s="42"/>
      <c r="BA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  <c r="AZ688" s="42"/>
      <c r="BA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  <c r="AZ689" s="42"/>
      <c r="BA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  <c r="AZ692" s="42"/>
      <c r="BA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  <c r="AZ693" s="42"/>
      <c r="BA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  <c r="AZ694" s="42"/>
      <c r="BA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  <c r="AZ695" s="42"/>
      <c r="BA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  <c r="AZ696" s="42"/>
      <c r="BA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  <c r="AZ697" s="42"/>
      <c r="BA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  <c r="AZ698" s="42"/>
      <c r="BA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  <c r="AZ699" s="42"/>
      <c r="BA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  <c r="AZ701" s="42"/>
      <c r="BA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  <c r="AZ702" s="42"/>
      <c r="BA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  <c r="AZ703" s="42"/>
      <c r="BA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  <c r="AZ704" s="42"/>
      <c r="BA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  <c r="AZ711" s="42"/>
      <c r="BA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  <c r="AZ712" s="42"/>
      <c r="BA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  <c r="AZ713" s="42"/>
      <c r="BA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  <c r="AZ714" s="42"/>
      <c r="BA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  <c r="AZ721" s="42"/>
      <c r="BA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  <c r="AZ722" s="42"/>
      <c r="BA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  <c r="AZ723" s="42"/>
      <c r="BA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  <c r="AZ724" s="42"/>
      <c r="BA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  <c r="AZ731" s="42"/>
      <c r="BA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  <c r="AZ732" s="42"/>
      <c r="BA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  <c r="AZ733" s="42"/>
      <c r="BA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  <c r="AZ734" s="42"/>
      <c r="BA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  <c r="AZ741" s="42"/>
      <c r="BA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  <c r="AZ742" s="42"/>
      <c r="BA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  <c r="AZ743" s="42"/>
      <c r="BA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  <c r="AZ744" s="42"/>
      <c r="BA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  <c r="AZ745" s="42"/>
      <c r="BA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  <c r="AZ752" s="42"/>
      <c r="BA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  <c r="AZ753" s="42"/>
      <c r="BA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  <c r="AZ754" s="42"/>
      <c r="BA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  <c r="AZ755" s="42"/>
      <c r="BA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  <c r="AZ756" s="42"/>
      <c r="BA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  <c r="AZ763" s="42"/>
      <c r="BA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  <c r="AZ764" s="42"/>
      <c r="BA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  <c r="AZ765" s="42"/>
      <c r="BA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  <c r="AZ766" s="42"/>
      <c r="BA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  <c r="AZ767" s="42"/>
      <c r="BA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  <c r="AZ774" s="42"/>
      <c r="BA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  <c r="AZ775" s="42"/>
      <c r="BA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  <c r="AZ776" s="42"/>
      <c r="BA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  <c r="AZ777" s="42"/>
      <c r="BA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  <c r="AZ778" s="42"/>
      <c r="BA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  <c r="AZ779" s="42"/>
      <c r="BA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  <c r="AZ780" s="42"/>
      <c r="BA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  <c r="AZ781" s="42"/>
      <c r="BA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  <c r="AZ788" s="42"/>
      <c r="BA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  <c r="AZ789" s="42"/>
      <c r="BA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  <c r="AZ790" s="42"/>
      <c r="BA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  <c r="AZ791" s="42"/>
      <c r="BA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  <c r="AZ792" s="42"/>
      <c r="BA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  <c r="AZ793" s="42"/>
      <c r="BA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  <c r="AZ794" s="42"/>
      <c r="BA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  <c r="AZ795" s="42"/>
      <c r="BA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  <c r="AZ803" s="42"/>
      <c r="BA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  <c r="AZ804" s="42"/>
      <c r="BA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  <c r="AZ805" s="42"/>
      <c r="BA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  <c r="AZ806" s="42"/>
      <c r="BA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  <c r="AZ807" s="42"/>
      <c r="BA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  <c r="AZ808" s="42"/>
      <c r="BA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  <c r="AZ816" s="42"/>
      <c r="BA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  <c r="AZ817" s="42"/>
      <c r="BA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  <c r="AZ818" s="42"/>
      <c r="BA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  <c r="AZ819" s="42"/>
      <c r="BA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  <c r="AZ820" s="42"/>
      <c r="BA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  <c r="AZ821" s="42"/>
      <c r="BA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  <c r="AZ822" s="42"/>
      <c r="BA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  <c r="AZ830" s="42"/>
      <c r="BA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  <c r="AZ831" s="42"/>
      <c r="BA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  <c r="AZ832" s="42"/>
      <c r="BA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  <c r="AZ833" s="42"/>
      <c r="BA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  <c r="AZ834" s="42"/>
      <c r="BA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  <c r="AZ835" s="42"/>
      <c r="BA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  <c r="AZ842" s="42"/>
      <c r="BA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  <c r="AZ843" s="42"/>
      <c r="BA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  <c r="AZ844" s="42"/>
      <c r="BA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  <c r="AZ845" s="42"/>
      <c r="BA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  <c r="AZ852" s="42"/>
      <c r="BA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  <c r="AZ853" s="42"/>
      <c r="BA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  <c r="AZ854" s="42"/>
      <c r="BA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  <c r="AZ855" s="42"/>
      <c r="BA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  <c r="AZ856" s="42"/>
      <c r="BA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  <c r="AZ863" s="42"/>
      <c r="BA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  <c r="AZ864" s="42"/>
      <c r="BA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  <c r="AZ865" s="42"/>
      <c r="BA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  <c r="AZ866" s="42"/>
      <c r="BA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  <c r="AZ867" s="42"/>
      <c r="BA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  <c r="AZ868" s="42"/>
      <c r="BA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  <c r="AZ869" s="42"/>
      <c r="BA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  <c r="AZ870" s="42"/>
      <c r="BA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  <c r="AZ879" s="42"/>
      <c r="BA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  <c r="AZ880" s="42"/>
      <c r="BA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  <c r="AZ881" s="42"/>
      <c r="BA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  <c r="AZ882" s="42"/>
      <c r="BA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  <c r="AZ883" s="42"/>
      <c r="BA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  <c r="AZ884" s="42"/>
      <c r="BA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  <c r="AZ885" s="42"/>
      <c r="BA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  <c r="AZ886" s="42"/>
      <c r="BA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  <c r="AZ893" s="42"/>
      <c r="BA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  <c r="AZ894" s="42"/>
      <c r="BA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  <c r="AZ895" s="42"/>
      <c r="BA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  <c r="AZ896" s="42"/>
      <c r="BA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  <c r="AZ897" s="42"/>
      <c r="BA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  <c r="AZ898" s="42"/>
      <c r="BA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  <c r="AZ899" s="42"/>
      <c r="BA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  <c r="AZ905" s="42"/>
      <c r="BA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  <c r="AZ906" s="42"/>
      <c r="BA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  <c r="AZ907" s="42"/>
      <c r="BA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  <c r="AZ908" s="42"/>
      <c r="BA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  <c r="AZ909" s="42"/>
      <c r="BA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  <c r="AZ915" s="42"/>
      <c r="BA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  <c r="AZ916" s="42"/>
      <c r="BA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  <c r="AZ917" s="42"/>
      <c r="BA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  <c r="AZ918" s="42"/>
      <c r="BA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  <c r="AZ925" s="42"/>
      <c r="BA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  <c r="AZ926" s="42"/>
      <c r="BA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  <c r="AZ927" s="42"/>
      <c r="BA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  <c r="AZ928" s="42"/>
      <c r="BA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  <c r="AZ929" s="42"/>
      <c r="BA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  <c r="AZ936" s="42"/>
      <c r="BA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  <c r="AZ937" s="42"/>
      <c r="BA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  <c r="AZ938" s="42"/>
      <c r="BA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  <c r="AZ939" s="42"/>
      <c r="BA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  <c r="AZ940" s="42"/>
      <c r="BA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  <c r="AZ955" s="42"/>
      <c r="BA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  <c r="AZ964" s="42"/>
      <c r="BA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  <c r="AZ973" s="42"/>
      <c r="BA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  <c r="AZ974" s="42"/>
      <c r="BA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  <c r="AZ975" s="42"/>
      <c r="BA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  <c r="AZ976" s="42"/>
      <c r="BA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  <c r="AQ977" s="42"/>
      <c r="AR977" s="42"/>
      <c r="AS977" s="42"/>
      <c r="AT977" s="42"/>
      <c r="AU977" s="42"/>
      <c r="AV977" s="42"/>
      <c r="AW977" s="42"/>
      <c r="AX977" s="42"/>
      <c r="AY977" s="42"/>
      <c r="AZ977" s="42"/>
      <c r="BA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  <c r="AQ984" s="42"/>
      <c r="AR984" s="42"/>
      <c r="AS984" s="42"/>
      <c r="AT984" s="42"/>
      <c r="AU984" s="42"/>
      <c r="AV984" s="42"/>
      <c r="AW984" s="42"/>
      <c r="AX984" s="42"/>
      <c r="AY984" s="42"/>
      <c r="AZ984" s="42"/>
      <c r="BA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  <c r="AQ985" s="42"/>
      <c r="AR985" s="42"/>
      <c r="AS985" s="42"/>
      <c r="AT985" s="42"/>
      <c r="AU985" s="42"/>
      <c r="AV985" s="42"/>
      <c r="AW985" s="42"/>
      <c r="AX985" s="42"/>
      <c r="AY985" s="42"/>
      <c r="AZ985" s="42"/>
      <c r="BA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  <c r="AQ986" s="42"/>
      <c r="AR986" s="42"/>
      <c r="AS986" s="42"/>
      <c r="AT986" s="42"/>
      <c r="AU986" s="42"/>
      <c r="AV986" s="42"/>
      <c r="AW986" s="42"/>
      <c r="AX986" s="42"/>
      <c r="AY986" s="42"/>
      <c r="AZ986" s="42"/>
      <c r="BA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  <c r="AQ987" s="42"/>
      <c r="AR987" s="42"/>
      <c r="AS987" s="42"/>
      <c r="AT987" s="42"/>
      <c r="AU987" s="42"/>
      <c r="AV987" s="42"/>
      <c r="AW987" s="42"/>
      <c r="AX987" s="42"/>
      <c r="AY987" s="42"/>
      <c r="AZ987" s="42"/>
      <c r="BA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  <c r="AZ989" s="42"/>
      <c r="BA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  <c r="AZ990" s="42"/>
      <c r="BA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  <c r="AZ991" s="42"/>
      <c r="BA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  <c r="AZ992" s="42"/>
      <c r="BA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  <c r="AQ993" s="42"/>
      <c r="AR993" s="42"/>
      <c r="AS993" s="42"/>
      <c r="AT993" s="42"/>
      <c r="AU993" s="42"/>
      <c r="AV993" s="42"/>
      <c r="AW993" s="42"/>
      <c r="AX993" s="42"/>
      <c r="AY993" s="42"/>
      <c r="AZ993" s="42"/>
      <c r="BA993" s="42"/>
    </row>
  </sheetData>
  <conditionalFormatting sqref="AD1:BA1">
    <cfRule type="cellIs" dxfId="0" priority="1" operator="between">
      <formula>0</formula>
      <formula>1</formula>
    </cfRule>
  </conditionalFormatting>
  <conditionalFormatting sqref="AD1:BA1">
    <cfRule type="cellIs" dxfId="1" priority="2" operator="between">
      <formula>1</formula>
      <formula>2</formula>
    </cfRule>
  </conditionalFormatting>
  <conditionalFormatting sqref="AD1:BA1">
    <cfRule type="cellIs" dxfId="2" priority="3" operator="greaterThan">
      <formula>2</formula>
    </cfRule>
  </conditionalFormatting>
  <conditionalFormatting sqref="AD1:BA1">
    <cfRule type="cellIs" dxfId="0" priority="4" operator="between">
      <formula>0</formula>
      <formula>-1</formula>
    </cfRule>
  </conditionalFormatting>
  <conditionalFormatting sqref="AD1:BA1">
    <cfRule type="cellIs" dxfId="1" priority="5" operator="between">
      <formula>-1</formula>
      <formula>-2</formula>
    </cfRule>
  </conditionalFormatting>
  <conditionalFormatting sqref="AD1:BA1">
    <cfRule type="cellIs" dxfId="2" priority="6" operator="lessThan">
      <formula>-2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3"/>
      <c r="B1" s="44">
        <v>2.0</v>
      </c>
      <c r="C1" s="44">
        <v>-38.94</v>
      </c>
      <c r="D1" s="44">
        <v>-37.930551883</v>
      </c>
      <c r="E1" s="44">
        <v>-37.1791136234236</v>
      </c>
      <c r="F1" s="44">
        <v>-34.810039852</v>
      </c>
      <c r="G1" s="44">
        <v>-36.9747955717795</v>
      </c>
      <c r="H1" s="44">
        <v>-39.689453082</v>
      </c>
      <c r="I1" s="44">
        <v>-44.682539651</v>
      </c>
      <c r="J1" s="44">
        <v>-32.3597290641087</v>
      </c>
      <c r="K1" s="44">
        <v>-31.6228113781019</v>
      </c>
      <c r="L1" s="44">
        <v>-29.4679705940623</v>
      </c>
      <c r="M1" s="44">
        <v>-31.6340436189989</v>
      </c>
      <c r="N1" s="44">
        <v>-35.120640294989</v>
      </c>
      <c r="O1" s="44">
        <v>-38.7798993784392</v>
      </c>
      <c r="P1" s="44">
        <v>-38.1752</v>
      </c>
      <c r="Q1" s="44">
        <v>-37.14312</v>
      </c>
      <c r="R1" s="44">
        <v>-34.95139</v>
      </c>
      <c r="S1" s="44">
        <v>-36.83901</v>
      </c>
      <c r="T1" s="44">
        <v>-39.60302</v>
      </c>
      <c r="U1" s="44">
        <v>-44.56814</v>
      </c>
      <c r="V1" s="44">
        <v>-32.52248</v>
      </c>
      <c r="W1" s="44">
        <v>-31.5676</v>
      </c>
      <c r="X1" s="44">
        <v>-29.61361</v>
      </c>
      <c r="Y1" s="44">
        <v>-31.5935</v>
      </c>
      <c r="Z1" s="44">
        <v>-34.99421</v>
      </c>
      <c r="AA1" s="44">
        <v>-38.57342</v>
      </c>
      <c r="AB1" s="45"/>
      <c r="AC1" s="45"/>
      <c r="AD1" s="46">
        <f t="shared" ref="AD1:AD8" si="1">D1-C1</f>
        <v>1.009448117</v>
      </c>
      <c r="AE1" s="46">
        <f t="shared" ref="AE1:AE8" si="2">E1-C1</f>
        <v>1.760886377</v>
      </c>
      <c r="AF1" s="47">
        <f t="shared" ref="AF1:AF8" si="3">F1-C1</f>
        <v>4.129960148</v>
      </c>
      <c r="AG1" s="46">
        <f t="shared" ref="AG1:AG8" si="4">G1-C1</f>
        <v>1.965204428</v>
      </c>
      <c r="AH1" s="48">
        <f t="shared" ref="AH1:AH8" si="5">H1-C1</f>
        <v>-0.749453082</v>
      </c>
      <c r="AI1" s="47">
        <f t="shared" ref="AI1:AI8" si="6">I1-C1</f>
        <v>-5.742539651</v>
      </c>
      <c r="AJ1" s="47">
        <f t="shared" ref="AJ1:AJ8" si="7">J1-C1</f>
        <v>6.580270936</v>
      </c>
      <c r="AK1" s="47">
        <f t="shared" ref="AK1:AK8" si="8">K1-C1</f>
        <v>7.317188622</v>
      </c>
      <c r="AL1" s="47">
        <f t="shared" ref="AL1:AL8" si="9">L1-C1</f>
        <v>9.472029406</v>
      </c>
      <c r="AM1" s="47">
        <f t="shared" ref="AM1:AM8" si="10">M1-C1</f>
        <v>7.305956381</v>
      </c>
      <c r="AN1" s="47">
        <f t="shared" ref="AN1:AN8" si="11">N1-C1</f>
        <v>3.819359705</v>
      </c>
      <c r="AO1" s="48">
        <f t="shared" ref="AO1:AO8" si="12">O1-C1</f>
        <v>0.1601006216</v>
      </c>
      <c r="AP1" s="48">
        <f t="shared" ref="AP1:AP8" si="13">P1-C1</f>
        <v>0.7648</v>
      </c>
      <c r="AQ1" s="46">
        <f t="shared" ref="AQ1:AQ8" si="14">Q1-C1</f>
        <v>1.79688</v>
      </c>
      <c r="AR1" s="47">
        <f t="shared" ref="AR1:AR8" si="15">R1-C1</f>
        <v>3.98861</v>
      </c>
      <c r="AS1" s="47">
        <f t="shared" ref="AS1:AS8" si="16">S1-C1</f>
        <v>2.10099</v>
      </c>
      <c r="AT1" s="48">
        <f t="shared" ref="AT1:AT8" si="17">T1-C1</f>
        <v>-0.66302</v>
      </c>
      <c r="AU1" s="47">
        <f t="shared" ref="AU1:AU8" si="18">U1-C1</f>
        <v>-5.62814</v>
      </c>
      <c r="AV1" s="47">
        <f t="shared" ref="AV1:AV8" si="19">V1-C1</f>
        <v>6.41752</v>
      </c>
      <c r="AW1" s="47">
        <f t="shared" ref="AW1:AW8" si="20">W1-C1</f>
        <v>7.3724</v>
      </c>
      <c r="AX1" s="47">
        <f t="shared" ref="AX1:AX8" si="21">X1-C1</f>
        <v>9.32639</v>
      </c>
      <c r="AY1" s="47">
        <f t="shared" ref="AY1:AY8" si="22">Y1-C1</f>
        <v>7.3465</v>
      </c>
      <c r="AZ1" s="47">
        <f t="shared" ref="AZ1:AZ8" si="23">Z1-C1</f>
        <v>3.94579</v>
      </c>
      <c r="BA1" s="48">
        <f t="shared" ref="BA1:BA8" si="24">AA1-C1</f>
        <v>0.36658</v>
      </c>
    </row>
    <row r="2">
      <c r="A2" s="49"/>
      <c r="B2" s="50">
        <v>2.0</v>
      </c>
      <c r="C2" s="50">
        <v>-38.47</v>
      </c>
      <c r="D2" s="50">
        <v>-37.373494472</v>
      </c>
      <c r="E2" s="50">
        <v>-36.8175851117021</v>
      </c>
      <c r="F2" s="50">
        <v>-34.050816146</v>
      </c>
      <c r="G2" s="50">
        <v>-36.6176617774268</v>
      </c>
      <c r="H2" s="50">
        <v>-38.967089281</v>
      </c>
      <c r="I2" s="50">
        <v>-44.171389263</v>
      </c>
      <c r="J2" s="50">
        <v>-31.8653033863268</v>
      </c>
      <c r="K2" s="50">
        <v>-31.3287132719298</v>
      </c>
      <c r="L2" s="50">
        <v>-28.7454486425151</v>
      </c>
      <c r="M2" s="50">
        <v>-31.3206003483984</v>
      </c>
      <c r="N2" s="50">
        <v>-34.5802967713377</v>
      </c>
      <c r="O2" s="50">
        <v>-38.3910778122278</v>
      </c>
      <c r="P2" s="50">
        <v>-37.66312</v>
      </c>
      <c r="Q2" s="50">
        <v>-36.72676</v>
      </c>
      <c r="R2" s="50">
        <v>-34.30469</v>
      </c>
      <c r="S2" s="50">
        <v>-36.49028</v>
      </c>
      <c r="T2" s="50">
        <v>-38.88249</v>
      </c>
      <c r="U2" s="50">
        <v>-44.06163</v>
      </c>
      <c r="V2" s="50">
        <v>-32.01465</v>
      </c>
      <c r="W2" s="50">
        <v>-31.23549</v>
      </c>
      <c r="X2" s="50">
        <v>-29.04918</v>
      </c>
      <c r="Y2" s="50">
        <v>-31.25507</v>
      </c>
      <c r="Z2" s="50">
        <v>-34.53137</v>
      </c>
      <c r="AA2" s="50">
        <v>-38.21622</v>
      </c>
      <c r="AB2" s="45"/>
      <c r="AC2" s="45"/>
      <c r="AD2" s="46">
        <f t="shared" si="1"/>
        <v>1.096505528</v>
      </c>
      <c r="AE2" s="46">
        <f t="shared" si="2"/>
        <v>1.652414888</v>
      </c>
      <c r="AF2" s="47">
        <f t="shared" si="3"/>
        <v>4.419183854</v>
      </c>
      <c r="AG2" s="46">
        <f t="shared" si="4"/>
        <v>1.852338223</v>
      </c>
      <c r="AH2" s="48">
        <f t="shared" si="5"/>
        <v>-0.497089281</v>
      </c>
      <c r="AI2" s="47">
        <f t="shared" si="6"/>
        <v>-5.701389263</v>
      </c>
      <c r="AJ2" s="47">
        <f t="shared" si="7"/>
        <v>6.604696614</v>
      </c>
      <c r="AK2" s="47">
        <f t="shared" si="8"/>
        <v>7.141286728</v>
      </c>
      <c r="AL2" s="47">
        <f t="shared" si="9"/>
        <v>9.724551357</v>
      </c>
      <c r="AM2" s="47">
        <f t="shared" si="10"/>
        <v>7.149399652</v>
      </c>
      <c r="AN2" s="47">
        <f t="shared" si="11"/>
        <v>3.889703229</v>
      </c>
      <c r="AO2" s="48">
        <f t="shared" si="12"/>
        <v>0.07892218777</v>
      </c>
      <c r="AP2" s="48">
        <f t="shared" si="13"/>
        <v>0.80688</v>
      </c>
      <c r="AQ2" s="46">
        <f t="shared" si="14"/>
        <v>1.74324</v>
      </c>
      <c r="AR2" s="47">
        <f t="shared" si="15"/>
        <v>4.16531</v>
      </c>
      <c r="AS2" s="46">
        <f t="shared" si="16"/>
        <v>1.97972</v>
      </c>
      <c r="AT2" s="48">
        <f t="shared" si="17"/>
        <v>-0.41249</v>
      </c>
      <c r="AU2" s="47">
        <f t="shared" si="18"/>
        <v>-5.59163</v>
      </c>
      <c r="AV2" s="47">
        <f t="shared" si="19"/>
        <v>6.45535</v>
      </c>
      <c r="AW2" s="47">
        <f t="shared" si="20"/>
        <v>7.23451</v>
      </c>
      <c r="AX2" s="47">
        <f t="shared" si="21"/>
        <v>9.42082</v>
      </c>
      <c r="AY2" s="47">
        <f t="shared" si="22"/>
        <v>7.21493</v>
      </c>
      <c r="AZ2" s="47">
        <f t="shared" si="23"/>
        <v>3.93863</v>
      </c>
      <c r="BA2" s="48">
        <f t="shared" si="24"/>
        <v>0.25378</v>
      </c>
    </row>
    <row r="3">
      <c r="A3" s="51"/>
      <c r="B3" s="52">
        <v>2.0</v>
      </c>
      <c r="C3" s="52">
        <v>-36.02</v>
      </c>
      <c r="D3" s="52">
        <v>-34.476709646</v>
      </c>
      <c r="E3" s="52">
        <v>-34.3653844611304</v>
      </c>
      <c r="F3" s="52">
        <v>-31.434773095</v>
      </c>
      <c r="G3" s="52">
        <v>-34.0847228885672</v>
      </c>
      <c r="H3" s="52">
        <v>-35.965165558</v>
      </c>
      <c r="I3" s="52">
        <v>-40.819051702</v>
      </c>
      <c r="J3" s="52">
        <v>-29.6142217769788</v>
      </c>
      <c r="K3" s="52">
        <v>-29.5224770106829</v>
      </c>
      <c r="L3" s="52">
        <v>-26.6086202694584</v>
      </c>
      <c r="M3" s="52">
        <v>-29.2238091139799</v>
      </c>
      <c r="N3" s="52">
        <v>-32.3695304099269</v>
      </c>
      <c r="O3" s="52">
        <v>-35.8734594089785</v>
      </c>
      <c r="P3" s="52">
        <v>-34.09104</v>
      </c>
      <c r="Q3" s="52">
        <v>-33.78887</v>
      </c>
      <c r="R3" s="52">
        <v>-30.95954</v>
      </c>
      <c r="S3" s="52">
        <v>-33.36724</v>
      </c>
      <c r="T3" s="52">
        <v>-35.47916</v>
      </c>
      <c r="U3" s="52">
        <v>-40.26926</v>
      </c>
      <c r="V3" s="52">
        <v>-29.10592</v>
      </c>
      <c r="W3" s="52">
        <v>-28.9244</v>
      </c>
      <c r="X3" s="52">
        <v>-26.04126</v>
      </c>
      <c r="Y3" s="52">
        <v>-28.72559</v>
      </c>
      <c r="Z3" s="52">
        <v>-31.87606</v>
      </c>
      <c r="AA3" s="52">
        <v>-35.31943</v>
      </c>
      <c r="AB3" s="45"/>
      <c r="AC3" s="45"/>
      <c r="AD3" s="46">
        <f t="shared" si="1"/>
        <v>1.543290354</v>
      </c>
      <c r="AE3" s="46">
        <f t="shared" si="2"/>
        <v>1.654615539</v>
      </c>
      <c r="AF3" s="47">
        <f t="shared" si="3"/>
        <v>4.585226905</v>
      </c>
      <c r="AG3" s="46">
        <f t="shared" si="4"/>
        <v>1.935277111</v>
      </c>
      <c r="AH3" s="48">
        <f t="shared" si="5"/>
        <v>0.054834442</v>
      </c>
      <c r="AI3" s="47">
        <f t="shared" si="6"/>
        <v>-4.799051702</v>
      </c>
      <c r="AJ3" s="47">
        <f t="shared" si="7"/>
        <v>6.405778223</v>
      </c>
      <c r="AK3" s="47">
        <f t="shared" si="8"/>
        <v>6.497522989</v>
      </c>
      <c r="AL3" s="47">
        <f t="shared" si="9"/>
        <v>9.411379731</v>
      </c>
      <c r="AM3" s="47">
        <f t="shared" si="10"/>
        <v>6.796190886</v>
      </c>
      <c r="AN3" s="47">
        <f t="shared" si="11"/>
        <v>3.65046959</v>
      </c>
      <c r="AO3" s="48">
        <f t="shared" si="12"/>
        <v>0.146540591</v>
      </c>
      <c r="AP3" s="46">
        <f t="shared" si="13"/>
        <v>1.92896</v>
      </c>
      <c r="AQ3" s="47">
        <f t="shared" si="14"/>
        <v>2.23113</v>
      </c>
      <c r="AR3" s="47">
        <f t="shared" si="15"/>
        <v>5.06046</v>
      </c>
      <c r="AS3" s="47">
        <f t="shared" si="16"/>
        <v>2.65276</v>
      </c>
      <c r="AT3" s="48">
        <f t="shared" si="17"/>
        <v>0.54084</v>
      </c>
      <c r="AU3" s="47">
        <f t="shared" si="18"/>
        <v>-4.24926</v>
      </c>
      <c r="AV3" s="47">
        <f t="shared" si="19"/>
        <v>6.91408</v>
      </c>
      <c r="AW3" s="47">
        <f t="shared" si="20"/>
        <v>7.0956</v>
      </c>
      <c r="AX3" s="47">
        <f t="shared" si="21"/>
        <v>9.97874</v>
      </c>
      <c r="AY3" s="47">
        <f t="shared" si="22"/>
        <v>7.29441</v>
      </c>
      <c r="AZ3" s="47">
        <f t="shared" si="23"/>
        <v>4.14394</v>
      </c>
      <c r="BA3" s="48">
        <f t="shared" si="24"/>
        <v>0.70057</v>
      </c>
    </row>
    <row r="4">
      <c r="A4" s="49"/>
      <c r="B4" s="50">
        <v>2.0</v>
      </c>
      <c r="C4" s="50">
        <v>-36.13</v>
      </c>
      <c r="D4" s="50">
        <v>-34.533760297</v>
      </c>
      <c r="E4" s="50">
        <v>-34.4275893982891</v>
      </c>
      <c r="F4" s="50">
        <v>-31.695415428</v>
      </c>
      <c r="G4" s="50">
        <v>-34.3430076414202</v>
      </c>
      <c r="H4" s="50">
        <v>-36.160553181</v>
      </c>
      <c r="I4" s="50">
        <v>-41.035291465</v>
      </c>
      <c r="J4" s="50">
        <v>-29.646214515459</v>
      </c>
      <c r="K4" s="50">
        <v>-29.5671416074526</v>
      </c>
      <c r="L4" s="50">
        <v>-26.7853295694538</v>
      </c>
      <c r="M4" s="50">
        <v>-29.4392743799255</v>
      </c>
      <c r="N4" s="50">
        <v>-32.4962213204714</v>
      </c>
      <c r="O4" s="50">
        <v>-35.9731860135242</v>
      </c>
      <c r="P4" s="50">
        <v>-34.32508</v>
      </c>
      <c r="Q4" s="50">
        <v>-34.12639</v>
      </c>
      <c r="R4" s="50">
        <v>-31.38688</v>
      </c>
      <c r="S4" s="50">
        <v>-33.88833</v>
      </c>
      <c r="T4" s="50">
        <v>-35.79996</v>
      </c>
      <c r="U4" s="50">
        <v>-40.65882</v>
      </c>
      <c r="V4" s="50">
        <v>-29.35771</v>
      </c>
      <c r="W4" s="50">
        <v>-29.20729</v>
      </c>
      <c r="X4" s="50">
        <v>-26.45653</v>
      </c>
      <c r="Y4" s="50">
        <v>-29.15114</v>
      </c>
      <c r="Z4" s="50">
        <v>-32.1961</v>
      </c>
      <c r="AA4" s="50">
        <v>-35.57625</v>
      </c>
      <c r="AB4" s="45"/>
      <c r="AC4" s="45"/>
      <c r="AD4" s="46">
        <f t="shared" si="1"/>
        <v>1.596239703</v>
      </c>
      <c r="AE4" s="46">
        <f t="shared" si="2"/>
        <v>1.702410602</v>
      </c>
      <c r="AF4" s="47">
        <f t="shared" si="3"/>
        <v>4.434584572</v>
      </c>
      <c r="AG4" s="46">
        <f t="shared" si="4"/>
        <v>1.786992359</v>
      </c>
      <c r="AH4" s="48">
        <f t="shared" si="5"/>
        <v>-0.030553181</v>
      </c>
      <c r="AI4" s="47">
        <f t="shared" si="6"/>
        <v>-4.905291465</v>
      </c>
      <c r="AJ4" s="47">
        <f t="shared" si="7"/>
        <v>6.483785485</v>
      </c>
      <c r="AK4" s="47">
        <f t="shared" si="8"/>
        <v>6.562858393</v>
      </c>
      <c r="AL4" s="47">
        <f t="shared" si="9"/>
        <v>9.344670431</v>
      </c>
      <c r="AM4" s="47">
        <f t="shared" si="10"/>
        <v>6.69072562</v>
      </c>
      <c r="AN4" s="47">
        <f t="shared" si="11"/>
        <v>3.63377868</v>
      </c>
      <c r="AO4" s="48">
        <f t="shared" si="12"/>
        <v>0.1568139865</v>
      </c>
      <c r="AP4" s="46">
        <f t="shared" si="13"/>
        <v>1.80492</v>
      </c>
      <c r="AQ4" s="47">
        <f t="shared" si="14"/>
        <v>2.00361</v>
      </c>
      <c r="AR4" s="47">
        <f t="shared" si="15"/>
        <v>4.74312</v>
      </c>
      <c r="AS4" s="47">
        <f t="shared" si="16"/>
        <v>2.24167</v>
      </c>
      <c r="AT4" s="48">
        <f t="shared" si="17"/>
        <v>0.33004</v>
      </c>
      <c r="AU4" s="47">
        <f t="shared" si="18"/>
        <v>-4.52882</v>
      </c>
      <c r="AV4" s="47">
        <f t="shared" si="19"/>
        <v>6.77229</v>
      </c>
      <c r="AW4" s="47">
        <f t="shared" si="20"/>
        <v>6.92271</v>
      </c>
      <c r="AX4" s="47">
        <f t="shared" si="21"/>
        <v>9.67347</v>
      </c>
      <c r="AY4" s="47">
        <f t="shared" si="22"/>
        <v>6.97886</v>
      </c>
      <c r="AZ4" s="47">
        <f t="shared" si="23"/>
        <v>3.9339</v>
      </c>
      <c r="BA4" s="48">
        <f t="shared" si="24"/>
        <v>0.55375</v>
      </c>
    </row>
    <row r="5">
      <c r="A5" s="51"/>
      <c r="B5" s="52">
        <v>2.0</v>
      </c>
      <c r="C5" s="52">
        <v>-35.28</v>
      </c>
      <c r="D5" s="52">
        <v>-33.579349456</v>
      </c>
      <c r="E5" s="52">
        <v>-33.4378221393199</v>
      </c>
      <c r="F5" s="52">
        <v>-30.980230336</v>
      </c>
      <c r="G5" s="52">
        <v>-33.6303524842539</v>
      </c>
      <c r="H5" s="52">
        <v>-35.383012473</v>
      </c>
      <c r="I5" s="52">
        <v>-40.240393845</v>
      </c>
      <c r="J5" s="52">
        <v>-28.6828558458125</v>
      </c>
      <c r="K5" s="52">
        <v>-28.5652633523258</v>
      </c>
      <c r="L5" s="52">
        <v>-26.0592277761549</v>
      </c>
      <c r="M5" s="52">
        <v>-28.7162922176513</v>
      </c>
      <c r="N5" s="52">
        <v>-31.6520426639918</v>
      </c>
      <c r="O5" s="52">
        <v>-35.1054235980869</v>
      </c>
      <c r="P5" s="52">
        <v>-33.59652</v>
      </c>
      <c r="Q5" s="52">
        <v>-33.34011</v>
      </c>
      <c r="R5" s="52">
        <v>-30.76802</v>
      </c>
      <c r="S5" s="52">
        <v>-33.42353</v>
      </c>
      <c r="T5" s="52">
        <v>-35.26861</v>
      </c>
      <c r="U5" s="52">
        <v>-40.08863</v>
      </c>
      <c r="V5" s="52">
        <v>-28.62671</v>
      </c>
      <c r="W5" s="52">
        <v>-28.4636</v>
      </c>
      <c r="X5" s="52">
        <v>-25.87539</v>
      </c>
      <c r="Y5" s="52">
        <v>-28.58635</v>
      </c>
      <c r="Z5" s="52">
        <v>-31.4251</v>
      </c>
      <c r="AA5" s="52">
        <v>-34.84558</v>
      </c>
      <c r="AB5" s="45"/>
      <c r="AC5" s="45"/>
      <c r="AD5" s="46">
        <f t="shared" si="1"/>
        <v>1.700650544</v>
      </c>
      <c r="AE5" s="46">
        <f t="shared" si="2"/>
        <v>1.842177861</v>
      </c>
      <c r="AF5" s="47">
        <f t="shared" si="3"/>
        <v>4.299769664</v>
      </c>
      <c r="AG5" s="46">
        <f t="shared" si="4"/>
        <v>1.649647516</v>
      </c>
      <c r="AH5" s="48">
        <f t="shared" si="5"/>
        <v>-0.103012473</v>
      </c>
      <c r="AI5" s="47">
        <f t="shared" si="6"/>
        <v>-4.960393845</v>
      </c>
      <c r="AJ5" s="47">
        <f t="shared" si="7"/>
        <v>6.597144154</v>
      </c>
      <c r="AK5" s="47">
        <f t="shared" si="8"/>
        <v>6.714736648</v>
      </c>
      <c r="AL5" s="47">
        <f t="shared" si="9"/>
        <v>9.220772224</v>
      </c>
      <c r="AM5" s="47">
        <f t="shared" si="10"/>
        <v>6.563707782</v>
      </c>
      <c r="AN5" s="47">
        <f t="shared" si="11"/>
        <v>3.627957336</v>
      </c>
      <c r="AO5" s="48">
        <f t="shared" si="12"/>
        <v>0.1745764019</v>
      </c>
      <c r="AP5" s="46">
        <f t="shared" si="13"/>
        <v>1.68348</v>
      </c>
      <c r="AQ5" s="46">
        <f t="shared" si="14"/>
        <v>1.93989</v>
      </c>
      <c r="AR5" s="47">
        <f t="shared" si="15"/>
        <v>4.51198</v>
      </c>
      <c r="AS5" s="46">
        <f t="shared" si="16"/>
        <v>1.85647</v>
      </c>
      <c r="AT5" s="48">
        <f t="shared" si="17"/>
        <v>0.01139</v>
      </c>
      <c r="AU5" s="47">
        <f t="shared" si="18"/>
        <v>-4.80863</v>
      </c>
      <c r="AV5" s="47">
        <f t="shared" si="19"/>
        <v>6.65329</v>
      </c>
      <c r="AW5" s="47">
        <f t="shared" si="20"/>
        <v>6.8164</v>
      </c>
      <c r="AX5" s="47">
        <f t="shared" si="21"/>
        <v>9.40461</v>
      </c>
      <c r="AY5" s="47">
        <f t="shared" si="22"/>
        <v>6.69365</v>
      </c>
      <c r="AZ5" s="47">
        <f t="shared" si="23"/>
        <v>3.8549</v>
      </c>
      <c r="BA5" s="48">
        <f t="shared" si="24"/>
        <v>0.43442</v>
      </c>
    </row>
    <row r="6">
      <c r="A6" s="49"/>
      <c r="B6" s="50">
        <v>2.0</v>
      </c>
      <c r="C6" s="50">
        <v>-32.71</v>
      </c>
      <c r="D6" s="50">
        <v>-30.672226726</v>
      </c>
      <c r="E6" s="50">
        <v>-30.8683892446085</v>
      </c>
      <c r="F6" s="50">
        <v>-27.848041922</v>
      </c>
      <c r="G6" s="50">
        <v>-30.298089543613</v>
      </c>
      <c r="H6" s="50">
        <v>-32.198414468</v>
      </c>
      <c r="I6" s="50">
        <v>-36.671841622</v>
      </c>
      <c r="J6" s="50">
        <v>-26.6555985953296</v>
      </c>
      <c r="K6" s="50">
        <v>-26.8526930206561</v>
      </c>
      <c r="L6" s="50">
        <v>-23.5932262011047</v>
      </c>
      <c r="M6" s="50">
        <v>-26.0539952168806</v>
      </c>
      <c r="N6" s="50">
        <v>-29.3319666606527</v>
      </c>
      <c r="O6" s="50">
        <v>-32.6018337775972</v>
      </c>
      <c r="P6" s="50">
        <v>-30.06748</v>
      </c>
      <c r="Q6" s="50">
        <v>-30.17651</v>
      </c>
      <c r="R6" s="50">
        <v>-26.98026</v>
      </c>
      <c r="S6" s="50">
        <v>-29.35468</v>
      </c>
      <c r="T6" s="50">
        <v>-31.53404</v>
      </c>
      <c r="U6" s="50">
        <v>-36.11337</v>
      </c>
      <c r="V6" s="50">
        <v>-25.98522</v>
      </c>
      <c r="W6" s="50">
        <v>-26.16795</v>
      </c>
      <c r="X6" s="50">
        <v>-22.63409</v>
      </c>
      <c r="Y6" s="50">
        <v>-25.41149</v>
      </c>
      <c r="Z6" s="50">
        <v>-28.79593</v>
      </c>
      <c r="AA6" s="50">
        <v>-32.10437</v>
      </c>
      <c r="AB6" s="45"/>
      <c r="AC6" s="45"/>
      <c r="AD6" s="47">
        <f t="shared" si="1"/>
        <v>2.037773274</v>
      </c>
      <c r="AE6" s="46">
        <f t="shared" si="2"/>
        <v>1.841610755</v>
      </c>
      <c r="AF6" s="47">
        <f t="shared" si="3"/>
        <v>4.861958078</v>
      </c>
      <c r="AG6" s="47">
        <f t="shared" si="4"/>
        <v>2.411910456</v>
      </c>
      <c r="AH6" s="48">
        <f t="shared" si="5"/>
        <v>0.511585532</v>
      </c>
      <c r="AI6" s="47">
        <f t="shared" si="6"/>
        <v>-3.961841622</v>
      </c>
      <c r="AJ6" s="47">
        <f t="shared" si="7"/>
        <v>6.054401405</v>
      </c>
      <c r="AK6" s="47">
        <f t="shared" si="8"/>
        <v>5.857306979</v>
      </c>
      <c r="AL6" s="47">
        <f t="shared" si="9"/>
        <v>9.116773799</v>
      </c>
      <c r="AM6" s="47">
        <f t="shared" si="10"/>
        <v>6.656004783</v>
      </c>
      <c r="AN6" s="47">
        <f t="shared" si="11"/>
        <v>3.378033339</v>
      </c>
      <c r="AO6" s="48">
        <f t="shared" si="12"/>
        <v>0.1081662224</v>
      </c>
      <c r="AP6" s="47">
        <f t="shared" si="13"/>
        <v>2.64252</v>
      </c>
      <c r="AQ6" s="47">
        <f t="shared" si="14"/>
        <v>2.53349</v>
      </c>
      <c r="AR6" s="47">
        <f t="shared" si="15"/>
        <v>5.72974</v>
      </c>
      <c r="AS6" s="47">
        <f t="shared" si="16"/>
        <v>3.35532</v>
      </c>
      <c r="AT6" s="46">
        <f t="shared" si="17"/>
        <v>1.17596</v>
      </c>
      <c r="AU6" s="47">
        <f t="shared" si="18"/>
        <v>-3.40337</v>
      </c>
      <c r="AV6" s="47">
        <f t="shared" si="19"/>
        <v>6.72478</v>
      </c>
      <c r="AW6" s="47">
        <f t="shared" si="20"/>
        <v>6.54205</v>
      </c>
      <c r="AX6" s="47">
        <f t="shared" si="21"/>
        <v>10.07591</v>
      </c>
      <c r="AY6" s="47">
        <f t="shared" si="22"/>
        <v>7.29851</v>
      </c>
      <c r="AZ6" s="47">
        <f t="shared" si="23"/>
        <v>3.91407</v>
      </c>
      <c r="BA6" s="48">
        <f t="shared" si="24"/>
        <v>0.60563</v>
      </c>
    </row>
    <row r="7">
      <c r="A7" s="51"/>
      <c r="B7" s="52">
        <v>2.0</v>
      </c>
      <c r="C7" s="52">
        <v>-32.3</v>
      </c>
      <c r="D7" s="52">
        <v>-30.254609761</v>
      </c>
      <c r="E7" s="52">
        <v>-30.4401422295958</v>
      </c>
      <c r="F7" s="52">
        <v>-27.549541943</v>
      </c>
      <c r="G7" s="52">
        <v>-29.9901480311162</v>
      </c>
      <c r="H7" s="52">
        <v>-31.864773958</v>
      </c>
      <c r="I7" s="52">
        <v>-36.229698449</v>
      </c>
      <c r="J7" s="52">
        <v>-26.2702332526774</v>
      </c>
      <c r="K7" s="52">
        <v>-26.4567807958087</v>
      </c>
      <c r="L7" s="52">
        <v>-23.3330771995184</v>
      </c>
      <c r="M7" s="52">
        <v>-25.7747811054858</v>
      </c>
      <c r="N7" s="52">
        <v>-29.0021378433457</v>
      </c>
      <c r="O7" s="52">
        <v>-32.1550144306785</v>
      </c>
      <c r="P7" s="52">
        <v>-29.74094</v>
      </c>
      <c r="Q7" s="52">
        <v>-29.97105</v>
      </c>
      <c r="R7" s="52">
        <v>-26.81332</v>
      </c>
      <c r="S7" s="52">
        <v>-29.27513</v>
      </c>
      <c r="T7" s="52">
        <v>-31.34141</v>
      </c>
      <c r="U7" s="52">
        <v>-35.84646</v>
      </c>
      <c r="V7" s="52">
        <v>-25.71522</v>
      </c>
      <c r="W7" s="52">
        <v>-25.93458</v>
      </c>
      <c r="X7" s="52">
        <v>-22.52802</v>
      </c>
      <c r="Y7" s="52">
        <v>-25.30391</v>
      </c>
      <c r="Z7" s="52">
        <v>-28.56897</v>
      </c>
      <c r="AA7" s="52">
        <v>-31.74543</v>
      </c>
      <c r="AB7" s="45"/>
      <c r="AC7" s="45"/>
      <c r="AD7" s="47">
        <f t="shared" si="1"/>
        <v>2.045390239</v>
      </c>
      <c r="AE7" s="46">
        <f t="shared" si="2"/>
        <v>1.85985777</v>
      </c>
      <c r="AF7" s="47">
        <f t="shared" si="3"/>
        <v>4.750458057</v>
      </c>
      <c r="AG7" s="47">
        <f t="shared" si="4"/>
        <v>2.309851969</v>
      </c>
      <c r="AH7" s="48">
        <f t="shared" si="5"/>
        <v>0.435226042</v>
      </c>
      <c r="AI7" s="47">
        <f t="shared" si="6"/>
        <v>-3.929698449</v>
      </c>
      <c r="AJ7" s="47">
        <f t="shared" si="7"/>
        <v>6.029766747</v>
      </c>
      <c r="AK7" s="47">
        <f t="shared" si="8"/>
        <v>5.843219204</v>
      </c>
      <c r="AL7" s="47">
        <f t="shared" si="9"/>
        <v>8.9669228</v>
      </c>
      <c r="AM7" s="47">
        <f t="shared" si="10"/>
        <v>6.525218895</v>
      </c>
      <c r="AN7" s="47">
        <f t="shared" si="11"/>
        <v>3.297862157</v>
      </c>
      <c r="AO7" s="48">
        <f t="shared" si="12"/>
        <v>0.1449855693</v>
      </c>
      <c r="AP7" s="47">
        <f t="shared" si="13"/>
        <v>2.55906</v>
      </c>
      <c r="AQ7" s="47">
        <f t="shared" si="14"/>
        <v>2.32895</v>
      </c>
      <c r="AR7" s="47">
        <f t="shared" si="15"/>
        <v>5.48668</v>
      </c>
      <c r="AS7" s="47">
        <f t="shared" si="16"/>
        <v>3.02487</v>
      </c>
      <c r="AT7" s="48">
        <f t="shared" si="17"/>
        <v>0.95859</v>
      </c>
      <c r="AU7" s="47">
        <f t="shared" si="18"/>
        <v>-3.54646</v>
      </c>
      <c r="AV7" s="47">
        <f t="shared" si="19"/>
        <v>6.58478</v>
      </c>
      <c r="AW7" s="47">
        <f t="shared" si="20"/>
        <v>6.36542</v>
      </c>
      <c r="AX7" s="47">
        <f t="shared" si="21"/>
        <v>9.77198</v>
      </c>
      <c r="AY7" s="47">
        <f t="shared" si="22"/>
        <v>6.99609</v>
      </c>
      <c r="AZ7" s="47">
        <f t="shared" si="23"/>
        <v>3.73103</v>
      </c>
      <c r="BA7" s="48">
        <f t="shared" si="24"/>
        <v>0.55457</v>
      </c>
    </row>
    <row r="8">
      <c r="A8" s="49"/>
      <c r="B8" s="50">
        <v>2.0</v>
      </c>
      <c r="C8" s="50">
        <v>-32.24</v>
      </c>
      <c r="D8" s="50">
        <v>-30.18296324</v>
      </c>
      <c r="E8" s="50">
        <v>-30.3464432306534</v>
      </c>
      <c r="F8" s="50">
        <v>-27.486960423</v>
      </c>
      <c r="G8" s="53">
        <v>-29.9159062060765</v>
      </c>
      <c r="H8" s="50">
        <v>-31.802029286</v>
      </c>
      <c r="I8" s="50">
        <v>-36.121528367</v>
      </c>
      <c r="J8" s="50">
        <v>-26.2160159894097</v>
      </c>
      <c r="K8" s="50">
        <v>-26.393607433171</v>
      </c>
      <c r="L8" s="50">
        <v>-23.2889960549816</v>
      </c>
      <c r="M8" s="50">
        <v>-25.7263082557552</v>
      </c>
      <c r="N8" s="50">
        <v>-28.9454350408349</v>
      </c>
      <c r="O8" s="50">
        <v>-32.0671873537508</v>
      </c>
      <c r="P8" s="50">
        <v>-29.84065</v>
      </c>
      <c r="Q8" s="50">
        <v>-30.01255</v>
      </c>
      <c r="R8" s="50">
        <v>-26.85846</v>
      </c>
      <c r="S8" s="50">
        <v>-29.35302</v>
      </c>
      <c r="T8" s="50">
        <v>-31.43645</v>
      </c>
      <c r="U8" s="50">
        <v>-35.90641</v>
      </c>
      <c r="V8" s="50">
        <v>-25.77744</v>
      </c>
      <c r="W8" s="50">
        <v>-26.01641</v>
      </c>
      <c r="X8" s="50">
        <v>-22.62268</v>
      </c>
      <c r="Y8" s="50">
        <v>-25.35261</v>
      </c>
      <c r="Z8" s="50">
        <v>-28.6216</v>
      </c>
      <c r="AA8" s="50">
        <v>-31.82611</v>
      </c>
      <c r="AB8" s="45"/>
      <c r="AC8" s="45"/>
      <c r="AD8" s="47">
        <f t="shared" si="1"/>
        <v>2.05703676</v>
      </c>
      <c r="AE8" s="46">
        <f t="shared" si="2"/>
        <v>1.893556769</v>
      </c>
      <c r="AF8" s="47">
        <f t="shared" si="3"/>
        <v>4.753039577</v>
      </c>
      <c r="AG8" s="47">
        <f t="shared" si="4"/>
        <v>2.324093794</v>
      </c>
      <c r="AH8" s="48">
        <f t="shared" si="5"/>
        <v>0.437970714</v>
      </c>
      <c r="AI8" s="47">
        <f t="shared" si="6"/>
        <v>-3.881528367</v>
      </c>
      <c r="AJ8" s="47">
        <f t="shared" si="7"/>
        <v>6.023984011</v>
      </c>
      <c r="AK8" s="47">
        <f t="shared" si="8"/>
        <v>5.846392567</v>
      </c>
      <c r="AL8" s="47">
        <f t="shared" si="9"/>
        <v>8.951003945</v>
      </c>
      <c r="AM8" s="47">
        <f t="shared" si="10"/>
        <v>6.513691744</v>
      </c>
      <c r="AN8" s="47">
        <f t="shared" si="11"/>
        <v>3.294564959</v>
      </c>
      <c r="AO8" s="48">
        <f t="shared" si="12"/>
        <v>0.1728126462</v>
      </c>
      <c r="AP8" s="47">
        <f t="shared" si="13"/>
        <v>2.39935</v>
      </c>
      <c r="AQ8" s="47">
        <f t="shared" si="14"/>
        <v>2.22745</v>
      </c>
      <c r="AR8" s="47">
        <f t="shared" si="15"/>
        <v>5.38154</v>
      </c>
      <c r="AS8" s="47">
        <f t="shared" si="16"/>
        <v>2.88698</v>
      </c>
      <c r="AT8" s="48">
        <f t="shared" si="17"/>
        <v>0.80355</v>
      </c>
      <c r="AU8" s="47">
        <f t="shared" si="18"/>
        <v>-3.66641</v>
      </c>
      <c r="AV8" s="47">
        <f t="shared" si="19"/>
        <v>6.46256</v>
      </c>
      <c r="AW8" s="47">
        <f t="shared" si="20"/>
        <v>6.22359</v>
      </c>
      <c r="AX8" s="47">
        <f t="shared" si="21"/>
        <v>9.61732</v>
      </c>
      <c r="AY8" s="47">
        <f t="shared" si="22"/>
        <v>6.88739</v>
      </c>
      <c r="AZ8" s="47">
        <f t="shared" si="23"/>
        <v>3.6184</v>
      </c>
      <c r="BA8" s="48">
        <f t="shared" si="24"/>
        <v>0.41389</v>
      </c>
    </row>
    <row r="11">
      <c r="AH11" s="54">
        <f t="shared" ref="AH11:AH18" si="25">abs(AH1)</f>
        <v>0.749453082</v>
      </c>
    </row>
    <row r="12">
      <c r="AH12" s="54">
        <f t="shared" si="25"/>
        <v>0.497089281</v>
      </c>
    </row>
    <row r="13">
      <c r="AH13" s="54">
        <f t="shared" si="25"/>
        <v>0.054834442</v>
      </c>
    </row>
    <row r="14">
      <c r="AH14" s="54">
        <f t="shared" si="25"/>
        <v>0.030553181</v>
      </c>
    </row>
    <row r="15">
      <c r="AH15" s="54">
        <f t="shared" si="25"/>
        <v>0.103012473</v>
      </c>
    </row>
    <row r="16">
      <c r="AH16" s="54">
        <f t="shared" si="25"/>
        <v>0.511585532</v>
      </c>
    </row>
    <row r="17">
      <c r="AH17" s="54">
        <f t="shared" si="25"/>
        <v>0.435226042</v>
      </c>
    </row>
    <row r="18">
      <c r="AH18" s="54">
        <f t="shared" si="25"/>
        <v>0.437970714</v>
      </c>
    </row>
    <row r="20">
      <c r="AH20" s="54">
        <f>average(AH11:AH18)</f>
        <v>0.3524655934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3"/>
      <c r="B1" s="44">
        <v>3.0</v>
      </c>
      <c r="C1" s="44">
        <v>-8.7</v>
      </c>
      <c r="D1" s="44">
        <v>-10.851310405</v>
      </c>
      <c r="E1" s="44">
        <v>-10.884194339894</v>
      </c>
      <c r="F1" s="44">
        <v>-8.347852592</v>
      </c>
      <c r="G1" s="44">
        <v>-8.35960381382678</v>
      </c>
      <c r="H1" s="44">
        <v>-8.67054306</v>
      </c>
      <c r="I1" s="44">
        <v>-8.775663448</v>
      </c>
      <c r="J1" s="44">
        <v>-10.8528472393674</v>
      </c>
      <c r="K1" s="44">
        <v>-10.853557070374</v>
      </c>
      <c r="L1" s="44">
        <v>-8.64421200354744</v>
      </c>
      <c r="M1" s="44">
        <v>-8.64409403308961</v>
      </c>
      <c r="N1" s="44">
        <v>-8.96415582850824</v>
      </c>
      <c r="O1" s="44">
        <v>-8.77415206217455</v>
      </c>
      <c r="P1" s="44">
        <v>-10.83237</v>
      </c>
      <c r="Q1" s="44">
        <v>-10.92444</v>
      </c>
      <c r="R1" s="44">
        <v>-8.29374</v>
      </c>
      <c r="S1" s="44">
        <v>-8.45556</v>
      </c>
      <c r="T1" s="44">
        <v>-8.72709</v>
      </c>
      <c r="U1" s="44">
        <v>-8.82118</v>
      </c>
      <c r="V1" s="44">
        <v>-10.88705</v>
      </c>
      <c r="W1" s="44">
        <v>-10.88776</v>
      </c>
      <c r="X1" s="44">
        <v>-8.72238</v>
      </c>
      <c r="Y1" s="44">
        <v>-8.72156</v>
      </c>
      <c r="Z1" s="44">
        <v>-8.92832</v>
      </c>
      <c r="AA1" s="44">
        <v>-8.71863</v>
      </c>
      <c r="AB1" s="45"/>
      <c r="AC1" s="45"/>
      <c r="AD1" s="47">
        <f t="shared" ref="AD1:AD8" si="1">D1-C1</f>
        <v>-2.151310405</v>
      </c>
      <c r="AE1" s="47">
        <f t="shared" ref="AE1:AE8" si="2">E1-C1</f>
        <v>-2.18419434</v>
      </c>
      <c r="AF1" s="48">
        <f t="shared" ref="AF1:AF8" si="3">F1-C1</f>
        <v>0.352147408</v>
      </c>
      <c r="AG1" s="48">
        <f t="shared" ref="AG1:AG8" si="4">G1-C1</f>
        <v>0.3403961862</v>
      </c>
      <c r="AH1" s="48">
        <f t="shared" ref="AH1:AH8" si="5">H1-C1</f>
        <v>0.02945694</v>
      </c>
      <c r="AI1" s="48">
        <f t="shared" ref="AI1:AI8" si="6">I1-C1</f>
        <v>-0.075663448</v>
      </c>
      <c r="AJ1" s="47">
        <f t="shared" ref="AJ1:AJ8" si="7">J1-C1</f>
        <v>-2.152847239</v>
      </c>
      <c r="AK1" s="47">
        <f t="shared" ref="AK1:AK8" si="8">K1-C1</f>
        <v>-2.15355707</v>
      </c>
      <c r="AL1" s="48">
        <f t="shared" ref="AL1:AL8" si="9">L1-C1</f>
        <v>0.05578799645</v>
      </c>
      <c r="AM1" s="48">
        <f t="shared" ref="AM1:AM8" si="10">M1-C1</f>
        <v>0.05590596691</v>
      </c>
      <c r="AN1" s="48">
        <f t="shared" ref="AN1:AN8" si="11">N1-C1</f>
        <v>-0.2641558285</v>
      </c>
      <c r="AO1" s="48">
        <f t="shared" ref="AO1:AO8" si="12">O1-C1</f>
        <v>-0.07415206217</v>
      </c>
      <c r="AP1" s="47">
        <f t="shared" ref="AP1:AP8" si="13">P1-C1</f>
        <v>-2.13237</v>
      </c>
      <c r="AQ1" s="47">
        <f t="shared" ref="AQ1:AQ8" si="14">Q1-C1</f>
        <v>-2.22444</v>
      </c>
      <c r="AR1" s="48">
        <f t="shared" ref="AR1:AR8" si="15">R1-C1</f>
        <v>0.40626</v>
      </c>
      <c r="AS1" s="48">
        <f t="shared" ref="AS1:AS8" si="16">S1-C1</f>
        <v>0.24444</v>
      </c>
      <c r="AT1" s="48">
        <f t="shared" ref="AT1:AT8" si="17">T1-C1</f>
        <v>-0.02709</v>
      </c>
      <c r="AU1" s="48">
        <f t="shared" ref="AU1:AU8" si="18">U1-C1</f>
        <v>-0.12118</v>
      </c>
      <c r="AV1" s="47">
        <f t="shared" ref="AV1:AV8" si="19">V1-C1</f>
        <v>-2.18705</v>
      </c>
      <c r="AW1" s="47">
        <f t="shared" ref="AW1:AW8" si="20">W1-C1</f>
        <v>-2.18776</v>
      </c>
      <c r="AX1" s="48">
        <f t="shared" ref="AX1:AX8" si="21">X1-C1</f>
        <v>-0.02238</v>
      </c>
      <c r="AY1" s="48">
        <f t="shared" ref="AY1:AY8" si="22">Y1-C1</f>
        <v>-0.02156</v>
      </c>
      <c r="AZ1" s="48">
        <f t="shared" ref="AZ1:AZ8" si="23">Z1-C1</f>
        <v>-0.22832</v>
      </c>
      <c r="BA1" s="48">
        <f t="shared" ref="BA1:BA8" si="24">AA1-C1</f>
        <v>-0.01863</v>
      </c>
    </row>
    <row r="2">
      <c r="A2" s="49"/>
      <c r="B2" s="50">
        <v>3.0</v>
      </c>
      <c r="C2" s="50">
        <v>-8.97</v>
      </c>
      <c r="D2" s="50">
        <v>-11.013037792</v>
      </c>
      <c r="E2" s="50">
        <v>-11.0809207977429</v>
      </c>
      <c r="F2" s="50">
        <v>-8.835439999</v>
      </c>
      <c r="G2" s="50">
        <v>-8.83299421068537</v>
      </c>
      <c r="H2" s="50">
        <v>-9.001824135</v>
      </c>
      <c r="I2" s="50">
        <v>-9.098291167</v>
      </c>
      <c r="J2" s="50">
        <v>-11.0407331836254</v>
      </c>
      <c r="K2" s="50">
        <v>-11.041482673458</v>
      </c>
      <c r="L2" s="50">
        <v>-9.002915308752</v>
      </c>
      <c r="M2" s="50">
        <v>-9.00264052541191</v>
      </c>
      <c r="N2" s="50">
        <v>-9.25410551252353</v>
      </c>
      <c r="O2" s="50">
        <v>-9.05621277774083</v>
      </c>
      <c r="P2" s="50">
        <v>-11.03808</v>
      </c>
      <c r="Q2" s="50">
        <v>-11.16582</v>
      </c>
      <c r="R2" s="50">
        <v>-8.87884</v>
      </c>
      <c r="S2" s="50">
        <v>-8.93963</v>
      </c>
      <c r="T2" s="50">
        <v>-9.07561</v>
      </c>
      <c r="U2" s="50">
        <v>-9.17733</v>
      </c>
      <c r="V2" s="50">
        <v>-11.08057</v>
      </c>
      <c r="W2" s="50">
        <v>-11.08138</v>
      </c>
      <c r="X2" s="50">
        <v>-9.08241</v>
      </c>
      <c r="Y2" s="50">
        <v>-9.06632</v>
      </c>
      <c r="Z2" s="50">
        <v>-9.29259</v>
      </c>
      <c r="AA2" s="50">
        <v>-9.10649</v>
      </c>
      <c r="AB2" s="45"/>
      <c r="AC2" s="45"/>
      <c r="AD2" s="47">
        <f t="shared" si="1"/>
        <v>-2.043037792</v>
      </c>
      <c r="AE2" s="47">
        <f t="shared" si="2"/>
        <v>-2.110920798</v>
      </c>
      <c r="AF2" s="48">
        <f t="shared" si="3"/>
        <v>0.134560001</v>
      </c>
      <c r="AG2" s="48">
        <f t="shared" si="4"/>
        <v>0.1370057893</v>
      </c>
      <c r="AH2" s="48">
        <f t="shared" si="5"/>
        <v>-0.031824135</v>
      </c>
      <c r="AI2" s="48">
        <f t="shared" si="6"/>
        <v>-0.128291167</v>
      </c>
      <c r="AJ2" s="47">
        <f t="shared" si="7"/>
        <v>-2.070733184</v>
      </c>
      <c r="AK2" s="47">
        <f t="shared" si="8"/>
        <v>-2.071482673</v>
      </c>
      <c r="AL2" s="48">
        <f t="shared" si="9"/>
        <v>-0.03291530875</v>
      </c>
      <c r="AM2" s="48">
        <f t="shared" si="10"/>
        <v>-0.03264052541</v>
      </c>
      <c r="AN2" s="48">
        <f t="shared" si="11"/>
        <v>-0.2841055125</v>
      </c>
      <c r="AO2" s="48">
        <f t="shared" si="12"/>
        <v>-0.08621277774</v>
      </c>
      <c r="AP2" s="47">
        <f t="shared" si="13"/>
        <v>-2.06808</v>
      </c>
      <c r="AQ2" s="47">
        <f t="shared" si="14"/>
        <v>-2.19582</v>
      </c>
      <c r="AR2" s="48">
        <f t="shared" si="15"/>
        <v>0.09116</v>
      </c>
      <c r="AS2" s="48">
        <f t="shared" si="16"/>
        <v>0.03037</v>
      </c>
      <c r="AT2" s="48">
        <f t="shared" si="17"/>
        <v>-0.10561</v>
      </c>
      <c r="AU2" s="48">
        <f t="shared" si="18"/>
        <v>-0.20733</v>
      </c>
      <c r="AV2" s="47">
        <f t="shared" si="19"/>
        <v>-2.11057</v>
      </c>
      <c r="AW2" s="47">
        <f t="shared" si="20"/>
        <v>-2.11138</v>
      </c>
      <c r="AX2" s="48">
        <f t="shared" si="21"/>
        <v>-0.11241</v>
      </c>
      <c r="AY2" s="48">
        <f t="shared" si="22"/>
        <v>-0.09632</v>
      </c>
      <c r="AZ2" s="48">
        <f t="shared" si="23"/>
        <v>-0.32259</v>
      </c>
      <c r="BA2" s="48">
        <f t="shared" si="24"/>
        <v>-0.13649</v>
      </c>
    </row>
    <row r="3">
      <c r="A3" s="51"/>
      <c r="B3" s="52">
        <v>3.0</v>
      </c>
      <c r="C3" s="52">
        <v>-10.38</v>
      </c>
      <c r="D3" s="52">
        <v>-12.31372938</v>
      </c>
      <c r="E3" s="52">
        <v>-12.3577667255492</v>
      </c>
      <c r="F3" s="52">
        <v>-10.595045577</v>
      </c>
      <c r="G3" s="52">
        <v>-10.6231636341139</v>
      </c>
      <c r="H3" s="52">
        <v>-10.484585084</v>
      </c>
      <c r="I3" s="52">
        <v>-10.906647953</v>
      </c>
      <c r="J3" s="52">
        <v>-12.0123619662654</v>
      </c>
      <c r="K3" s="52">
        <v>-12.012810128934</v>
      </c>
      <c r="L3" s="52">
        <v>-10.6140932661651</v>
      </c>
      <c r="M3" s="52">
        <v>-10.6137658980091</v>
      </c>
      <c r="N3" s="52">
        <v>-10.6342277673012</v>
      </c>
      <c r="O3" s="52">
        <v>-10.757042842328</v>
      </c>
      <c r="P3" s="52">
        <v>-12.18209</v>
      </c>
      <c r="Q3" s="52">
        <v>-11.91945</v>
      </c>
      <c r="R3" s="52">
        <v>-10.49642</v>
      </c>
      <c r="S3" s="52">
        <v>-10.29217</v>
      </c>
      <c r="T3" s="52">
        <v>-10.19608</v>
      </c>
      <c r="U3" s="52">
        <v>-10.58075</v>
      </c>
      <c r="V3" s="52">
        <v>-11.75346</v>
      </c>
      <c r="W3" s="52">
        <v>-11.75391</v>
      </c>
      <c r="X3" s="52">
        <v>-10.29629</v>
      </c>
      <c r="Y3" s="52">
        <v>-10.27158</v>
      </c>
      <c r="Z3" s="52">
        <v>-10.51682</v>
      </c>
      <c r="AA3" s="52">
        <v>-10.66115</v>
      </c>
      <c r="AB3" s="45"/>
      <c r="AC3" s="45"/>
      <c r="AD3" s="46">
        <f t="shared" si="1"/>
        <v>-1.93372938</v>
      </c>
      <c r="AE3" s="46">
        <f t="shared" si="2"/>
        <v>-1.977766726</v>
      </c>
      <c r="AF3" s="48">
        <f t="shared" si="3"/>
        <v>-0.215045577</v>
      </c>
      <c r="AG3" s="48">
        <f t="shared" si="4"/>
        <v>-0.2431636341</v>
      </c>
      <c r="AH3" s="48">
        <f t="shared" si="5"/>
        <v>-0.104585084</v>
      </c>
      <c r="AI3" s="48">
        <f t="shared" si="6"/>
        <v>-0.526647953</v>
      </c>
      <c r="AJ3" s="46">
        <f t="shared" si="7"/>
        <v>-1.632361966</v>
      </c>
      <c r="AK3" s="46">
        <f t="shared" si="8"/>
        <v>-1.632810129</v>
      </c>
      <c r="AL3" s="48">
        <f t="shared" si="9"/>
        <v>-0.2340932662</v>
      </c>
      <c r="AM3" s="48">
        <f t="shared" si="10"/>
        <v>-0.233765898</v>
      </c>
      <c r="AN3" s="48">
        <f t="shared" si="11"/>
        <v>-0.2542277673</v>
      </c>
      <c r="AO3" s="48">
        <f t="shared" si="12"/>
        <v>-0.3770428423</v>
      </c>
      <c r="AP3" s="46">
        <f t="shared" si="13"/>
        <v>-1.80209</v>
      </c>
      <c r="AQ3" s="46">
        <f t="shared" si="14"/>
        <v>-1.53945</v>
      </c>
      <c r="AR3" s="48">
        <f t="shared" si="15"/>
        <v>-0.11642</v>
      </c>
      <c r="AS3" s="48">
        <f t="shared" si="16"/>
        <v>0.08783</v>
      </c>
      <c r="AT3" s="48">
        <f t="shared" si="17"/>
        <v>0.18392</v>
      </c>
      <c r="AU3" s="48">
        <f t="shared" si="18"/>
        <v>-0.20075</v>
      </c>
      <c r="AV3" s="46">
        <f t="shared" si="19"/>
        <v>-1.37346</v>
      </c>
      <c r="AW3" s="46">
        <f t="shared" si="20"/>
        <v>-1.37391</v>
      </c>
      <c r="AX3" s="48">
        <f t="shared" si="21"/>
        <v>0.08371</v>
      </c>
      <c r="AY3" s="48">
        <f t="shared" si="22"/>
        <v>0.10842</v>
      </c>
      <c r="AZ3" s="48">
        <f t="shared" si="23"/>
        <v>-0.13682</v>
      </c>
      <c r="BA3" s="48">
        <f t="shared" si="24"/>
        <v>-0.28115</v>
      </c>
    </row>
    <row r="4">
      <c r="A4" s="49"/>
      <c r="B4" s="50">
        <v>3.0</v>
      </c>
      <c r="C4" s="50">
        <v>-10.11</v>
      </c>
      <c r="D4" s="50">
        <v>-12.164857777</v>
      </c>
      <c r="E4" s="50">
        <v>-12.2342034156292</v>
      </c>
      <c r="F4" s="50">
        <v>-10.302532039</v>
      </c>
      <c r="G4" s="50">
        <v>-10.2999468787193</v>
      </c>
      <c r="H4" s="50">
        <v>-10.237321253</v>
      </c>
      <c r="I4" s="50">
        <v>-10.626747357</v>
      </c>
      <c r="J4" s="50">
        <v>-11.8574907748231</v>
      </c>
      <c r="K4" s="50">
        <v>-11.8579291481097</v>
      </c>
      <c r="L4" s="50">
        <v>-10.3160696897876</v>
      </c>
      <c r="M4" s="50">
        <v>-10.3157159035424</v>
      </c>
      <c r="N4" s="50">
        <v>-10.3577715939178</v>
      </c>
      <c r="O4" s="50">
        <v>-10.4451358872121</v>
      </c>
      <c r="P4" s="50">
        <v>-12.09582</v>
      </c>
      <c r="Q4" s="50">
        <v>-11.6297</v>
      </c>
      <c r="R4" s="50">
        <v>-10.19501</v>
      </c>
      <c r="S4" s="50">
        <v>-9.92569</v>
      </c>
      <c r="T4" s="50">
        <v>-9.87842</v>
      </c>
      <c r="U4" s="50">
        <v>-10.18814</v>
      </c>
      <c r="V4" s="50">
        <v>-11.5432</v>
      </c>
      <c r="W4" s="50">
        <v>-11.54364</v>
      </c>
      <c r="X4" s="50">
        <v>-9.92153</v>
      </c>
      <c r="Y4" s="50">
        <v>-9.86983</v>
      </c>
      <c r="Z4" s="50">
        <v>-10.24441</v>
      </c>
      <c r="AA4" s="50">
        <v>-10.35069</v>
      </c>
      <c r="AB4" s="45"/>
      <c r="AC4" s="45"/>
      <c r="AD4" s="47">
        <f t="shared" si="1"/>
        <v>-2.054857777</v>
      </c>
      <c r="AE4" s="47">
        <f t="shared" si="2"/>
        <v>-2.124203416</v>
      </c>
      <c r="AF4" s="48">
        <f t="shared" si="3"/>
        <v>-0.192532039</v>
      </c>
      <c r="AG4" s="48">
        <f t="shared" si="4"/>
        <v>-0.1899468787</v>
      </c>
      <c r="AH4" s="48">
        <f t="shared" si="5"/>
        <v>-0.127321253</v>
      </c>
      <c r="AI4" s="48">
        <f t="shared" si="6"/>
        <v>-0.516747357</v>
      </c>
      <c r="AJ4" s="46">
        <f t="shared" si="7"/>
        <v>-1.747490775</v>
      </c>
      <c r="AK4" s="46">
        <f t="shared" si="8"/>
        <v>-1.747929148</v>
      </c>
      <c r="AL4" s="48">
        <f t="shared" si="9"/>
        <v>-0.2060696898</v>
      </c>
      <c r="AM4" s="48">
        <f t="shared" si="10"/>
        <v>-0.2057159035</v>
      </c>
      <c r="AN4" s="48">
        <f t="shared" si="11"/>
        <v>-0.2477715939</v>
      </c>
      <c r="AO4" s="48">
        <f t="shared" si="12"/>
        <v>-0.3351358872</v>
      </c>
      <c r="AP4" s="46">
        <f t="shared" si="13"/>
        <v>-1.98582</v>
      </c>
      <c r="AQ4" s="46">
        <f t="shared" si="14"/>
        <v>-1.5197</v>
      </c>
      <c r="AR4" s="48">
        <f t="shared" si="15"/>
        <v>-0.08501</v>
      </c>
      <c r="AS4" s="48">
        <f t="shared" si="16"/>
        <v>0.18431</v>
      </c>
      <c r="AT4" s="48">
        <f t="shared" si="17"/>
        <v>0.23158</v>
      </c>
      <c r="AU4" s="48">
        <f t="shared" si="18"/>
        <v>-0.07814</v>
      </c>
      <c r="AV4" s="46">
        <f t="shared" si="19"/>
        <v>-1.4332</v>
      </c>
      <c r="AW4" s="46">
        <f t="shared" si="20"/>
        <v>-1.43364</v>
      </c>
      <c r="AX4" s="48">
        <f t="shared" si="21"/>
        <v>0.18847</v>
      </c>
      <c r="AY4" s="48">
        <f t="shared" si="22"/>
        <v>0.24017</v>
      </c>
      <c r="AZ4" s="48">
        <f t="shared" si="23"/>
        <v>-0.13441</v>
      </c>
      <c r="BA4" s="48">
        <f t="shared" si="24"/>
        <v>-0.24069</v>
      </c>
    </row>
    <row r="5">
      <c r="A5" s="51"/>
      <c r="B5" s="52">
        <v>3.0</v>
      </c>
      <c r="C5" s="52">
        <v>-10.35</v>
      </c>
      <c r="D5" s="52">
        <v>-12.523673967</v>
      </c>
      <c r="E5" s="52">
        <v>-12.6018001326321</v>
      </c>
      <c r="F5" s="52">
        <v>-10.233292643</v>
      </c>
      <c r="G5" s="52">
        <v>-10.2338285193067</v>
      </c>
      <c r="H5" s="52">
        <v>-10.393313833</v>
      </c>
      <c r="I5" s="52">
        <v>-10.821218815</v>
      </c>
      <c r="J5" s="52">
        <v>-12.2822228943501</v>
      </c>
      <c r="K5" s="52">
        <v>-12.282677206747</v>
      </c>
      <c r="L5" s="52">
        <v>-10.3853294548516</v>
      </c>
      <c r="M5" s="52">
        <v>-10.3849094044447</v>
      </c>
      <c r="N5" s="52">
        <v>-10.5555585944039</v>
      </c>
      <c r="O5" s="52">
        <v>-10.6483631507302</v>
      </c>
      <c r="P5" s="52">
        <v>-12.5488</v>
      </c>
      <c r="Q5" s="52">
        <v>-11.8496</v>
      </c>
      <c r="R5" s="52">
        <v>-10.16285</v>
      </c>
      <c r="S5" s="52">
        <v>-9.81683</v>
      </c>
      <c r="T5" s="52">
        <v>-9.94914</v>
      </c>
      <c r="U5" s="52">
        <v>-10.27643</v>
      </c>
      <c r="V5" s="52">
        <v>-11.88457</v>
      </c>
      <c r="W5" s="52">
        <v>-11.88509</v>
      </c>
      <c r="X5" s="52">
        <v>-9.96057</v>
      </c>
      <c r="Y5" s="52">
        <v>-9.85793</v>
      </c>
      <c r="Z5" s="52">
        <v>-10.47337</v>
      </c>
      <c r="AA5" s="52">
        <v>-10.58449</v>
      </c>
      <c r="AB5" s="45"/>
      <c r="AC5" s="45"/>
      <c r="AD5" s="47">
        <f t="shared" si="1"/>
        <v>-2.173673967</v>
      </c>
      <c r="AE5" s="47">
        <f t="shared" si="2"/>
        <v>-2.251800133</v>
      </c>
      <c r="AF5" s="48">
        <f t="shared" si="3"/>
        <v>0.116707357</v>
      </c>
      <c r="AG5" s="48">
        <f t="shared" si="4"/>
        <v>0.1161714807</v>
      </c>
      <c r="AH5" s="48">
        <f t="shared" si="5"/>
        <v>-0.043313833</v>
      </c>
      <c r="AI5" s="48">
        <f t="shared" si="6"/>
        <v>-0.471218815</v>
      </c>
      <c r="AJ5" s="46">
        <f t="shared" si="7"/>
        <v>-1.932222894</v>
      </c>
      <c r="AK5" s="46">
        <f t="shared" si="8"/>
        <v>-1.932677207</v>
      </c>
      <c r="AL5" s="48">
        <f t="shared" si="9"/>
        <v>-0.03532945485</v>
      </c>
      <c r="AM5" s="48">
        <f t="shared" si="10"/>
        <v>-0.03490940444</v>
      </c>
      <c r="AN5" s="48">
        <f t="shared" si="11"/>
        <v>-0.2055585944</v>
      </c>
      <c r="AO5" s="48">
        <f t="shared" si="12"/>
        <v>-0.2983631507</v>
      </c>
      <c r="AP5" s="47">
        <f t="shared" si="13"/>
        <v>-2.1988</v>
      </c>
      <c r="AQ5" s="46">
        <f t="shared" si="14"/>
        <v>-1.4996</v>
      </c>
      <c r="AR5" s="48">
        <f t="shared" si="15"/>
        <v>0.18715</v>
      </c>
      <c r="AS5" s="48">
        <f t="shared" si="16"/>
        <v>0.53317</v>
      </c>
      <c r="AT5" s="48">
        <f t="shared" si="17"/>
        <v>0.40086</v>
      </c>
      <c r="AU5" s="48">
        <f t="shared" si="18"/>
        <v>0.07357</v>
      </c>
      <c r="AV5" s="46">
        <f t="shared" si="19"/>
        <v>-1.53457</v>
      </c>
      <c r="AW5" s="46">
        <f t="shared" si="20"/>
        <v>-1.53509</v>
      </c>
      <c r="AX5" s="48">
        <f t="shared" si="21"/>
        <v>0.38943</v>
      </c>
      <c r="AY5" s="48">
        <f t="shared" si="22"/>
        <v>0.49207</v>
      </c>
      <c r="AZ5" s="48">
        <f t="shared" si="23"/>
        <v>-0.12337</v>
      </c>
      <c r="BA5" s="48">
        <f t="shared" si="24"/>
        <v>-0.23449</v>
      </c>
    </row>
    <row r="6">
      <c r="A6" s="49"/>
      <c r="B6" s="50">
        <v>3.0</v>
      </c>
      <c r="C6" s="50">
        <v>-11.78</v>
      </c>
      <c r="D6" s="50">
        <v>-13.383078932</v>
      </c>
      <c r="E6" s="50">
        <v>-13.3519398090938</v>
      </c>
      <c r="F6" s="50">
        <v>-12.254444167</v>
      </c>
      <c r="G6" s="50">
        <v>-12.2465634051939</v>
      </c>
      <c r="H6" s="50">
        <v>-12.012614567</v>
      </c>
      <c r="I6" s="50">
        <v>-12.614722452</v>
      </c>
      <c r="J6" s="50">
        <v>-12.8974875777672</v>
      </c>
      <c r="K6" s="50">
        <v>-12.897684237061</v>
      </c>
      <c r="L6" s="50">
        <v>-12.1516435361532</v>
      </c>
      <c r="M6" s="50">
        <v>-12.1515166546549</v>
      </c>
      <c r="N6" s="50">
        <v>-12.0798268217112</v>
      </c>
      <c r="O6" s="50">
        <v>-12.3949437685231</v>
      </c>
      <c r="P6" s="50">
        <v>-13.16013</v>
      </c>
      <c r="Q6" s="50">
        <v>-12.12688</v>
      </c>
      <c r="R6" s="50">
        <v>-12.12043</v>
      </c>
      <c r="S6" s="50">
        <v>-11.4417</v>
      </c>
      <c r="T6" s="50">
        <v>-11.27054</v>
      </c>
      <c r="U6" s="50">
        <v>-11.72733</v>
      </c>
      <c r="V6" s="50">
        <v>-12.35022</v>
      </c>
      <c r="W6" s="50">
        <v>-12.35038</v>
      </c>
      <c r="X6" s="50">
        <v>-11.39729</v>
      </c>
      <c r="Y6" s="50">
        <v>-11.29928</v>
      </c>
      <c r="Z6" s="50">
        <v>-11.93708</v>
      </c>
      <c r="AA6" s="50">
        <v>-12.24392</v>
      </c>
      <c r="AB6" s="45"/>
      <c r="AC6" s="45"/>
      <c r="AD6" s="46">
        <f t="shared" si="1"/>
        <v>-1.603078932</v>
      </c>
      <c r="AE6" s="46">
        <f t="shared" si="2"/>
        <v>-1.571939809</v>
      </c>
      <c r="AF6" s="48">
        <f t="shared" si="3"/>
        <v>-0.474444167</v>
      </c>
      <c r="AG6" s="48">
        <f t="shared" si="4"/>
        <v>-0.4665634052</v>
      </c>
      <c r="AH6" s="48">
        <f t="shared" si="5"/>
        <v>-0.232614567</v>
      </c>
      <c r="AI6" s="48">
        <f t="shared" si="6"/>
        <v>-0.834722452</v>
      </c>
      <c r="AJ6" s="46">
        <f t="shared" si="7"/>
        <v>-1.117487578</v>
      </c>
      <c r="AK6" s="46">
        <f t="shared" si="8"/>
        <v>-1.117684237</v>
      </c>
      <c r="AL6" s="48">
        <f t="shared" si="9"/>
        <v>-0.3716435362</v>
      </c>
      <c r="AM6" s="48">
        <f t="shared" si="10"/>
        <v>-0.3715166547</v>
      </c>
      <c r="AN6" s="48">
        <f t="shared" si="11"/>
        <v>-0.2998268217</v>
      </c>
      <c r="AO6" s="48">
        <f t="shared" si="12"/>
        <v>-0.6149437685</v>
      </c>
      <c r="AP6" s="46">
        <f t="shared" si="13"/>
        <v>-1.38013</v>
      </c>
      <c r="AQ6" s="48">
        <f t="shared" si="14"/>
        <v>-0.34688</v>
      </c>
      <c r="AR6" s="48">
        <f t="shared" si="15"/>
        <v>-0.34043</v>
      </c>
      <c r="AS6" s="48">
        <f t="shared" si="16"/>
        <v>0.3383</v>
      </c>
      <c r="AT6" s="48">
        <f t="shared" si="17"/>
        <v>0.50946</v>
      </c>
      <c r="AU6" s="48">
        <f t="shared" si="18"/>
        <v>0.05267</v>
      </c>
      <c r="AV6" s="48">
        <f t="shared" si="19"/>
        <v>-0.57022</v>
      </c>
      <c r="AW6" s="48">
        <f t="shared" si="20"/>
        <v>-0.57038</v>
      </c>
      <c r="AX6" s="48">
        <f t="shared" si="21"/>
        <v>0.38271</v>
      </c>
      <c r="AY6" s="48">
        <f t="shared" si="22"/>
        <v>0.48072</v>
      </c>
      <c r="AZ6" s="48">
        <f t="shared" si="23"/>
        <v>-0.15708</v>
      </c>
      <c r="BA6" s="48">
        <f t="shared" si="24"/>
        <v>-0.46392</v>
      </c>
    </row>
    <row r="7">
      <c r="A7" s="51"/>
      <c r="B7" s="52">
        <v>3.0</v>
      </c>
      <c r="C7" s="52">
        <v>-11.34</v>
      </c>
      <c r="D7" s="52">
        <v>-13.043287576</v>
      </c>
      <c r="E7" s="52">
        <v>-13.024188591424</v>
      </c>
      <c r="F7" s="52">
        <v>-11.788800765</v>
      </c>
      <c r="G7" s="52">
        <v>-11.793135322625</v>
      </c>
      <c r="H7" s="52">
        <v>-11.585054717</v>
      </c>
      <c r="I7" s="52">
        <v>-12.153302192</v>
      </c>
      <c r="J7" s="52">
        <v>-12.5431411516903</v>
      </c>
      <c r="K7" s="52">
        <v>-12.5433365564194</v>
      </c>
      <c r="L7" s="52">
        <v>-11.7123119945889</v>
      </c>
      <c r="M7" s="52">
        <v>-11.7121593858289</v>
      </c>
      <c r="N7" s="52">
        <v>-11.6514406268849</v>
      </c>
      <c r="O7" s="52">
        <v>-11.9376055258647</v>
      </c>
      <c r="P7" s="52">
        <v>-12.87137</v>
      </c>
      <c r="Q7" s="52">
        <v>-11.71697</v>
      </c>
      <c r="R7" s="52">
        <v>-11.69406</v>
      </c>
      <c r="S7" s="52">
        <v>-11.01386</v>
      </c>
      <c r="T7" s="52">
        <v>-10.87071</v>
      </c>
      <c r="U7" s="52">
        <v>-11.26004</v>
      </c>
      <c r="V7" s="52">
        <v>-11.98771</v>
      </c>
      <c r="W7" s="52">
        <v>-11.98786</v>
      </c>
      <c r="X7" s="52">
        <v>-10.96605</v>
      </c>
      <c r="Y7" s="52">
        <v>-10.85773</v>
      </c>
      <c r="Z7" s="52">
        <v>-11.5382</v>
      </c>
      <c r="AA7" s="52">
        <v>-11.82928</v>
      </c>
      <c r="AB7" s="45"/>
      <c r="AC7" s="45"/>
      <c r="AD7" s="46">
        <f t="shared" si="1"/>
        <v>-1.703287576</v>
      </c>
      <c r="AE7" s="46">
        <f t="shared" si="2"/>
        <v>-1.684188591</v>
      </c>
      <c r="AF7" s="48">
        <f t="shared" si="3"/>
        <v>-0.448800765</v>
      </c>
      <c r="AG7" s="48">
        <f t="shared" si="4"/>
        <v>-0.4531353226</v>
      </c>
      <c r="AH7" s="48">
        <f t="shared" si="5"/>
        <v>-0.245054717</v>
      </c>
      <c r="AI7" s="48">
        <f t="shared" si="6"/>
        <v>-0.813302192</v>
      </c>
      <c r="AJ7" s="46">
        <f t="shared" si="7"/>
        <v>-1.203141152</v>
      </c>
      <c r="AK7" s="46">
        <f t="shared" si="8"/>
        <v>-1.203336556</v>
      </c>
      <c r="AL7" s="48">
        <f t="shared" si="9"/>
        <v>-0.3723119946</v>
      </c>
      <c r="AM7" s="48">
        <f t="shared" si="10"/>
        <v>-0.3721593858</v>
      </c>
      <c r="AN7" s="48">
        <f t="shared" si="11"/>
        <v>-0.3114406269</v>
      </c>
      <c r="AO7" s="48">
        <f t="shared" si="12"/>
        <v>-0.5976055259</v>
      </c>
      <c r="AP7" s="46">
        <f t="shared" si="13"/>
        <v>-1.53137</v>
      </c>
      <c r="AQ7" s="48">
        <f t="shared" si="14"/>
        <v>-0.37697</v>
      </c>
      <c r="AR7" s="48">
        <f t="shared" si="15"/>
        <v>-0.35406</v>
      </c>
      <c r="AS7" s="48">
        <f t="shared" si="16"/>
        <v>0.32614</v>
      </c>
      <c r="AT7" s="48">
        <f t="shared" si="17"/>
        <v>0.46929</v>
      </c>
      <c r="AU7" s="48">
        <f t="shared" si="18"/>
        <v>0.07996</v>
      </c>
      <c r="AV7" s="48">
        <f t="shared" si="19"/>
        <v>-0.64771</v>
      </c>
      <c r="AW7" s="48">
        <f t="shared" si="20"/>
        <v>-0.64786</v>
      </c>
      <c r="AX7" s="48">
        <f t="shared" si="21"/>
        <v>0.37395</v>
      </c>
      <c r="AY7" s="48">
        <f t="shared" si="22"/>
        <v>0.48227</v>
      </c>
      <c r="AZ7" s="48">
        <f t="shared" si="23"/>
        <v>-0.1982</v>
      </c>
      <c r="BA7" s="48">
        <f t="shared" si="24"/>
        <v>-0.48928</v>
      </c>
    </row>
    <row r="8">
      <c r="A8" s="49"/>
      <c r="B8" s="50">
        <v>3.0</v>
      </c>
      <c r="C8" s="50">
        <v>-11.34</v>
      </c>
      <c r="D8" s="50">
        <v>-13.005945115</v>
      </c>
      <c r="E8" s="50">
        <v>-13.0192433656489</v>
      </c>
      <c r="F8" s="50">
        <v>-11.777869551</v>
      </c>
      <c r="G8" s="50">
        <v>-11.7669808713985</v>
      </c>
      <c r="H8" s="50">
        <v>-11.575491474</v>
      </c>
      <c r="I8" s="50">
        <v>-12.160970358</v>
      </c>
      <c r="J8" s="50">
        <v>-12.5389741554877</v>
      </c>
      <c r="K8" s="50">
        <v>-12.5391661087193</v>
      </c>
      <c r="L8" s="50">
        <v>-11.6911412355705</v>
      </c>
      <c r="M8" s="50">
        <v>-11.6909755115943</v>
      </c>
      <c r="N8" s="50">
        <v>-11.6321840658741</v>
      </c>
      <c r="O8" s="50">
        <v>-11.9280927061348</v>
      </c>
      <c r="P8" s="50">
        <v>-12.89449</v>
      </c>
      <c r="Q8" s="50">
        <v>-11.83152</v>
      </c>
      <c r="R8" s="50">
        <v>-11.6906</v>
      </c>
      <c r="S8" s="50">
        <v>-11.1079</v>
      </c>
      <c r="T8" s="50">
        <v>-10.93894</v>
      </c>
      <c r="U8" s="50">
        <v>-11.36739</v>
      </c>
      <c r="V8" s="50">
        <v>-12.06019</v>
      </c>
      <c r="W8" s="50">
        <v>-12.06035</v>
      </c>
      <c r="X8" s="50">
        <v>-11.06479</v>
      </c>
      <c r="Y8" s="50">
        <v>-10.97772</v>
      </c>
      <c r="Z8" s="50">
        <v>-11.55853</v>
      </c>
      <c r="AA8" s="50">
        <v>-11.85194</v>
      </c>
      <c r="AB8" s="45"/>
      <c r="AC8" s="45"/>
      <c r="AD8" s="46">
        <f t="shared" si="1"/>
        <v>-1.665945115</v>
      </c>
      <c r="AE8" s="46">
        <f t="shared" si="2"/>
        <v>-1.679243366</v>
      </c>
      <c r="AF8" s="48">
        <f t="shared" si="3"/>
        <v>-0.437869551</v>
      </c>
      <c r="AG8" s="48">
        <f t="shared" si="4"/>
        <v>-0.4269808714</v>
      </c>
      <c r="AH8" s="48">
        <f t="shared" si="5"/>
        <v>-0.235491474</v>
      </c>
      <c r="AI8" s="48">
        <f t="shared" si="6"/>
        <v>-0.820970358</v>
      </c>
      <c r="AJ8" s="46">
        <f t="shared" si="7"/>
        <v>-1.198974155</v>
      </c>
      <c r="AK8" s="46">
        <f t="shared" si="8"/>
        <v>-1.199166109</v>
      </c>
      <c r="AL8" s="48">
        <f t="shared" si="9"/>
        <v>-0.3511412356</v>
      </c>
      <c r="AM8" s="48">
        <f t="shared" si="10"/>
        <v>-0.3509755116</v>
      </c>
      <c r="AN8" s="48">
        <f t="shared" si="11"/>
        <v>-0.2921840659</v>
      </c>
      <c r="AO8" s="48">
        <f t="shared" si="12"/>
        <v>-0.5880927061</v>
      </c>
      <c r="AP8" s="46">
        <f t="shared" si="13"/>
        <v>-1.55449</v>
      </c>
      <c r="AQ8" s="48">
        <f t="shared" si="14"/>
        <v>-0.49152</v>
      </c>
      <c r="AR8" s="48">
        <f t="shared" si="15"/>
        <v>-0.3506</v>
      </c>
      <c r="AS8" s="48">
        <f t="shared" si="16"/>
        <v>0.2321</v>
      </c>
      <c r="AT8" s="48">
        <f t="shared" si="17"/>
        <v>0.40106</v>
      </c>
      <c r="AU8" s="48">
        <f t="shared" si="18"/>
        <v>-0.02739</v>
      </c>
      <c r="AV8" s="48">
        <f t="shared" si="19"/>
        <v>-0.72019</v>
      </c>
      <c r="AW8" s="48">
        <f t="shared" si="20"/>
        <v>-0.72035</v>
      </c>
      <c r="AX8" s="48">
        <f t="shared" si="21"/>
        <v>0.27521</v>
      </c>
      <c r="AY8" s="48">
        <f t="shared" si="22"/>
        <v>0.36228</v>
      </c>
      <c r="AZ8" s="48">
        <f t="shared" si="23"/>
        <v>-0.21853</v>
      </c>
      <c r="BA8" s="48">
        <f t="shared" si="24"/>
        <v>-0.51194</v>
      </c>
    </row>
    <row r="12">
      <c r="AW12" s="54">
        <f t="shared" ref="AW12:AW19" si="25">abs(AW1)</f>
        <v>2.18776</v>
      </c>
    </row>
    <row r="13">
      <c r="AW13" s="54">
        <f t="shared" si="25"/>
        <v>2.11138</v>
      </c>
    </row>
    <row r="14">
      <c r="AW14" s="54">
        <f t="shared" si="25"/>
        <v>1.37391</v>
      </c>
    </row>
    <row r="15">
      <c r="AW15" s="54">
        <f t="shared" si="25"/>
        <v>1.43364</v>
      </c>
    </row>
    <row r="16">
      <c r="AW16" s="54">
        <f t="shared" si="25"/>
        <v>1.53509</v>
      </c>
    </row>
    <row r="17">
      <c r="AW17" s="54">
        <f t="shared" si="25"/>
        <v>0.57038</v>
      </c>
    </row>
    <row r="18">
      <c r="AW18" s="54">
        <f t="shared" si="25"/>
        <v>0.64786</v>
      </c>
    </row>
    <row r="19">
      <c r="AW19" s="54">
        <f t="shared" si="25"/>
        <v>0.72035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2.75" customHeight="1">
      <c r="A1" s="55"/>
      <c r="B1" s="56">
        <v>4.0</v>
      </c>
      <c r="C1" s="56">
        <v>-0.66</v>
      </c>
      <c r="D1" s="56">
        <v>-0.443042391</v>
      </c>
      <c r="E1" s="57">
        <v>-0.402398723620956</v>
      </c>
      <c r="F1" s="56">
        <v>-1.777633924</v>
      </c>
      <c r="G1" s="57">
        <v>-1.77972206304122</v>
      </c>
      <c r="H1" s="56">
        <v>-1.025821105</v>
      </c>
      <c r="I1" s="56">
        <v>-0.706249357</v>
      </c>
      <c r="J1" s="57">
        <v>-0.329783135289883</v>
      </c>
      <c r="K1" s="56">
        <v>-0.329777801392443</v>
      </c>
      <c r="L1" s="57">
        <v>-1.28200657554075</v>
      </c>
      <c r="M1" s="56">
        <v>-1.28200732887882</v>
      </c>
      <c r="N1" s="56">
        <v>-0.906210026474718</v>
      </c>
      <c r="O1" s="56">
        <v>-0.724163059227684</v>
      </c>
      <c r="P1" s="57">
        <v>-0.46774</v>
      </c>
      <c r="Q1" s="57">
        <v>-0.46774</v>
      </c>
      <c r="R1" s="56">
        <v>-0.46692</v>
      </c>
      <c r="S1" s="57">
        <v>-0.47338</v>
      </c>
      <c r="T1" s="56">
        <v>-0.50568</v>
      </c>
      <c r="U1" s="57">
        <v>-0.49756</v>
      </c>
      <c r="V1" s="57">
        <v>-0.59859</v>
      </c>
      <c r="W1" s="57">
        <v>-0.59859</v>
      </c>
      <c r="X1" s="57">
        <v>-0.50071</v>
      </c>
      <c r="Y1" s="56">
        <v>-0.4642</v>
      </c>
      <c r="Z1" s="56">
        <v>-0.50568</v>
      </c>
      <c r="AA1" s="56">
        <v>-0.51651</v>
      </c>
      <c r="AB1" s="45"/>
      <c r="AC1" s="45"/>
      <c r="AD1" s="58">
        <f t="shared" ref="AD1:AD8" si="1">D1-C1</f>
        <v>0.216957609</v>
      </c>
      <c r="AE1" s="59">
        <f t="shared" ref="AE1:AE8" si="2">E1-C1</f>
        <v>0.2576012764</v>
      </c>
      <c r="AF1" s="60">
        <f t="shared" ref="AF1:AF8" si="3">F1-C1</f>
        <v>-1.117633924</v>
      </c>
      <c r="AG1" s="60">
        <f t="shared" ref="AG1:AG8" si="4">G1-C1</f>
        <v>-1.119722063</v>
      </c>
      <c r="AH1" s="58">
        <f t="shared" ref="AH1:AH8" si="5">H1-C1</f>
        <v>-0.365821105</v>
      </c>
      <c r="AI1" s="58">
        <f t="shared" ref="AI1:AI8" si="6">I1-C1</f>
        <v>-0.046249357</v>
      </c>
      <c r="AJ1" s="58">
        <f t="shared" ref="AJ1:AJ8" si="7">J1-C1</f>
        <v>0.3302168647</v>
      </c>
      <c r="AK1" s="58">
        <f t="shared" ref="AK1:AK8" si="8">K1-C1</f>
        <v>0.3302221986</v>
      </c>
      <c r="AL1" s="58">
        <f t="shared" ref="AL1:AL8" si="9">L1-C1</f>
        <v>-0.6220065755</v>
      </c>
      <c r="AM1" s="58">
        <f t="shared" ref="AM1:AM8" si="10">M1-C1</f>
        <v>-0.6220073289</v>
      </c>
      <c r="AN1" s="58">
        <f t="shared" ref="AN1:AN8" si="11">N1-C1</f>
        <v>-0.2462100265</v>
      </c>
      <c r="AO1" s="58">
        <f t="shared" ref="AO1:AO8" si="12">O1-C1</f>
        <v>-0.06416305923</v>
      </c>
      <c r="AP1" s="58">
        <f t="shared" ref="AP1:AP8" si="13">P1-C1</f>
        <v>0.19226</v>
      </c>
      <c r="AQ1" s="58">
        <f t="shared" ref="AQ1:AQ8" si="14">Q1-C1</f>
        <v>0.19226</v>
      </c>
      <c r="AR1" s="58">
        <f t="shared" ref="AR1:AR8" si="15">R1-C1</f>
        <v>0.19308</v>
      </c>
      <c r="AS1" s="58">
        <f t="shared" ref="AS1:AS8" si="16">S1-C1</f>
        <v>0.18662</v>
      </c>
      <c r="AT1" s="58">
        <f t="shared" ref="AT1:AT8" si="17">T1-C1</f>
        <v>0.15432</v>
      </c>
      <c r="AU1" s="58">
        <f t="shared" ref="AU1:AU8" si="18">U1-C1</f>
        <v>0.16244</v>
      </c>
      <c r="AV1" s="58">
        <f t="shared" ref="AV1:AV8" si="19">V1-C1</f>
        <v>0.06141</v>
      </c>
      <c r="AW1" s="58">
        <f t="shared" ref="AW1:AW8" si="20">W1-C1</f>
        <v>0.06141</v>
      </c>
      <c r="AX1" s="58">
        <f t="shared" ref="AX1:AX8" si="21">X1-C1</f>
        <v>0.15929</v>
      </c>
      <c r="AY1" s="58">
        <f t="shared" ref="AY1:AY8" si="22">Y1-C1</f>
        <v>0.1958</v>
      </c>
      <c r="AZ1" s="58">
        <f t="shared" ref="AZ1:AZ8" si="23">Z1-C1</f>
        <v>0.15432</v>
      </c>
      <c r="BA1" s="58">
        <f t="shared" ref="BA1:BA8" si="24">AA1-C1</f>
        <v>0.14349</v>
      </c>
    </row>
    <row r="2">
      <c r="A2" s="49"/>
      <c r="B2" s="50">
        <v>4.0</v>
      </c>
      <c r="C2" s="50">
        <v>-0.53</v>
      </c>
      <c r="D2" s="50">
        <v>-0.442550425</v>
      </c>
      <c r="E2" s="50">
        <v>-0.329939068849701</v>
      </c>
      <c r="F2" s="50">
        <v>-1.430181932</v>
      </c>
      <c r="G2" s="50">
        <v>-1.42918213322423</v>
      </c>
      <c r="H2" s="50">
        <v>-0.80439184</v>
      </c>
      <c r="I2" s="50">
        <v>-0.572759267</v>
      </c>
      <c r="J2" s="50">
        <v>-0.289493426422502</v>
      </c>
      <c r="K2" s="50">
        <v>-0.289487087717617</v>
      </c>
      <c r="L2" s="50">
        <v>-1.07000882871309</v>
      </c>
      <c r="M2" s="50">
        <v>-1.07001089900166</v>
      </c>
      <c r="N2" s="50">
        <v>-0.73491739456727</v>
      </c>
      <c r="O2" s="50">
        <v>-0.588943066920209</v>
      </c>
      <c r="P2" s="50">
        <v>-0.44329</v>
      </c>
      <c r="Q2" s="50">
        <v>-0.44329</v>
      </c>
      <c r="R2" s="50">
        <v>-0.44664</v>
      </c>
      <c r="S2" s="50">
        <v>-0.44694</v>
      </c>
      <c r="T2" s="50">
        <v>-0.48241</v>
      </c>
      <c r="U2" s="50">
        <v>-0.47548</v>
      </c>
      <c r="V2" s="50">
        <v>-0.57041</v>
      </c>
      <c r="W2" s="50">
        <v>-0.57041</v>
      </c>
      <c r="X2" s="50">
        <v>-0.47945</v>
      </c>
      <c r="Y2" s="50">
        <v>-0.44488</v>
      </c>
      <c r="Z2" s="50">
        <v>-0.48241</v>
      </c>
      <c r="AA2" s="50">
        <v>-0.49642</v>
      </c>
      <c r="AB2" s="45"/>
      <c r="AC2" s="45"/>
      <c r="AD2" s="48">
        <f t="shared" si="1"/>
        <v>0.087449575</v>
      </c>
      <c r="AE2" s="48">
        <f t="shared" si="2"/>
        <v>0.2000609312</v>
      </c>
      <c r="AF2" s="48">
        <f t="shared" si="3"/>
        <v>-0.900181932</v>
      </c>
      <c r="AG2" s="48">
        <f t="shared" si="4"/>
        <v>-0.8991821332</v>
      </c>
      <c r="AH2" s="48">
        <f t="shared" si="5"/>
        <v>-0.27439184</v>
      </c>
      <c r="AI2" s="48">
        <f t="shared" si="6"/>
        <v>-0.042759267</v>
      </c>
      <c r="AJ2" s="48">
        <f t="shared" si="7"/>
        <v>0.2405065736</v>
      </c>
      <c r="AK2" s="48">
        <f t="shared" si="8"/>
        <v>0.2405129123</v>
      </c>
      <c r="AL2" s="48">
        <f t="shared" si="9"/>
        <v>-0.5400088287</v>
      </c>
      <c r="AM2" s="48">
        <f t="shared" si="10"/>
        <v>-0.540010899</v>
      </c>
      <c r="AN2" s="48">
        <f t="shared" si="11"/>
        <v>-0.2049173946</v>
      </c>
      <c r="AO2" s="48">
        <f t="shared" si="12"/>
        <v>-0.05894306692</v>
      </c>
      <c r="AP2" s="48">
        <f t="shared" si="13"/>
        <v>0.08671</v>
      </c>
      <c r="AQ2" s="48">
        <f t="shared" si="14"/>
        <v>0.08671</v>
      </c>
      <c r="AR2" s="48">
        <f t="shared" si="15"/>
        <v>0.08336</v>
      </c>
      <c r="AS2" s="48">
        <f t="shared" si="16"/>
        <v>0.08306</v>
      </c>
      <c r="AT2" s="48">
        <f t="shared" si="17"/>
        <v>0.04759</v>
      </c>
      <c r="AU2" s="48">
        <f t="shared" si="18"/>
        <v>0.05452</v>
      </c>
      <c r="AV2" s="48">
        <f t="shared" si="19"/>
        <v>-0.04041</v>
      </c>
      <c r="AW2" s="48">
        <f t="shared" si="20"/>
        <v>-0.04041</v>
      </c>
      <c r="AX2" s="48">
        <f t="shared" si="21"/>
        <v>0.05055</v>
      </c>
      <c r="AY2" s="48">
        <f t="shared" si="22"/>
        <v>0.08512</v>
      </c>
      <c r="AZ2" s="48">
        <f t="shared" si="23"/>
        <v>0.04759</v>
      </c>
      <c r="BA2" s="48">
        <f t="shared" si="24"/>
        <v>0.03358</v>
      </c>
    </row>
    <row r="3">
      <c r="A3" s="51"/>
      <c r="B3" s="52">
        <v>4.0</v>
      </c>
      <c r="C3" s="52">
        <v>-1.08</v>
      </c>
      <c r="D3" s="52">
        <v>-1.143700639</v>
      </c>
      <c r="E3" s="52">
        <v>-1.09210383695987</v>
      </c>
      <c r="F3" s="52">
        <v>-1.637994244</v>
      </c>
      <c r="G3" s="52">
        <v>-1.64342094440025</v>
      </c>
      <c r="H3" s="52">
        <v>-1.238408765</v>
      </c>
      <c r="I3" s="52">
        <v>-1.21827826</v>
      </c>
      <c r="J3" s="52">
        <v>-1.01165468903258</v>
      </c>
      <c r="K3" s="52">
        <v>-1.011652242289</v>
      </c>
      <c r="L3" s="52">
        <v>-1.34383507366435</v>
      </c>
      <c r="M3" s="52">
        <v>-1.34383764689168</v>
      </c>
      <c r="N3" s="52">
        <v>-1.15974056491529</v>
      </c>
      <c r="O3" s="52">
        <v>-1.14651336699331</v>
      </c>
      <c r="P3" s="52">
        <v>-0.74171</v>
      </c>
      <c r="Q3" s="52">
        <v>-0.74171</v>
      </c>
      <c r="R3" s="52">
        <v>-0.74698</v>
      </c>
      <c r="S3" s="52">
        <v>-0.74614</v>
      </c>
      <c r="T3" s="52">
        <v>-0.79925</v>
      </c>
      <c r="U3" s="52">
        <v>-0.7915</v>
      </c>
      <c r="V3" s="52">
        <v>-0.94627</v>
      </c>
      <c r="W3" s="52">
        <v>-0.94627</v>
      </c>
      <c r="X3" s="52">
        <v>-0.79609</v>
      </c>
      <c r="Y3" s="52">
        <v>-0.75005</v>
      </c>
      <c r="Z3" s="52">
        <v>-0.79925</v>
      </c>
      <c r="AA3" s="52">
        <v>-0.82703</v>
      </c>
      <c r="AB3" s="45"/>
      <c r="AC3" s="45"/>
      <c r="AD3" s="48">
        <f t="shared" si="1"/>
        <v>-0.063700639</v>
      </c>
      <c r="AE3" s="48">
        <f t="shared" si="2"/>
        <v>-0.01210383696</v>
      </c>
      <c r="AF3" s="48">
        <f t="shared" si="3"/>
        <v>-0.557994244</v>
      </c>
      <c r="AG3" s="48">
        <f t="shared" si="4"/>
        <v>-0.5634209444</v>
      </c>
      <c r="AH3" s="48">
        <f t="shared" si="5"/>
        <v>-0.158408765</v>
      </c>
      <c r="AI3" s="48">
        <f t="shared" si="6"/>
        <v>-0.13827826</v>
      </c>
      <c r="AJ3" s="48">
        <f t="shared" si="7"/>
        <v>0.06834531097</v>
      </c>
      <c r="AK3" s="48">
        <f t="shared" si="8"/>
        <v>0.06834775771</v>
      </c>
      <c r="AL3" s="48">
        <f t="shared" si="9"/>
        <v>-0.2638350737</v>
      </c>
      <c r="AM3" s="48">
        <f t="shared" si="10"/>
        <v>-0.2638376469</v>
      </c>
      <c r="AN3" s="48">
        <f t="shared" si="11"/>
        <v>-0.07974056492</v>
      </c>
      <c r="AO3" s="48">
        <f t="shared" si="12"/>
        <v>-0.06651336699</v>
      </c>
      <c r="AP3" s="48">
        <f t="shared" si="13"/>
        <v>0.33829</v>
      </c>
      <c r="AQ3" s="48">
        <f t="shared" si="14"/>
        <v>0.33829</v>
      </c>
      <c r="AR3" s="48">
        <f t="shared" si="15"/>
        <v>0.33302</v>
      </c>
      <c r="AS3" s="48">
        <f t="shared" si="16"/>
        <v>0.33386</v>
      </c>
      <c r="AT3" s="48">
        <f t="shared" si="17"/>
        <v>0.28075</v>
      </c>
      <c r="AU3" s="48">
        <f t="shared" si="18"/>
        <v>0.2885</v>
      </c>
      <c r="AV3" s="48">
        <f t="shared" si="19"/>
        <v>0.13373</v>
      </c>
      <c r="AW3" s="48">
        <f t="shared" si="20"/>
        <v>0.13373</v>
      </c>
      <c r="AX3" s="48">
        <f t="shared" si="21"/>
        <v>0.28391</v>
      </c>
      <c r="AY3" s="48">
        <f t="shared" si="22"/>
        <v>0.32995</v>
      </c>
      <c r="AZ3" s="48">
        <f t="shared" si="23"/>
        <v>0.28075</v>
      </c>
      <c r="BA3" s="48">
        <f t="shared" si="24"/>
        <v>0.25297</v>
      </c>
    </row>
    <row r="4">
      <c r="A4" s="49"/>
      <c r="B4" s="50">
        <v>4.0</v>
      </c>
      <c r="C4" s="50">
        <v>-1.0</v>
      </c>
      <c r="D4" s="50">
        <v>-1.027135738</v>
      </c>
      <c r="E4" s="50">
        <v>-0.964344038133657</v>
      </c>
      <c r="F4" s="50">
        <v>-1.643265321</v>
      </c>
      <c r="G4" s="50">
        <v>-1.64288355158469</v>
      </c>
      <c r="H4" s="50">
        <v>-1.197074715</v>
      </c>
      <c r="I4" s="50">
        <v>-1.137549163</v>
      </c>
      <c r="J4" s="50">
        <v>-0.886076969111779</v>
      </c>
      <c r="K4" s="50">
        <v>-0.88607433360565</v>
      </c>
      <c r="L4" s="50">
        <v>-1.29533317049903</v>
      </c>
      <c r="M4" s="50">
        <v>-1.29533480230348</v>
      </c>
      <c r="N4" s="50">
        <v>-1.0950170190413</v>
      </c>
      <c r="O4" s="50">
        <v>-1.06375814649386</v>
      </c>
      <c r="P4" s="50">
        <v>-0.70427</v>
      </c>
      <c r="Q4" s="50">
        <v>-0.70427</v>
      </c>
      <c r="R4" s="50">
        <v>-0.70888</v>
      </c>
      <c r="S4" s="50">
        <v>-0.709</v>
      </c>
      <c r="T4" s="50">
        <v>-0.7603</v>
      </c>
      <c r="U4" s="50">
        <v>-0.75202</v>
      </c>
      <c r="V4" s="50">
        <v>-0.89996</v>
      </c>
      <c r="W4" s="50">
        <v>-0.89996</v>
      </c>
      <c r="X4" s="50">
        <v>-0.75676</v>
      </c>
      <c r="Y4" s="50">
        <v>-0.71032</v>
      </c>
      <c r="Z4" s="50">
        <v>-0.7603</v>
      </c>
      <c r="AA4" s="50">
        <v>-0.78542</v>
      </c>
      <c r="AB4" s="45"/>
      <c r="AC4" s="45"/>
      <c r="AD4" s="48">
        <f t="shared" si="1"/>
        <v>-0.027135738</v>
      </c>
      <c r="AE4" s="48">
        <f t="shared" si="2"/>
        <v>0.03565596187</v>
      </c>
      <c r="AF4" s="48">
        <f t="shared" si="3"/>
        <v>-0.643265321</v>
      </c>
      <c r="AG4" s="48">
        <f t="shared" si="4"/>
        <v>-0.6428835516</v>
      </c>
      <c r="AH4" s="48">
        <f t="shared" si="5"/>
        <v>-0.197074715</v>
      </c>
      <c r="AI4" s="48">
        <f t="shared" si="6"/>
        <v>-0.137549163</v>
      </c>
      <c r="AJ4" s="48">
        <f t="shared" si="7"/>
        <v>0.1139230309</v>
      </c>
      <c r="AK4" s="48">
        <f t="shared" si="8"/>
        <v>0.1139256664</v>
      </c>
      <c r="AL4" s="48">
        <f t="shared" si="9"/>
        <v>-0.2953331705</v>
      </c>
      <c r="AM4" s="48">
        <f t="shared" si="10"/>
        <v>-0.2953348023</v>
      </c>
      <c r="AN4" s="48">
        <f t="shared" si="11"/>
        <v>-0.09501701904</v>
      </c>
      <c r="AO4" s="48">
        <f t="shared" si="12"/>
        <v>-0.06375814649</v>
      </c>
      <c r="AP4" s="48">
        <f t="shared" si="13"/>
        <v>0.29573</v>
      </c>
      <c r="AQ4" s="48">
        <f t="shared" si="14"/>
        <v>0.29573</v>
      </c>
      <c r="AR4" s="48">
        <f t="shared" si="15"/>
        <v>0.29112</v>
      </c>
      <c r="AS4" s="48">
        <f t="shared" si="16"/>
        <v>0.291</v>
      </c>
      <c r="AT4" s="48">
        <f t="shared" si="17"/>
        <v>0.2397</v>
      </c>
      <c r="AU4" s="48">
        <f t="shared" si="18"/>
        <v>0.24798</v>
      </c>
      <c r="AV4" s="48">
        <f t="shared" si="19"/>
        <v>0.10004</v>
      </c>
      <c r="AW4" s="48">
        <f t="shared" si="20"/>
        <v>0.10004</v>
      </c>
      <c r="AX4" s="48">
        <f t="shared" si="21"/>
        <v>0.24324</v>
      </c>
      <c r="AY4" s="48">
        <f t="shared" si="22"/>
        <v>0.28968</v>
      </c>
      <c r="AZ4" s="48">
        <f t="shared" si="23"/>
        <v>0.2397</v>
      </c>
      <c r="BA4" s="48">
        <f t="shared" si="24"/>
        <v>0.21458</v>
      </c>
    </row>
    <row r="5">
      <c r="A5" s="51"/>
      <c r="B5" s="52">
        <v>4.0</v>
      </c>
      <c r="C5" s="52">
        <v>-1.16</v>
      </c>
      <c r="D5" s="52">
        <v>-1.224526371</v>
      </c>
      <c r="E5" s="52">
        <v>-1.10435470261697</v>
      </c>
      <c r="F5" s="52">
        <v>-2.03975718</v>
      </c>
      <c r="G5" s="52">
        <v>-2.03995012977575</v>
      </c>
      <c r="H5" s="52">
        <v>-1.460258459</v>
      </c>
      <c r="I5" s="52">
        <v>-1.306600216</v>
      </c>
      <c r="J5" s="52">
        <v>-0.996480098128128</v>
      </c>
      <c r="K5" s="52">
        <v>-0.996477712985628</v>
      </c>
      <c r="L5" s="52">
        <v>-1.58657707903389</v>
      </c>
      <c r="M5" s="52">
        <v>-1.58657833449033</v>
      </c>
      <c r="N5" s="52">
        <v>-1.31991170969381</v>
      </c>
      <c r="O5" s="52">
        <v>-1.24144961332532</v>
      </c>
      <c r="P5" s="52">
        <v>-0.77798</v>
      </c>
      <c r="Q5" s="52">
        <v>-0.77798</v>
      </c>
      <c r="R5" s="52">
        <v>-0.77954</v>
      </c>
      <c r="S5" s="52">
        <v>-0.78512</v>
      </c>
      <c r="T5" s="52">
        <v>-0.83954</v>
      </c>
      <c r="U5" s="52">
        <v>-0.82857</v>
      </c>
      <c r="V5" s="52">
        <v>-0.9939</v>
      </c>
      <c r="W5" s="52">
        <v>-0.9939</v>
      </c>
      <c r="X5" s="52">
        <v>-0.83356</v>
      </c>
      <c r="Y5" s="52">
        <v>-0.77853</v>
      </c>
      <c r="Z5" s="52">
        <v>-0.83954</v>
      </c>
      <c r="AA5" s="52">
        <v>-0.86282</v>
      </c>
      <c r="AB5" s="45"/>
      <c r="AC5" s="45"/>
      <c r="AD5" s="48">
        <f t="shared" si="1"/>
        <v>-0.064526371</v>
      </c>
      <c r="AE5" s="48">
        <f t="shared" si="2"/>
        <v>0.05564529738</v>
      </c>
      <c r="AF5" s="48">
        <f t="shared" si="3"/>
        <v>-0.87975718</v>
      </c>
      <c r="AG5" s="48">
        <f t="shared" si="4"/>
        <v>-0.8799501298</v>
      </c>
      <c r="AH5" s="48">
        <f t="shared" si="5"/>
        <v>-0.300258459</v>
      </c>
      <c r="AI5" s="48">
        <f t="shared" si="6"/>
        <v>-0.146600216</v>
      </c>
      <c r="AJ5" s="48">
        <f t="shared" si="7"/>
        <v>0.1635199019</v>
      </c>
      <c r="AK5" s="48">
        <f t="shared" si="8"/>
        <v>0.163522287</v>
      </c>
      <c r="AL5" s="48">
        <f t="shared" si="9"/>
        <v>-0.426577079</v>
      </c>
      <c r="AM5" s="48">
        <f t="shared" si="10"/>
        <v>-0.4265783345</v>
      </c>
      <c r="AN5" s="48">
        <f t="shared" si="11"/>
        <v>-0.1599117097</v>
      </c>
      <c r="AO5" s="48">
        <f t="shared" si="12"/>
        <v>-0.08144961333</v>
      </c>
      <c r="AP5" s="48">
        <f t="shared" si="13"/>
        <v>0.38202</v>
      </c>
      <c r="AQ5" s="48">
        <f t="shared" si="14"/>
        <v>0.38202</v>
      </c>
      <c r="AR5" s="48">
        <f t="shared" si="15"/>
        <v>0.38046</v>
      </c>
      <c r="AS5" s="48">
        <f t="shared" si="16"/>
        <v>0.37488</v>
      </c>
      <c r="AT5" s="48">
        <f t="shared" si="17"/>
        <v>0.32046</v>
      </c>
      <c r="AU5" s="48">
        <f t="shared" si="18"/>
        <v>0.33143</v>
      </c>
      <c r="AV5" s="48">
        <f t="shared" si="19"/>
        <v>0.1661</v>
      </c>
      <c r="AW5" s="48">
        <f t="shared" si="20"/>
        <v>0.1661</v>
      </c>
      <c r="AX5" s="48">
        <f t="shared" si="21"/>
        <v>0.32644</v>
      </c>
      <c r="AY5" s="48">
        <f t="shared" si="22"/>
        <v>0.38147</v>
      </c>
      <c r="AZ5" s="48">
        <f t="shared" si="23"/>
        <v>0.32046</v>
      </c>
      <c r="BA5" s="48">
        <f t="shared" si="24"/>
        <v>0.29718</v>
      </c>
    </row>
    <row r="6">
      <c r="A6" s="49"/>
      <c r="B6" s="50">
        <v>4.0</v>
      </c>
      <c r="C6" s="50">
        <v>-1.78</v>
      </c>
      <c r="D6" s="50">
        <v>-1.927274228</v>
      </c>
      <c r="E6" s="50">
        <v>-2.03464296021352</v>
      </c>
      <c r="F6" s="50">
        <v>-2.245241431</v>
      </c>
      <c r="G6" s="50">
        <v>-2.24373122691009</v>
      </c>
      <c r="H6" s="50">
        <v>-1.948975385</v>
      </c>
      <c r="I6" s="50">
        <v>-2.060395968</v>
      </c>
      <c r="J6" s="50">
        <v>-1.85857729069707</v>
      </c>
      <c r="K6" s="50">
        <v>-1.85857691467009</v>
      </c>
      <c r="L6" s="50">
        <v>-1.94253788259479</v>
      </c>
      <c r="M6" s="50">
        <v>-1.94253656518059</v>
      </c>
      <c r="N6" s="50">
        <v>-1.81962466561362</v>
      </c>
      <c r="O6" s="50">
        <v>-1.88830976325116</v>
      </c>
      <c r="P6" s="50">
        <v>-1.08339</v>
      </c>
      <c r="Q6" s="50">
        <v>-1.08339</v>
      </c>
      <c r="R6" s="50">
        <v>-1.08736</v>
      </c>
      <c r="S6" s="50">
        <v>-1.08987</v>
      </c>
      <c r="T6" s="50">
        <v>-1.15839</v>
      </c>
      <c r="U6" s="50">
        <v>-1.1495</v>
      </c>
      <c r="V6" s="50">
        <v>-1.373</v>
      </c>
      <c r="W6" s="50">
        <v>-1.373</v>
      </c>
      <c r="X6" s="50">
        <v>-1.15361</v>
      </c>
      <c r="Y6" s="50">
        <v>-1.09656</v>
      </c>
      <c r="Z6" s="50">
        <v>-1.15839</v>
      </c>
      <c r="AA6" s="50">
        <v>-1.19927</v>
      </c>
      <c r="AB6" s="45"/>
      <c r="AC6" s="45"/>
      <c r="AD6" s="48">
        <f t="shared" si="1"/>
        <v>-0.147274228</v>
      </c>
      <c r="AE6" s="48">
        <f t="shared" si="2"/>
        <v>-0.2546429602</v>
      </c>
      <c r="AF6" s="48">
        <f t="shared" si="3"/>
        <v>-0.465241431</v>
      </c>
      <c r="AG6" s="48">
        <f t="shared" si="4"/>
        <v>-0.4637312269</v>
      </c>
      <c r="AH6" s="48">
        <f t="shared" si="5"/>
        <v>-0.168975385</v>
      </c>
      <c r="AI6" s="48">
        <f t="shared" si="6"/>
        <v>-0.280395968</v>
      </c>
      <c r="AJ6" s="48">
        <f t="shared" si="7"/>
        <v>-0.0785772907</v>
      </c>
      <c r="AK6" s="48">
        <f t="shared" si="8"/>
        <v>-0.07857691467</v>
      </c>
      <c r="AL6" s="48">
        <f t="shared" si="9"/>
        <v>-0.1625378826</v>
      </c>
      <c r="AM6" s="48">
        <f t="shared" si="10"/>
        <v>-0.1625365652</v>
      </c>
      <c r="AN6" s="48">
        <f t="shared" si="11"/>
        <v>-0.03962466561</v>
      </c>
      <c r="AO6" s="48">
        <f t="shared" si="12"/>
        <v>-0.1083097633</v>
      </c>
      <c r="AP6" s="48">
        <f t="shared" si="13"/>
        <v>0.69661</v>
      </c>
      <c r="AQ6" s="48">
        <f t="shared" si="14"/>
        <v>0.69661</v>
      </c>
      <c r="AR6" s="48">
        <f t="shared" si="15"/>
        <v>0.69264</v>
      </c>
      <c r="AS6" s="48">
        <f t="shared" si="16"/>
        <v>0.69013</v>
      </c>
      <c r="AT6" s="48">
        <f t="shared" si="17"/>
        <v>0.62161</v>
      </c>
      <c r="AU6" s="48">
        <f t="shared" si="18"/>
        <v>0.6305</v>
      </c>
      <c r="AV6" s="48">
        <f t="shared" si="19"/>
        <v>0.407</v>
      </c>
      <c r="AW6" s="48">
        <f t="shared" si="20"/>
        <v>0.407</v>
      </c>
      <c r="AX6" s="48">
        <f t="shared" si="21"/>
        <v>0.62639</v>
      </c>
      <c r="AY6" s="48">
        <f t="shared" si="22"/>
        <v>0.68344</v>
      </c>
      <c r="AZ6" s="48">
        <f t="shared" si="23"/>
        <v>0.62161</v>
      </c>
      <c r="BA6" s="48">
        <f t="shared" si="24"/>
        <v>0.58073</v>
      </c>
    </row>
    <row r="7">
      <c r="A7" s="51"/>
      <c r="B7" s="52">
        <v>4.0</v>
      </c>
      <c r="C7" s="52">
        <v>-1.63</v>
      </c>
      <c r="D7" s="52">
        <v>-1.813388786</v>
      </c>
      <c r="E7" s="52">
        <v>-1.84196540371222</v>
      </c>
      <c r="F7" s="52">
        <v>-2.102238299</v>
      </c>
      <c r="G7" s="52">
        <v>-2.10299648523396</v>
      </c>
      <c r="H7" s="52">
        <v>-1.795141437</v>
      </c>
      <c r="I7" s="52">
        <v>-1.874326858</v>
      </c>
      <c r="J7" s="52">
        <v>-1.684639859778</v>
      </c>
      <c r="K7" s="52">
        <v>-1.68463979696416</v>
      </c>
      <c r="L7" s="52">
        <v>-1.79700368354404</v>
      </c>
      <c r="M7" s="52">
        <v>-1.79700224089452</v>
      </c>
      <c r="N7" s="52">
        <v>-1.67089955145901</v>
      </c>
      <c r="O7" s="52">
        <v>-1.72220620524845</v>
      </c>
      <c r="P7" s="52">
        <v>-1.01627</v>
      </c>
      <c r="Q7" s="52">
        <v>-1.01627</v>
      </c>
      <c r="R7" s="52">
        <v>-1.02146</v>
      </c>
      <c r="S7" s="52">
        <v>-1.022</v>
      </c>
      <c r="T7" s="52">
        <v>-1.0882</v>
      </c>
      <c r="U7" s="52">
        <v>-1.07992</v>
      </c>
      <c r="V7" s="52">
        <v>-1.28947</v>
      </c>
      <c r="W7" s="52">
        <v>-1.28947</v>
      </c>
      <c r="X7" s="52">
        <v>-1.08423</v>
      </c>
      <c r="Y7" s="52">
        <v>-1.03008</v>
      </c>
      <c r="Z7" s="52">
        <v>-1.0882</v>
      </c>
      <c r="AA7" s="52">
        <v>-1.12782</v>
      </c>
      <c r="AB7" s="45"/>
      <c r="AC7" s="45"/>
      <c r="AD7" s="48">
        <f t="shared" si="1"/>
        <v>-0.183388786</v>
      </c>
      <c r="AE7" s="48">
        <f t="shared" si="2"/>
        <v>-0.2119654037</v>
      </c>
      <c r="AF7" s="48">
        <f t="shared" si="3"/>
        <v>-0.472238299</v>
      </c>
      <c r="AG7" s="48">
        <f t="shared" si="4"/>
        <v>-0.4729964852</v>
      </c>
      <c r="AH7" s="48">
        <f t="shared" si="5"/>
        <v>-0.165141437</v>
      </c>
      <c r="AI7" s="48">
        <f t="shared" si="6"/>
        <v>-0.244326858</v>
      </c>
      <c r="AJ7" s="48">
        <f t="shared" si="7"/>
        <v>-0.05463985978</v>
      </c>
      <c r="AK7" s="48">
        <f t="shared" si="8"/>
        <v>-0.05463979696</v>
      </c>
      <c r="AL7" s="48">
        <f t="shared" si="9"/>
        <v>-0.1670036835</v>
      </c>
      <c r="AM7" s="48">
        <f t="shared" si="10"/>
        <v>-0.1670022409</v>
      </c>
      <c r="AN7" s="48">
        <f t="shared" si="11"/>
        <v>-0.04089955146</v>
      </c>
      <c r="AO7" s="48">
        <f t="shared" si="12"/>
        <v>-0.09220620525</v>
      </c>
      <c r="AP7" s="48">
        <f t="shared" si="13"/>
        <v>0.61373</v>
      </c>
      <c r="AQ7" s="48">
        <f t="shared" si="14"/>
        <v>0.61373</v>
      </c>
      <c r="AR7" s="48">
        <f t="shared" si="15"/>
        <v>0.60854</v>
      </c>
      <c r="AS7" s="48">
        <f t="shared" si="16"/>
        <v>0.608</v>
      </c>
      <c r="AT7" s="48">
        <f t="shared" si="17"/>
        <v>0.5418</v>
      </c>
      <c r="AU7" s="48">
        <f t="shared" si="18"/>
        <v>0.55008</v>
      </c>
      <c r="AV7" s="48">
        <f t="shared" si="19"/>
        <v>0.34053</v>
      </c>
      <c r="AW7" s="48">
        <f t="shared" si="20"/>
        <v>0.34053</v>
      </c>
      <c r="AX7" s="48">
        <f t="shared" si="21"/>
        <v>0.54577</v>
      </c>
      <c r="AY7" s="48">
        <f t="shared" si="22"/>
        <v>0.59992</v>
      </c>
      <c r="AZ7" s="48">
        <f t="shared" si="23"/>
        <v>0.5418</v>
      </c>
      <c r="BA7" s="48">
        <f t="shared" si="24"/>
        <v>0.50218</v>
      </c>
    </row>
    <row r="8">
      <c r="A8" s="49"/>
      <c r="B8" s="50">
        <v>4.0</v>
      </c>
      <c r="C8" s="50">
        <v>-1.61</v>
      </c>
      <c r="D8" s="50">
        <v>-1.793937249</v>
      </c>
      <c r="E8" s="50">
        <v>-1.8106545099256</v>
      </c>
      <c r="F8" s="50">
        <v>-2.072174319</v>
      </c>
      <c r="G8" s="50">
        <v>-2.07022758934238</v>
      </c>
      <c r="H8" s="50">
        <v>-1.773002902</v>
      </c>
      <c r="I8" s="50">
        <v>-1.852458151</v>
      </c>
      <c r="J8" s="50">
        <v>-1.66383819744173</v>
      </c>
      <c r="K8" s="50">
        <v>-1.66383882543747</v>
      </c>
      <c r="L8" s="50">
        <v>-1.77460113641155</v>
      </c>
      <c r="M8" s="50">
        <v>-1.77460170155778</v>
      </c>
      <c r="N8" s="50">
        <v>-1.65215051490764</v>
      </c>
      <c r="O8" s="50">
        <v>-1.70487112039323</v>
      </c>
      <c r="P8" s="50">
        <v>-1.0107</v>
      </c>
      <c r="Q8" s="50">
        <v>-1.0107</v>
      </c>
      <c r="R8" s="50">
        <v>-1.0142</v>
      </c>
      <c r="S8" s="50">
        <v>-1.01702</v>
      </c>
      <c r="T8" s="50">
        <v>-1.08159</v>
      </c>
      <c r="U8" s="50">
        <v>-1.07274</v>
      </c>
      <c r="V8" s="50">
        <v>-1.28181</v>
      </c>
      <c r="W8" s="50">
        <v>-1.28181</v>
      </c>
      <c r="X8" s="50">
        <v>-1.07685</v>
      </c>
      <c r="Y8" s="50">
        <v>-1.02169</v>
      </c>
      <c r="Z8" s="50">
        <v>-1.08159</v>
      </c>
      <c r="AA8" s="50">
        <v>-1.11903</v>
      </c>
      <c r="AB8" s="45"/>
      <c r="AC8" s="45"/>
      <c r="AD8" s="48">
        <f t="shared" si="1"/>
        <v>-0.183937249</v>
      </c>
      <c r="AE8" s="48">
        <f t="shared" si="2"/>
        <v>-0.2006545099</v>
      </c>
      <c r="AF8" s="48">
        <f t="shared" si="3"/>
        <v>-0.462174319</v>
      </c>
      <c r="AG8" s="48">
        <f t="shared" si="4"/>
        <v>-0.4602275893</v>
      </c>
      <c r="AH8" s="48">
        <f t="shared" si="5"/>
        <v>-0.163002902</v>
      </c>
      <c r="AI8" s="48">
        <f t="shared" si="6"/>
        <v>-0.242458151</v>
      </c>
      <c r="AJ8" s="48">
        <f t="shared" si="7"/>
        <v>-0.05383819744</v>
      </c>
      <c r="AK8" s="48">
        <f t="shared" si="8"/>
        <v>-0.05383882544</v>
      </c>
      <c r="AL8" s="48">
        <f t="shared" si="9"/>
        <v>-0.1646011364</v>
      </c>
      <c r="AM8" s="48">
        <f t="shared" si="10"/>
        <v>-0.1646017016</v>
      </c>
      <c r="AN8" s="48">
        <f t="shared" si="11"/>
        <v>-0.04215051491</v>
      </c>
      <c r="AO8" s="48">
        <f t="shared" si="12"/>
        <v>-0.09487112039</v>
      </c>
      <c r="AP8" s="48">
        <f t="shared" si="13"/>
        <v>0.5993</v>
      </c>
      <c r="AQ8" s="48">
        <f t="shared" si="14"/>
        <v>0.5993</v>
      </c>
      <c r="AR8" s="48">
        <f t="shared" si="15"/>
        <v>0.5958</v>
      </c>
      <c r="AS8" s="48">
        <f t="shared" si="16"/>
        <v>0.59298</v>
      </c>
      <c r="AT8" s="48">
        <f t="shared" si="17"/>
        <v>0.52841</v>
      </c>
      <c r="AU8" s="48">
        <f t="shared" si="18"/>
        <v>0.53726</v>
      </c>
      <c r="AV8" s="48">
        <f t="shared" si="19"/>
        <v>0.32819</v>
      </c>
      <c r="AW8" s="48">
        <f t="shared" si="20"/>
        <v>0.32819</v>
      </c>
      <c r="AX8" s="48">
        <f t="shared" si="21"/>
        <v>0.53315</v>
      </c>
      <c r="AY8" s="48">
        <f t="shared" si="22"/>
        <v>0.58831</v>
      </c>
      <c r="AZ8" s="48">
        <f t="shared" si="23"/>
        <v>0.52841</v>
      </c>
      <c r="BA8" s="48">
        <f t="shared" si="24"/>
        <v>0.49097</v>
      </c>
    </row>
    <row r="11">
      <c r="AL11" s="54">
        <f t="shared" ref="AL11:AM11" si="25">ABS(AL1)</f>
        <v>0.6220065755</v>
      </c>
      <c r="AM11" s="54">
        <f t="shared" si="25"/>
        <v>0.6220073289</v>
      </c>
    </row>
    <row r="12">
      <c r="AL12" s="54">
        <f t="shared" ref="AL12:AM12" si="26">ABS(AL2)</f>
        <v>0.5400088287</v>
      </c>
      <c r="AM12" s="54">
        <f t="shared" si="26"/>
        <v>0.540010899</v>
      </c>
    </row>
    <row r="13">
      <c r="AL13" s="54">
        <f t="shared" ref="AL13:AM13" si="27">ABS(AL3)</f>
        <v>0.2638350737</v>
      </c>
      <c r="AM13" s="54">
        <f t="shared" si="27"/>
        <v>0.2638376469</v>
      </c>
    </row>
    <row r="14">
      <c r="AL14" s="54">
        <f t="shared" ref="AL14:AM14" si="28">ABS(AL4)</f>
        <v>0.2953331705</v>
      </c>
      <c r="AM14" s="54">
        <f t="shared" si="28"/>
        <v>0.2953348023</v>
      </c>
    </row>
    <row r="15">
      <c r="AL15" s="54">
        <f t="shared" ref="AL15:AM15" si="29">ABS(AL5)</f>
        <v>0.426577079</v>
      </c>
      <c r="AM15" s="54">
        <f t="shared" si="29"/>
        <v>0.4265783345</v>
      </c>
    </row>
    <row r="16">
      <c r="AL16" s="54">
        <f t="shared" ref="AL16:AM16" si="30">ABS(AL6)</f>
        <v>0.1625378826</v>
      </c>
      <c r="AM16" s="54">
        <f t="shared" si="30"/>
        <v>0.1625365652</v>
      </c>
    </row>
    <row r="17">
      <c r="AL17" s="54">
        <f t="shared" ref="AL17:AM17" si="31">ABS(AL7)</f>
        <v>0.1670036835</v>
      </c>
      <c r="AM17" s="54">
        <f t="shared" si="31"/>
        <v>0.1670022409</v>
      </c>
    </row>
    <row r="18">
      <c r="AL18" s="54">
        <f t="shared" ref="AL18:AM18" si="32">ABS(AL8)</f>
        <v>0.1646011364</v>
      </c>
      <c r="AM18" s="54">
        <f t="shared" si="32"/>
        <v>0.1646017016</v>
      </c>
    </row>
    <row r="20">
      <c r="AL20" s="54">
        <f t="shared" ref="AL20:AM20" si="33">AVERAGE(AL11:AL18)</f>
        <v>0.3302379288</v>
      </c>
      <c r="AM20" s="54">
        <f t="shared" si="33"/>
        <v>0.3302386899</v>
      </c>
    </row>
  </sheetData>
  <conditionalFormatting sqref="AD1:BA1">
    <cfRule type="cellIs" dxfId="0" priority="1" operator="between">
      <formula>0</formula>
      <formula>1</formula>
    </cfRule>
  </conditionalFormatting>
  <conditionalFormatting sqref="AD1:BA1">
    <cfRule type="cellIs" dxfId="1" priority="2" operator="between">
      <formula>1</formula>
      <formula>2</formula>
    </cfRule>
  </conditionalFormatting>
  <conditionalFormatting sqref="AD1:BA1">
    <cfRule type="cellIs" dxfId="2" priority="3" operator="greaterThan">
      <formula>2</formula>
    </cfRule>
  </conditionalFormatting>
  <conditionalFormatting sqref="AD1:BA1">
    <cfRule type="cellIs" dxfId="0" priority="4" operator="between">
      <formula>0</formula>
      <formula>-1</formula>
    </cfRule>
  </conditionalFormatting>
  <conditionalFormatting sqref="AD1:BA1">
    <cfRule type="cellIs" dxfId="1" priority="5" operator="between">
      <formula>-1</formula>
      <formula>-2</formula>
    </cfRule>
  </conditionalFormatting>
  <conditionalFormatting sqref="AD1:BA1">
    <cfRule type="cellIs" dxfId="2" priority="6" operator="lessThan">
      <formula>-2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2021-09-27T14:00:13Z</dcterms:created>
</cp:coreProperties>
</file>