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@QW/Research/Postdoc/Data/DC-SCAN aq/"/>
    </mc:Choice>
  </mc:AlternateContent>
  <xr:revisionPtr revIDLastSave="0" documentId="8_{CD2E0343-A7DE-B540-8AD1-F3E42AA731E5}" xr6:coauthVersionLast="47" xr6:coauthVersionMax="47" xr10:uidLastSave="{00000000-0000-0000-0000-000000000000}"/>
  <bookViews>
    <workbookView xWindow="0" yWindow="500" windowWidth="28800" windowHeight="16180" xr2:uid="{7232CB2B-878B-754A-A8B4-01418D9DBC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1" l="1"/>
  <c r="L39" i="1" s="1"/>
  <c r="G39" i="1"/>
  <c r="K39" i="1" s="1"/>
  <c r="F39" i="1"/>
  <c r="J39" i="1" s="1"/>
  <c r="J38" i="1"/>
  <c r="H38" i="1"/>
  <c r="L38" i="1" s="1"/>
  <c r="G38" i="1"/>
  <c r="K38" i="1" s="1"/>
  <c r="F38" i="1"/>
  <c r="J37" i="1"/>
  <c r="H37" i="1"/>
  <c r="L37" i="1" s="1"/>
  <c r="G37" i="1"/>
  <c r="K37" i="1" s="1"/>
  <c r="F37" i="1"/>
  <c r="J36" i="1"/>
  <c r="H36" i="1"/>
  <c r="L36" i="1" s="1"/>
  <c r="G36" i="1"/>
  <c r="K36" i="1" s="1"/>
  <c r="F36" i="1"/>
  <c r="H35" i="1"/>
  <c r="L35" i="1" s="1"/>
  <c r="G35" i="1"/>
  <c r="K35" i="1" s="1"/>
  <c r="F35" i="1"/>
  <c r="J35" i="1" s="1"/>
  <c r="L34" i="1"/>
  <c r="K34" i="1"/>
  <c r="H34" i="1"/>
  <c r="G34" i="1"/>
  <c r="F34" i="1"/>
  <c r="J34" i="1" s="1"/>
  <c r="L33" i="1"/>
  <c r="K33" i="1"/>
  <c r="J33" i="1"/>
  <c r="H33" i="1"/>
  <c r="G33" i="1"/>
  <c r="F33" i="1"/>
  <c r="K32" i="1"/>
  <c r="J32" i="1"/>
  <c r="H32" i="1"/>
  <c r="L32" i="1" s="1"/>
  <c r="G32" i="1"/>
  <c r="F32" i="1"/>
  <c r="H31" i="1"/>
  <c r="L31" i="1" s="1"/>
  <c r="G31" i="1"/>
  <c r="K31" i="1" s="1"/>
  <c r="F31" i="1"/>
  <c r="J31" i="1" s="1"/>
  <c r="L30" i="1"/>
  <c r="K30" i="1"/>
  <c r="H30" i="1"/>
  <c r="G30" i="1"/>
  <c r="F30" i="1"/>
  <c r="J30" i="1" s="1"/>
  <c r="L29" i="1"/>
  <c r="K29" i="1"/>
  <c r="J29" i="1"/>
  <c r="H29" i="1"/>
  <c r="G29" i="1"/>
  <c r="F29" i="1"/>
  <c r="K28" i="1"/>
  <c r="J28" i="1"/>
  <c r="H28" i="1"/>
  <c r="L28" i="1" s="1"/>
  <c r="G28" i="1"/>
  <c r="F28" i="1"/>
  <c r="H27" i="1"/>
  <c r="L27" i="1" s="1"/>
  <c r="G27" i="1"/>
  <c r="K27" i="1" s="1"/>
  <c r="F27" i="1"/>
  <c r="J27" i="1" s="1"/>
  <c r="L26" i="1"/>
  <c r="K26" i="1"/>
  <c r="H26" i="1"/>
  <c r="G26" i="1"/>
  <c r="F26" i="1"/>
  <c r="J26" i="1" s="1"/>
  <c r="L25" i="1"/>
  <c r="K25" i="1"/>
  <c r="J25" i="1"/>
  <c r="H25" i="1"/>
  <c r="G25" i="1"/>
  <c r="F25" i="1"/>
  <c r="K24" i="1"/>
  <c r="J24" i="1"/>
  <c r="H24" i="1"/>
  <c r="L24" i="1" s="1"/>
  <c r="G24" i="1"/>
  <c r="F24" i="1"/>
  <c r="H23" i="1"/>
  <c r="L23" i="1" s="1"/>
  <c r="G23" i="1"/>
  <c r="K23" i="1" s="1"/>
  <c r="F23" i="1"/>
  <c r="J23" i="1" s="1"/>
  <c r="L22" i="1"/>
  <c r="K22" i="1"/>
  <c r="H22" i="1"/>
  <c r="G22" i="1"/>
  <c r="F22" i="1"/>
  <c r="J22" i="1" s="1"/>
  <c r="L21" i="1"/>
  <c r="K21" i="1"/>
  <c r="J21" i="1"/>
  <c r="H21" i="1"/>
  <c r="G21" i="1"/>
  <c r="F21" i="1"/>
  <c r="K20" i="1"/>
  <c r="J20" i="1"/>
  <c r="H20" i="1"/>
  <c r="L20" i="1" s="1"/>
  <c r="G20" i="1"/>
  <c r="F20" i="1"/>
  <c r="H19" i="1"/>
  <c r="L19" i="1" s="1"/>
  <c r="G19" i="1"/>
  <c r="K19" i="1" s="1"/>
  <c r="F19" i="1"/>
  <c r="J19" i="1" s="1"/>
  <c r="L18" i="1"/>
  <c r="K18" i="1"/>
  <c r="H18" i="1"/>
  <c r="G18" i="1"/>
  <c r="F18" i="1"/>
  <c r="J18" i="1" s="1"/>
  <c r="L17" i="1"/>
  <c r="K17" i="1"/>
  <c r="J17" i="1"/>
  <c r="H17" i="1"/>
  <c r="G17" i="1"/>
  <c r="F17" i="1"/>
  <c r="K16" i="1"/>
  <c r="J16" i="1"/>
  <c r="H16" i="1"/>
  <c r="L16" i="1" s="1"/>
  <c r="G16" i="1"/>
  <c r="F16" i="1"/>
  <c r="H15" i="1"/>
  <c r="L15" i="1" s="1"/>
  <c r="G15" i="1"/>
  <c r="K15" i="1" s="1"/>
  <c r="F15" i="1"/>
  <c r="J15" i="1" s="1"/>
  <c r="L14" i="1"/>
  <c r="K14" i="1"/>
  <c r="H14" i="1"/>
  <c r="G14" i="1"/>
  <c r="F14" i="1"/>
  <c r="J14" i="1" s="1"/>
  <c r="L13" i="1"/>
  <c r="K13" i="1"/>
  <c r="J13" i="1"/>
  <c r="H13" i="1"/>
  <c r="G13" i="1"/>
  <c r="F13" i="1"/>
  <c r="K12" i="1"/>
  <c r="J12" i="1"/>
  <c r="H12" i="1"/>
  <c r="L12" i="1" s="1"/>
  <c r="G12" i="1"/>
  <c r="F12" i="1"/>
  <c r="H11" i="1"/>
  <c r="L11" i="1" s="1"/>
  <c r="G11" i="1"/>
  <c r="K11" i="1" s="1"/>
  <c r="F11" i="1"/>
  <c r="J11" i="1" s="1"/>
  <c r="L10" i="1"/>
  <c r="K10" i="1"/>
  <c r="H10" i="1"/>
  <c r="G10" i="1"/>
  <c r="F10" i="1"/>
  <c r="J10" i="1" s="1"/>
  <c r="K9" i="1"/>
  <c r="J9" i="1"/>
  <c r="H9" i="1"/>
  <c r="L9" i="1" s="1"/>
  <c r="G9" i="1"/>
  <c r="F9" i="1"/>
  <c r="K8" i="1"/>
  <c r="H8" i="1"/>
  <c r="L8" i="1" s="1"/>
  <c r="G8" i="1"/>
  <c r="F8" i="1"/>
  <c r="J8" i="1" s="1"/>
  <c r="H7" i="1"/>
  <c r="L7" i="1" s="1"/>
  <c r="G7" i="1"/>
  <c r="K7" i="1" s="1"/>
  <c r="F7" i="1"/>
  <c r="J7" i="1" s="1"/>
  <c r="L6" i="1"/>
  <c r="K6" i="1"/>
  <c r="H6" i="1"/>
  <c r="G6" i="1"/>
  <c r="F6" i="1"/>
  <c r="J6" i="1" s="1"/>
  <c r="K5" i="1"/>
  <c r="J5" i="1"/>
  <c r="H5" i="1"/>
  <c r="L5" i="1" s="1"/>
  <c r="G5" i="1"/>
  <c r="F5" i="1"/>
  <c r="K4" i="1"/>
  <c r="H4" i="1"/>
  <c r="L4" i="1" s="1"/>
  <c r="G4" i="1"/>
  <c r="F4" i="1"/>
  <c r="J4" i="1" s="1"/>
  <c r="H3" i="1"/>
  <c r="L3" i="1" s="1"/>
  <c r="G3" i="1"/>
  <c r="K3" i="1" s="1"/>
  <c r="F3" i="1"/>
  <c r="J3" i="1" s="1"/>
  <c r="L2" i="1"/>
  <c r="K2" i="1"/>
  <c r="H2" i="1"/>
  <c r="G2" i="1"/>
  <c r="F2" i="1"/>
  <c r="J2" i="1" s="1"/>
</calcChain>
</file>

<file path=xl/sharedStrings.xml><?xml version="1.0" encoding="utf-8"?>
<sst xmlns="http://schemas.openxmlformats.org/spreadsheetml/2006/main" count="48" uniqueCount="48">
  <si>
    <t>CCSD(T)/CBS</t>
  </si>
  <si>
    <t>SCAN(DC)</t>
  </si>
  <si>
    <t>SCAN</t>
  </si>
  <si>
    <t>E_SCAN(DC)</t>
  </si>
  <si>
    <t>2Cs</t>
  </si>
  <si>
    <t>3UUD</t>
  </si>
  <si>
    <t>3UUU</t>
  </si>
  <si>
    <t>4Ci</t>
  </si>
  <si>
    <t>4Py</t>
  </si>
  <si>
    <t>4S4</t>
  </si>
  <si>
    <t>5CAA</t>
  </si>
  <si>
    <t>5CAB</t>
  </si>
  <si>
    <t>5CAC</t>
  </si>
  <si>
    <t>5CYC</t>
  </si>
  <si>
    <t>5FRA</t>
  </si>
  <si>
    <t>5FRB</t>
  </si>
  <si>
    <t>5FRC</t>
  </si>
  <si>
    <t>6BAG</t>
  </si>
  <si>
    <t>6BK1</t>
  </si>
  <si>
    <t>6BK2</t>
  </si>
  <si>
    <t>6CA</t>
  </si>
  <si>
    <t>6CB1</t>
  </si>
  <si>
    <t>6CB2</t>
  </si>
  <si>
    <t>6CC</t>
  </si>
  <si>
    <t>6PR</t>
  </si>
  <si>
    <t>7BI1</t>
  </si>
  <si>
    <t>7BI2</t>
  </si>
  <si>
    <t>7CA1</t>
  </si>
  <si>
    <t>7CA2</t>
  </si>
  <si>
    <t>7CH1</t>
  </si>
  <si>
    <t>7CH2</t>
  </si>
  <si>
    <t>7CH3</t>
  </si>
  <si>
    <t>7HM1</t>
  </si>
  <si>
    <t>7PR1</t>
  </si>
  <si>
    <t>7PR2</t>
  </si>
  <si>
    <t>7PR3</t>
  </si>
  <si>
    <t>8D2d</t>
  </si>
  <si>
    <t>8S4</t>
  </si>
  <si>
    <t>9D2dDD</t>
  </si>
  <si>
    <t>9S4DA</t>
  </si>
  <si>
    <t>10PP1</t>
  </si>
  <si>
    <t>10PP2</t>
  </si>
  <si>
    <t>E_SCAN</t>
  </si>
  <si>
    <t>LDA-SCAN</t>
  </si>
  <si>
    <t>E_LDA-SCAN</t>
  </si>
  <si>
    <t>E_SCAN(DC)/mon</t>
  </si>
  <si>
    <t>E_SCAN/mon</t>
  </si>
  <si>
    <t>E_LDA-SCAN/mon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</si>
</sst>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6C1B-EA3A-7248-A9A6-207969E02461}">
  <dimension ref="A1:L39"/>
  <sheetViews>
    <sheetView tabSelected="1" workbookViewId="0">
      <selection sqref="A1:XFD1048576"/>
    </sheetView>
  </sheetViews>
  <sheetFormatPr baseColWidth="10" defaultRowHeight="16" x14ac:dyDescent="0.2"/>
  <cols>
    <col min="5" max="5" width="11.332031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43</v>
      </c>
      <c r="F1" t="s">
        <v>3</v>
      </c>
      <c r="G1" t="s">
        <v>42</v>
      </c>
      <c r="H1" t="s">
        <v>44</v>
      </c>
      <c r="J1" t="s">
        <v>45</v>
      </c>
      <c r="K1" t="s">
        <v>46</v>
      </c>
      <c r="L1" t="s">
        <v>47</v>
      </c>
    </row>
    <row r="2" spans="1:12" x14ac:dyDescent="0.2">
      <c r="A2" t="s">
        <v>4</v>
      </c>
      <c r="B2" s="1">
        <v>-5.08</v>
      </c>
      <c r="C2" s="1">
        <v>-4.9864563428636197</v>
      </c>
      <c r="D2" s="1">
        <v>-5.5173038564988399</v>
      </c>
      <c r="E2" s="1">
        <v>-5.3934411727743798</v>
      </c>
      <c r="F2" s="1">
        <f>ABS(D2-B2)</f>
        <v>0.43730385649883985</v>
      </c>
      <c r="G2" s="1">
        <f>ABS(E2-B2)</f>
        <v>0.31344117277437977</v>
      </c>
      <c r="H2" s="1">
        <f>ABS(E2-C2)</f>
        <v>0.40698482991076013</v>
      </c>
      <c r="J2" s="1">
        <f>F2/2</f>
        <v>0.21865192824941992</v>
      </c>
      <c r="K2" s="1">
        <f>G2/2</f>
        <v>0.15672058638718989</v>
      </c>
      <c r="L2" s="1">
        <f>H2/2</f>
        <v>0.20349241495538006</v>
      </c>
    </row>
    <row r="3" spans="1:12" x14ac:dyDescent="0.2">
      <c r="A3" t="s">
        <v>5</v>
      </c>
      <c r="B3" s="1">
        <v>-16.259</v>
      </c>
      <c r="C3" s="1">
        <v>-16.3464023720516</v>
      </c>
      <c r="D3" s="1">
        <v>-18.2558244077787</v>
      </c>
      <c r="E3" s="1">
        <v>-17.894147421931201</v>
      </c>
      <c r="F3" s="1">
        <f t="shared" ref="F3:F39" si="0">ABS(D3-B3)</f>
        <v>1.9968244077786999</v>
      </c>
      <c r="G3" s="1">
        <f t="shared" ref="G3:G39" si="1">ABS(E3-B3)</f>
        <v>1.635147421931201</v>
      </c>
      <c r="H3" s="1">
        <f t="shared" ref="H3:H39" si="2">ABS(E3-C3)</f>
        <v>1.5477450498796017</v>
      </c>
      <c r="J3" s="1">
        <f t="shared" ref="J3:L4" si="3">F3/3</f>
        <v>0.66560813592623325</v>
      </c>
      <c r="K3" s="1">
        <f t="shared" si="3"/>
        <v>0.54504914064373367</v>
      </c>
      <c r="L3" s="1">
        <f t="shared" si="3"/>
        <v>0.51591501662653394</v>
      </c>
    </row>
    <row r="4" spans="1:12" x14ac:dyDescent="0.2">
      <c r="A4" t="s">
        <v>6</v>
      </c>
      <c r="B4" s="1">
        <v>-15.581</v>
      </c>
      <c r="C4" s="1">
        <v>-15.59953488515</v>
      </c>
      <c r="D4" s="1">
        <v>-17.312308150442799</v>
      </c>
      <c r="E4" s="1">
        <v>-16.9364091751603</v>
      </c>
      <c r="F4" s="1">
        <f t="shared" si="0"/>
        <v>1.7313081504427998</v>
      </c>
      <c r="G4" s="1">
        <f t="shared" si="1"/>
        <v>1.3554091751603004</v>
      </c>
      <c r="H4" s="1">
        <f t="shared" si="2"/>
        <v>1.3368742900103001</v>
      </c>
      <c r="J4" s="1">
        <f t="shared" si="3"/>
        <v>0.57710271681426661</v>
      </c>
      <c r="K4" s="1">
        <f t="shared" si="3"/>
        <v>0.45180305838676676</v>
      </c>
      <c r="L4" s="1">
        <f t="shared" si="3"/>
        <v>0.4456247633367667</v>
      </c>
    </row>
    <row r="5" spans="1:12" x14ac:dyDescent="0.2">
      <c r="A5" t="s">
        <v>7</v>
      </c>
      <c r="B5" s="1">
        <v>-28.042999999999999</v>
      </c>
      <c r="C5" s="1">
        <v>-28.232815902040301</v>
      </c>
      <c r="D5" s="1">
        <v>-31.280683590833402</v>
      </c>
      <c r="E5" s="1">
        <v>-30.853766878807299</v>
      </c>
      <c r="F5" s="1">
        <f t="shared" si="0"/>
        <v>3.2376835908334023</v>
      </c>
      <c r="G5" s="1">
        <f t="shared" si="1"/>
        <v>2.8107668788072999</v>
      </c>
      <c r="H5" s="1">
        <f t="shared" si="2"/>
        <v>2.6209509767669985</v>
      </c>
      <c r="J5" s="1">
        <f t="shared" ref="J5:L7" si="4">F5/4</f>
        <v>0.80942089770835057</v>
      </c>
      <c r="K5" s="1">
        <f t="shared" si="4"/>
        <v>0.70269171970182498</v>
      </c>
      <c r="L5" s="1">
        <f t="shared" si="4"/>
        <v>0.65523774419174963</v>
      </c>
    </row>
    <row r="6" spans="1:12" x14ac:dyDescent="0.2">
      <c r="A6" t="s">
        <v>8</v>
      </c>
      <c r="B6" s="1">
        <v>-24.96</v>
      </c>
      <c r="C6" s="1">
        <v>-25.010946242583799</v>
      </c>
      <c r="D6" s="1">
        <v>-28.078511438933901</v>
      </c>
      <c r="E6" s="1">
        <v>-27.522890811197801</v>
      </c>
      <c r="F6" s="1">
        <f t="shared" si="0"/>
        <v>3.1185114389339006</v>
      </c>
      <c r="G6" s="1">
        <f t="shared" si="1"/>
        <v>2.5628908111977999</v>
      </c>
      <c r="H6" s="1">
        <f t="shared" si="2"/>
        <v>2.5119445686140018</v>
      </c>
      <c r="J6" s="1">
        <f t="shared" si="4"/>
        <v>0.77962785973347515</v>
      </c>
      <c r="K6" s="1">
        <f t="shared" si="4"/>
        <v>0.64072270279944998</v>
      </c>
      <c r="L6" s="1">
        <f t="shared" si="4"/>
        <v>0.62798614215350046</v>
      </c>
    </row>
    <row r="7" spans="1:12" x14ac:dyDescent="0.2">
      <c r="A7" t="s">
        <v>9</v>
      </c>
      <c r="B7" s="1">
        <v>-28.904</v>
      </c>
      <c r="C7" s="1">
        <v>-29.148715488252801</v>
      </c>
      <c r="D7" s="1">
        <v>-32.2460371613303</v>
      </c>
      <c r="E7" s="1">
        <v>-31.826382799222799</v>
      </c>
      <c r="F7" s="1">
        <f t="shared" si="0"/>
        <v>3.3420371613302997</v>
      </c>
      <c r="G7" s="1">
        <f t="shared" si="1"/>
        <v>2.9223827992227989</v>
      </c>
      <c r="H7" s="1">
        <f t="shared" si="2"/>
        <v>2.6776673109699978</v>
      </c>
      <c r="J7" s="1">
        <f t="shared" si="4"/>
        <v>0.83550929033257493</v>
      </c>
      <c r="K7" s="1">
        <f t="shared" si="4"/>
        <v>0.73059569980569972</v>
      </c>
      <c r="L7" s="1">
        <f t="shared" si="4"/>
        <v>0.66941682774249944</v>
      </c>
    </row>
    <row r="8" spans="1:12" x14ac:dyDescent="0.2">
      <c r="A8" t="s">
        <v>10</v>
      </c>
      <c r="B8" s="1">
        <v>-36.284999999999997</v>
      </c>
      <c r="C8" s="1">
        <v>-36.245647750430003</v>
      </c>
      <c r="D8" s="1">
        <v>-40.636246647265601</v>
      </c>
      <c r="E8" s="1">
        <v>-39.902587409056103</v>
      </c>
      <c r="F8" s="1">
        <f t="shared" si="0"/>
        <v>4.3512466472656044</v>
      </c>
      <c r="G8" s="1">
        <f t="shared" si="1"/>
        <v>3.6175874090561067</v>
      </c>
      <c r="H8" s="1">
        <f t="shared" si="2"/>
        <v>3.6569396586261007</v>
      </c>
      <c r="J8" s="1">
        <f t="shared" ref="J8:L14" si="5">F8/5</f>
        <v>0.87024932945312083</v>
      </c>
      <c r="K8" s="1">
        <f t="shared" si="5"/>
        <v>0.72351748181122133</v>
      </c>
      <c r="L8" s="1">
        <f t="shared" si="5"/>
        <v>0.7313879317252201</v>
      </c>
    </row>
    <row r="9" spans="1:12" x14ac:dyDescent="0.2">
      <c r="A9" t="s">
        <v>11</v>
      </c>
      <c r="B9" s="1">
        <v>-35.591999999999999</v>
      </c>
      <c r="C9" s="1">
        <v>-35.507854043696803</v>
      </c>
      <c r="D9" s="1">
        <v>-39.958944808099197</v>
      </c>
      <c r="E9" s="1">
        <v>-39.234606086612899</v>
      </c>
      <c r="F9" s="1">
        <f t="shared" si="0"/>
        <v>4.3669448080991984</v>
      </c>
      <c r="G9" s="1">
        <f t="shared" si="1"/>
        <v>3.6426060866129006</v>
      </c>
      <c r="H9" s="1">
        <f t="shared" si="2"/>
        <v>3.7267520429160967</v>
      </c>
      <c r="J9" s="1">
        <f t="shared" si="5"/>
        <v>0.8733889616198397</v>
      </c>
      <c r="K9" s="1">
        <f t="shared" si="5"/>
        <v>0.72852121732258013</v>
      </c>
      <c r="L9" s="1">
        <f t="shared" si="5"/>
        <v>0.74535040858321933</v>
      </c>
    </row>
    <row r="10" spans="1:12" x14ac:dyDescent="0.2">
      <c r="A10" t="s">
        <v>12</v>
      </c>
      <c r="B10" s="1">
        <v>-36.616</v>
      </c>
      <c r="C10" s="1">
        <v>-36.588895173410499</v>
      </c>
      <c r="D10" s="1">
        <v>-41.0300650205536</v>
      </c>
      <c r="E10" s="1">
        <v>-40.311750636438802</v>
      </c>
      <c r="F10" s="1">
        <f t="shared" si="0"/>
        <v>4.4140650205536005</v>
      </c>
      <c r="G10" s="1">
        <f t="shared" si="1"/>
        <v>3.6957506364388024</v>
      </c>
      <c r="H10" s="1">
        <f t="shared" si="2"/>
        <v>3.7228554630283028</v>
      </c>
      <c r="J10" s="1">
        <f t="shared" si="5"/>
        <v>0.88281300411072006</v>
      </c>
      <c r="K10" s="1">
        <f t="shared" si="5"/>
        <v>0.73915012728776053</v>
      </c>
      <c r="L10" s="1">
        <f t="shared" si="5"/>
        <v>0.74457109260566057</v>
      </c>
    </row>
    <row r="11" spans="1:12" x14ac:dyDescent="0.2">
      <c r="A11" t="s">
        <v>13</v>
      </c>
      <c r="B11" s="1">
        <v>-38.078000000000003</v>
      </c>
      <c r="C11" s="1">
        <v>-38.405081921925799</v>
      </c>
      <c r="D11" s="1">
        <v>-42.247670933987401</v>
      </c>
      <c r="E11" s="1">
        <v>-41.723877751052498</v>
      </c>
      <c r="F11" s="1">
        <f t="shared" si="0"/>
        <v>4.1696709339873976</v>
      </c>
      <c r="G11" s="1">
        <f t="shared" si="1"/>
        <v>3.6458777510524953</v>
      </c>
      <c r="H11" s="1">
        <f t="shared" si="2"/>
        <v>3.3187958291266995</v>
      </c>
      <c r="J11" s="1">
        <f t="shared" si="5"/>
        <v>0.83393418679747955</v>
      </c>
      <c r="K11" s="1">
        <f t="shared" si="5"/>
        <v>0.72917555021049907</v>
      </c>
      <c r="L11" s="1">
        <f t="shared" si="5"/>
        <v>0.66375916582533989</v>
      </c>
    </row>
    <row r="12" spans="1:12" x14ac:dyDescent="0.2">
      <c r="A12" t="s">
        <v>14</v>
      </c>
      <c r="B12" s="1">
        <v>-34.904000000000003</v>
      </c>
      <c r="C12" s="1">
        <v>-34.928989541394799</v>
      </c>
      <c r="D12" s="1">
        <v>-39.238633502134697</v>
      </c>
      <c r="E12" s="1">
        <v>-38.60521292808</v>
      </c>
      <c r="F12" s="1">
        <f t="shared" si="0"/>
        <v>4.3346335021346931</v>
      </c>
      <c r="G12" s="1">
        <f t="shared" si="1"/>
        <v>3.7012129280799968</v>
      </c>
      <c r="H12" s="1">
        <f t="shared" si="2"/>
        <v>3.6762233866852014</v>
      </c>
      <c r="J12" s="1">
        <f t="shared" si="5"/>
        <v>0.86692670042693865</v>
      </c>
      <c r="K12" s="1">
        <f t="shared" si="5"/>
        <v>0.74024258561599932</v>
      </c>
      <c r="L12" s="1">
        <f t="shared" si="5"/>
        <v>0.73524467733704024</v>
      </c>
    </row>
    <row r="13" spans="1:12" x14ac:dyDescent="0.2">
      <c r="A13" t="s">
        <v>15</v>
      </c>
      <c r="B13" s="1">
        <v>-36.771999999999998</v>
      </c>
      <c r="C13" s="1">
        <v>-36.877593239077797</v>
      </c>
      <c r="D13" s="1">
        <v>-40.955102795462402</v>
      </c>
      <c r="E13" s="1">
        <v>-40.310119740584497</v>
      </c>
      <c r="F13" s="1">
        <f t="shared" si="0"/>
        <v>4.1831027954624034</v>
      </c>
      <c r="G13" s="1">
        <f t="shared" si="1"/>
        <v>3.5381197405844986</v>
      </c>
      <c r="H13" s="1">
        <f t="shared" si="2"/>
        <v>3.4325265015067004</v>
      </c>
      <c r="J13" s="1">
        <f t="shared" si="5"/>
        <v>0.83662055909248068</v>
      </c>
      <c r="K13" s="1">
        <f t="shared" si="5"/>
        <v>0.70762394811689977</v>
      </c>
      <c r="L13" s="1">
        <f t="shared" si="5"/>
        <v>0.68650530030134005</v>
      </c>
    </row>
    <row r="14" spans="1:12" x14ac:dyDescent="0.2">
      <c r="A14" t="s">
        <v>16</v>
      </c>
      <c r="B14" s="1">
        <v>-34.213000000000001</v>
      </c>
      <c r="C14" s="1">
        <v>-34.237869954028703</v>
      </c>
      <c r="D14" s="1">
        <v>-38.458018581167302</v>
      </c>
      <c r="E14" s="1">
        <v>-37.818357932166997</v>
      </c>
      <c r="F14" s="1">
        <f t="shared" si="0"/>
        <v>4.2450185811673009</v>
      </c>
      <c r="G14" s="1">
        <f t="shared" si="1"/>
        <v>3.6053579321669957</v>
      </c>
      <c r="H14" s="1">
        <f t="shared" si="2"/>
        <v>3.5804879781382937</v>
      </c>
      <c r="J14" s="1">
        <f t="shared" si="5"/>
        <v>0.84900371623346016</v>
      </c>
      <c r="K14" s="1">
        <f t="shared" si="5"/>
        <v>0.72107158643339919</v>
      </c>
      <c r="L14" s="1">
        <f t="shared" si="5"/>
        <v>0.71609759562765873</v>
      </c>
    </row>
    <row r="15" spans="1:12" x14ac:dyDescent="0.2">
      <c r="A15" t="s">
        <v>17</v>
      </c>
      <c r="B15" s="1">
        <v>-47.369</v>
      </c>
      <c r="C15" s="1">
        <v>-47.363695335226303</v>
      </c>
      <c r="D15" s="1">
        <v>-52.718229632181597</v>
      </c>
      <c r="E15" s="1">
        <v>-51.638815193972597</v>
      </c>
      <c r="F15" s="1">
        <f t="shared" si="0"/>
        <v>5.3492296321815971</v>
      </c>
      <c r="G15" s="1">
        <f t="shared" si="1"/>
        <v>4.2698151939725975</v>
      </c>
      <c r="H15" s="1">
        <f t="shared" si="2"/>
        <v>4.2751198587462937</v>
      </c>
      <c r="J15" s="1">
        <f t="shared" ref="J15:L22" si="6">F15/6</f>
        <v>0.89153827203026614</v>
      </c>
      <c r="K15" s="1">
        <f t="shared" si="6"/>
        <v>0.71163586566209958</v>
      </c>
      <c r="L15" s="1">
        <f t="shared" si="6"/>
        <v>0.71251997645771559</v>
      </c>
    </row>
    <row r="16" spans="1:12" x14ac:dyDescent="0.2">
      <c r="A16" t="s">
        <v>18</v>
      </c>
      <c r="B16" s="1">
        <v>-48.09</v>
      </c>
      <c r="C16" s="1">
        <v>-48.198068952128203</v>
      </c>
      <c r="D16" s="1">
        <v>-53.442983701903799</v>
      </c>
      <c r="E16" s="1">
        <v>-52.327424431620599</v>
      </c>
      <c r="F16" s="1">
        <f t="shared" si="0"/>
        <v>5.3529837019037956</v>
      </c>
      <c r="G16" s="1">
        <f t="shared" si="1"/>
        <v>4.237424431620596</v>
      </c>
      <c r="H16" s="1">
        <f t="shared" si="2"/>
        <v>4.1293554794923963</v>
      </c>
      <c r="J16" s="1">
        <f t="shared" si="6"/>
        <v>0.89216395031729923</v>
      </c>
      <c r="K16" s="1">
        <f t="shared" si="6"/>
        <v>0.70623740527009937</v>
      </c>
      <c r="L16" s="1">
        <f t="shared" si="6"/>
        <v>0.68822591324873272</v>
      </c>
    </row>
    <row r="17" spans="1:12" x14ac:dyDescent="0.2">
      <c r="A17" t="s">
        <v>19</v>
      </c>
      <c r="B17" s="1">
        <v>-47.825000000000003</v>
      </c>
      <c r="C17" s="1">
        <v>-47.888525037495</v>
      </c>
      <c r="D17" s="1">
        <v>-53.220851790988903</v>
      </c>
      <c r="E17" s="1">
        <v>-52.096484804339497</v>
      </c>
      <c r="F17" s="1">
        <f t="shared" si="0"/>
        <v>5.3958517909888997</v>
      </c>
      <c r="G17" s="1">
        <f t="shared" si="1"/>
        <v>4.2714848043394937</v>
      </c>
      <c r="H17" s="1">
        <f t="shared" si="2"/>
        <v>4.2079597668444961</v>
      </c>
      <c r="J17" s="1">
        <f t="shared" si="6"/>
        <v>0.89930863183148324</v>
      </c>
      <c r="K17" s="1">
        <f t="shared" si="6"/>
        <v>0.71191413405658233</v>
      </c>
      <c r="L17" s="1">
        <f t="shared" si="6"/>
        <v>0.70132662780741606</v>
      </c>
    </row>
    <row r="18" spans="1:12" x14ac:dyDescent="0.2">
      <c r="A18" t="s">
        <v>20</v>
      </c>
      <c r="B18" s="1">
        <v>-48.533999999999999</v>
      </c>
      <c r="C18" s="1">
        <v>-48.398300798959099</v>
      </c>
      <c r="D18" s="1">
        <v>-54.195147364802402</v>
      </c>
      <c r="E18" s="1">
        <v>-52.985393596963803</v>
      </c>
      <c r="F18" s="1">
        <f t="shared" si="0"/>
        <v>5.6611473648024031</v>
      </c>
      <c r="G18" s="1">
        <f t="shared" si="1"/>
        <v>4.4513935969638041</v>
      </c>
      <c r="H18" s="1">
        <f t="shared" si="2"/>
        <v>4.5870927980047043</v>
      </c>
      <c r="J18" s="1">
        <f t="shared" si="6"/>
        <v>0.94352456080040048</v>
      </c>
      <c r="K18" s="1">
        <f t="shared" si="6"/>
        <v>0.74189893282730068</v>
      </c>
      <c r="L18" s="1">
        <f t="shared" si="6"/>
        <v>0.76451546633411738</v>
      </c>
    </row>
    <row r="19" spans="1:12" x14ac:dyDescent="0.2">
      <c r="A19" t="s">
        <v>21</v>
      </c>
      <c r="B19" s="1">
        <v>-45.975999999999999</v>
      </c>
      <c r="C19" s="1">
        <v>-46.334135043789303</v>
      </c>
      <c r="D19" s="1">
        <v>-50.8369451000152</v>
      </c>
      <c r="E19" s="1">
        <v>-49.8000728227303</v>
      </c>
      <c r="F19" s="1">
        <f t="shared" si="0"/>
        <v>4.8609451000152006</v>
      </c>
      <c r="G19" s="1">
        <f t="shared" si="1"/>
        <v>3.8240728227303009</v>
      </c>
      <c r="H19" s="1">
        <f t="shared" si="2"/>
        <v>3.4659377789409973</v>
      </c>
      <c r="J19" s="1">
        <f t="shared" si="6"/>
        <v>0.81015751666920011</v>
      </c>
      <c r="K19" s="1">
        <f t="shared" si="6"/>
        <v>0.63734547045505019</v>
      </c>
      <c r="L19" s="1">
        <f t="shared" si="6"/>
        <v>0.57765629649016625</v>
      </c>
    </row>
    <row r="20" spans="1:12" x14ac:dyDescent="0.2">
      <c r="A20" t="s">
        <v>22</v>
      </c>
      <c r="B20" s="1">
        <v>-45.877000000000002</v>
      </c>
      <c r="C20" s="1">
        <v>-46.217694473781499</v>
      </c>
      <c r="D20" s="1">
        <v>-50.6630058802928</v>
      </c>
      <c r="E20" s="1">
        <v>-49.642989687048697</v>
      </c>
      <c r="F20" s="1">
        <f t="shared" si="0"/>
        <v>4.7860058802927981</v>
      </c>
      <c r="G20" s="1">
        <f t="shared" si="1"/>
        <v>3.7659896870486946</v>
      </c>
      <c r="H20" s="1">
        <f t="shared" si="2"/>
        <v>3.4252952132671979</v>
      </c>
      <c r="J20" s="1">
        <f t="shared" si="6"/>
        <v>0.79766764671546631</v>
      </c>
      <c r="K20" s="1">
        <f t="shared" si="6"/>
        <v>0.62766494784144911</v>
      </c>
      <c r="L20" s="1">
        <f t="shared" si="6"/>
        <v>0.57088253554453294</v>
      </c>
    </row>
    <row r="21" spans="1:12" x14ac:dyDescent="0.2">
      <c r="A21" t="s">
        <v>23</v>
      </c>
      <c r="B21" s="1">
        <v>-46.981000000000002</v>
      </c>
      <c r="C21" s="1">
        <v>-47.434145770631098</v>
      </c>
      <c r="D21" s="1">
        <v>-51.912326098606698</v>
      </c>
      <c r="E21" s="1">
        <v>-50.900696876881497</v>
      </c>
      <c r="F21" s="1">
        <f t="shared" si="0"/>
        <v>4.9313260986066965</v>
      </c>
      <c r="G21" s="1">
        <f t="shared" si="1"/>
        <v>3.9196968768814955</v>
      </c>
      <c r="H21" s="1">
        <f t="shared" si="2"/>
        <v>3.4665511062503995</v>
      </c>
      <c r="J21" s="1">
        <f t="shared" si="6"/>
        <v>0.82188768310111604</v>
      </c>
      <c r="K21" s="1">
        <f t="shared" si="6"/>
        <v>0.65328281281358258</v>
      </c>
      <c r="L21" s="1">
        <f t="shared" si="6"/>
        <v>0.57775851770839992</v>
      </c>
    </row>
    <row r="22" spans="1:12" x14ac:dyDescent="0.2">
      <c r="A22" t="s">
        <v>24</v>
      </c>
      <c r="B22" s="1">
        <v>-48.875999999999998</v>
      </c>
      <c r="C22" s="1">
        <v>-48.660160304638303</v>
      </c>
      <c r="D22" s="1">
        <v>-54.5576028382972</v>
      </c>
      <c r="E22" s="1">
        <v>-53.168907725523397</v>
      </c>
      <c r="F22" s="1">
        <f t="shared" si="0"/>
        <v>5.6816028382972021</v>
      </c>
      <c r="G22" s="1">
        <f t="shared" si="1"/>
        <v>4.2929077255233992</v>
      </c>
      <c r="H22" s="1">
        <f t="shared" si="2"/>
        <v>4.5087474208850935</v>
      </c>
      <c r="J22" s="1">
        <f t="shared" si="6"/>
        <v>0.94693380638286706</v>
      </c>
      <c r="K22" s="1">
        <f t="shared" si="6"/>
        <v>0.71548462092056653</v>
      </c>
      <c r="L22" s="1">
        <f t="shared" si="6"/>
        <v>0.75145790348084895</v>
      </c>
    </row>
    <row r="23" spans="1:12" x14ac:dyDescent="0.2">
      <c r="A23" t="s">
        <v>25</v>
      </c>
      <c r="B23" s="1">
        <v>-56.405000000000001</v>
      </c>
      <c r="C23" s="1">
        <v>-56.617608208653401</v>
      </c>
      <c r="D23" s="1">
        <v>-62.950215683656097</v>
      </c>
      <c r="E23" s="1">
        <v>-62.127017939249399</v>
      </c>
      <c r="F23" s="1">
        <f t="shared" si="0"/>
        <v>6.545215683656096</v>
      </c>
      <c r="G23" s="1">
        <f t="shared" si="1"/>
        <v>5.7220179392493975</v>
      </c>
      <c r="H23" s="1">
        <f t="shared" si="2"/>
        <v>5.5094097305959977</v>
      </c>
      <c r="J23" s="1">
        <f t="shared" ref="J23:L33" si="7">F23/7</f>
        <v>0.9350308119508709</v>
      </c>
      <c r="K23" s="1">
        <f t="shared" si="7"/>
        <v>0.81743113417848534</v>
      </c>
      <c r="L23" s="1">
        <f t="shared" si="7"/>
        <v>0.78705853294228534</v>
      </c>
    </row>
    <row r="24" spans="1:12" x14ac:dyDescent="0.2">
      <c r="A24" t="s">
        <v>26</v>
      </c>
      <c r="B24" s="1">
        <v>-56.488</v>
      </c>
      <c r="C24" s="1">
        <v>-56.5351723513824</v>
      </c>
      <c r="D24" s="1">
        <v>-62.831516081239698</v>
      </c>
      <c r="E24" s="1">
        <v>-62.007424073786702</v>
      </c>
      <c r="F24" s="1">
        <f t="shared" si="0"/>
        <v>6.3435160812396987</v>
      </c>
      <c r="G24" s="1">
        <f t="shared" si="1"/>
        <v>5.519424073786702</v>
      </c>
      <c r="H24" s="1">
        <f t="shared" si="2"/>
        <v>5.4722517224043017</v>
      </c>
      <c r="J24" s="1">
        <f t="shared" si="7"/>
        <v>0.90621658303424268</v>
      </c>
      <c r="K24" s="1">
        <f t="shared" si="7"/>
        <v>0.78848915339810033</v>
      </c>
      <c r="L24" s="1">
        <f t="shared" si="7"/>
        <v>0.78175024605775734</v>
      </c>
    </row>
    <row r="25" spans="1:12" x14ac:dyDescent="0.2">
      <c r="A25" t="s">
        <v>27</v>
      </c>
      <c r="B25" s="1">
        <v>-58.966999999999999</v>
      </c>
      <c r="C25" s="1">
        <v>-58.721030926874299</v>
      </c>
      <c r="D25" s="1">
        <v>-65.474565163978696</v>
      </c>
      <c r="E25" s="1">
        <v>-64.545675764958304</v>
      </c>
      <c r="F25" s="1">
        <f t="shared" si="0"/>
        <v>6.5075651639786969</v>
      </c>
      <c r="G25" s="1">
        <f t="shared" si="1"/>
        <v>5.5786757649583052</v>
      </c>
      <c r="H25" s="1">
        <f t="shared" si="2"/>
        <v>5.824644838084005</v>
      </c>
      <c r="J25" s="1">
        <f t="shared" si="7"/>
        <v>0.929652166282671</v>
      </c>
      <c r="K25" s="1">
        <f t="shared" si="7"/>
        <v>0.79695368070832928</v>
      </c>
      <c r="L25" s="1">
        <f t="shared" si="7"/>
        <v>0.83209211972628638</v>
      </c>
    </row>
    <row r="26" spans="1:12" x14ac:dyDescent="0.2">
      <c r="A26" t="s">
        <v>28</v>
      </c>
      <c r="B26" s="1">
        <v>-58.253999999999998</v>
      </c>
      <c r="C26" s="1">
        <v>-58.0538570830212</v>
      </c>
      <c r="D26" s="1">
        <v>-64.825927935958703</v>
      </c>
      <c r="E26" s="1">
        <v>-63.896994987776701</v>
      </c>
      <c r="F26" s="1">
        <f t="shared" si="0"/>
        <v>6.5719279359587048</v>
      </c>
      <c r="G26" s="1">
        <f t="shared" si="1"/>
        <v>5.6429949877767029</v>
      </c>
      <c r="H26" s="1">
        <f t="shared" si="2"/>
        <v>5.8431379047555012</v>
      </c>
      <c r="J26" s="1">
        <f t="shared" si="7"/>
        <v>0.93884684799410068</v>
      </c>
      <c r="K26" s="1">
        <f t="shared" si="7"/>
        <v>0.80614214111095761</v>
      </c>
      <c r="L26" s="1">
        <f t="shared" si="7"/>
        <v>0.83473398639364305</v>
      </c>
    </row>
    <row r="27" spans="1:12" x14ac:dyDescent="0.2">
      <c r="A27" t="s">
        <v>29</v>
      </c>
      <c r="B27" s="1">
        <v>-57.558</v>
      </c>
      <c r="C27" s="1">
        <v>-57.735923373144097</v>
      </c>
      <c r="D27" s="1">
        <v>-63.814665806977601</v>
      </c>
      <c r="E27" s="1">
        <v>-62.994245166408099</v>
      </c>
      <c r="F27" s="1">
        <f t="shared" si="0"/>
        <v>6.2566658069776011</v>
      </c>
      <c r="G27" s="1">
        <f t="shared" si="1"/>
        <v>5.4362451664080993</v>
      </c>
      <c r="H27" s="1">
        <f t="shared" si="2"/>
        <v>5.2583217932640025</v>
      </c>
      <c r="J27" s="1">
        <f t="shared" si="7"/>
        <v>0.89380940099680017</v>
      </c>
      <c r="K27" s="1">
        <f t="shared" si="7"/>
        <v>0.77660645234401415</v>
      </c>
      <c r="L27" s="1">
        <f t="shared" si="7"/>
        <v>0.75118882760914318</v>
      </c>
    </row>
    <row r="28" spans="1:12" x14ac:dyDescent="0.2">
      <c r="A28" t="s">
        <v>30</v>
      </c>
      <c r="B28" s="1">
        <v>-56.975000000000001</v>
      </c>
      <c r="C28" s="1">
        <v>-57.102534613792699</v>
      </c>
      <c r="D28" s="1">
        <v>-63.227762914322398</v>
      </c>
      <c r="E28" s="1">
        <v>-62.411824696118302</v>
      </c>
      <c r="F28" s="1">
        <f t="shared" si="0"/>
        <v>6.2527629143223962</v>
      </c>
      <c r="G28" s="1">
        <f t="shared" si="1"/>
        <v>5.4368246961183004</v>
      </c>
      <c r="H28" s="1">
        <f t="shared" si="2"/>
        <v>5.3092900823256031</v>
      </c>
      <c r="J28" s="1">
        <f t="shared" si="7"/>
        <v>0.89325184490319942</v>
      </c>
      <c r="K28" s="1">
        <f t="shared" si="7"/>
        <v>0.77668924230261438</v>
      </c>
      <c r="L28" s="1">
        <f t="shared" si="7"/>
        <v>0.75847001176080042</v>
      </c>
    </row>
    <row r="29" spans="1:12" x14ac:dyDescent="0.2">
      <c r="A29" t="s">
        <v>31</v>
      </c>
      <c r="B29" s="1">
        <v>-55.953000000000003</v>
      </c>
      <c r="C29" s="1">
        <v>-56.067257715352</v>
      </c>
      <c r="D29" s="1">
        <v>-61.995172086039602</v>
      </c>
      <c r="E29" s="1">
        <v>-61.140203811977301</v>
      </c>
      <c r="F29" s="1">
        <f t="shared" si="0"/>
        <v>6.0421720860395993</v>
      </c>
      <c r="G29" s="1">
        <f t="shared" si="1"/>
        <v>5.1872038119772981</v>
      </c>
      <c r="H29" s="1">
        <f t="shared" si="2"/>
        <v>5.0729460966253015</v>
      </c>
      <c r="J29" s="1">
        <f t="shared" si="7"/>
        <v>0.86316744086279995</v>
      </c>
      <c r="K29" s="1">
        <f t="shared" si="7"/>
        <v>0.74102911599675692</v>
      </c>
      <c r="L29" s="1">
        <f t="shared" si="7"/>
        <v>0.7247065852321859</v>
      </c>
    </row>
    <row r="30" spans="1:12" x14ac:dyDescent="0.2">
      <c r="A30" t="s">
        <v>32</v>
      </c>
      <c r="B30" s="1">
        <v>-55.161999999999999</v>
      </c>
      <c r="C30" s="1">
        <v>-55.425774089935402</v>
      </c>
      <c r="D30" s="1">
        <v>-60.945594257514003</v>
      </c>
      <c r="E30" s="1">
        <v>-60.077894390621999</v>
      </c>
      <c r="F30" s="1">
        <f t="shared" si="0"/>
        <v>5.7835942575140038</v>
      </c>
      <c r="G30" s="1">
        <f t="shared" si="1"/>
        <v>4.9158943906220003</v>
      </c>
      <c r="H30" s="1">
        <f t="shared" si="2"/>
        <v>4.6521203006865974</v>
      </c>
      <c r="J30" s="1">
        <f t="shared" si="7"/>
        <v>0.82622775107342916</v>
      </c>
      <c r="K30" s="1">
        <f t="shared" si="7"/>
        <v>0.7022706272317143</v>
      </c>
      <c r="L30" s="1">
        <f t="shared" si="7"/>
        <v>0.66458861438379968</v>
      </c>
    </row>
    <row r="31" spans="1:12" x14ac:dyDescent="0.2">
      <c r="A31" t="s">
        <v>33</v>
      </c>
      <c r="B31" s="1">
        <v>-60.878</v>
      </c>
      <c r="C31" s="1">
        <v>-60.583829043940597</v>
      </c>
      <c r="D31" s="1">
        <v>-67.7214991904155</v>
      </c>
      <c r="E31" s="1">
        <v>-66.707959454766794</v>
      </c>
      <c r="F31" s="1">
        <f t="shared" si="0"/>
        <v>6.8434991904154998</v>
      </c>
      <c r="G31" s="1">
        <f t="shared" si="1"/>
        <v>5.8299594547667937</v>
      </c>
      <c r="H31" s="1">
        <f t="shared" si="2"/>
        <v>6.1241304108261971</v>
      </c>
      <c r="J31" s="1">
        <f t="shared" si="7"/>
        <v>0.97764274148792851</v>
      </c>
      <c r="K31" s="1">
        <f t="shared" si="7"/>
        <v>0.83285135068097049</v>
      </c>
      <c r="L31" s="1">
        <f t="shared" si="7"/>
        <v>0.87487577297517105</v>
      </c>
    </row>
    <row r="32" spans="1:12" x14ac:dyDescent="0.2">
      <c r="A32" t="s">
        <v>34</v>
      </c>
      <c r="B32" s="1">
        <v>-60.658999999999999</v>
      </c>
      <c r="C32" s="1">
        <v>-60.383515620999802</v>
      </c>
      <c r="D32" s="1">
        <v>-67.578929145652594</v>
      </c>
      <c r="E32" s="1">
        <v>-66.559988691005699</v>
      </c>
      <c r="F32" s="1">
        <f t="shared" si="0"/>
        <v>6.9199291456525955</v>
      </c>
      <c r="G32" s="1">
        <f t="shared" si="1"/>
        <v>5.9009886910057006</v>
      </c>
      <c r="H32" s="1">
        <f t="shared" si="2"/>
        <v>6.1764730700058976</v>
      </c>
      <c r="J32" s="1">
        <f t="shared" si="7"/>
        <v>0.98856130652179941</v>
      </c>
      <c r="K32" s="1">
        <f t="shared" si="7"/>
        <v>0.84299838442938579</v>
      </c>
      <c r="L32" s="1">
        <f t="shared" si="7"/>
        <v>0.88235329571512822</v>
      </c>
    </row>
    <row r="33" spans="1:12" x14ac:dyDescent="0.2">
      <c r="A33" t="s">
        <v>35</v>
      </c>
      <c r="B33" s="1">
        <v>-60.363999999999997</v>
      </c>
      <c r="C33" s="1">
        <v>-60.046336210011802</v>
      </c>
      <c r="D33" s="1">
        <v>-67.043456890612404</v>
      </c>
      <c r="E33" s="1">
        <v>-66.022596070349394</v>
      </c>
      <c r="F33" s="1">
        <f t="shared" si="0"/>
        <v>6.679456890612407</v>
      </c>
      <c r="G33" s="1">
        <f t="shared" si="1"/>
        <v>5.6585960703493967</v>
      </c>
      <c r="H33" s="1">
        <f t="shared" si="2"/>
        <v>5.976259860337592</v>
      </c>
      <c r="J33" s="1">
        <f t="shared" si="7"/>
        <v>0.95420812723034387</v>
      </c>
      <c r="K33" s="1">
        <f t="shared" si="7"/>
        <v>0.80837086719277096</v>
      </c>
      <c r="L33" s="1">
        <f t="shared" si="7"/>
        <v>0.85375140861965604</v>
      </c>
    </row>
    <row r="34" spans="1:12" x14ac:dyDescent="0.2">
      <c r="A34" t="s">
        <v>36</v>
      </c>
      <c r="B34" s="1">
        <v>-77.347999999999999</v>
      </c>
      <c r="C34" s="1">
        <v>-76.899496025144003</v>
      </c>
      <c r="D34" s="1">
        <v>-86.123081388664403</v>
      </c>
      <c r="E34" s="1">
        <v>-84.944613462583405</v>
      </c>
      <c r="F34" s="1">
        <f t="shared" si="0"/>
        <v>8.7750813886644039</v>
      </c>
      <c r="G34" s="1">
        <f t="shared" si="1"/>
        <v>7.5966134625834059</v>
      </c>
      <c r="H34" s="1">
        <f t="shared" si="2"/>
        <v>8.0451174374394014</v>
      </c>
      <c r="J34" s="1">
        <f t="shared" ref="J34:L35" si="8">F34/8</f>
        <v>1.0968851735830505</v>
      </c>
      <c r="K34" s="1">
        <f t="shared" si="8"/>
        <v>0.94957668282292573</v>
      </c>
      <c r="L34" s="1">
        <f t="shared" si="8"/>
        <v>1.0056396796799252</v>
      </c>
    </row>
    <row r="35" spans="1:12" x14ac:dyDescent="0.2">
      <c r="A35" t="s">
        <v>37</v>
      </c>
      <c r="B35" s="1">
        <v>-77.376999999999995</v>
      </c>
      <c r="C35" s="1">
        <v>-76.957559432853699</v>
      </c>
      <c r="D35" s="1">
        <v>-86.161215110579505</v>
      </c>
      <c r="E35" s="1">
        <v>-84.986129458007397</v>
      </c>
      <c r="F35" s="1">
        <f t="shared" si="0"/>
        <v>8.7842151105795097</v>
      </c>
      <c r="G35" s="1">
        <f t="shared" si="1"/>
        <v>7.609129458007402</v>
      </c>
      <c r="H35" s="1">
        <f t="shared" si="2"/>
        <v>8.028570025153698</v>
      </c>
      <c r="J35" s="1">
        <f t="shared" si="8"/>
        <v>1.0980268888224387</v>
      </c>
      <c r="K35" s="1">
        <f t="shared" si="8"/>
        <v>0.95114118225092525</v>
      </c>
      <c r="L35" s="1">
        <f t="shared" si="8"/>
        <v>1.0035712531442122</v>
      </c>
    </row>
    <row r="36" spans="1:12" x14ac:dyDescent="0.2">
      <c r="A36" t="s">
        <v>38</v>
      </c>
      <c r="B36" s="1">
        <v>-87.088999999999999</v>
      </c>
      <c r="C36" s="1">
        <v>-86.611051212397996</v>
      </c>
      <c r="D36" s="1">
        <v>-96.658982599133694</v>
      </c>
      <c r="E36" s="1">
        <v>-95.387075696369095</v>
      </c>
      <c r="F36" s="1">
        <f t="shared" si="0"/>
        <v>9.5699825991336951</v>
      </c>
      <c r="G36" s="1">
        <f t="shared" si="1"/>
        <v>8.2980756963690965</v>
      </c>
      <c r="H36" s="1">
        <f t="shared" si="2"/>
        <v>8.7760244839710992</v>
      </c>
      <c r="J36" s="1">
        <f t="shared" ref="J36:L37" si="9">F36/9</f>
        <v>1.0633313999037439</v>
      </c>
      <c r="K36" s="1">
        <f t="shared" si="9"/>
        <v>0.92200841070767736</v>
      </c>
      <c r="L36" s="1">
        <f t="shared" si="9"/>
        <v>0.97511383155234432</v>
      </c>
    </row>
    <row r="37" spans="1:12" x14ac:dyDescent="0.2">
      <c r="A37" t="s">
        <v>39</v>
      </c>
      <c r="B37" s="1">
        <v>-86.91</v>
      </c>
      <c r="C37" s="1">
        <v>-86.475929699443796</v>
      </c>
      <c r="D37" s="1">
        <v>-96.575404675388199</v>
      </c>
      <c r="E37" s="1">
        <v>-95.307078715540797</v>
      </c>
      <c r="F37" s="1">
        <f t="shared" si="0"/>
        <v>9.6654046753882028</v>
      </c>
      <c r="G37" s="1">
        <f t="shared" si="1"/>
        <v>8.3970787155408004</v>
      </c>
      <c r="H37" s="1">
        <f t="shared" si="2"/>
        <v>8.831149016097001</v>
      </c>
      <c r="J37" s="1">
        <f t="shared" si="9"/>
        <v>1.0739338528209115</v>
      </c>
      <c r="K37" s="1">
        <f t="shared" si="9"/>
        <v>0.9330087461712</v>
      </c>
      <c r="L37" s="1">
        <f t="shared" si="9"/>
        <v>0.98123877956633343</v>
      </c>
    </row>
    <row r="38" spans="1:12" x14ac:dyDescent="0.2">
      <c r="A38" t="s">
        <v>40</v>
      </c>
      <c r="B38" s="1">
        <v>-99.24</v>
      </c>
      <c r="C38" s="1">
        <v>-98.595004741302205</v>
      </c>
      <c r="D38" s="1">
        <v>-110.08043374520901</v>
      </c>
      <c r="E38" s="1">
        <v>-108.626645743406</v>
      </c>
      <c r="F38" s="1">
        <f t="shared" si="0"/>
        <v>10.840433745209012</v>
      </c>
      <c r="G38" s="1">
        <f t="shared" si="1"/>
        <v>9.3866457434060067</v>
      </c>
      <c r="H38" s="1">
        <f t="shared" si="2"/>
        <v>10.031641002103797</v>
      </c>
      <c r="J38" s="1">
        <f t="shared" ref="J38:L39" si="10">F38/10</f>
        <v>1.0840433745209013</v>
      </c>
      <c r="K38" s="1">
        <f t="shared" si="10"/>
        <v>0.93866457434060069</v>
      </c>
      <c r="L38" s="1">
        <f t="shared" si="10"/>
        <v>1.0031641002103797</v>
      </c>
    </row>
    <row r="39" spans="1:12" x14ac:dyDescent="0.2">
      <c r="A39" t="s">
        <v>41</v>
      </c>
      <c r="B39" s="1">
        <v>-99.222999999999999</v>
      </c>
      <c r="C39" s="1">
        <v>-98.613579007723104</v>
      </c>
      <c r="D39" s="1">
        <v>-110.05957534608</v>
      </c>
      <c r="E39" s="1">
        <v>-108.609205887767</v>
      </c>
      <c r="F39" s="1">
        <f t="shared" si="0"/>
        <v>10.836575346079997</v>
      </c>
      <c r="G39" s="1">
        <f t="shared" si="1"/>
        <v>9.3862058877670052</v>
      </c>
      <c r="H39" s="1">
        <f t="shared" si="2"/>
        <v>9.9956268800439005</v>
      </c>
      <c r="J39" s="1">
        <f t="shared" si="10"/>
        <v>1.0836575346079997</v>
      </c>
      <c r="K39" s="1">
        <f t="shared" si="10"/>
        <v>0.93862058877670052</v>
      </c>
      <c r="L39" s="1">
        <f t="shared" si="10"/>
        <v>0.99956268800439008</v>
      </c>
    </row>
  </sheetData>
  <conditionalFormatting sqref="K2:K31">
    <cfRule type="colorScale" priority="9">
      <colorScale>
        <cfvo type="min"/>
        <cfvo type="max"/>
        <color rgb="FFFCFCFF"/>
        <color rgb="FFF8696B"/>
      </colorScale>
    </cfRule>
  </conditionalFormatting>
  <conditionalFormatting sqref="L2:L39">
    <cfRule type="colorScale" priority="6">
      <colorScale>
        <cfvo type="min"/>
        <cfvo type="max"/>
        <color theme="8" tint="0.79998168889431442"/>
        <color theme="8" tint="-0.249977111117893"/>
      </colorScale>
    </cfRule>
    <cfRule type="colorScale" priority="7">
      <colorScale>
        <cfvo type="min"/>
        <cfvo type="max"/>
        <color theme="8" tint="0.79998168889431442"/>
        <color theme="5" tint="-0.249977111117893"/>
      </colorScale>
    </cfRule>
    <cfRule type="colorScale" priority="8">
      <colorScale>
        <cfvo type="min"/>
        <cfvo type="max"/>
        <color rgb="FFFCFCFF"/>
        <color rgb="FFF8696B"/>
      </colorScale>
    </cfRule>
  </conditionalFormatting>
  <conditionalFormatting sqref="K2:K35">
    <cfRule type="colorScale" priority="4">
      <colorScale>
        <cfvo type="min"/>
        <cfvo type="max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37">
    <cfRule type="colorScale" priority="3">
      <colorScale>
        <cfvo type="min"/>
        <cfvo type="max"/>
        <color rgb="FFFCFCFF"/>
        <color rgb="FFF8696B"/>
      </colorScale>
    </cfRule>
  </conditionalFormatting>
  <conditionalFormatting sqref="K2:K39">
    <cfRule type="colorScale" priority="2">
      <colorScale>
        <cfvo type="min"/>
        <cfvo type="max"/>
        <color rgb="FFFCFCFF"/>
        <color rgb="FFF8696B"/>
      </colorScale>
    </cfRule>
  </conditionalFormatting>
  <conditionalFormatting sqref="J2:J39">
    <cfRule type="colorScale" priority="1">
      <colorScale>
        <cfvo type="min"/>
        <cfvo type="max"/>
        <color theme="7" tint="0.59999389629810485"/>
        <color theme="7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E9E5-EB39-C745-B955-C80271F57C51}">
  <dimension ref="B40:E66"/>
  <sheetViews>
    <sheetView topLeftCell="A42" workbookViewId="0">
      <selection activeCell="G56" sqref="G56"/>
    </sheetView>
  </sheetViews>
  <sheetFormatPr baseColWidth="10" defaultRowHeight="16" x14ac:dyDescent="0.2"/>
  <sheetData>
    <row r="40" spans="2:5" x14ac:dyDescent="0.2">
      <c r="B40">
        <v>0.1</v>
      </c>
      <c r="C40">
        <v>0.02</v>
      </c>
      <c r="D40">
        <v>0.45</v>
      </c>
      <c r="E40">
        <v>0.56999999999999995</v>
      </c>
    </row>
    <row r="41" spans="2:5" x14ac:dyDescent="0.2">
      <c r="B41">
        <v>0.05</v>
      </c>
      <c r="C41">
        <v>0.43</v>
      </c>
      <c r="D41">
        <v>2.0099999999999998</v>
      </c>
      <c r="E41">
        <v>2.39</v>
      </c>
    </row>
    <row r="42" spans="2:5" x14ac:dyDescent="0.2">
      <c r="B42">
        <v>0.17</v>
      </c>
      <c r="C42">
        <v>0.84</v>
      </c>
      <c r="D42">
        <v>3.51</v>
      </c>
      <c r="E42">
        <v>4.17</v>
      </c>
    </row>
    <row r="43" spans="2:5" x14ac:dyDescent="0.2">
      <c r="B43">
        <v>0.25</v>
      </c>
      <c r="C43">
        <v>1.1499999999999999</v>
      </c>
      <c r="D43">
        <v>4.43</v>
      </c>
      <c r="E43">
        <v>5.33</v>
      </c>
    </row>
    <row r="44" spans="2:5" x14ac:dyDescent="0.2">
      <c r="B44">
        <v>0.42</v>
      </c>
      <c r="C44">
        <v>1.17</v>
      </c>
      <c r="D44">
        <v>5.67</v>
      </c>
      <c r="E44">
        <v>7.26</v>
      </c>
    </row>
    <row r="45" spans="2:5" x14ac:dyDescent="0.2">
      <c r="B45">
        <v>0.28999999999999998</v>
      </c>
      <c r="C45">
        <v>1.24</v>
      </c>
      <c r="D45">
        <v>5.73</v>
      </c>
      <c r="E45">
        <v>7.26</v>
      </c>
    </row>
    <row r="46" spans="2:5" x14ac:dyDescent="0.2">
      <c r="B46">
        <v>0.02</v>
      </c>
      <c r="C46">
        <v>1.29</v>
      </c>
      <c r="D46">
        <v>5.57</v>
      </c>
      <c r="E46">
        <v>6.88</v>
      </c>
    </row>
    <row r="47" spans="2:5" x14ac:dyDescent="0.2">
      <c r="B47">
        <v>0.36</v>
      </c>
      <c r="C47">
        <v>1.43</v>
      </c>
      <c r="D47">
        <v>5.25</v>
      </c>
      <c r="E47">
        <v>6.32</v>
      </c>
    </row>
    <row r="48" spans="2:5" x14ac:dyDescent="0.2">
      <c r="B48">
        <v>0.78</v>
      </c>
      <c r="C48">
        <v>1.83</v>
      </c>
      <c r="D48">
        <v>8.73</v>
      </c>
      <c r="E48">
        <v>11.34</v>
      </c>
    </row>
    <row r="49" spans="2:5" x14ac:dyDescent="0.2">
      <c r="B49">
        <v>0.74</v>
      </c>
      <c r="C49">
        <v>1.86</v>
      </c>
      <c r="D49">
        <v>8.7799999999999994</v>
      </c>
      <c r="E49">
        <v>11.38</v>
      </c>
    </row>
    <row r="50" spans="2:5" x14ac:dyDescent="0.2">
      <c r="B50">
        <v>1.08</v>
      </c>
      <c r="C50">
        <v>2.3199999999999998</v>
      </c>
      <c r="D50">
        <v>14.57</v>
      </c>
      <c r="E50">
        <v>18.34</v>
      </c>
    </row>
    <row r="51" spans="2:5" x14ac:dyDescent="0.2">
      <c r="B51">
        <v>1.1100000000000001</v>
      </c>
      <c r="C51">
        <v>2.37</v>
      </c>
      <c r="D51">
        <v>14.68</v>
      </c>
      <c r="E51">
        <v>18.48</v>
      </c>
    </row>
    <row r="52" spans="2:5" x14ac:dyDescent="0.2">
      <c r="B52">
        <v>1.03</v>
      </c>
      <c r="C52">
        <v>2.2999999999999998</v>
      </c>
      <c r="D52">
        <v>14.48</v>
      </c>
      <c r="E52">
        <v>18.28</v>
      </c>
    </row>
    <row r="53" spans="2:5" x14ac:dyDescent="0.2">
      <c r="B53">
        <v>1.0900000000000001</v>
      </c>
      <c r="C53">
        <v>2.3199999999999998</v>
      </c>
      <c r="D53">
        <v>14.6</v>
      </c>
      <c r="E53">
        <v>18.36</v>
      </c>
    </row>
    <row r="54" spans="2:5" x14ac:dyDescent="0.2">
      <c r="B54">
        <v>1.87</v>
      </c>
      <c r="C54">
        <v>2.0299999999999998</v>
      </c>
      <c r="D54">
        <v>3.12</v>
      </c>
      <c r="E54">
        <v>3.29</v>
      </c>
    </row>
    <row r="55" spans="2:5" x14ac:dyDescent="0.2">
      <c r="B55">
        <v>2.0099999999999998</v>
      </c>
      <c r="C55">
        <v>2.37</v>
      </c>
      <c r="D55">
        <v>4.16</v>
      </c>
      <c r="E55">
        <v>4.5199999999999996</v>
      </c>
    </row>
    <row r="56" spans="2:5" x14ac:dyDescent="0.2">
      <c r="B56">
        <v>1.57</v>
      </c>
      <c r="C56">
        <v>2.15</v>
      </c>
      <c r="D56">
        <v>4.3099999999999996</v>
      </c>
      <c r="E56">
        <v>4.9000000000000004</v>
      </c>
    </row>
    <row r="57" spans="2:5" x14ac:dyDescent="0.2">
      <c r="B57">
        <v>0.75</v>
      </c>
      <c r="C57">
        <v>2.69</v>
      </c>
      <c r="D57">
        <v>7.67</v>
      </c>
      <c r="E57">
        <v>9.61</v>
      </c>
    </row>
    <row r="58" spans="2:5" x14ac:dyDescent="0.2">
      <c r="B58">
        <v>1.57</v>
      </c>
      <c r="C58">
        <v>3</v>
      </c>
      <c r="D58">
        <v>6.94</v>
      </c>
      <c r="E58">
        <v>8.3699999999999992</v>
      </c>
    </row>
    <row r="59" spans="2:5" x14ac:dyDescent="0.2">
      <c r="B59">
        <v>1.85</v>
      </c>
      <c r="C59">
        <v>1.96</v>
      </c>
      <c r="D59">
        <v>3.13</v>
      </c>
      <c r="E59">
        <v>3.23</v>
      </c>
    </row>
    <row r="60" spans="2:5" x14ac:dyDescent="0.2">
      <c r="B60">
        <v>1.85</v>
      </c>
      <c r="C60">
        <v>2.12</v>
      </c>
      <c r="D60">
        <v>4.17</v>
      </c>
      <c r="E60">
        <v>4.4400000000000004</v>
      </c>
    </row>
    <row r="61" spans="2:5" x14ac:dyDescent="0.2">
      <c r="B61">
        <v>1.7</v>
      </c>
      <c r="C61">
        <v>2.2599999999999998</v>
      </c>
      <c r="D61">
        <v>4.91</v>
      </c>
      <c r="E61">
        <v>5.46</v>
      </c>
    </row>
    <row r="62" spans="2:5" x14ac:dyDescent="0.2">
      <c r="B62">
        <v>1.23</v>
      </c>
      <c r="C62">
        <v>2.23</v>
      </c>
      <c r="D62">
        <v>5.51</v>
      </c>
      <c r="E62">
        <v>6.52</v>
      </c>
    </row>
    <row r="63" spans="2:5" x14ac:dyDescent="0.2">
      <c r="B63">
        <v>1.43</v>
      </c>
      <c r="C63">
        <v>2.5299999999999998</v>
      </c>
      <c r="D63">
        <v>6.78</v>
      </c>
      <c r="E63">
        <v>7.88</v>
      </c>
    </row>
    <row r="64" spans="2:5" x14ac:dyDescent="0.2">
      <c r="B64">
        <v>0.94</v>
      </c>
      <c r="C64">
        <v>2.5099999999999998</v>
      </c>
      <c r="D64">
        <v>7.73</v>
      </c>
      <c r="E64">
        <v>9.3000000000000007</v>
      </c>
    </row>
    <row r="65" spans="2:5" x14ac:dyDescent="0.2">
      <c r="B65">
        <v>0.72</v>
      </c>
      <c r="C65">
        <v>2.82</v>
      </c>
      <c r="D65">
        <v>9.17</v>
      </c>
      <c r="E65">
        <v>11.27</v>
      </c>
    </row>
    <row r="66" spans="2:5" x14ac:dyDescent="0.2">
      <c r="B66">
        <v>5.41</v>
      </c>
      <c r="C66">
        <v>5.17</v>
      </c>
      <c r="D66">
        <v>8.14</v>
      </c>
      <c r="E66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2021-07-02T16:42:10Z</dcterms:created>
  <dcterms:modified xsi:type="dcterms:W3CDTF">2022-06-17T18:00:14Z</dcterms:modified>
</cp:coreProperties>
</file>