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@QW/Research/Postdoc/Data/DC-SCAN aq/"/>
    </mc:Choice>
  </mc:AlternateContent>
  <xr:revisionPtr revIDLastSave="0" documentId="8_{F416209B-386B-7546-8E30-D8533784F4D4}" xr6:coauthVersionLast="47" xr6:coauthVersionMax="47" xr10:uidLastSave="{00000000-0000-0000-0000-000000000000}"/>
  <bookViews>
    <workbookView xWindow="1580" yWindow="2000" windowWidth="26840" windowHeight="14680" xr2:uid="{1E5D385A-B464-3444-BE73-E5598C88D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1" l="1"/>
  <c r="O39" i="1" s="1"/>
  <c r="I39" i="1"/>
  <c r="N39" i="1" s="1"/>
  <c r="H39" i="1"/>
  <c r="M39" i="1" s="1"/>
  <c r="G39" i="1"/>
  <c r="L39" i="1" s="1"/>
  <c r="O38" i="1"/>
  <c r="N38" i="1"/>
  <c r="J38" i="1"/>
  <c r="I38" i="1"/>
  <c r="H38" i="1"/>
  <c r="M38" i="1" s="1"/>
  <c r="G38" i="1"/>
  <c r="L38" i="1" s="1"/>
  <c r="O37" i="1"/>
  <c r="J37" i="1"/>
  <c r="I37" i="1"/>
  <c r="N37" i="1" s="1"/>
  <c r="H37" i="1"/>
  <c r="M37" i="1" s="1"/>
  <c r="G37" i="1"/>
  <c r="L37" i="1" s="1"/>
  <c r="L36" i="1"/>
  <c r="J36" i="1"/>
  <c r="O36" i="1" s="1"/>
  <c r="I36" i="1"/>
  <c r="N36" i="1" s="1"/>
  <c r="H36" i="1"/>
  <c r="M36" i="1" s="1"/>
  <c r="G36" i="1"/>
  <c r="N35" i="1"/>
  <c r="M35" i="1"/>
  <c r="L35" i="1"/>
  <c r="J35" i="1"/>
  <c r="O35" i="1" s="1"/>
  <c r="I35" i="1"/>
  <c r="H35" i="1"/>
  <c r="G35" i="1"/>
  <c r="O34" i="1"/>
  <c r="N34" i="1"/>
  <c r="M34" i="1"/>
  <c r="J34" i="1"/>
  <c r="I34" i="1"/>
  <c r="H34" i="1"/>
  <c r="G34" i="1"/>
  <c r="L34" i="1" s="1"/>
  <c r="J33" i="1"/>
  <c r="O33" i="1" s="1"/>
  <c r="I33" i="1"/>
  <c r="N33" i="1" s="1"/>
  <c r="H33" i="1"/>
  <c r="M33" i="1" s="1"/>
  <c r="G33" i="1"/>
  <c r="L33" i="1" s="1"/>
  <c r="L32" i="1"/>
  <c r="J32" i="1"/>
  <c r="O32" i="1" s="1"/>
  <c r="I32" i="1"/>
  <c r="N32" i="1" s="1"/>
  <c r="H32" i="1"/>
  <c r="M32" i="1" s="1"/>
  <c r="G32" i="1"/>
  <c r="N31" i="1"/>
  <c r="M31" i="1"/>
  <c r="L31" i="1"/>
  <c r="J31" i="1"/>
  <c r="O31" i="1" s="1"/>
  <c r="I31" i="1"/>
  <c r="H31" i="1"/>
  <c r="G31" i="1"/>
  <c r="O30" i="1"/>
  <c r="N30" i="1"/>
  <c r="M30" i="1"/>
  <c r="J30" i="1"/>
  <c r="I30" i="1"/>
  <c r="H30" i="1"/>
  <c r="G30" i="1"/>
  <c r="L30" i="1" s="1"/>
  <c r="O29" i="1"/>
  <c r="J29" i="1"/>
  <c r="I29" i="1"/>
  <c r="N29" i="1" s="1"/>
  <c r="H29" i="1"/>
  <c r="M29" i="1" s="1"/>
  <c r="G29" i="1"/>
  <c r="L29" i="1" s="1"/>
  <c r="L28" i="1"/>
  <c r="J28" i="1"/>
  <c r="O28" i="1" s="1"/>
  <c r="I28" i="1"/>
  <c r="N28" i="1" s="1"/>
  <c r="H28" i="1"/>
  <c r="M28" i="1" s="1"/>
  <c r="G28" i="1"/>
  <c r="N27" i="1"/>
  <c r="M27" i="1"/>
  <c r="L27" i="1"/>
  <c r="J27" i="1"/>
  <c r="O27" i="1" s="1"/>
  <c r="I27" i="1"/>
  <c r="H27" i="1"/>
  <c r="G27" i="1"/>
  <c r="O26" i="1"/>
  <c r="N26" i="1"/>
  <c r="M26" i="1"/>
  <c r="J26" i="1"/>
  <c r="I26" i="1"/>
  <c r="H26" i="1"/>
  <c r="G26" i="1"/>
  <c r="L26" i="1" s="1"/>
  <c r="O25" i="1"/>
  <c r="J25" i="1"/>
  <c r="I25" i="1"/>
  <c r="N25" i="1" s="1"/>
  <c r="H25" i="1"/>
  <c r="M25" i="1" s="1"/>
  <c r="G25" i="1"/>
  <c r="L25" i="1" s="1"/>
  <c r="L24" i="1"/>
  <c r="J24" i="1"/>
  <c r="O24" i="1" s="1"/>
  <c r="I24" i="1"/>
  <c r="N24" i="1" s="1"/>
  <c r="H24" i="1"/>
  <c r="M24" i="1" s="1"/>
  <c r="G24" i="1"/>
  <c r="N23" i="1"/>
  <c r="M23" i="1"/>
  <c r="L23" i="1"/>
  <c r="J23" i="1"/>
  <c r="O23" i="1" s="1"/>
  <c r="I23" i="1"/>
  <c r="H23" i="1"/>
  <c r="G23" i="1"/>
  <c r="O22" i="1"/>
  <c r="N22" i="1"/>
  <c r="M22" i="1"/>
  <c r="J22" i="1"/>
  <c r="I22" i="1"/>
  <c r="H22" i="1"/>
  <c r="G22" i="1"/>
  <c r="L22" i="1" s="1"/>
  <c r="O21" i="1"/>
  <c r="J21" i="1"/>
  <c r="I21" i="1"/>
  <c r="N21" i="1" s="1"/>
  <c r="H21" i="1"/>
  <c r="M21" i="1" s="1"/>
  <c r="G21" i="1"/>
  <c r="L21" i="1" s="1"/>
  <c r="L20" i="1"/>
  <c r="J20" i="1"/>
  <c r="O20" i="1" s="1"/>
  <c r="I20" i="1"/>
  <c r="N20" i="1" s="1"/>
  <c r="H20" i="1"/>
  <c r="M20" i="1" s="1"/>
  <c r="G20" i="1"/>
  <c r="N19" i="1"/>
  <c r="L19" i="1"/>
  <c r="J19" i="1"/>
  <c r="O19" i="1" s="1"/>
  <c r="I19" i="1"/>
  <c r="H19" i="1"/>
  <c r="M19" i="1" s="1"/>
  <c r="G19" i="1"/>
  <c r="N18" i="1"/>
  <c r="M18" i="1"/>
  <c r="J18" i="1"/>
  <c r="O18" i="1" s="1"/>
  <c r="I18" i="1"/>
  <c r="H18" i="1"/>
  <c r="G18" i="1"/>
  <c r="L18" i="1" s="1"/>
  <c r="O17" i="1"/>
  <c r="M17" i="1"/>
  <c r="J17" i="1"/>
  <c r="I17" i="1"/>
  <c r="N17" i="1" s="1"/>
  <c r="H17" i="1"/>
  <c r="G17" i="1"/>
  <c r="L17" i="1" s="1"/>
  <c r="O16" i="1"/>
  <c r="L16" i="1"/>
  <c r="J16" i="1"/>
  <c r="I16" i="1"/>
  <c r="N16" i="1" s="1"/>
  <c r="H16" i="1"/>
  <c r="M16" i="1" s="1"/>
  <c r="G16" i="1"/>
  <c r="N15" i="1"/>
  <c r="L15" i="1"/>
  <c r="J15" i="1"/>
  <c r="O15" i="1" s="1"/>
  <c r="I15" i="1"/>
  <c r="H15" i="1"/>
  <c r="M15" i="1" s="1"/>
  <c r="G15" i="1"/>
  <c r="N14" i="1"/>
  <c r="M14" i="1"/>
  <c r="J14" i="1"/>
  <c r="O14" i="1" s="1"/>
  <c r="I14" i="1"/>
  <c r="H14" i="1"/>
  <c r="G14" i="1"/>
  <c r="L14" i="1" s="1"/>
  <c r="O13" i="1"/>
  <c r="M13" i="1"/>
  <c r="J13" i="1"/>
  <c r="I13" i="1"/>
  <c r="N13" i="1" s="1"/>
  <c r="H13" i="1"/>
  <c r="G13" i="1"/>
  <c r="L13" i="1" s="1"/>
  <c r="O12" i="1"/>
  <c r="L12" i="1"/>
  <c r="J12" i="1"/>
  <c r="I12" i="1"/>
  <c r="N12" i="1" s="1"/>
  <c r="H12" i="1"/>
  <c r="M12" i="1" s="1"/>
  <c r="G12" i="1"/>
  <c r="N11" i="1"/>
  <c r="L11" i="1"/>
  <c r="J11" i="1"/>
  <c r="O11" i="1" s="1"/>
  <c r="I11" i="1"/>
  <c r="H11" i="1"/>
  <c r="M11" i="1" s="1"/>
  <c r="G11" i="1"/>
  <c r="N10" i="1"/>
  <c r="M10" i="1"/>
  <c r="J10" i="1"/>
  <c r="O10" i="1" s="1"/>
  <c r="I10" i="1"/>
  <c r="H10" i="1"/>
  <c r="G10" i="1"/>
  <c r="L10" i="1" s="1"/>
  <c r="O9" i="1"/>
  <c r="M9" i="1"/>
  <c r="J9" i="1"/>
  <c r="I9" i="1"/>
  <c r="N9" i="1" s="1"/>
  <c r="H9" i="1"/>
  <c r="G9" i="1"/>
  <c r="L9" i="1" s="1"/>
  <c r="O8" i="1"/>
  <c r="L8" i="1"/>
  <c r="J8" i="1"/>
  <c r="I8" i="1"/>
  <c r="N8" i="1" s="1"/>
  <c r="H8" i="1"/>
  <c r="M8" i="1" s="1"/>
  <c r="G8" i="1"/>
  <c r="N7" i="1"/>
  <c r="J7" i="1"/>
  <c r="O7" i="1" s="1"/>
  <c r="I7" i="1"/>
  <c r="H7" i="1"/>
  <c r="M7" i="1" s="1"/>
  <c r="G7" i="1"/>
  <c r="L7" i="1" s="1"/>
  <c r="M6" i="1"/>
  <c r="J6" i="1"/>
  <c r="O6" i="1" s="1"/>
  <c r="I6" i="1"/>
  <c r="N6" i="1" s="1"/>
  <c r="H6" i="1"/>
  <c r="G6" i="1"/>
  <c r="L6" i="1" s="1"/>
  <c r="O5" i="1"/>
  <c r="M5" i="1"/>
  <c r="J5" i="1"/>
  <c r="I5" i="1"/>
  <c r="N5" i="1" s="1"/>
  <c r="H5" i="1"/>
  <c r="G5" i="1"/>
  <c r="L5" i="1" s="1"/>
  <c r="O4" i="1"/>
  <c r="L4" i="1"/>
  <c r="J4" i="1"/>
  <c r="I4" i="1"/>
  <c r="N4" i="1" s="1"/>
  <c r="H4" i="1"/>
  <c r="M4" i="1" s="1"/>
  <c r="G4" i="1"/>
  <c r="N3" i="1"/>
  <c r="J3" i="1"/>
  <c r="O3" i="1" s="1"/>
  <c r="I3" i="1"/>
  <c r="H3" i="1"/>
  <c r="M3" i="1" s="1"/>
  <c r="G3" i="1"/>
  <c r="L3" i="1" s="1"/>
  <c r="M2" i="1"/>
  <c r="J2" i="1"/>
  <c r="O2" i="1" s="1"/>
  <c r="I2" i="1"/>
  <c r="N2" i="1" s="1"/>
  <c r="H2" i="1"/>
  <c r="G2" i="1"/>
  <c r="L2" i="1" s="1"/>
</calcChain>
</file>

<file path=xl/sharedStrings.xml><?xml version="1.0" encoding="utf-8"?>
<sst xmlns="http://schemas.openxmlformats.org/spreadsheetml/2006/main" count="51" uniqueCount="51">
  <si>
    <t>CCSD(T)/CBS</t>
  </si>
  <si>
    <t>SCAN(DC)</t>
  </si>
  <si>
    <t>SCAN</t>
  </si>
  <si>
    <t>SCAN(DC)-D3</t>
  </si>
  <si>
    <t>SCAN-D3</t>
  </si>
  <si>
    <t>E_SCAN(DC)</t>
  </si>
  <si>
    <t>E_SCAN</t>
  </si>
  <si>
    <t>E_SCAN(DC)-D3</t>
  </si>
  <si>
    <t>E_SCAN-D3</t>
  </si>
  <si>
    <t>E_SCAN(DC)/monomer</t>
  </si>
  <si>
    <t>E_SCAN/monomer</t>
  </si>
  <si>
    <t>E_SCAN(DC)-D3/monomer</t>
  </si>
  <si>
    <t>E_SCAN-D3/monomer</t>
  </si>
  <si>
    <t>2Cs</t>
  </si>
  <si>
    <t>3UUD</t>
  </si>
  <si>
    <t>3UUU</t>
  </si>
  <si>
    <t>4Ci</t>
  </si>
  <si>
    <t>4Py</t>
  </si>
  <si>
    <t>4S4</t>
  </si>
  <si>
    <t>5CAA</t>
  </si>
  <si>
    <t>5CAB</t>
  </si>
  <si>
    <t>5CAC</t>
  </si>
  <si>
    <t>5CYC</t>
  </si>
  <si>
    <t>5FRA</t>
  </si>
  <si>
    <t>5FRB</t>
  </si>
  <si>
    <t>5FRC</t>
  </si>
  <si>
    <t>6BAG</t>
  </si>
  <si>
    <t>6BK1</t>
  </si>
  <si>
    <t>6BK2</t>
  </si>
  <si>
    <t>6CA</t>
  </si>
  <si>
    <t>6CB1</t>
  </si>
  <si>
    <t>6CB2</t>
  </si>
  <si>
    <t>6CC</t>
  </si>
  <si>
    <t>6PR</t>
  </si>
  <si>
    <t>7BI1</t>
  </si>
  <si>
    <t>7BI2</t>
  </si>
  <si>
    <t>7CA1</t>
  </si>
  <si>
    <t>7CA2</t>
  </si>
  <si>
    <t>7CH1</t>
  </si>
  <si>
    <t>7CH2</t>
  </si>
  <si>
    <t>7CH3</t>
  </si>
  <si>
    <t>7HM1</t>
  </si>
  <si>
    <t>7PR1</t>
  </si>
  <si>
    <t>7PR2</t>
  </si>
  <si>
    <t>7PR3</t>
  </si>
  <si>
    <t>8D2d</t>
  </si>
  <si>
    <t>8S4</t>
  </si>
  <si>
    <t>9D2dDD</t>
  </si>
  <si>
    <t>9S4DA</t>
  </si>
  <si>
    <t>10PP1</t>
  </si>
  <si>
    <t>10PP2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</si>
</sst>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34D3-99FB-8847-900E-C36486046E38}">
  <dimension ref="A1:AB39"/>
  <sheetViews>
    <sheetView tabSelected="1" workbookViewId="0">
      <selection activeCell="Q1" sqref="Q1:T39"/>
    </sheetView>
  </sheetViews>
  <sheetFormatPr baseColWidth="10" defaultRowHeight="16" x14ac:dyDescent="0.2"/>
  <cols>
    <col min="17" max="17" width="11.33203125" bestFit="1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S1" s="2"/>
    </row>
    <row r="2" spans="1:28" x14ac:dyDescent="0.2">
      <c r="A2" t="s">
        <v>13</v>
      </c>
      <c r="B2" s="1">
        <v>-5.08</v>
      </c>
      <c r="C2" s="1">
        <v>-4.9864563428636197</v>
      </c>
      <c r="D2" s="1">
        <v>-5.5173038564988399</v>
      </c>
      <c r="E2" s="1">
        <v>-5.1072078997504997</v>
      </c>
      <c r="F2" s="1">
        <v>-5.6380616884628498</v>
      </c>
      <c r="G2" s="1">
        <f>ABS(C2-B2)</f>
        <v>9.3543657136380354E-2</v>
      </c>
      <c r="H2" s="1">
        <f>ABS(D2-B2)</f>
        <v>0.43730385649883985</v>
      </c>
      <c r="I2" s="1">
        <f>ABS(E2-B2)</f>
        <v>2.7207899750499642E-2</v>
      </c>
      <c r="J2" s="1">
        <f>ABS(F2-B2)</f>
        <v>0.55806168846284976</v>
      </c>
      <c r="L2" s="1">
        <f>G2/2</f>
        <v>4.6771828568190177E-2</v>
      </c>
      <c r="M2" s="1">
        <f t="shared" ref="M2:O2" si="0">H2/2</f>
        <v>0.21865192824941992</v>
      </c>
      <c r="N2" s="1">
        <f t="shared" si="0"/>
        <v>1.3603949875249821E-2</v>
      </c>
      <c r="O2" s="1">
        <f t="shared" si="0"/>
        <v>0.27903084423142488</v>
      </c>
      <c r="Q2" s="1"/>
      <c r="R2" s="1"/>
      <c r="S2" s="1"/>
      <c r="T2" s="1"/>
      <c r="W2" s="1"/>
      <c r="X2" s="1"/>
      <c r="Y2" s="1"/>
      <c r="Z2" s="1"/>
      <c r="AA2" s="1"/>
      <c r="AB2" s="1"/>
    </row>
    <row r="3" spans="1:28" x14ac:dyDescent="0.2">
      <c r="A3" t="s">
        <v>14</v>
      </c>
      <c r="B3" s="1">
        <v>-16.259</v>
      </c>
      <c r="C3" s="1">
        <v>-16.3464023720516</v>
      </c>
      <c r="D3" s="1">
        <v>-18.2558244077787</v>
      </c>
      <c r="E3" s="1">
        <v>-16.724608321420899</v>
      </c>
      <c r="F3" s="1">
        <v>-18.634024082061998</v>
      </c>
      <c r="G3" s="1">
        <f t="shared" ref="G3:G39" si="1">ABS(C3-B3)</f>
        <v>8.7402372051599286E-2</v>
      </c>
      <c r="H3" s="1">
        <f t="shared" ref="H3:H39" si="2">ABS(D3-B3)</f>
        <v>1.9968244077786999</v>
      </c>
      <c r="I3" s="1">
        <f t="shared" ref="I3:I39" si="3">ABS(E3-B3)</f>
        <v>0.46560832142089836</v>
      </c>
      <c r="J3" s="1">
        <f t="shared" ref="J3:J39" si="4">ABS(F3-B3)</f>
        <v>2.3750240820619979</v>
      </c>
      <c r="L3" s="1">
        <f>G3/3</f>
        <v>2.9134124017199763E-2</v>
      </c>
      <c r="M3" s="1">
        <f t="shared" ref="M3:O4" si="5">H3/3</f>
        <v>0.66560813592623325</v>
      </c>
      <c r="N3" s="1">
        <f t="shared" si="5"/>
        <v>0.15520277380696612</v>
      </c>
      <c r="O3" s="1">
        <f t="shared" si="5"/>
        <v>0.79167469402066593</v>
      </c>
      <c r="Q3" s="1"/>
      <c r="R3" s="1"/>
      <c r="S3" s="1"/>
      <c r="T3" s="1"/>
      <c r="W3" s="1"/>
      <c r="X3" s="1"/>
      <c r="Y3" s="1"/>
      <c r="Z3" s="1"/>
      <c r="AA3" s="1"/>
      <c r="AB3" s="1"/>
    </row>
    <row r="4" spans="1:28" x14ac:dyDescent="0.2">
      <c r="A4" t="s">
        <v>15</v>
      </c>
      <c r="B4" s="1">
        <v>-15.581</v>
      </c>
      <c r="C4" s="1">
        <v>-15.59953488515</v>
      </c>
      <c r="D4" s="1">
        <v>-17.312308150442799</v>
      </c>
      <c r="E4" s="1">
        <v>-15.969859321495999</v>
      </c>
      <c r="F4" s="1">
        <v>-17.682645136987698</v>
      </c>
      <c r="G4" s="1">
        <f t="shared" si="1"/>
        <v>1.8534885150000235E-2</v>
      </c>
      <c r="H4" s="1">
        <f t="shared" si="2"/>
        <v>1.7313081504427998</v>
      </c>
      <c r="I4" s="1">
        <f t="shared" si="3"/>
        <v>0.38885932149599967</v>
      </c>
      <c r="J4" s="1">
        <f t="shared" si="4"/>
        <v>2.1016451369876989</v>
      </c>
      <c r="L4" s="1">
        <f>G4/3</f>
        <v>6.1782950500000782E-3</v>
      </c>
      <c r="M4" s="1">
        <f t="shared" si="5"/>
        <v>0.57710271681426661</v>
      </c>
      <c r="N4" s="1">
        <f t="shared" si="5"/>
        <v>0.12961977383199988</v>
      </c>
      <c r="O4" s="1">
        <f t="shared" si="5"/>
        <v>0.70054837899589961</v>
      </c>
      <c r="Q4" s="1"/>
      <c r="R4" s="1"/>
      <c r="S4" s="1"/>
      <c r="T4" s="1"/>
      <c r="W4" s="1"/>
      <c r="X4" s="1"/>
      <c r="Y4" s="1"/>
      <c r="Z4" s="1"/>
      <c r="AA4" s="1"/>
      <c r="AB4" s="1"/>
    </row>
    <row r="5" spans="1:28" x14ac:dyDescent="0.2">
      <c r="A5" t="s">
        <v>16</v>
      </c>
      <c r="B5" s="1">
        <v>-28.042999999999999</v>
      </c>
      <c r="C5" s="1">
        <v>-28.232815902040301</v>
      </c>
      <c r="D5" s="1">
        <v>-31.280683590833402</v>
      </c>
      <c r="E5" s="1">
        <v>-28.892923994548401</v>
      </c>
      <c r="F5" s="1">
        <v>-31.940785408291202</v>
      </c>
      <c r="G5" s="1">
        <f t="shared" si="1"/>
        <v>0.18981590204030141</v>
      </c>
      <c r="H5" s="1">
        <f t="shared" si="2"/>
        <v>3.2376835908334023</v>
      </c>
      <c r="I5" s="1">
        <f t="shared" si="3"/>
        <v>0.8499239945484014</v>
      </c>
      <c r="J5" s="1">
        <f t="shared" si="4"/>
        <v>3.8977854082912025</v>
      </c>
      <c r="L5" s="1">
        <f>G5/4</f>
        <v>4.7453975510075352E-2</v>
      </c>
      <c r="M5" s="1">
        <f t="shared" ref="M5:O7" si="6">H5/4</f>
        <v>0.80942089770835057</v>
      </c>
      <c r="N5" s="1">
        <f t="shared" si="6"/>
        <v>0.21248099863710035</v>
      </c>
      <c r="O5" s="1">
        <f t="shared" si="6"/>
        <v>0.97444635207280061</v>
      </c>
      <c r="Q5" s="1"/>
      <c r="R5" s="1"/>
      <c r="S5" s="1"/>
      <c r="T5" s="1"/>
      <c r="W5" s="1"/>
      <c r="X5" s="1"/>
      <c r="Y5" s="1"/>
      <c r="Z5" s="1"/>
      <c r="AA5" s="1"/>
      <c r="AB5" s="1"/>
    </row>
    <row r="6" spans="1:28" x14ac:dyDescent="0.2">
      <c r="A6" t="s">
        <v>17</v>
      </c>
      <c r="B6" s="1">
        <v>-24.96</v>
      </c>
      <c r="C6" s="1">
        <v>-25.010946242583799</v>
      </c>
      <c r="D6" s="1">
        <v>-28.078511438933901</v>
      </c>
      <c r="E6" s="1">
        <v>-25.744968620249399</v>
      </c>
      <c r="F6" s="1">
        <v>-28.812546366753701</v>
      </c>
      <c r="G6" s="1">
        <f t="shared" si="1"/>
        <v>5.0946242583798096E-2</v>
      </c>
      <c r="H6" s="1">
        <f t="shared" si="2"/>
        <v>3.1185114389339006</v>
      </c>
      <c r="I6" s="1">
        <f t="shared" si="3"/>
        <v>0.78496862024939773</v>
      </c>
      <c r="J6" s="1">
        <f t="shared" si="4"/>
        <v>3.8525463667536997</v>
      </c>
      <c r="L6" s="1">
        <f>G6/4</f>
        <v>1.2736560645949524E-2</v>
      </c>
      <c r="M6" s="1">
        <f t="shared" si="6"/>
        <v>0.77962785973347515</v>
      </c>
      <c r="N6" s="1">
        <f t="shared" si="6"/>
        <v>0.19624215506234943</v>
      </c>
      <c r="O6" s="1">
        <f t="shared" si="6"/>
        <v>0.96313659168842491</v>
      </c>
      <c r="Q6" s="1"/>
      <c r="R6" s="1"/>
      <c r="S6" s="1"/>
      <c r="T6" s="1"/>
      <c r="W6" s="1"/>
      <c r="X6" s="1"/>
      <c r="Y6" s="1"/>
      <c r="Z6" s="1"/>
      <c r="AA6" s="1"/>
      <c r="AB6" s="1"/>
    </row>
    <row r="7" spans="1:28" x14ac:dyDescent="0.2">
      <c r="A7" t="s">
        <v>18</v>
      </c>
      <c r="B7" s="1">
        <v>-28.904</v>
      </c>
      <c r="C7" s="1">
        <v>-29.148715488252801</v>
      </c>
      <c r="D7" s="1">
        <v>-32.2460371613303</v>
      </c>
      <c r="E7" s="1">
        <v>-29.812871013829302</v>
      </c>
      <c r="F7" s="1">
        <v>-32.910186411838502</v>
      </c>
      <c r="G7" s="1">
        <f t="shared" si="1"/>
        <v>0.24471548825280109</v>
      </c>
      <c r="H7" s="1">
        <f t="shared" si="2"/>
        <v>3.3420371613302997</v>
      </c>
      <c r="I7" s="1">
        <f t="shared" si="3"/>
        <v>0.90887101382930169</v>
      </c>
      <c r="J7" s="1">
        <f t="shared" si="4"/>
        <v>4.0061864118385024</v>
      </c>
      <c r="L7" s="1">
        <f>G7/4</f>
        <v>6.1178872063200274E-2</v>
      </c>
      <c r="M7" s="1">
        <f t="shared" si="6"/>
        <v>0.83550929033257493</v>
      </c>
      <c r="N7" s="1">
        <f t="shared" si="6"/>
        <v>0.22721775345732542</v>
      </c>
      <c r="O7" s="1">
        <f t="shared" si="6"/>
        <v>1.0015466029596256</v>
      </c>
      <c r="Q7" s="1"/>
      <c r="R7" s="1"/>
      <c r="S7" s="1"/>
      <c r="T7" s="1"/>
      <c r="W7" s="1"/>
      <c r="X7" s="1"/>
      <c r="Y7" s="1"/>
      <c r="Z7" s="1"/>
      <c r="AA7" s="1"/>
      <c r="AB7" s="1"/>
    </row>
    <row r="8" spans="1:28" x14ac:dyDescent="0.2">
      <c r="A8" t="s">
        <v>19</v>
      </c>
      <c r="B8" s="1">
        <v>-36.284999999999997</v>
      </c>
      <c r="C8" s="1">
        <v>-36.245647750430003</v>
      </c>
      <c r="D8" s="1">
        <v>-40.636246647265601</v>
      </c>
      <c r="E8" s="1">
        <v>-37.361973711275098</v>
      </c>
      <c r="F8" s="1">
        <v>-41.752566333006797</v>
      </c>
      <c r="G8" s="1">
        <f t="shared" si="1"/>
        <v>3.9352249569994058E-2</v>
      </c>
      <c r="H8" s="1">
        <f t="shared" si="2"/>
        <v>4.3512466472656044</v>
      </c>
      <c r="I8" s="1">
        <f t="shared" si="3"/>
        <v>1.0769737112751017</v>
      </c>
      <c r="J8" s="1">
        <f t="shared" si="4"/>
        <v>5.4675663330068005</v>
      </c>
      <c r="L8" s="1">
        <f>G8/5</f>
        <v>7.8704499139988122E-3</v>
      </c>
      <c r="M8" s="1">
        <f t="shared" ref="M8:O14" si="7">H8/5</f>
        <v>0.87024932945312083</v>
      </c>
      <c r="N8" s="1">
        <f t="shared" si="7"/>
        <v>0.21539474225502034</v>
      </c>
      <c r="O8" s="1">
        <f t="shared" si="7"/>
        <v>1.0935132666013601</v>
      </c>
      <c r="Q8" s="1"/>
      <c r="R8" s="1"/>
      <c r="S8" s="1"/>
      <c r="T8" s="1"/>
      <c r="W8" s="1"/>
      <c r="X8" s="1"/>
      <c r="Y8" s="1"/>
      <c r="Z8" s="1"/>
      <c r="AA8" s="1"/>
      <c r="AB8" s="1"/>
    </row>
    <row r="9" spans="1:28" x14ac:dyDescent="0.2">
      <c r="A9" t="s">
        <v>20</v>
      </c>
      <c r="B9" s="1">
        <v>-35.591999999999999</v>
      </c>
      <c r="C9" s="1">
        <v>-35.507854043696803</v>
      </c>
      <c r="D9" s="1">
        <v>-39.958944808099197</v>
      </c>
      <c r="E9" s="1">
        <v>-36.636623507984801</v>
      </c>
      <c r="F9" s="1">
        <v>-41.087701722197203</v>
      </c>
      <c r="G9" s="1">
        <f t="shared" si="1"/>
        <v>8.4145956303196101E-2</v>
      </c>
      <c r="H9" s="1">
        <f t="shared" si="2"/>
        <v>4.3669448080991984</v>
      </c>
      <c r="I9" s="1">
        <f t="shared" si="3"/>
        <v>1.0446235079848023</v>
      </c>
      <c r="J9" s="1">
        <f t="shared" si="4"/>
        <v>5.4957017221972038</v>
      </c>
      <c r="L9" s="1">
        <f t="shared" ref="L9:L14" si="8">G9/5</f>
        <v>1.6829191260639219E-2</v>
      </c>
      <c r="M9" s="1">
        <f t="shared" si="7"/>
        <v>0.8733889616198397</v>
      </c>
      <c r="N9" s="1">
        <f t="shared" si="7"/>
        <v>0.20892470159696047</v>
      </c>
      <c r="O9" s="1">
        <f t="shared" si="7"/>
        <v>1.0991403444394408</v>
      </c>
      <c r="Q9" s="1"/>
      <c r="R9" s="1"/>
      <c r="S9" s="1"/>
      <c r="T9" s="1"/>
      <c r="W9" s="1"/>
      <c r="X9" s="1"/>
      <c r="Y9" s="1"/>
      <c r="Z9" s="1"/>
      <c r="AA9" s="1"/>
      <c r="AB9" s="1"/>
    </row>
    <row r="10" spans="1:28" x14ac:dyDescent="0.2">
      <c r="A10" t="s">
        <v>21</v>
      </c>
      <c r="B10" s="1">
        <v>-36.616</v>
      </c>
      <c r="C10" s="1">
        <v>-36.588895173410499</v>
      </c>
      <c r="D10" s="1">
        <v>-41.0300650205536</v>
      </c>
      <c r="E10" s="1">
        <v>-37.722835311894002</v>
      </c>
      <c r="F10" s="1">
        <v>-42.163998883933203</v>
      </c>
      <c r="G10" s="1">
        <f t="shared" si="1"/>
        <v>2.7104826589500419E-2</v>
      </c>
      <c r="H10" s="1">
        <f t="shared" si="2"/>
        <v>4.4140650205536005</v>
      </c>
      <c r="I10" s="1">
        <f t="shared" si="3"/>
        <v>1.1068353118940024</v>
      </c>
      <c r="J10" s="1">
        <f t="shared" si="4"/>
        <v>5.5479988839332037</v>
      </c>
      <c r="L10" s="1">
        <f t="shared" si="8"/>
        <v>5.4209653179000837E-3</v>
      </c>
      <c r="M10" s="1">
        <f t="shared" si="7"/>
        <v>0.88281300411072006</v>
      </c>
      <c r="N10" s="1">
        <f t="shared" si="7"/>
        <v>0.22136706237880049</v>
      </c>
      <c r="O10" s="1">
        <f t="shared" si="7"/>
        <v>1.1095997767866408</v>
      </c>
      <c r="Q10" s="1"/>
      <c r="R10" s="1"/>
      <c r="S10" s="1"/>
      <c r="T10" s="1"/>
      <c r="W10" s="1"/>
      <c r="X10" s="1"/>
      <c r="Y10" s="1"/>
      <c r="Z10" s="1"/>
      <c r="AA10" s="1"/>
      <c r="AB10" s="1"/>
    </row>
    <row r="11" spans="1:28" x14ac:dyDescent="0.2">
      <c r="A11" t="s">
        <v>22</v>
      </c>
      <c r="B11" s="1">
        <v>-38.078000000000003</v>
      </c>
      <c r="C11" s="1">
        <v>-38.405081921925799</v>
      </c>
      <c r="D11" s="1">
        <v>-42.247670933987401</v>
      </c>
      <c r="E11" s="1">
        <v>-39.300160759570197</v>
      </c>
      <c r="F11" s="1">
        <v>-43.142749771605096</v>
      </c>
      <c r="G11" s="1">
        <f t="shared" si="1"/>
        <v>0.32708192192579588</v>
      </c>
      <c r="H11" s="1">
        <f t="shared" si="2"/>
        <v>4.1696709339873976</v>
      </c>
      <c r="I11" s="1">
        <f t="shared" si="3"/>
        <v>1.222160759570194</v>
      </c>
      <c r="J11" s="1">
        <f t="shared" si="4"/>
        <v>5.0647497716050935</v>
      </c>
      <c r="L11" s="1">
        <f t="shared" si="8"/>
        <v>6.5416384385159176E-2</v>
      </c>
      <c r="M11" s="1">
        <f t="shared" si="7"/>
        <v>0.83393418679747955</v>
      </c>
      <c r="N11" s="1">
        <f t="shared" si="7"/>
        <v>0.2444321519140388</v>
      </c>
      <c r="O11" s="1">
        <f t="shared" si="7"/>
        <v>1.0129499543210188</v>
      </c>
      <c r="Q11" s="1"/>
      <c r="R11" s="1"/>
      <c r="S11" s="1"/>
      <c r="T11" s="1"/>
      <c r="W11" s="1"/>
      <c r="X11" s="1"/>
      <c r="Y11" s="1"/>
      <c r="Z11" s="1"/>
      <c r="AA11" s="1"/>
      <c r="AB11" s="1"/>
    </row>
    <row r="12" spans="1:28" x14ac:dyDescent="0.2">
      <c r="A12" t="s">
        <v>23</v>
      </c>
      <c r="B12" s="1">
        <v>-34.904000000000003</v>
      </c>
      <c r="C12" s="1">
        <v>-34.928989541394799</v>
      </c>
      <c r="D12" s="1">
        <v>-39.238633502134697</v>
      </c>
      <c r="E12" s="1">
        <v>-35.958976538862203</v>
      </c>
      <c r="F12" s="1">
        <v>-40.2686204996199</v>
      </c>
      <c r="G12" s="1">
        <f t="shared" si="1"/>
        <v>2.4989541394795367E-2</v>
      </c>
      <c r="H12" s="1">
        <f t="shared" si="2"/>
        <v>4.3346335021346931</v>
      </c>
      <c r="I12" s="1">
        <f t="shared" si="3"/>
        <v>1.0549765388621992</v>
      </c>
      <c r="J12" s="1">
        <f t="shared" si="4"/>
        <v>5.3646204996198961</v>
      </c>
      <c r="L12" s="1">
        <f t="shared" si="8"/>
        <v>4.9979082789590734E-3</v>
      </c>
      <c r="M12" s="1">
        <f t="shared" si="7"/>
        <v>0.86692670042693865</v>
      </c>
      <c r="N12" s="1">
        <f t="shared" si="7"/>
        <v>0.21099530777243986</v>
      </c>
      <c r="O12" s="1">
        <f t="shared" si="7"/>
        <v>1.0729240999239793</v>
      </c>
      <c r="Q12" s="1"/>
      <c r="R12" s="1"/>
      <c r="S12" s="1"/>
      <c r="T12" s="1"/>
      <c r="W12" s="1"/>
      <c r="X12" s="1"/>
      <c r="Y12" s="1"/>
      <c r="Z12" s="1"/>
      <c r="AA12" s="1"/>
      <c r="AB12" s="1"/>
    </row>
    <row r="13" spans="1:28" x14ac:dyDescent="0.2">
      <c r="A13" t="s">
        <v>24</v>
      </c>
      <c r="B13" s="1">
        <v>-36.771999999999998</v>
      </c>
      <c r="C13" s="1">
        <v>-36.877593239077797</v>
      </c>
      <c r="D13" s="1">
        <v>-40.955102795462402</v>
      </c>
      <c r="E13" s="1">
        <v>-37.884061199258902</v>
      </c>
      <c r="F13" s="1">
        <v>-41.961564480521702</v>
      </c>
      <c r="G13" s="1">
        <f t="shared" si="1"/>
        <v>0.10559323907779827</v>
      </c>
      <c r="H13" s="1">
        <f t="shared" si="2"/>
        <v>4.1831027954624034</v>
      </c>
      <c r="I13" s="1">
        <f t="shared" si="3"/>
        <v>1.1120611992589033</v>
      </c>
      <c r="J13" s="1">
        <f t="shared" si="4"/>
        <v>5.1895644805217032</v>
      </c>
      <c r="L13" s="1">
        <f t="shared" si="8"/>
        <v>2.1118647815559655E-2</v>
      </c>
      <c r="M13" s="1">
        <f t="shared" si="7"/>
        <v>0.83662055909248068</v>
      </c>
      <c r="N13" s="1">
        <f t="shared" si="7"/>
        <v>0.22241223985178066</v>
      </c>
      <c r="O13" s="1">
        <f t="shared" si="7"/>
        <v>1.0379128961043407</v>
      </c>
      <c r="Q13" s="1"/>
      <c r="R13" s="1"/>
      <c r="S13" s="1"/>
      <c r="T13" s="1"/>
      <c r="W13" s="1"/>
      <c r="X13" s="1"/>
      <c r="Y13" s="1"/>
      <c r="Z13" s="1"/>
      <c r="AA13" s="1"/>
      <c r="AB13" s="1"/>
    </row>
    <row r="14" spans="1:28" x14ac:dyDescent="0.2">
      <c r="A14" t="s">
        <v>25</v>
      </c>
      <c r="B14" s="1">
        <v>-34.213000000000001</v>
      </c>
      <c r="C14" s="1">
        <v>-34.237869954028703</v>
      </c>
      <c r="D14" s="1">
        <v>-38.458018581167302</v>
      </c>
      <c r="E14" s="1">
        <v>-35.238433054517202</v>
      </c>
      <c r="F14" s="1">
        <v>-39.458581681673699</v>
      </c>
      <c r="G14" s="1">
        <f t="shared" si="1"/>
        <v>2.4869954028702068E-2</v>
      </c>
      <c r="H14" s="1">
        <f t="shared" si="2"/>
        <v>4.2450185811673009</v>
      </c>
      <c r="I14" s="1">
        <f t="shared" si="3"/>
        <v>1.025433054517201</v>
      </c>
      <c r="J14" s="1">
        <f t="shared" si="4"/>
        <v>5.2455816816736984</v>
      </c>
      <c r="L14" s="1">
        <f t="shared" si="8"/>
        <v>4.9739908057404138E-3</v>
      </c>
      <c r="M14" s="1">
        <f t="shared" si="7"/>
        <v>0.84900371623346016</v>
      </c>
      <c r="N14" s="1">
        <f t="shared" si="7"/>
        <v>0.20508661090344021</v>
      </c>
      <c r="O14" s="1">
        <f t="shared" si="7"/>
        <v>1.0491163363347398</v>
      </c>
      <c r="Q14" s="1"/>
      <c r="R14" s="1"/>
      <c r="S14" s="1"/>
      <c r="T14" s="1"/>
      <c r="W14" s="1"/>
      <c r="X14" s="1"/>
      <c r="Y14" s="1"/>
      <c r="Z14" s="1"/>
      <c r="AA14" s="1"/>
      <c r="AB14" s="1"/>
    </row>
    <row r="15" spans="1:28" x14ac:dyDescent="0.2">
      <c r="A15" t="s">
        <v>26</v>
      </c>
      <c r="B15" s="1">
        <v>-47.369</v>
      </c>
      <c r="C15" s="1">
        <v>-47.363695335226303</v>
      </c>
      <c r="D15" s="1">
        <v>-52.718229632181597</v>
      </c>
      <c r="E15" s="1">
        <v>-48.797892255025502</v>
      </c>
      <c r="F15" s="1">
        <v>-54.152426552087803</v>
      </c>
      <c r="G15" s="1">
        <f t="shared" si="1"/>
        <v>5.3046647736962882E-3</v>
      </c>
      <c r="H15" s="1">
        <f t="shared" si="2"/>
        <v>5.3492296321815971</v>
      </c>
      <c r="I15" s="1">
        <f t="shared" si="3"/>
        <v>1.4288922550255023</v>
      </c>
      <c r="J15" s="1">
        <f t="shared" si="4"/>
        <v>6.7834265520878034</v>
      </c>
      <c r="L15" s="1">
        <f>G15/6</f>
        <v>8.84110795616048E-4</v>
      </c>
      <c r="M15" s="1">
        <f t="shared" ref="M15:O22" si="9">H15/6</f>
        <v>0.89153827203026614</v>
      </c>
      <c r="N15" s="1">
        <f t="shared" si="9"/>
        <v>0.23814870917091704</v>
      </c>
      <c r="O15" s="1">
        <f t="shared" si="9"/>
        <v>1.1305710920146339</v>
      </c>
      <c r="Q15" s="1"/>
      <c r="R15" s="1"/>
      <c r="S15" s="1"/>
      <c r="T15" s="1"/>
      <c r="W15" s="1"/>
      <c r="X15" s="1"/>
      <c r="Y15" s="1"/>
      <c r="Z15" s="1"/>
      <c r="AA15" s="1"/>
      <c r="AB15" s="1"/>
    </row>
    <row r="16" spans="1:28" x14ac:dyDescent="0.2">
      <c r="A16" t="s">
        <v>27</v>
      </c>
      <c r="B16" s="1">
        <v>-48.09</v>
      </c>
      <c r="C16" s="1">
        <v>-48.198068952128203</v>
      </c>
      <c r="D16" s="1">
        <v>-53.442983701903799</v>
      </c>
      <c r="E16" s="1">
        <v>-49.512599905686997</v>
      </c>
      <c r="F16" s="1">
        <v>-54.757508380412197</v>
      </c>
      <c r="G16" s="1">
        <f t="shared" si="1"/>
        <v>0.10806895212819967</v>
      </c>
      <c r="H16" s="1">
        <f t="shared" si="2"/>
        <v>5.3529837019037956</v>
      </c>
      <c r="I16" s="1">
        <f t="shared" si="3"/>
        <v>1.4225999056869938</v>
      </c>
      <c r="J16" s="1">
        <f t="shared" si="4"/>
        <v>6.667508380412194</v>
      </c>
      <c r="L16" s="1">
        <f t="shared" ref="L16:L22" si="10">G16/6</f>
        <v>1.801149202136661E-2</v>
      </c>
      <c r="M16" s="1">
        <f t="shared" si="9"/>
        <v>0.89216395031729923</v>
      </c>
      <c r="N16" s="1">
        <f t="shared" si="9"/>
        <v>0.23709998428116563</v>
      </c>
      <c r="O16" s="1">
        <f t="shared" si="9"/>
        <v>1.1112513967353657</v>
      </c>
      <c r="Q16" s="1"/>
      <c r="R16" s="1"/>
      <c r="S16" s="1"/>
      <c r="T16" s="1"/>
      <c r="W16" s="1"/>
      <c r="X16" s="1"/>
      <c r="Y16" s="1"/>
      <c r="Z16" s="1"/>
      <c r="AA16" s="1"/>
      <c r="AB16" s="1"/>
    </row>
    <row r="17" spans="1:28" x14ac:dyDescent="0.2">
      <c r="A17" t="s">
        <v>28</v>
      </c>
      <c r="B17" s="1">
        <v>-47.825000000000003</v>
      </c>
      <c r="C17" s="1">
        <v>-47.888525037495</v>
      </c>
      <c r="D17" s="1">
        <v>-53.220851790988903</v>
      </c>
      <c r="E17" s="1">
        <v>-49.241120687057801</v>
      </c>
      <c r="F17" s="1">
        <v>-54.5734474405428</v>
      </c>
      <c r="G17" s="1">
        <f t="shared" si="1"/>
        <v>6.3525037494997605E-2</v>
      </c>
      <c r="H17" s="1">
        <f t="shared" si="2"/>
        <v>5.3958517909888997</v>
      </c>
      <c r="I17" s="1">
        <f t="shared" si="3"/>
        <v>1.4161206870577985</v>
      </c>
      <c r="J17" s="1">
        <f t="shared" si="4"/>
        <v>6.7484474405427974</v>
      </c>
      <c r="L17" s="1">
        <f t="shared" si="10"/>
        <v>1.0587506249166267E-2</v>
      </c>
      <c r="M17" s="1">
        <f t="shared" si="9"/>
        <v>0.89930863183148324</v>
      </c>
      <c r="N17" s="1">
        <f t="shared" si="9"/>
        <v>0.23602011450963309</v>
      </c>
      <c r="O17" s="1">
        <f t="shared" si="9"/>
        <v>1.1247412400904662</v>
      </c>
      <c r="Q17" s="1"/>
      <c r="R17" s="1"/>
      <c r="S17" s="1"/>
      <c r="T17" s="1"/>
      <c r="W17" s="1"/>
      <c r="X17" s="1"/>
      <c r="Y17" s="1"/>
      <c r="Z17" s="1"/>
      <c r="AA17" s="1"/>
      <c r="AB17" s="1"/>
    </row>
    <row r="18" spans="1:28" x14ac:dyDescent="0.2">
      <c r="A18" t="s">
        <v>29</v>
      </c>
      <c r="B18" s="1">
        <v>-48.533999999999999</v>
      </c>
      <c r="C18" s="1">
        <v>-48.398300798959099</v>
      </c>
      <c r="D18" s="1">
        <v>-54.195147364802402</v>
      </c>
      <c r="E18" s="1">
        <v>-49.934800511070399</v>
      </c>
      <c r="F18" s="1">
        <v>-55.731634526741502</v>
      </c>
      <c r="G18" s="1">
        <f t="shared" si="1"/>
        <v>0.13569920104090016</v>
      </c>
      <c r="H18" s="1">
        <f t="shared" si="2"/>
        <v>5.6611473648024031</v>
      </c>
      <c r="I18" s="1">
        <f t="shared" si="3"/>
        <v>1.4008005110704005</v>
      </c>
      <c r="J18" s="1">
        <f t="shared" si="4"/>
        <v>7.1976345267415027</v>
      </c>
      <c r="L18" s="1">
        <f t="shared" si="10"/>
        <v>2.2616533506816694E-2</v>
      </c>
      <c r="M18" s="1">
        <f t="shared" si="9"/>
        <v>0.94352456080040048</v>
      </c>
      <c r="N18" s="1">
        <f t="shared" si="9"/>
        <v>0.23346675184506674</v>
      </c>
      <c r="O18" s="1">
        <f t="shared" si="9"/>
        <v>1.1996057544569172</v>
      </c>
      <c r="Q18" s="1"/>
      <c r="R18" s="1"/>
      <c r="S18" s="1"/>
      <c r="T18" s="1"/>
      <c r="W18" s="1"/>
      <c r="X18" s="1"/>
      <c r="Y18" s="1"/>
      <c r="Z18" s="1"/>
      <c r="AA18" s="1"/>
      <c r="AB18" s="1"/>
    </row>
    <row r="19" spans="1:28" x14ac:dyDescent="0.2">
      <c r="A19" t="s">
        <v>30</v>
      </c>
      <c r="B19" s="1">
        <v>-45.975999999999999</v>
      </c>
      <c r="C19" s="1">
        <v>-46.334135043789303</v>
      </c>
      <c r="D19" s="1">
        <v>-50.8369451000152</v>
      </c>
      <c r="E19" s="1">
        <v>-47.441079745088601</v>
      </c>
      <c r="F19" s="1">
        <v>-51.943889801287703</v>
      </c>
      <c r="G19" s="1">
        <f t="shared" si="1"/>
        <v>0.35813504378930361</v>
      </c>
      <c r="H19" s="1">
        <f t="shared" si="2"/>
        <v>4.8609451000152006</v>
      </c>
      <c r="I19" s="1">
        <f t="shared" si="3"/>
        <v>1.4650797450886017</v>
      </c>
      <c r="J19" s="1">
        <f t="shared" si="4"/>
        <v>5.9678898012877042</v>
      </c>
      <c r="L19" s="1">
        <f t="shared" si="10"/>
        <v>5.9689173964883935E-2</v>
      </c>
      <c r="M19" s="1">
        <f t="shared" si="9"/>
        <v>0.81015751666920011</v>
      </c>
      <c r="N19" s="1">
        <f t="shared" si="9"/>
        <v>0.24417995751476695</v>
      </c>
      <c r="O19" s="1">
        <f t="shared" si="9"/>
        <v>0.99464830021461736</v>
      </c>
      <c r="Q19" s="1"/>
      <c r="R19" s="1"/>
      <c r="S19" s="1"/>
      <c r="T19" s="1"/>
      <c r="W19" s="1"/>
      <c r="X19" s="1"/>
      <c r="Y19" s="1"/>
      <c r="Z19" s="1"/>
      <c r="AA19" s="1"/>
      <c r="AB19" s="1"/>
    </row>
    <row r="20" spans="1:28" x14ac:dyDescent="0.2">
      <c r="A20" t="s">
        <v>31</v>
      </c>
      <c r="B20" s="1">
        <v>-45.877000000000002</v>
      </c>
      <c r="C20" s="1">
        <v>-46.217694473781499</v>
      </c>
      <c r="D20" s="1">
        <v>-50.6630058802928</v>
      </c>
      <c r="E20" s="1">
        <v>-47.331265670080398</v>
      </c>
      <c r="F20" s="1">
        <v>-51.776577076573901</v>
      </c>
      <c r="G20" s="1">
        <f t="shared" si="1"/>
        <v>0.34069447378149675</v>
      </c>
      <c r="H20" s="1">
        <f t="shared" si="2"/>
        <v>4.7860058802927981</v>
      </c>
      <c r="I20" s="1">
        <f t="shared" si="3"/>
        <v>1.454265670080396</v>
      </c>
      <c r="J20" s="1">
        <f t="shared" si="4"/>
        <v>5.8995770765738982</v>
      </c>
      <c r="L20" s="1">
        <f t="shared" si="10"/>
        <v>5.6782412296916128E-2</v>
      </c>
      <c r="M20" s="1">
        <f t="shared" si="9"/>
        <v>0.79766764671546631</v>
      </c>
      <c r="N20" s="1">
        <f t="shared" si="9"/>
        <v>0.242377611680066</v>
      </c>
      <c r="O20" s="1">
        <f t="shared" si="9"/>
        <v>0.98326284609564973</v>
      </c>
      <c r="Q20" s="1"/>
      <c r="R20" s="1"/>
      <c r="S20" s="1"/>
      <c r="T20" s="1"/>
      <c r="W20" s="1"/>
      <c r="X20" s="1"/>
      <c r="Y20" s="1"/>
      <c r="Z20" s="1"/>
      <c r="AA20" s="1"/>
      <c r="AB20" s="1"/>
    </row>
    <row r="21" spans="1:28" x14ac:dyDescent="0.2">
      <c r="A21" t="s">
        <v>32</v>
      </c>
      <c r="B21" s="1">
        <v>-46.981000000000002</v>
      </c>
      <c r="C21" s="1">
        <v>-47.434145770631098</v>
      </c>
      <c r="D21" s="1">
        <v>-51.912326098606698</v>
      </c>
      <c r="E21" s="1">
        <v>-48.508522754792999</v>
      </c>
      <c r="F21" s="1">
        <v>-52.986703082733001</v>
      </c>
      <c r="G21" s="1">
        <f t="shared" si="1"/>
        <v>0.45314577063109596</v>
      </c>
      <c r="H21" s="1">
        <f t="shared" si="2"/>
        <v>4.9313260986066965</v>
      </c>
      <c r="I21" s="1">
        <f t="shared" si="3"/>
        <v>1.5275227547929973</v>
      </c>
      <c r="J21" s="1">
        <f t="shared" si="4"/>
        <v>6.0057030827329996</v>
      </c>
      <c r="L21" s="1">
        <f t="shared" si="10"/>
        <v>7.5524295105182659E-2</v>
      </c>
      <c r="M21" s="1">
        <f t="shared" si="9"/>
        <v>0.82188768310111604</v>
      </c>
      <c r="N21" s="1">
        <f t="shared" si="9"/>
        <v>0.25458712579883286</v>
      </c>
      <c r="O21" s="1">
        <f t="shared" si="9"/>
        <v>1.0009505137888333</v>
      </c>
      <c r="Q21" s="1"/>
      <c r="R21" s="1"/>
      <c r="S21" s="1"/>
      <c r="T21" s="1"/>
      <c r="W21" s="1"/>
      <c r="X21" s="1"/>
      <c r="Y21" s="1"/>
      <c r="Z21" s="1"/>
      <c r="AA21" s="1"/>
      <c r="AB21" s="1"/>
    </row>
    <row r="22" spans="1:28" x14ac:dyDescent="0.2">
      <c r="A22" t="s">
        <v>33</v>
      </c>
      <c r="B22" s="1">
        <v>-48.875999999999998</v>
      </c>
      <c r="C22" s="1">
        <v>-48.660160304638303</v>
      </c>
      <c r="D22" s="1">
        <v>-54.5576028382972</v>
      </c>
      <c r="E22" s="1">
        <v>-50.2684784218429</v>
      </c>
      <c r="F22" s="1">
        <v>-56.165933505647203</v>
      </c>
      <c r="G22" s="1">
        <f t="shared" si="1"/>
        <v>0.21583969536169434</v>
      </c>
      <c r="H22" s="1">
        <f t="shared" si="2"/>
        <v>5.6816028382972021</v>
      </c>
      <c r="I22" s="1">
        <f t="shared" si="3"/>
        <v>1.3924784218429025</v>
      </c>
      <c r="J22" s="1">
        <f t="shared" si="4"/>
        <v>7.2899335056472054</v>
      </c>
      <c r="L22" s="1">
        <f t="shared" si="10"/>
        <v>3.5973282560282392E-2</v>
      </c>
      <c r="M22" s="1">
        <f t="shared" si="9"/>
        <v>0.94693380638286706</v>
      </c>
      <c r="N22" s="1">
        <f t="shared" si="9"/>
        <v>0.23207973697381709</v>
      </c>
      <c r="O22" s="1">
        <f t="shared" si="9"/>
        <v>1.2149889176078676</v>
      </c>
      <c r="Q22" s="1"/>
      <c r="R22" s="1"/>
      <c r="S22" s="1"/>
      <c r="T22" s="1"/>
      <c r="W22" s="1"/>
      <c r="X22" s="1"/>
      <c r="Y22" s="1"/>
      <c r="Z22" s="1"/>
      <c r="AA22" s="1"/>
      <c r="AB22" s="1"/>
    </row>
    <row r="23" spans="1:28" x14ac:dyDescent="0.2">
      <c r="A23" t="s">
        <v>34</v>
      </c>
      <c r="B23" s="1">
        <v>-56.405000000000001</v>
      </c>
      <c r="C23" s="1">
        <v>-56.617608208653401</v>
      </c>
      <c r="D23" s="1">
        <v>-62.950215683656097</v>
      </c>
      <c r="E23" s="1">
        <v>-58.174872193656299</v>
      </c>
      <c r="F23" s="1">
        <v>-64.507473393501698</v>
      </c>
      <c r="G23" s="1">
        <f t="shared" si="1"/>
        <v>0.2126082086533998</v>
      </c>
      <c r="H23" s="1">
        <f t="shared" si="2"/>
        <v>6.545215683656096</v>
      </c>
      <c r="I23" s="1">
        <f t="shared" si="3"/>
        <v>1.7698721936562976</v>
      </c>
      <c r="J23" s="1">
        <f t="shared" si="4"/>
        <v>8.1024733935016968</v>
      </c>
      <c r="L23" s="1">
        <f>G23/7</f>
        <v>3.0372601236199972E-2</v>
      </c>
      <c r="M23" s="1">
        <f t="shared" ref="M23:O33" si="11">H23/7</f>
        <v>0.9350308119508709</v>
      </c>
      <c r="N23" s="1">
        <f t="shared" si="11"/>
        <v>0.25283888480804251</v>
      </c>
      <c r="O23" s="1">
        <f t="shared" si="11"/>
        <v>1.157496199071671</v>
      </c>
      <c r="Q23" s="1"/>
      <c r="R23" s="1"/>
      <c r="S23" s="1"/>
      <c r="T23" s="1"/>
      <c r="W23" s="1"/>
      <c r="X23" s="1"/>
      <c r="Y23" s="1"/>
      <c r="Z23" s="1"/>
      <c r="AA23" s="1"/>
      <c r="AB23" s="1"/>
    </row>
    <row r="24" spans="1:28" x14ac:dyDescent="0.2">
      <c r="A24" t="s">
        <v>35</v>
      </c>
      <c r="B24" s="1">
        <v>-56.488</v>
      </c>
      <c r="C24" s="1">
        <v>-56.5351723513824</v>
      </c>
      <c r="D24" s="1">
        <v>-62.831516081239698</v>
      </c>
      <c r="E24" s="1">
        <v>-58.084473247145198</v>
      </c>
      <c r="F24" s="1">
        <v>-64.380816976922205</v>
      </c>
      <c r="G24" s="1">
        <f t="shared" si="1"/>
        <v>4.7172351382400279E-2</v>
      </c>
      <c r="H24" s="1">
        <f t="shared" si="2"/>
        <v>6.3435160812396987</v>
      </c>
      <c r="I24" s="1">
        <f t="shared" si="3"/>
        <v>1.5964732471451981</v>
      </c>
      <c r="J24" s="1">
        <f t="shared" si="4"/>
        <v>7.8928169769222052</v>
      </c>
      <c r="L24" s="1">
        <f t="shared" ref="L24:L33" si="12">G24/7</f>
        <v>6.7389073403428968E-3</v>
      </c>
      <c r="M24" s="1">
        <f t="shared" si="11"/>
        <v>0.90621658303424268</v>
      </c>
      <c r="N24" s="1">
        <f t="shared" si="11"/>
        <v>0.22806760673502829</v>
      </c>
      <c r="O24" s="1">
        <f t="shared" si="11"/>
        <v>1.1275452824174579</v>
      </c>
      <c r="Q24" s="1"/>
      <c r="R24" s="1"/>
      <c r="S24" s="1"/>
      <c r="T24" s="1"/>
      <c r="W24" s="1"/>
      <c r="X24" s="1"/>
      <c r="Y24" s="1"/>
      <c r="Z24" s="1"/>
      <c r="AA24" s="1"/>
      <c r="AB24" s="1"/>
    </row>
    <row r="25" spans="1:28" x14ac:dyDescent="0.2">
      <c r="A25" t="s">
        <v>36</v>
      </c>
      <c r="B25" s="1">
        <v>-58.966999999999999</v>
      </c>
      <c r="C25" s="1">
        <v>-58.721030926874299</v>
      </c>
      <c r="D25" s="1">
        <v>-65.474565163978696</v>
      </c>
      <c r="E25" s="1">
        <v>-60.6407692105767</v>
      </c>
      <c r="F25" s="1">
        <v>-67.394309722722596</v>
      </c>
      <c r="G25" s="1">
        <f t="shared" si="1"/>
        <v>0.24596907312569982</v>
      </c>
      <c r="H25" s="1">
        <f t="shared" si="2"/>
        <v>6.5075651639786969</v>
      </c>
      <c r="I25" s="1">
        <f t="shared" si="3"/>
        <v>1.673769210576701</v>
      </c>
      <c r="J25" s="1">
        <f t="shared" si="4"/>
        <v>8.4273097227225975</v>
      </c>
      <c r="L25" s="1">
        <f t="shared" si="12"/>
        <v>3.5138439017957115E-2</v>
      </c>
      <c r="M25" s="1">
        <f t="shared" si="11"/>
        <v>0.929652166282671</v>
      </c>
      <c r="N25" s="1">
        <f t="shared" si="11"/>
        <v>0.23910988722524301</v>
      </c>
      <c r="O25" s="1">
        <f t="shared" si="11"/>
        <v>1.2039013889603711</v>
      </c>
      <c r="Q25" s="1"/>
      <c r="R25" s="1"/>
      <c r="S25" s="1"/>
      <c r="T25" s="1"/>
      <c r="W25" s="1"/>
      <c r="X25" s="1"/>
      <c r="Y25" s="1"/>
      <c r="Z25" s="1"/>
      <c r="AA25" s="1"/>
      <c r="AB25" s="1"/>
    </row>
    <row r="26" spans="1:28" x14ac:dyDescent="0.2">
      <c r="A26" t="s">
        <v>37</v>
      </c>
      <c r="B26" s="1">
        <v>-58.253999999999998</v>
      </c>
      <c r="C26" s="1">
        <v>-58.0538570830212</v>
      </c>
      <c r="D26" s="1">
        <v>-64.825927935958703</v>
      </c>
      <c r="E26" s="1">
        <v>-59.9579578424338</v>
      </c>
      <c r="F26" s="1">
        <v>-66.730016145154707</v>
      </c>
      <c r="G26" s="1">
        <f t="shared" si="1"/>
        <v>0.20014291697879827</v>
      </c>
      <c r="H26" s="1">
        <f t="shared" si="2"/>
        <v>6.5719279359587048</v>
      </c>
      <c r="I26" s="1">
        <f t="shared" si="3"/>
        <v>1.7039578424338018</v>
      </c>
      <c r="J26" s="1">
        <f t="shared" si="4"/>
        <v>8.4760161451547091</v>
      </c>
      <c r="L26" s="1">
        <f t="shared" si="12"/>
        <v>2.8591845282685466E-2</v>
      </c>
      <c r="M26" s="1">
        <f t="shared" si="11"/>
        <v>0.93884684799410068</v>
      </c>
      <c r="N26" s="1">
        <f t="shared" si="11"/>
        <v>0.24342254891911455</v>
      </c>
      <c r="O26" s="1">
        <f t="shared" si="11"/>
        <v>1.2108594493078155</v>
      </c>
      <c r="Q26" s="1"/>
      <c r="R26" s="1"/>
      <c r="S26" s="1"/>
      <c r="T26" s="1"/>
      <c r="W26" s="1"/>
      <c r="X26" s="1"/>
      <c r="Y26" s="1"/>
      <c r="Z26" s="1"/>
      <c r="AA26" s="1"/>
      <c r="AB26" s="1"/>
    </row>
    <row r="27" spans="1:28" x14ac:dyDescent="0.2">
      <c r="A27" t="s">
        <v>38</v>
      </c>
      <c r="B27" s="1">
        <v>-57.558</v>
      </c>
      <c r="C27" s="1">
        <v>-57.735923373144097</v>
      </c>
      <c r="D27" s="1">
        <v>-63.814665806977601</v>
      </c>
      <c r="E27" s="1">
        <v>-59.293463461978298</v>
      </c>
      <c r="F27" s="1">
        <v>-65.372199620743601</v>
      </c>
      <c r="G27" s="1">
        <f t="shared" si="1"/>
        <v>0.17792337314409679</v>
      </c>
      <c r="H27" s="1">
        <f t="shared" si="2"/>
        <v>6.2566658069776011</v>
      </c>
      <c r="I27" s="1">
        <f t="shared" si="3"/>
        <v>1.7354634619782985</v>
      </c>
      <c r="J27" s="1">
        <f t="shared" si="4"/>
        <v>7.8141996207436009</v>
      </c>
      <c r="L27" s="1">
        <f t="shared" si="12"/>
        <v>2.5417624734870969E-2</v>
      </c>
      <c r="M27" s="1">
        <f t="shared" si="11"/>
        <v>0.89380940099680017</v>
      </c>
      <c r="N27" s="1">
        <f t="shared" si="11"/>
        <v>0.24792335171118549</v>
      </c>
      <c r="O27" s="1">
        <f t="shared" si="11"/>
        <v>1.1163142315348</v>
      </c>
      <c r="Q27" s="1"/>
      <c r="R27" s="1"/>
      <c r="S27" s="1"/>
      <c r="T27" s="1"/>
      <c r="W27" s="1"/>
      <c r="X27" s="1"/>
      <c r="Y27" s="1"/>
      <c r="Z27" s="1"/>
      <c r="AA27" s="1"/>
      <c r="AB27" s="1"/>
    </row>
    <row r="28" spans="1:28" x14ac:dyDescent="0.2">
      <c r="A28" t="s">
        <v>39</v>
      </c>
      <c r="B28" s="1">
        <v>-56.975000000000001</v>
      </c>
      <c r="C28" s="1">
        <v>-57.102534613792699</v>
      </c>
      <c r="D28" s="1">
        <v>-63.227762914322398</v>
      </c>
      <c r="E28" s="1">
        <v>-58.709290233525003</v>
      </c>
      <c r="F28" s="1">
        <v>-64.834499708903493</v>
      </c>
      <c r="G28" s="1">
        <f t="shared" si="1"/>
        <v>0.12753461379269737</v>
      </c>
      <c r="H28" s="1">
        <f t="shared" si="2"/>
        <v>6.2527629143223962</v>
      </c>
      <c r="I28" s="1">
        <f t="shared" si="3"/>
        <v>1.7342902335250017</v>
      </c>
      <c r="J28" s="1">
        <f t="shared" si="4"/>
        <v>7.8594997089034919</v>
      </c>
      <c r="L28" s="1">
        <f t="shared" si="12"/>
        <v>1.8219230541813909E-2</v>
      </c>
      <c r="M28" s="1">
        <f t="shared" si="11"/>
        <v>0.89325184490319942</v>
      </c>
      <c r="N28" s="1">
        <f t="shared" si="11"/>
        <v>0.2477557476464288</v>
      </c>
      <c r="O28" s="1">
        <f t="shared" si="11"/>
        <v>1.1227856727004988</v>
      </c>
      <c r="Q28" s="1"/>
      <c r="R28" s="1"/>
      <c r="S28" s="1"/>
      <c r="T28" s="1"/>
      <c r="W28" s="1"/>
      <c r="X28" s="1"/>
      <c r="Y28" s="1"/>
      <c r="Z28" s="1"/>
      <c r="AA28" s="1"/>
      <c r="AB28" s="1"/>
    </row>
    <row r="29" spans="1:28" x14ac:dyDescent="0.2">
      <c r="A29" t="s">
        <v>40</v>
      </c>
      <c r="B29" s="1">
        <v>-55.953000000000003</v>
      </c>
      <c r="C29" s="1">
        <v>-56.067257715352</v>
      </c>
      <c r="D29" s="1">
        <v>-61.995172086039602</v>
      </c>
      <c r="E29" s="1">
        <v>-57.611362836592903</v>
      </c>
      <c r="F29" s="1">
        <v>-63.539264657063796</v>
      </c>
      <c r="G29" s="1">
        <f t="shared" si="1"/>
        <v>0.11425771535199658</v>
      </c>
      <c r="H29" s="1">
        <f t="shared" si="2"/>
        <v>6.0421720860395993</v>
      </c>
      <c r="I29" s="1">
        <f t="shared" si="3"/>
        <v>1.6583628365929002</v>
      </c>
      <c r="J29" s="1">
        <f t="shared" si="4"/>
        <v>7.5862646570637935</v>
      </c>
      <c r="L29" s="1">
        <f t="shared" si="12"/>
        <v>1.632253076457094E-2</v>
      </c>
      <c r="M29" s="1">
        <f t="shared" si="11"/>
        <v>0.86316744086279995</v>
      </c>
      <c r="N29" s="1">
        <f t="shared" si="11"/>
        <v>0.23690897665612859</v>
      </c>
      <c r="O29" s="1">
        <f t="shared" si="11"/>
        <v>1.0837520938662561</v>
      </c>
      <c r="Q29" s="1"/>
      <c r="R29" s="1"/>
      <c r="S29" s="1"/>
      <c r="T29" s="1"/>
      <c r="W29" s="1"/>
      <c r="X29" s="1"/>
      <c r="Y29" s="1"/>
      <c r="Z29" s="1"/>
      <c r="AA29" s="1"/>
      <c r="AB29" s="1"/>
    </row>
    <row r="30" spans="1:28" x14ac:dyDescent="0.2">
      <c r="A30" t="s">
        <v>41</v>
      </c>
      <c r="B30" s="1">
        <v>-55.161999999999999</v>
      </c>
      <c r="C30" s="1">
        <v>-55.425774089935402</v>
      </c>
      <c r="D30" s="1">
        <v>-60.945594257514003</v>
      </c>
      <c r="E30" s="1">
        <v>-56.839802870580499</v>
      </c>
      <c r="F30" s="1">
        <v>-62.359635588340097</v>
      </c>
      <c r="G30" s="1">
        <f t="shared" si="1"/>
        <v>0.26377408993540286</v>
      </c>
      <c r="H30" s="1">
        <f t="shared" si="2"/>
        <v>5.7835942575140038</v>
      </c>
      <c r="I30" s="1">
        <f t="shared" si="3"/>
        <v>1.6778028705804999</v>
      </c>
      <c r="J30" s="1">
        <f t="shared" si="4"/>
        <v>7.1976355883400984</v>
      </c>
      <c r="L30" s="1">
        <f t="shared" si="12"/>
        <v>3.7682012847914691E-2</v>
      </c>
      <c r="M30" s="1">
        <f t="shared" si="11"/>
        <v>0.82622775107342916</v>
      </c>
      <c r="N30" s="1">
        <f t="shared" si="11"/>
        <v>0.23968612436864284</v>
      </c>
      <c r="O30" s="1">
        <f t="shared" si="11"/>
        <v>1.0282336554771569</v>
      </c>
      <c r="Q30" s="1"/>
      <c r="R30" s="1"/>
      <c r="S30" s="1"/>
      <c r="T30" s="1"/>
      <c r="W30" s="1"/>
      <c r="X30" s="1"/>
      <c r="Y30" s="1"/>
      <c r="Z30" s="1"/>
      <c r="AA30" s="1"/>
      <c r="AB30" s="1"/>
    </row>
    <row r="31" spans="1:28" x14ac:dyDescent="0.2">
      <c r="A31" t="s">
        <v>42</v>
      </c>
      <c r="B31" s="1">
        <v>-60.878</v>
      </c>
      <c r="C31" s="1">
        <v>-60.583829043940597</v>
      </c>
      <c r="D31" s="1">
        <v>-67.7214991904155</v>
      </c>
      <c r="E31" s="1">
        <v>-62.597084993896999</v>
      </c>
      <c r="F31" s="1">
        <v>-69.734767690579702</v>
      </c>
      <c r="G31" s="1">
        <f t="shared" si="1"/>
        <v>0.29417095605940347</v>
      </c>
      <c r="H31" s="1">
        <f t="shared" si="2"/>
        <v>6.8434991904154998</v>
      </c>
      <c r="I31" s="1">
        <f t="shared" si="3"/>
        <v>1.719084993896999</v>
      </c>
      <c r="J31" s="1">
        <f t="shared" si="4"/>
        <v>8.8567676905797015</v>
      </c>
      <c r="L31" s="1">
        <f t="shared" si="12"/>
        <v>4.2024422294200496E-2</v>
      </c>
      <c r="M31" s="1">
        <f t="shared" si="11"/>
        <v>0.97764274148792851</v>
      </c>
      <c r="N31" s="1">
        <f t="shared" si="11"/>
        <v>0.24558357055671415</v>
      </c>
      <c r="O31" s="1">
        <f t="shared" si="11"/>
        <v>1.2652525272256716</v>
      </c>
      <c r="Q31" s="1"/>
      <c r="R31" s="1"/>
      <c r="S31" s="1"/>
      <c r="T31" s="1"/>
      <c r="W31" s="1"/>
      <c r="X31" s="1"/>
      <c r="Y31" s="1"/>
      <c r="Z31" s="1"/>
      <c r="AA31" s="1"/>
      <c r="AB31" s="1"/>
    </row>
    <row r="32" spans="1:28" x14ac:dyDescent="0.2">
      <c r="A32" t="s">
        <v>43</v>
      </c>
      <c r="B32" s="1">
        <v>-60.658999999999999</v>
      </c>
      <c r="C32" s="1">
        <v>-60.383515620999802</v>
      </c>
      <c r="D32" s="1">
        <v>-67.578929145652594</v>
      </c>
      <c r="E32" s="1">
        <v>-62.411072501032201</v>
      </c>
      <c r="F32" s="1">
        <v>-69.606492300780005</v>
      </c>
      <c r="G32" s="1">
        <f t="shared" si="1"/>
        <v>0.27548437900019707</v>
      </c>
      <c r="H32" s="1">
        <f t="shared" si="2"/>
        <v>6.9199291456525955</v>
      </c>
      <c r="I32" s="1">
        <f t="shared" si="3"/>
        <v>1.7520725010322025</v>
      </c>
      <c r="J32" s="1">
        <f t="shared" si="4"/>
        <v>8.9474923007800058</v>
      </c>
      <c r="L32" s="1">
        <f t="shared" si="12"/>
        <v>3.9354911285742436E-2</v>
      </c>
      <c r="M32" s="1">
        <f t="shared" si="11"/>
        <v>0.98856130652179941</v>
      </c>
      <c r="N32" s="1">
        <f t="shared" si="11"/>
        <v>0.2502960715760289</v>
      </c>
      <c r="O32" s="1">
        <f t="shared" si="11"/>
        <v>1.2782131858257151</v>
      </c>
      <c r="Q32" s="1"/>
      <c r="R32" s="1"/>
      <c r="S32" s="1"/>
      <c r="T32" s="1"/>
      <c r="W32" s="1"/>
      <c r="X32" s="1"/>
      <c r="Y32" s="1"/>
      <c r="Z32" s="1"/>
      <c r="AA32" s="1"/>
      <c r="AB32" s="1"/>
    </row>
    <row r="33" spans="1:28" x14ac:dyDescent="0.2">
      <c r="A33" t="s">
        <v>44</v>
      </c>
      <c r="B33" s="1">
        <v>-60.363999999999997</v>
      </c>
      <c r="C33" s="1">
        <v>-60.046336210011802</v>
      </c>
      <c r="D33" s="1">
        <v>-67.043456890612404</v>
      </c>
      <c r="E33" s="1">
        <v>-62.046816076723402</v>
      </c>
      <c r="F33" s="1">
        <v>-69.043936757439894</v>
      </c>
      <c r="G33" s="1">
        <f t="shared" si="1"/>
        <v>0.31766378998819533</v>
      </c>
      <c r="H33" s="1">
        <f t="shared" si="2"/>
        <v>6.679456890612407</v>
      </c>
      <c r="I33" s="1">
        <f t="shared" si="3"/>
        <v>1.6828160767234053</v>
      </c>
      <c r="J33" s="1">
        <f t="shared" si="4"/>
        <v>8.6799367574398971</v>
      </c>
      <c r="L33" s="1">
        <f t="shared" si="12"/>
        <v>4.5380541426885045E-2</v>
      </c>
      <c r="M33" s="1">
        <f t="shared" si="11"/>
        <v>0.95420812723034387</v>
      </c>
      <c r="N33" s="1">
        <f t="shared" si="11"/>
        <v>0.24040229667477217</v>
      </c>
      <c r="O33" s="1">
        <f t="shared" si="11"/>
        <v>1.2399909653485568</v>
      </c>
      <c r="Q33" s="1"/>
      <c r="R33" s="1"/>
      <c r="S33" s="1"/>
      <c r="T33" s="1"/>
      <c r="W33" s="1"/>
      <c r="X33" s="1"/>
      <c r="Y33" s="1"/>
      <c r="Z33" s="1"/>
      <c r="AA33" s="1"/>
      <c r="AB33" s="1"/>
    </row>
    <row r="34" spans="1:28" x14ac:dyDescent="0.2">
      <c r="A34" t="s">
        <v>45</v>
      </c>
      <c r="B34" s="1">
        <v>-77.347999999999999</v>
      </c>
      <c r="C34" s="1">
        <v>-76.899496025144003</v>
      </c>
      <c r="D34" s="1">
        <v>-86.123081388664403</v>
      </c>
      <c r="E34" s="1">
        <v>-79.538114894324195</v>
      </c>
      <c r="F34" s="1">
        <v>-88.761706532948494</v>
      </c>
      <c r="G34" s="1">
        <f t="shared" si="1"/>
        <v>0.44850397485599558</v>
      </c>
      <c r="H34" s="1">
        <f t="shared" si="2"/>
        <v>8.7750813886644039</v>
      </c>
      <c r="I34" s="1">
        <f t="shared" si="3"/>
        <v>2.1901148943241964</v>
      </c>
      <c r="J34" s="1">
        <f t="shared" si="4"/>
        <v>11.413706532948495</v>
      </c>
      <c r="L34" s="1">
        <f>G34/8</f>
        <v>5.6062996856999447E-2</v>
      </c>
      <c r="M34" s="1">
        <f t="shared" ref="M34:O35" si="13">H34/8</f>
        <v>1.0968851735830505</v>
      </c>
      <c r="N34" s="1">
        <f t="shared" si="13"/>
        <v>0.27376436179052455</v>
      </c>
      <c r="O34" s="1">
        <f t="shared" si="13"/>
        <v>1.4267133166185619</v>
      </c>
      <c r="Q34" s="1"/>
      <c r="R34" s="1"/>
      <c r="S34" s="1"/>
      <c r="T34" s="1"/>
      <c r="W34" s="1"/>
      <c r="X34" s="1"/>
      <c r="Y34" s="1"/>
      <c r="Z34" s="1"/>
      <c r="AA34" s="1"/>
      <c r="AB34" s="1"/>
    </row>
    <row r="35" spans="1:28" x14ac:dyDescent="0.2">
      <c r="A35" t="s">
        <v>46</v>
      </c>
      <c r="B35" s="1">
        <v>-77.376999999999995</v>
      </c>
      <c r="C35" s="1">
        <v>-76.957559432853699</v>
      </c>
      <c r="D35" s="1">
        <v>-86.161215110579505</v>
      </c>
      <c r="E35" s="1">
        <v>-79.595343715177606</v>
      </c>
      <c r="F35" s="1">
        <v>-88.799005668042994</v>
      </c>
      <c r="G35" s="1">
        <f t="shared" si="1"/>
        <v>0.41944056714629596</v>
      </c>
      <c r="H35" s="1">
        <f t="shared" si="2"/>
        <v>8.7842151105795097</v>
      </c>
      <c r="I35" s="1">
        <f t="shared" si="3"/>
        <v>2.2183437151776104</v>
      </c>
      <c r="J35" s="1">
        <f t="shared" si="4"/>
        <v>11.422005668042999</v>
      </c>
      <c r="L35" s="1">
        <f>G35/8</f>
        <v>5.2430070893286995E-2</v>
      </c>
      <c r="M35" s="1">
        <f t="shared" si="13"/>
        <v>1.0980268888224387</v>
      </c>
      <c r="N35" s="1">
        <f t="shared" si="13"/>
        <v>0.2772929643972013</v>
      </c>
      <c r="O35" s="1">
        <f t="shared" si="13"/>
        <v>1.4277507085053749</v>
      </c>
      <c r="Q35" s="1"/>
      <c r="R35" s="1"/>
      <c r="S35" s="1"/>
      <c r="T35" s="1"/>
      <c r="W35" s="1"/>
      <c r="X35" s="1"/>
      <c r="Y35" s="1"/>
      <c r="Z35" s="1"/>
      <c r="AA35" s="1"/>
      <c r="AB35" s="1"/>
    </row>
    <row r="36" spans="1:28" x14ac:dyDescent="0.2">
      <c r="A36" t="s">
        <v>47</v>
      </c>
      <c r="B36" s="1">
        <v>-87.088999999999999</v>
      </c>
      <c r="C36" s="1">
        <v>-86.611051212397996</v>
      </c>
      <c r="D36" s="1">
        <v>-96.658982599133694</v>
      </c>
      <c r="E36" s="1">
        <v>-89.590733773298794</v>
      </c>
      <c r="F36" s="1">
        <v>-99.638677710144194</v>
      </c>
      <c r="G36" s="1">
        <f t="shared" si="1"/>
        <v>0.47794878760200277</v>
      </c>
      <c r="H36" s="1">
        <f t="shared" si="2"/>
        <v>9.5699825991336951</v>
      </c>
      <c r="I36" s="1">
        <f t="shared" si="3"/>
        <v>2.5017337732987954</v>
      </c>
      <c r="J36" s="1">
        <f t="shared" si="4"/>
        <v>12.549677710144195</v>
      </c>
      <c r="L36" s="1">
        <f>G36/9</f>
        <v>5.3105420844666976E-2</v>
      </c>
      <c r="M36" s="1">
        <f t="shared" ref="M36:O37" si="14">H36/9</f>
        <v>1.0633313999037439</v>
      </c>
      <c r="N36" s="1">
        <f t="shared" si="14"/>
        <v>0.27797041925542171</v>
      </c>
      <c r="O36" s="1">
        <f t="shared" si="14"/>
        <v>1.394408634460466</v>
      </c>
      <c r="Q36" s="1"/>
      <c r="R36" s="1"/>
      <c r="S36" s="1"/>
      <c r="T36" s="1"/>
      <c r="W36" s="1"/>
      <c r="X36" s="1"/>
      <c r="Y36" s="1"/>
      <c r="Z36" s="1"/>
      <c r="AA36" s="1"/>
      <c r="AB36" s="1"/>
    </row>
    <row r="37" spans="1:28" x14ac:dyDescent="0.2">
      <c r="A37" t="s">
        <v>48</v>
      </c>
      <c r="B37" s="1">
        <v>-86.91</v>
      </c>
      <c r="C37" s="1">
        <v>-86.475929699443796</v>
      </c>
      <c r="D37" s="1">
        <v>-96.575404675388199</v>
      </c>
      <c r="E37" s="1">
        <v>-89.461096689012507</v>
      </c>
      <c r="F37" s="1">
        <v>-99.560577939998396</v>
      </c>
      <c r="G37" s="1">
        <f t="shared" si="1"/>
        <v>0.43407030055620055</v>
      </c>
      <c r="H37" s="1">
        <f t="shared" si="2"/>
        <v>9.6654046753882028</v>
      </c>
      <c r="I37" s="1">
        <f t="shared" si="3"/>
        <v>2.5510966890125104</v>
      </c>
      <c r="J37" s="1">
        <f t="shared" si="4"/>
        <v>12.650577939998399</v>
      </c>
      <c r="L37" s="1">
        <f>G37/9</f>
        <v>4.8230033395133397E-2</v>
      </c>
      <c r="M37" s="1">
        <f t="shared" si="14"/>
        <v>1.0739338528209115</v>
      </c>
      <c r="N37" s="1">
        <f t="shared" si="14"/>
        <v>0.28345518766805672</v>
      </c>
      <c r="O37" s="1">
        <f t="shared" si="14"/>
        <v>1.4056197711109333</v>
      </c>
      <c r="Q37" s="1"/>
      <c r="R37" s="1"/>
      <c r="S37" s="1"/>
      <c r="T37" s="1"/>
      <c r="W37" s="1"/>
      <c r="X37" s="1"/>
      <c r="Y37" s="1"/>
      <c r="Z37" s="1"/>
      <c r="AA37" s="1"/>
      <c r="AB37" s="1"/>
    </row>
    <row r="38" spans="1:28" x14ac:dyDescent="0.2">
      <c r="A38" t="s">
        <v>49</v>
      </c>
      <c r="B38" s="1">
        <v>-99.24</v>
      </c>
      <c r="C38" s="1">
        <v>-98.595004741302205</v>
      </c>
      <c r="D38" s="1">
        <v>-110.08043374520901</v>
      </c>
      <c r="E38" s="1">
        <v>-102.081557696966</v>
      </c>
      <c r="F38" s="1">
        <v>-113.56698670089099</v>
      </c>
      <c r="G38" s="1">
        <f t="shared" si="1"/>
        <v>0.64499525869779006</v>
      </c>
      <c r="H38" s="1">
        <f t="shared" si="2"/>
        <v>10.840433745209012</v>
      </c>
      <c r="I38" s="1">
        <f t="shared" si="3"/>
        <v>2.8415576969660066</v>
      </c>
      <c r="J38" s="1">
        <f t="shared" si="4"/>
        <v>14.326986700890998</v>
      </c>
      <c r="L38" s="1">
        <f>G38/10</f>
        <v>6.4499525869779001E-2</v>
      </c>
      <c r="M38" s="1">
        <f t="shared" ref="M38:O39" si="15">H38/10</f>
        <v>1.0840433745209013</v>
      </c>
      <c r="N38" s="1">
        <f t="shared" si="15"/>
        <v>0.28415576969660067</v>
      </c>
      <c r="O38" s="1">
        <f t="shared" si="15"/>
        <v>1.4326986700890998</v>
      </c>
      <c r="Q38" s="1"/>
      <c r="R38" s="1"/>
      <c r="S38" s="1"/>
      <c r="T38" s="1"/>
      <c r="W38" s="1"/>
      <c r="X38" s="1"/>
      <c r="Y38" s="1"/>
      <c r="Z38" s="1"/>
      <c r="AA38" s="1"/>
      <c r="AB38" s="1"/>
    </row>
    <row r="39" spans="1:28" x14ac:dyDescent="0.2">
      <c r="A39" t="s">
        <v>50</v>
      </c>
      <c r="B39" s="1">
        <v>-99.222999999999999</v>
      </c>
      <c r="C39" s="1">
        <v>-98.613579007723104</v>
      </c>
      <c r="D39" s="1">
        <v>-110.05957534608</v>
      </c>
      <c r="E39" s="1">
        <v>-102.094848337535</v>
      </c>
      <c r="F39" s="1">
        <v>-113.540850951005</v>
      </c>
      <c r="G39" s="1">
        <f t="shared" si="1"/>
        <v>0.60942099227689539</v>
      </c>
      <c r="H39" s="1">
        <f t="shared" si="2"/>
        <v>10.836575346079997</v>
      </c>
      <c r="I39" s="1">
        <f t="shared" si="3"/>
        <v>2.871848337534999</v>
      </c>
      <c r="J39" s="1">
        <f t="shared" si="4"/>
        <v>14.317850951004999</v>
      </c>
      <c r="L39" s="1">
        <f>G39/10</f>
        <v>6.094209922768954E-2</v>
      </c>
      <c r="M39" s="1">
        <f t="shared" si="15"/>
        <v>1.0836575346079997</v>
      </c>
      <c r="N39" s="1">
        <f t="shared" si="15"/>
        <v>0.2871848337534999</v>
      </c>
      <c r="O39" s="1">
        <f t="shared" si="15"/>
        <v>1.4317850951005</v>
      </c>
      <c r="Q39" s="1"/>
      <c r="R39" s="1"/>
      <c r="S39" s="1"/>
      <c r="T39" s="1"/>
      <c r="W39" s="1"/>
      <c r="X39" s="1"/>
      <c r="Y39" s="1"/>
      <c r="Z39" s="1"/>
      <c r="AA39" s="1"/>
      <c r="AB39" s="1"/>
    </row>
  </sheetData>
  <conditionalFormatting sqref="G2:J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:O39">
    <cfRule type="colorScale" priority="10">
      <colorScale>
        <cfvo type="min"/>
        <cfvo type="max"/>
        <color theme="8" tint="0.79998168889431442"/>
        <color theme="8" tint="-0.249977111117893"/>
      </colorScale>
    </cfRule>
    <cfRule type="colorScale" priority="11">
      <colorScale>
        <cfvo type="min"/>
        <cfvo type="max"/>
        <color theme="8" tint="0.79998168889431442"/>
        <color theme="5" tint="-0.249977111117893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G2:J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5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J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39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M2:M39">
    <cfRule type="colorScale" priority="1">
      <colorScale>
        <cfvo type="min"/>
        <cfvo type="max"/>
        <color theme="7" tint="0.59999389629810485"/>
        <color theme="7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2022-06-17T17:34:29Z</dcterms:created>
  <dcterms:modified xsi:type="dcterms:W3CDTF">2022-06-17T17:38:45Z</dcterms:modified>
</cp:coreProperties>
</file>