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" sheetId="1" r:id="rId4"/>
    <sheet state="visible" name="Pauli" sheetId="2" r:id="rId5"/>
    <sheet state="visible" name="Elec_Pauli" sheetId="3" r:id="rId6"/>
    <sheet state="visible" name="ELEC_CLS" sheetId="4" r:id="rId7"/>
    <sheet state="visible" name="PAULI_MOD" sheetId="5" r:id="rId8"/>
  </sheets>
  <definedNames/>
  <calcPr/>
</workbook>
</file>

<file path=xl/sharedStrings.xml><?xml version="1.0" encoding="utf-8"?>
<sst xmlns="http://schemas.openxmlformats.org/spreadsheetml/2006/main" count="320" uniqueCount="64">
  <si>
    <t>config</t>
  </si>
  <si>
    <t>wB97M-V</t>
  </si>
  <si>
    <t>PBE</t>
  </si>
  <si>
    <t>revPBE</t>
  </si>
  <si>
    <t>PBE0</t>
  </si>
  <si>
    <t>PBE-D3</t>
  </si>
  <si>
    <t>revPBE-D3</t>
  </si>
  <si>
    <t>PBE0-D3</t>
  </si>
  <si>
    <t>PBE-D4</t>
  </si>
  <si>
    <t>revPBE-D4</t>
  </si>
  <si>
    <t>PBE0-D4</t>
  </si>
  <si>
    <t>PBE-VV10</t>
  </si>
  <si>
    <t>revPBE-VV10</t>
  </si>
  <si>
    <t>PBE0-VV10</t>
  </si>
  <si>
    <t>err PBE</t>
  </si>
  <si>
    <t>er revPBE</t>
  </si>
  <si>
    <t>err PBE0</t>
  </si>
  <si>
    <t>err PBE-D3</t>
  </si>
  <si>
    <t>err revPBE-D3</t>
  </si>
  <si>
    <t>err PBE0-D3</t>
  </si>
  <si>
    <t>err PBE-D4</t>
  </si>
  <si>
    <t>err revPBE-D4</t>
  </si>
  <si>
    <t>err PBE0-D4</t>
  </si>
  <si>
    <t>err PBE-VV10</t>
  </si>
  <si>
    <t>err revPBE-VV10</t>
  </si>
  <si>
    <t>err PBE0-VV10</t>
  </si>
  <si>
    <t>2Cs</t>
  </si>
  <si>
    <t>3UUD</t>
  </si>
  <si>
    <t>3UUU</t>
  </si>
  <si>
    <t>4Ci</t>
  </si>
  <si>
    <t>4Py</t>
  </si>
  <si>
    <t>4S4</t>
  </si>
  <si>
    <t>5CAA</t>
  </si>
  <si>
    <t>5CAB</t>
  </si>
  <si>
    <t>5CAC</t>
  </si>
  <si>
    <t>5CYC</t>
  </si>
  <si>
    <t>5FRA</t>
  </si>
  <si>
    <t>5FRB</t>
  </si>
  <si>
    <t>5FRC</t>
  </si>
  <si>
    <t>6BAG</t>
  </si>
  <si>
    <t>6BK1</t>
  </si>
  <si>
    <t>6BK2</t>
  </si>
  <si>
    <t>6CA</t>
  </si>
  <si>
    <t>6CB1</t>
  </si>
  <si>
    <t>6CB2</t>
  </si>
  <si>
    <t>6CC</t>
  </si>
  <si>
    <t>6PR</t>
  </si>
  <si>
    <t>7BI1</t>
  </si>
  <si>
    <t>7BI2</t>
  </si>
  <si>
    <t>7CA1</t>
  </si>
  <si>
    <t>7CA2</t>
  </si>
  <si>
    <t>7CH1</t>
  </si>
  <si>
    <t>7CH2</t>
  </si>
  <si>
    <t>7CH3</t>
  </si>
  <si>
    <t>7HM1</t>
  </si>
  <si>
    <t>7PR1</t>
  </si>
  <si>
    <t>7PR2</t>
  </si>
  <si>
    <t>7PR3</t>
  </si>
  <si>
    <t>8D2d</t>
  </si>
  <si>
    <t>8S4</t>
  </si>
  <si>
    <t>9D2dDD</t>
  </si>
  <si>
    <t>9S4DA</t>
  </si>
  <si>
    <t>10PP1</t>
  </si>
  <si>
    <t>10PP2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</si>
</sst>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2" t="s">
        <v>26</v>
      </c>
      <c r="B2" s="3">
        <v>-65.9734</v>
      </c>
      <c r="C2" s="3">
        <v>-66.6001</v>
      </c>
      <c r="D2" s="3">
        <v>-65.7323</v>
      </c>
      <c r="E2" s="3">
        <v>-63.9003</v>
      </c>
      <c r="F2" s="3">
        <v>-66.6001</v>
      </c>
      <c r="G2" s="3">
        <v>-65.7323</v>
      </c>
      <c r="H2" s="3">
        <v>-63.9003</v>
      </c>
      <c r="I2" s="3">
        <v>-66.5972</v>
      </c>
      <c r="J2" s="3">
        <v>-65.7292</v>
      </c>
      <c r="K2" s="3">
        <v>-63.9003</v>
      </c>
      <c r="L2" s="3">
        <v>-66.7179</v>
      </c>
      <c r="M2" s="3">
        <v>-65.8476</v>
      </c>
      <c r="N2" s="3">
        <v>-64.0035</v>
      </c>
      <c r="P2" s="4">
        <f>(C2-B2)/2</f>
        <v>-0.31335</v>
      </c>
      <c r="Q2" s="4">
        <f>(D2-B2)/2</f>
        <v>0.12055</v>
      </c>
      <c r="R2" s="4">
        <f>(E2-B2)/2</f>
        <v>1.03655</v>
      </c>
      <c r="S2" s="4">
        <f>(F2-B2)/2</f>
        <v>-0.31335</v>
      </c>
      <c r="T2" s="4">
        <f>(G2-B2)/2</f>
        <v>0.12055</v>
      </c>
      <c r="U2" s="4">
        <f>(H2-B2)/2</f>
        <v>1.03655</v>
      </c>
      <c r="V2" s="4">
        <f>(I2-B2)/2</f>
        <v>-0.3119</v>
      </c>
      <c r="W2" s="4">
        <f>(J2-B2)/2</f>
        <v>0.1221</v>
      </c>
      <c r="X2" s="4">
        <f>(K2-B2)/2</f>
        <v>1.03655</v>
      </c>
      <c r="Y2" s="4">
        <f>(L2-B2)/2</f>
        <v>-0.37225</v>
      </c>
      <c r="Z2" s="4">
        <f>(M2-B2)/2</f>
        <v>0.0629</v>
      </c>
      <c r="AA2" s="4">
        <f>(N2-B2)/2</f>
        <v>0.98495</v>
      </c>
    </row>
    <row r="3">
      <c r="A3" s="2" t="s">
        <v>27</v>
      </c>
      <c r="B3" s="3">
        <v>-219.8857</v>
      </c>
      <c r="C3" s="3">
        <v>-221.7678</v>
      </c>
      <c r="D3" s="3">
        <v>-218.6647</v>
      </c>
      <c r="E3" s="3">
        <v>-213.2506</v>
      </c>
      <c r="F3" s="3">
        <v>-221.7678</v>
      </c>
      <c r="G3" s="3">
        <v>-218.6647</v>
      </c>
      <c r="H3" s="3">
        <v>-213.2506</v>
      </c>
      <c r="I3" s="3">
        <v>-221.7588</v>
      </c>
      <c r="J3" s="3">
        <v>-218.6556</v>
      </c>
      <c r="K3" s="3">
        <v>-213.2506</v>
      </c>
      <c r="L3" s="3">
        <v>-222.1696</v>
      </c>
      <c r="M3" s="3">
        <v>-219.0592</v>
      </c>
      <c r="N3" s="3">
        <v>-213.6032</v>
      </c>
      <c r="P3" s="4">
        <f t="shared" ref="P3:P4" si="1">(C3-B3)/3</f>
        <v>-0.6273666667</v>
      </c>
      <c r="Q3" s="4">
        <f t="shared" ref="Q3:Q4" si="2">(D3-B3)/3</f>
        <v>0.407</v>
      </c>
      <c r="R3" s="4">
        <f t="shared" ref="R3:R4" si="3">(E3-B3)/3</f>
        <v>2.2117</v>
      </c>
      <c r="S3" s="4">
        <f t="shared" ref="S3:S4" si="4">(F3-B3)/3</f>
        <v>-0.6273666667</v>
      </c>
      <c r="T3" s="4">
        <f t="shared" ref="T3:T4" si="5">(G3-B3)/3</f>
        <v>0.407</v>
      </c>
      <c r="U3" s="4">
        <f t="shared" ref="U3:U4" si="6">(H3-B3)/3</f>
        <v>2.2117</v>
      </c>
      <c r="V3" s="4">
        <f t="shared" ref="V3:V4" si="7">(I3-B3)/3</f>
        <v>-0.6243666667</v>
      </c>
      <c r="W3" s="4">
        <f t="shared" ref="W3:W4" si="8">(J3-B3)/3</f>
        <v>0.4100333333</v>
      </c>
      <c r="X3" s="4">
        <f t="shared" ref="X3:X4" si="9">(K3-B3)/3</f>
        <v>2.2117</v>
      </c>
      <c r="Y3" s="4">
        <f t="shared" ref="Y3:Y4" si="10">(L3-B3)/3</f>
        <v>-0.7613</v>
      </c>
      <c r="Z3" s="4">
        <f t="shared" ref="Z3:Z4" si="11">(M3-B3)/3</f>
        <v>0.2755</v>
      </c>
      <c r="AA3" s="4">
        <f t="shared" ref="AA3:AA4" si="12">(N3-B3)/3</f>
        <v>2.094166667</v>
      </c>
    </row>
    <row r="4">
      <c r="A4" s="2" t="s">
        <v>28</v>
      </c>
      <c r="B4" s="3">
        <v>-201.6019</v>
      </c>
      <c r="C4" s="3">
        <v>-203.0272</v>
      </c>
      <c r="D4" s="3">
        <v>-200.0777</v>
      </c>
      <c r="E4" s="3">
        <v>-195.4141</v>
      </c>
      <c r="F4" s="3">
        <v>-203.0272</v>
      </c>
      <c r="G4" s="3">
        <v>-200.0777</v>
      </c>
      <c r="H4" s="3">
        <v>-195.4141</v>
      </c>
      <c r="I4" s="3">
        <v>-203.0174</v>
      </c>
      <c r="J4" s="3">
        <v>-200.0674</v>
      </c>
      <c r="K4" s="3">
        <v>-195.4141</v>
      </c>
      <c r="L4" s="3">
        <v>-203.3982</v>
      </c>
      <c r="M4" s="3">
        <v>-200.4409</v>
      </c>
      <c r="N4" s="3">
        <v>-195.7406</v>
      </c>
      <c r="P4" s="4">
        <f t="shared" si="1"/>
        <v>-0.4751</v>
      </c>
      <c r="Q4" s="4">
        <f t="shared" si="2"/>
        <v>0.5080666667</v>
      </c>
      <c r="R4" s="4">
        <f t="shared" si="3"/>
        <v>2.0626</v>
      </c>
      <c r="S4" s="4">
        <f t="shared" si="4"/>
        <v>-0.4751</v>
      </c>
      <c r="T4" s="4">
        <f t="shared" si="5"/>
        <v>0.5080666667</v>
      </c>
      <c r="U4" s="4">
        <f t="shared" si="6"/>
        <v>2.0626</v>
      </c>
      <c r="V4" s="4">
        <f t="shared" si="7"/>
        <v>-0.4718333333</v>
      </c>
      <c r="W4" s="4">
        <f t="shared" si="8"/>
        <v>0.5115</v>
      </c>
      <c r="X4" s="4">
        <f t="shared" si="9"/>
        <v>2.0626</v>
      </c>
      <c r="Y4" s="4">
        <f t="shared" si="10"/>
        <v>-0.5987666667</v>
      </c>
      <c r="Z4" s="4">
        <f t="shared" si="11"/>
        <v>0.387</v>
      </c>
      <c r="AA4" s="4">
        <f t="shared" si="12"/>
        <v>1.953766667</v>
      </c>
    </row>
    <row r="5">
      <c r="A5" s="2" t="s">
        <v>29</v>
      </c>
      <c r="B5" s="3">
        <v>-383.5838</v>
      </c>
      <c r="C5" s="3">
        <v>-387.2726</v>
      </c>
      <c r="D5" s="3">
        <v>-382.2233</v>
      </c>
      <c r="E5" s="3">
        <v>-373.2395</v>
      </c>
      <c r="F5" s="3">
        <v>-387.2726</v>
      </c>
      <c r="G5" s="3">
        <v>-382.2233</v>
      </c>
      <c r="H5" s="3">
        <v>-373.2395</v>
      </c>
      <c r="I5" s="3">
        <v>-387.2569</v>
      </c>
      <c r="J5" s="3">
        <v>-382.2073</v>
      </c>
      <c r="K5" s="3">
        <v>-373.2395</v>
      </c>
      <c r="L5" s="3">
        <v>-387.8837</v>
      </c>
      <c r="M5" s="3">
        <v>-382.8225</v>
      </c>
      <c r="N5" s="3">
        <v>-373.7805</v>
      </c>
      <c r="P5" s="4">
        <f t="shared" ref="P5:P7" si="13">(C5-B5)/4</f>
        <v>-0.9222</v>
      </c>
      <c r="Q5" s="4">
        <f t="shared" ref="Q5:Q7" si="14">(D5-B5)/4</f>
        <v>0.340125</v>
      </c>
      <c r="R5" s="4">
        <f t="shared" ref="R5:R7" si="15">(E5-B5)/4</f>
        <v>2.586075</v>
      </c>
      <c r="S5" s="4">
        <f t="shared" ref="S5:S7" si="16">(F5-B5)/4</f>
        <v>-0.9222</v>
      </c>
      <c r="T5" s="4">
        <f t="shared" ref="T5:T7" si="17">(G5-B5)/4</f>
        <v>0.340125</v>
      </c>
      <c r="U5" s="4">
        <f t="shared" ref="U5:U7" si="18">(H5-B5)/4</f>
        <v>2.586075</v>
      </c>
      <c r="V5" s="4">
        <f t="shared" ref="V5:V7" si="19">(I5-B5)/4</f>
        <v>-0.918275</v>
      </c>
      <c r="W5" s="4">
        <f t="shared" ref="W5:W7" si="20">(J5-B5)/4</f>
        <v>0.344125</v>
      </c>
      <c r="X5" s="4">
        <f t="shared" ref="X5:X7" si="21">(K5-B5)/4</f>
        <v>2.586075</v>
      </c>
      <c r="Y5" s="4">
        <f t="shared" ref="Y5:Y7" si="22">(L5-B5)/4</f>
        <v>-1.074975</v>
      </c>
      <c r="Z5" s="4">
        <f t="shared" ref="Z5:Z7" si="23">(M5-B5)/4</f>
        <v>0.190325</v>
      </c>
      <c r="AA5" s="4">
        <f t="shared" ref="AA5:AA7" si="24">(N5-B5)/4</f>
        <v>2.450825</v>
      </c>
    </row>
    <row r="6">
      <c r="A6" s="2" t="s">
        <v>30</v>
      </c>
      <c r="B6" s="3">
        <v>-331.2524</v>
      </c>
      <c r="C6" s="3">
        <v>-334.5401</v>
      </c>
      <c r="D6" s="3">
        <v>-329.8491</v>
      </c>
      <c r="E6" s="3">
        <v>-320.8799</v>
      </c>
      <c r="F6" s="3">
        <v>-334.5401</v>
      </c>
      <c r="G6" s="3">
        <v>-329.8491</v>
      </c>
      <c r="H6" s="3">
        <v>-320.8799</v>
      </c>
      <c r="I6" s="3">
        <v>-334.527</v>
      </c>
      <c r="J6" s="3">
        <v>-329.8361</v>
      </c>
      <c r="K6" s="3">
        <v>-320.8799</v>
      </c>
      <c r="L6" s="3">
        <v>-335.1738</v>
      </c>
      <c r="M6" s="3">
        <v>-330.4715</v>
      </c>
      <c r="N6" s="3">
        <v>-321.4325</v>
      </c>
      <c r="P6" s="4">
        <f t="shared" si="13"/>
        <v>-0.821925</v>
      </c>
      <c r="Q6" s="4">
        <f t="shared" si="14"/>
        <v>0.350825</v>
      </c>
      <c r="R6" s="4">
        <f t="shared" si="15"/>
        <v>2.593125</v>
      </c>
      <c r="S6" s="4">
        <f t="shared" si="16"/>
        <v>-0.821925</v>
      </c>
      <c r="T6" s="4">
        <f t="shared" si="17"/>
        <v>0.350825</v>
      </c>
      <c r="U6" s="4">
        <f t="shared" si="18"/>
        <v>2.593125</v>
      </c>
      <c r="V6" s="4">
        <f t="shared" si="19"/>
        <v>-0.81865</v>
      </c>
      <c r="W6" s="4">
        <f t="shared" si="20"/>
        <v>0.354075</v>
      </c>
      <c r="X6" s="4">
        <f t="shared" si="21"/>
        <v>2.593125</v>
      </c>
      <c r="Y6" s="4">
        <f t="shared" si="22"/>
        <v>-0.98035</v>
      </c>
      <c r="Z6" s="4">
        <f t="shared" si="23"/>
        <v>0.195225</v>
      </c>
      <c r="AA6" s="4">
        <f t="shared" si="24"/>
        <v>2.454975</v>
      </c>
    </row>
    <row r="7">
      <c r="A7" s="2" t="s">
        <v>31</v>
      </c>
      <c r="B7" s="3">
        <v>-394.2312</v>
      </c>
      <c r="C7" s="3">
        <v>-397.9634</v>
      </c>
      <c r="D7" s="3">
        <v>-392.8007</v>
      </c>
      <c r="E7" s="3">
        <v>-383.7596</v>
      </c>
      <c r="F7" s="3">
        <v>-397.9634</v>
      </c>
      <c r="G7" s="3">
        <v>-392.8007</v>
      </c>
      <c r="H7" s="3">
        <v>-383.7596</v>
      </c>
      <c r="I7" s="3">
        <v>-397.9468</v>
      </c>
      <c r="J7" s="3">
        <v>-392.7837</v>
      </c>
      <c r="K7" s="3">
        <v>-383.7596</v>
      </c>
      <c r="L7" s="3">
        <v>-398.5835</v>
      </c>
      <c r="M7" s="3">
        <v>-393.4088</v>
      </c>
      <c r="N7" s="3">
        <v>-384.3094</v>
      </c>
      <c r="P7" s="4">
        <f t="shared" si="13"/>
        <v>-0.93305</v>
      </c>
      <c r="Q7" s="4">
        <f t="shared" si="14"/>
        <v>0.357625</v>
      </c>
      <c r="R7" s="4">
        <f t="shared" si="15"/>
        <v>2.6179</v>
      </c>
      <c r="S7" s="4">
        <f t="shared" si="16"/>
        <v>-0.93305</v>
      </c>
      <c r="T7" s="4">
        <f t="shared" si="17"/>
        <v>0.357625</v>
      </c>
      <c r="U7" s="4">
        <f t="shared" si="18"/>
        <v>2.6179</v>
      </c>
      <c r="V7" s="4">
        <f t="shared" si="19"/>
        <v>-0.9289</v>
      </c>
      <c r="W7" s="4">
        <f t="shared" si="20"/>
        <v>0.361875</v>
      </c>
      <c r="X7" s="4">
        <f t="shared" si="21"/>
        <v>2.6179</v>
      </c>
      <c r="Y7" s="4">
        <f t="shared" si="22"/>
        <v>-1.088075</v>
      </c>
      <c r="Z7" s="4">
        <f t="shared" si="23"/>
        <v>0.2056</v>
      </c>
      <c r="AA7" s="4">
        <f t="shared" si="24"/>
        <v>2.48045</v>
      </c>
    </row>
    <row r="8">
      <c r="A8" s="2" t="s">
        <v>32</v>
      </c>
      <c r="B8" s="3">
        <v>-485.8582</v>
      </c>
      <c r="C8" s="3">
        <v>-491.1111</v>
      </c>
      <c r="D8" s="3">
        <v>-484.3369</v>
      </c>
      <c r="E8" s="3">
        <v>-471.0623</v>
      </c>
      <c r="F8" s="3">
        <v>-491.1111</v>
      </c>
      <c r="G8" s="3">
        <v>-484.3369</v>
      </c>
      <c r="H8" s="3">
        <v>-471.0623</v>
      </c>
      <c r="I8" s="3">
        <v>-491.0927</v>
      </c>
      <c r="J8" s="3">
        <v>-484.3188</v>
      </c>
      <c r="K8" s="3">
        <v>-471.0623</v>
      </c>
      <c r="L8" s="3">
        <v>-492.0176</v>
      </c>
      <c r="M8" s="3">
        <v>-485.2275</v>
      </c>
      <c r="N8" s="3">
        <v>-471.8533</v>
      </c>
      <c r="P8" s="4">
        <f t="shared" ref="P8:P14" si="25">(C8-B8)/5</f>
        <v>-1.05058</v>
      </c>
      <c r="Q8" s="4">
        <f t="shared" ref="Q8:Q14" si="26">(D8-B8)/5</f>
        <v>0.30426</v>
      </c>
      <c r="R8" s="4">
        <f t="shared" ref="R8:R14" si="27">(E8-B8)/5</f>
        <v>2.95918</v>
      </c>
      <c r="S8" s="4">
        <f t="shared" ref="S8:S14" si="28">(F8-B8)/5</f>
        <v>-1.05058</v>
      </c>
      <c r="T8" s="4">
        <f t="shared" ref="T8:T14" si="29">(G8-B8)/5</f>
        <v>0.30426</v>
      </c>
      <c r="U8" s="4">
        <f t="shared" ref="U8:U14" si="30">(H8-B8)/5</f>
        <v>2.95918</v>
      </c>
      <c r="V8" s="4">
        <f t="shared" ref="V8:V14" si="31">(I8-B8)/5</f>
        <v>-1.0469</v>
      </c>
      <c r="W8" s="4">
        <f t="shared" ref="W8:W14" si="32">(J8-B8)/5</f>
        <v>0.30788</v>
      </c>
      <c r="X8" s="4">
        <f t="shared" ref="X8:X14" si="33">(K8-B8)/5</f>
        <v>2.95918</v>
      </c>
      <c r="Y8" s="4">
        <f t="shared" ref="Y8:Y14" si="34">(L8-B8)/5</f>
        <v>-1.23188</v>
      </c>
      <c r="Z8" s="4">
        <f t="shared" ref="Z8:Z14" si="35">(M8-B8)/5</f>
        <v>0.12614</v>
      </c>
      <c r="AA8" s="4">
        <f t="shared" ref="AA8:AA14" si="36">(N8-B8)/5</f>
        <v>2.80098</v>
      </c>
    </row>
    <row r="9">
      <c r="A9" s="2" t="s">
        <v>33</v>
      </c>
      <c r="B9" s="3">
        <v>-483.5315</v>
      </c>
      <c r="C9" s="3">
        <v>-489.258</v>
      </c>
      <c r="D9" s="3">
        <v>-482.6021</v>
      </c>
      <c r="E9" s="3">
        <v>-468.5376</v>
      </c>
      <c r="F9" s="3">
        <v>-489.258</v>
      </c>
      <c r="G9" s="3">
        <v>-482.6021</v>
      </c>
      <c r="H9" s="3">
        <v>-468.5376</v>
      </c>
      <c r="I9" s="3">
        <v>-489.2413</v>
      </c>
      <c r="J9" s="3">
        <v>-482.5862</v>
      </c>
      <c r="K9" s="3">
        <v>-468.5376</v>
      </c>
      <c r="L9" s="3">
        <v>-490.174</v>
      </c>
      <c r="M9" s="3">
        <v>-483.503</v>
      </c>
      <c r="N9" s="3">
        <v>-469.3346</v>
      </c>
      <c r="P9" s="4">
        <f t="shared" si="25"/>
        <v>-1.1453</v>
      </c>
      <c r="Q9" s="4">
        <f t="shared" si="26"/>
        <v>0.18588</v>
      </c>
      <c r="R9" s="4">
        <f t="shared" si="27"/>
        <v>2.99878</v>
      </c>
      <c r="S9" s="4">
        <f t="shared" si="28"/>
        <v>-1.1453</v>
      </c>
      <c r="T9" s="4">
        <f t="shared" si="29"/>
        <v>0.18588</v>
      </c>
      <c r="U9" s="4">
        <f t="shared" si="30"/>
        <v>2.99878</v>
      </c>
      <c r="V9" s="4">
        <f t="shared" si="31"/>
        <v>-1.14196</v>
      </c>
      <c r="W9" s="4">
        <f t="shared" si="32"/>
        <v>0.18906</v>
      </c>
      <c r="X9" s="4">
        <f t="shared" si="33"/>
        <v>2.99878</v>
      </c>
      <c r="Y9" s="4">
        <f t="shared" si="34"/>
        <v>-1.3285</v>
      </c>
      <c r="Z9" s="4">
        <f t="shared" si="35"/>
        <v>0.0057</v>
      </c>
      <c r="AA9" s="4">
        <f t="shared" si="36"/>
        <v>2.83938</v>
      </c>
    </row>
    <row r="10">
      <c r="A10" s="2" t="s">
        <v>34</v>
      </c>
      <c r="B10" s="3">
        <v>-491.813</v>
      </c>
      <c r="C10" s="3">
        <v>-497.5384</v>
      </c>
      <c r="D10" s="3">
        <v>-490.7333</v>
      </c>
      <c r="E10" s="3">
        <v>-476.8076</v>
      </c>
      <c r="F10" s="3">
        <v>-497.5384</v>
      </c>
      <c r="G10" s="3">
        <v>-490.7333</v>
      </c>
      <c r="H10" s="3">
        <v>-476.8076</v>
      </c>
      <c r="I10" s="3">
        <v>-497.5202</v>
      </c>
      <c r="J10" s="3">
        <v>-490.7157</v>
      </c>
      <c r="K10" s="3">
        <v>-476.8076</v>
      </c>
      <c r="L10" s="3">
        <v>-498.4566</v>
      </c>
      <c r="M10" s="3">
        <v>-491.6356</v>
      </c>
      <c r="N10" s="3">
        <v>-477.6079</v>
      </c>
      <c r="P10" s="4">
        <f t="shared" si="25"/>
        <v>-1.14508</v>
      </c>
      <c r="Q10" s="4">
        <f t="shared" si="26"/>
        <v>0.21594</v>
      </c>
      <c r="R10" s="4">
        <f t="shared" si="27"/>
        <v>3.00108</v>
      </c>
      <c r="S10" s="4">
        <f t="shared" si="28"/>
        <v>-1.14508</v>
      </c>
      <c r="T10" s="4">
        <f t="shared" si="29"/>
        <v>0.21594</v>
      </c>
      <c r="U10" s="4">
        <f t="shared" si="30"/>
        <v>3.00108</v>
      </c>
      <c r="V10" s="4">
        <f t="shared" si="31"/>
        <v>-1.14144</v>
      </c>
      <c r="W10" s="4">
        <f t="shared" si="32"/>
        <v>0.21946</v>
      </c>
      <c r="X10" s="4">
        <f t="shared" si="33"/>
        <v>3.00108</v>
      </c>
      <c r="Y10" s="4">
        <f t="shared" si="34"/>
        <v>-1.32872</v>
      </c>
      <c r="Z10" s="4">
        <f t="shared" si="35"/>
        <v>0.03548</v>
      </c>
      <c r="AA10" s="4">
        <f t="shared" si="36"/>
        <v>2.84102</v>
      </c>
    </row>
    <row r="11">
      <c r="A11" s="2" t="s">
        <v>35</v>
      </c>
      <c r="B11" s="3">
        <v>-522.2995</v>
      </c>
      <c r="C11" s="3">
        <v>-527.2442</v>
      </c>
      <c r="D11" s="3">
        <v>-520.4246</v>
      </c>
      <c r="E11" s="3">
        <v>-508.8746</v>
      </c>
      <c r="F11" s="3">
        <v>-527.2442</v>
      </c>
      <c r="G11" s="3">
        <v>-520.4246</v>
      </c>
      <c r="H11" s="3">
        <v>-508.8746</v>
      </c>
      <c r="I11" s="3">
        <v>-527.2215</v>
      </c>
      <c r="J11" s="3">
        <v>-520.4009</v>
      </c>
      <c r="K11" s="3">
        <v>-508.8746</v>
      </c>
      <c r="L11" s="3">
        <v>-528.0331</v>
      </c>
      <c r="M11" s="3">
        <v>-521.1973</v>
      </c>
      <c r="N11" s="3">
        <v>-509.5759</v>
      </c>
      <c r="P11" s="4">
        <f t="shared" si="25"/>
        <v>-0.98894</v>
      </c>
      <c r="Q11" s="4">
        <f t="shared" si="26"/>
        <v>0.37498</v>
      </c>
      <c r="R11" s="4">
        <f t="shared" si="27"/>
        <v>2.68498</v>
      </c>
      <c r="S11" s="4">
        <f t="shared" si="28"/>
        <v>-0.98894</v>
      </c>
      <c r="T11" s="4">
        <f t="shared" si="29"/>
        <v>0.37498</v>
      </c>
      <c r="U11" s="4">
        <f t="shared" si="30"/>
        <v>2.68498</v>
      </c>
      <c r="V11" s="4">
        <f t="shared" si="31"/>
        <v>-0.9844</v>
      </c>
      <c r="W11" s="4">
        <f t="shared" si="32"/>
        <v>0.37972</v>
      </c>
      <c r="X11" s="4">
        <f t="shared" si="33"/>
        <v>2.68498</v>
      </c>
      <c r="Y11" s="4">
        <f t="shared" si="34"/>
        <v>-1.14672</v>
      </c>
      <c r="Z11" s="4">
        <f t="shared" si="35"/>
        <v>0.22044</v>
      </c>
      <c r="AA11" s="4">
        <f t="shared" si="36"/>
        <v>2.54472</v>
      </c>
    </row>
    <row r="12">
      <c r="A12" s="2" t="s">
        <v>36</v>
      </c>
      <c r="B12" s="3">
        <v>-485.505</v>
      </c>
      <c r="C12" s="3">
        <v>-491.0082</v>
      </c>
      <c r="D12" s="3">
        <v>-484.5431</v>
      </c>
      <c r="E12" s="3">
        <v>-471.2208</v>
      </c>
      <c r="F12" s="3">
        <v>-491.0082</v>
      </c>
      <c r="G12" s="3">
        <v>-484.5431</v>
      </c>
      <c r="H12" s="3">
        <v>-471.2208</v>
      </c>
      <c r="I12" s="3">
        <v>-490.992</v>
      </c>
      <c r="J12" s="3">
        <v>-484.5279</v>
      </c>
      <c r="K12" s="3">
        <v>-471.2208</v>
      </c>
      <c r="L12" s="3">
        <v>-491.8709</v>
      </c>
      <c r="M12" s="3">
        <v>-485.3918</v>
      </c>
      <c r="N12" s="3">
        <v>-471.9755</v>
      </c>
      <c r="P12" s="4">
        <f t="shared" si="25"/>
        <v>-1.10064</v>
      </c>
      <c r="Q12" s="4">
        <f t="shared" si="26"/>
        <v>0.19238</v>
      </c>
      <c r="R12" s="4">
        <f t="shared" si="27"/>
        <v>2.85684</v>
      </c>
      <c r="S12" s="4">
        <f t="shared" si="28"/>
        <v>-1.10064</v>
      </c>
      <c r="T12" s="4">
        <f t="shared" si="29"/>
        <v>0.19238</v>
      </c>
      <c r="U12" s="4">
        <f t="shared" si="30"/>
        <v>2.85684</v>
      </c>
      <c r="V12" s="4">
        <f t="shared" si="31"/>
        <v>-1.0974</v>
      </c>
      <c r="W12" s="4">
        <f t="shared" si="32"/>
        <v>0.19542</v>
      </c>
      <c r="X12" s="4">
        <f t="shared" si="33"/>
        <v>2.85684</v>
      </c>
      <c r="Y12" s="4">
        <f t="shared" si="34"/>
        <v>-1.27318</v>
      </c>
      <c r="Z12" s="4">
        <f t="shared" si="35"/>
        <v>0.02264</v>
      </c>
      <c r="AA12" s="4">
        <f t="shared" si="36"/>
        <v>2.7059</v>
      </c>
    </row>
    <row r="13">
      <c r="A13" s="2" t="s">
        <v>37</v>
      </c>
      <c r="B13" s="3">
        <v>-495.7323</v>
      </c>
      <c r="C13" s="3">
        <v>-500.9359</v>
      </c>
      <c r="D13" s="3">
        <v>-494.1696</v>
      </c>
      <c r="E13" s="3">
        <v>-481.5848</v>
      </c>
      <c r="F13" s="3">
        <v>-500.9359</v>
      </c>
      <c r="G13" s="3">
        <v>-494.1696</v>
      </c>
      <c r="H13" s="3">
        <v>-481.5848</v>
      </c>
      <c r="I13" s="3">
        <v>-500.9154</v>
      </c>
      <c r="J13" s="3">
        <v>-494.1487</v>
      </c>
      <c r="K13" s="3">
        <v>-481.5848</v>
      </c>
      <c r="L13" s="3">
        <v>-501.7906</v>
      </c>
      <c r="M13" s="3">
        <v>-495.0081</v>
      </c>
      <c r="N13" s="3">
        <v>-482.3358</v>
      </c>
      <c r="P13" s="4">
        <f t="shared" si="25"/>
        <v>-1.04072</v>
      </c>
      <c r="Q13" s="4">
        <f t="shared" si="26"/>
        <v>0.31254</v>
      </c>
      <c r="R13" s="4">
        <f t="shared" si="27"/>
        <v>2.8295</v>
      </c>
      <c r="S13" s="4">
        <f t="shared" si="28"/>
        <v>-1.04072</v>
      </c>
      <c r="T13" s="4">
        <f t="shared" si="29"/>
        <v>0.31254</v>
      </c>
      <c r="U13" s="4">
        <f t="shared" si="30"/>
        <v>2.8295</v>
      </c>
      <c r="V13" s="4">
        <f t="shared" si="31"/>
        <v>-1.03662</v>
      </c>
      <c r="W13" s="4">
        <f t="shared" si="32"/>
        <v>0.31672</v>
      </c>
      <c r="X13" s="4">
        <f t="shared" si="33"/>
        <v>2.8295</v>
      </c>
      <c r="Y13" s="4">
        <f t="shared" si="34"/>
        <v>-1.21166</v>
      </c>
      <c r="Z13" s="4">
        <f t="shared" si="35"/>
        <v>0.14484</v>
      </c>
      <c r="AA13" s="4">
        <f t="shared" si="36"/>
        <v>2.6793</v>
      </c>
    </row>
    <row r="14">
      <c r="A14" s="2" t="s">
        <v>38</v>
      </c>
      <c r="B14" s="3">
        <v>-475.7128</v>
      </c>
      <c r="C14" s="3">
        <v>-481.1738</v>
      </c>
      <c r="D14" s="3">
        <v>-474.8296</v>
      </c>
      <c r="E14" s="3">
        <v>-461.6019</v>
      </c>
      <c r="F14" s="3">
        <v>-481.1738</v>
      </c>
      <c r="G14" s="3">
        <v>-474.8296</v>
      </c>
      <c r="H14" s="3">
        <v>-461.6019</v>
      </c>
      <c r="I14" s="3">
        <v>-481.1583</v>
      </c>
      <c r="J14" s="3">
        <v>-474.8151</v>
      </c>
      <c r="K14" s="3">
        <v>-461.6019</v>
      </c>
      <c r="L14" s="3">
        <v>-482.0246</v>
      </c>
      <c r="M14" s="3">
        <v>-475.6665</v>
      </c>
      <c r="N14" s="3">
        <v>-462.3455</v>
      </c>
      <c r="P14" s="4">
        <f t="shared" si="25"/>
        <v>-1.0922</v>
      </c>
      <c r="Q14" s="4">
        <f t="shared" si="26"/>
        <v>0.17664</v>
      </c>
      <c r="R14" s="4">
        <f t="shared" si="27"/>
        <v>2.82218</v>
      </c>
      <c r="S14" s="4">
        <f t="shared" si="28"/>
        <v>-1.0922</v>
      </c>
      <c r="T14" s="4">
        <f t="shared" si="29"/>
        <v>0.17664</v>
      </c>
      <c r="U14" s="4">
        <f t="shared" si="30"/>
        <v>2.82218</v>
      </c>
      <c r="V14" s="4">
        <f t="shared" si="31"/>
        <v>-1.0891</v>
      </c>
      <c r="W14" s="4">
        <f t="shared" si="32"/>
        <v>0.17954</v>
      </c>
      <c r="X14" s="4">
        <f t="shared" si="33"/>
        <v>2.82218</v>
      </c>
      <c r="Y14" s="4">
        <f t="shared" si="34"/>
        <v>-1.26236</v>
      </c>
      <c r="Z14" s="4">
        <f t="shared" si="35"/>
        <v>0.00926</v>
      </c>
      <c r="AA14" s="4">
        <f t="shared" si="36"/>
        <v>2.67346</v>
      </c>
    </row>
    <row r="15">
      <c r="A15" s="2" t="s">
        <v>39</v>
      </c>
      <c r="B15" s="3">
        <v>-663.2967</v>
      </c>
      <c r="C15" s="3">
        <v>-670.4262</v>
      </c>
      <c r="D15" s="3">
        <v>-661.7498</v>
      </c>
      <c r="E15" s="3">
        <v>-645.2354</v>
      </c>
      <c r="F15" s="3">
        <v>-670.4262</v>
      </c>
      <c r="G15" s="3">
        <v>-661.7498</v>
      </c>
      <c r="H15" s="3">
        <v>-645.2354</v>
      </c>
      <c r="I15" s="3">
        <v>-670.4013</v>
      </c>
      <c r="J15" s="3">
        <v>-661.725</v>
      </c>
      <c r="K15" s="3">
        <v>-645.2354</v>
      </c>
      <c r="L15" s="3">
        <v>-671.4971</v>
      </c>
      <c r="M15" s="3">
        <v>-662.8008</v>
      </c>
      <c r="N15" s="3">
        <v>-646.1796</v>
      </c>
      <c r="P15" s="4">
        <f t="shared" ref="P15:P22" si="37">(C15-B15)/6</f>
        <v>-1.18825</v>
      </c>
      <c r="Q15" s="4">
        <f t="shared" ref="Q15:Q22" si="38">(D15-B15)/6</f>
        <v>0.2578166667</v>
      </c>
      <c r="R15" s="4">
        <f t="shared" ref="R15:R22" si="39">(E15-B15)/6</f>
        <v>3.010216667</v>
      </c>
      <c r="S15" s="4">
        <f t="shared" ref="S15:S22" si="40">(F15-B15)/6</f>
        <v>-1.18825</v>
      </c>
      <c r="T15" s="4">
        <f t="shared" ref="T15:T22" si="41">(G15-B15)/6</f>
        <v>0.2578166667</v>
      </c>
      <c r="U15" s="4">
        <f t="shared" ref="U15:U22" si="42">(H15-B15)/6</f>
        <v>3.010216667</v>
      </c>
      <c r="V15" s="4">
        <f t="shared" ref="V15:V22" si="43">(I15-B15)/6</f>
        <v>-1.1841</v>
      </c>
      <c r="W15" s="4">
        <f t="shared" ref="W15:W22" si="44">(J15-B15)/6</f>
        <v>0.26195</v>
      </c>
      <c r="X15" s="4">
        <f t="shared" ref="X15:X22" si="45">(K15-B15)/6</f>
        <v>3.010216667</v>
      </c>
      <c r="Y15" s="4">
        <f t="shared" ref="Y15:Y22" si="46">(L15-B15)/6</f>
        <v>-1.366733333</v>
      </c>
      <c r="Z15" s="4">
        <f t="shared" ref="Z15:Z22" si="47">(M15-B15)/6</f>
        <v>0.08265</v>
      </c>
      <c r="AA15" s="4">
        <f t="shared" ref="AA15:AA22" si="48">(N15-B15)/6</f>
        <v>2.85285</v>
      </c>
    </row>
    <row r="16">
      <c r="A16" s="2" t="s">
        <v>40</v>
      </c>
      <c r="B16" s="3">
        <v>-665.4569</v>
      </c>
      <c r="C16" s="3">
        <v>-672.2284</v>
      </c>
      <c r="D16" s="3">
        <v>-663.5017</v>
      </c>
      <c r="E16" s="3">
        <v>-647.5206</v>
      </c>
      <c r="F16" s="3">
        <v>-672.2284</v>
      </c>
      <c r="G16" s="3">
        <v>-663.5017</v>
      </c>
      <c r="H16" s="3">
        <v>-647.5206</v>
      </c>
      <c r="I16" s="3">
        <v>-672.2022</v>
      </c>
      <c r="J16" s="3">
        <v>-663.4751</v>
      </c>
      <c r="K16" s="3">
        <v>-647.5206</v>
      </c>
      <c r="L16" s="3">
        <v>-673.2894</v>
      </c>
      <c r="M16" s="3">
        <v>-664.5423</v>
      </c>
      <c r="N16" s="3">
        <v>-648.4576</v>
      </c>
      <c r="P16" s="4">
        <f t="shared" si="37"/>
        <v>-1.128583333</v>
      </c>
      <c r="Q16" s="4">
        <f t="shared" si="38"/>
        <v>0.3258666667</v>
      </c>
      <c r="R16" s="4">
        <f t="shared" si="39"/>
        <v>2.989383333</v>
      </c>
      <c r="S16" s="4">
        <f t="shared" si="40"/>
        <v>-1.128583333</v>
      </c>
      <c r="T16" s="4">
        <f t="shared" si="41"/>
        <v>0.3258666667</v>
      </c>
      <c r="U16" s="4">
        <f t="shared" si="42"/>
        <v>2.989383333</v>
      </c>
      <c r="V16" s="4">
        <f t="shared" si="43"/>
        <v>-1.124216667</v>
      </c>
      <c r="W16" s="4">
        <f t="shared" si="44"/>
        <v>0.3303</v>
      </c>
      <c r="X16" s="4">
        <f t="shared" si="45"/>
        <v>2.989383333</v>
      </c>
      <c r="Y16" s="4">
        <f t="shared" si="46"/>
        <v>-1.305416667</v>
      </c>
      <c r="Z16" s="4">
        <f t="shared" si="47"/>
        <v>0.1524333333</v>
      </c>
      <c r="AA16" s="4">
        <f t="shared" si="48"/>
        <v>2.833216667</v>
      </c>
    </row>
    <row r="17">
      <c r="A17" s="2" t="s">
        <v>41</v>
      </c>
      <c r="B17" s="3">
        <v>-665.3544</v>
      </c>
      <c r="C17" s="3">
        <v>-672.2536</v>
      </c>
      <c r="D17" s="3">
        <v>-663.5533</v>
      </c>
      <c r="E17" s="3">
        <v>-647.3475</v>
      </c>
      <c r="F17" s="3">
        <v>-672.2536</v>
      </c>
      <c r="G17" s="3">
        <v>-663.5533</v>
      </c>
      <c r="H17" s="3">
        <v>-647.3475</v>
      </c>
      <c r="I17" s="3">
        <v>-672.2282</v>
      </c>
      <c r="J17" s="3">
        <v>-663.5277</v>
      </c>
      <c r="K17" s="3">
        <v>-647.3475</v>
      </c>
      <c r="L17" s="3">
        <v>-673.3204</v>
      </c>
      <c r="M17" s="3">
        <v>-664.6</v>
      </c>
      <c r="N17" s="3">
        <v>-648.2889</v>
      </c>
      <c r="P17" s="4">
        <f t="shared" si="37"/>
        <v>-1.149866667</v>
      </c>
      <c r="Q17" s="4">
        <f t="shared" si="38"/>
        <v>0.3001833333</v>
      </c>
      <c r="R17" s="4">
        <f t="shared" si="39"/>
        <v>3.00115</v>
      </c>
      <c r="S17" s="4">
        <f t="shared" si="40"/>
        <v>-1.149866667</v>
      </c>
      <c r="T17" s="4">
        <f t="shared" si="41"/>
        <v>0.3001833333</v>
      </c>
      <c r="U17" s="4">
        <f t="shared" si="42"/>
        <v>3.00115</v>
      </c>
      <c r="V17" s="4">
        <f t="shared" si="43"/>
        <v>-1.145633333</v>
      </c>
      <c r="W17" s="4">
        <f t="shared" si="44"/>
        <v>0.30445</v>
      </c>
      <c r="X17" s="4">
        <f t="shared" si="45"/>
        <v>3.00115</v>
      </c>
      <c r="Y17" s="4">
        <f t="shared" si="46"/>
        <v>-1.327666667</v>
      </c>
      <c r="Z17" s="4">
        <f t="shared" si="47"/>
        <v>0.1257333333</v>
      </c>
      <c r="AA17" s="4">
        <f t="shared" si="48"/>
        <v>2.84425</v>
      </c>
    </row>
    <row r="18">
      <c r="A18" s="2" t="s">
        <v>42</v>
      </c>
      <c r="B18" s="3">
        <v>-669.2383</v>
      </c>
      <c r="C18" s="3">
        <v>-676.5231</v>
      </c>
      <c r="D18" s="3">
        <v>-667.5715</v>
      </c>
      <c r="E18" s="3">
        <v>-649.9259</v>
      </c>
      <c r="F18" s="3">
        <v>-676.5231</v>
      </c>
      <c r="G18" s="3">
        <v>-667.5715</v>
      </c>
      <c r="H18" s="3">
        <v>-649.9259</v>
      </c>
      <c r="I18" s="3">
        <v>-676.4988</v>
      </c>
      <c r="J18" s="3">
        <v>-667.5477</v>
      </c>
      <c r="K18" s="3">
        <v>-649.9259</v>
      </c>
      <c r="L18" s="3">
        <v>-677.6821</v>
      </c>
      <c r="M18" s="3">
        <v>-668.71</v>
      </c>
      <c r="N18" s="3">
        <v>-650.9419</v>
      </c>
      <c r="P18" s="4">
        <f t="shared" si="37"/>
        <v>-1.214133333</v>
      </c>
      <c r="Q18" s="4">
        <f t="shared" si="38"/>
        <v>0.2778</v>
      </c>
      <c r="R18" s="4">
        <f t="shared" si="39"/>
        <v>3.218733333</v>
      </c>
      <c r="S18" s="4">
        <f t="shared" si="40"/>
        <v>-1.214133333</v>
      </c>
      <c r="T18" s="4">
        <f t="shared" si="41"/>
        <v>0.2778</v>
      </c>
      <c r="U18" s="4">
        <f t="shared" si="42"/>
        <v>3.218733333</v>
      </c>
      <c r="V18" s="4">
        <f t="shared" si="43"/>
        <v>-1.210083333</v>
      </c>
      <c r="W18" s="4">
        <f t="shared" si="44"/>
        <v>0.2817666667</v>
      </c>
      <c r="X18" s="4">
        <f t="shared" si="45"/>
        <v>3.218733333</v>
      </c>
      <c r="Y18" s="4">
        <f t="shared" si="46"/>
        <v>-1.4073</v>
      </c>
      <c r="Z18" s="4">
        <f t="shared" si="47"/>
        <v>0.08805</v>
      </c>
      <c r="AA18" s="4">
        <f t="shared" si="48"/>
        <v>3.0494</v>
      </c>
    </row>
    <row r="19">
      <c r="A19" s="2" t="s">
        <v>43</v>
      </c>
      <c r="B19" s="3">
        <v>-632.5099</v>
      </c>
      <c r="C19" s="3">
        <v>-638.2856</v>
      </c>
      <c r="D19" s="3">
        <v>-629.9696</v>
      </c>
      <c r="E19" s="3">
        <v>-616.403</v>
      </c>
      <c r="F19" s="3">
        <v>-638.2856</v>
      </c>
      <c r="G19" s="3">
        <v>-629.9696</v>
      </c>
      <c r="H19" s="3">
        <v>-616.403</v>
      </c>
      <c r="I19" s="3">
        <v>-638.2577</v>
      </c>
      <c r="J19" s="3">
        <v>-629.9401</v>
      </c>
      <c r="K19" s="3">
        <v>-616.403</v>
      </c>
      <c r="L19" s="3">
        <v>-639.2268</v>
      </c>
      <c r="M19" s="3">
        <v>-630.8906</v>
      </c>
      <c r="N19" s="3">
        <v>-617.2401</v>
      </c>
      <c r="P19" s="4">
        <f t="shared" si="37"/>
        <v>-0.9626166667</v>
      </c>
      <c r="Q19" s="4">
        <f t="shared" si="38"/>
        <v>0.4233833333</v>
      </c>
      <c r="R19" s="4">
        <f t="shared" si="39"/>
        <v>2.684483333</v>
      </c>
      <c r="S19" s="4">
        <f t="shared" si="40"/>
        <v>-0.9626166667</v>
      </c>
      <c r="T19" s="4">
        <f t="shared" si="41"/>
        <v>0.4233833333</v>
      </c>
      <c r="U19" s="4">
        <f t="shared" si="42"/>
        <v>2.684483333</v>
      </c>
      <c r="V19" s="4">
        <f t="shared" si="43"/>
        <v>-0.9579666667</v>
      </c>
      <c r="W19" s="4">
        <f t="shared" si="44"/>
        <v>0.4283</v>
      </c>
      <c r="X19" s="4">
        <f t="shared" si="45"/>
        <v>2.684483333</v>
      </c>
      <c r="Y19" s="4">
        <f t="shared" si="46"/>
        <v>-1.119483333</v>
      </c>
      <c r="Z19" s="4">
        <f t="shared" si="47"/>
        <v>0.2698833333</v>
      </c>
      <c r="AA19" s="4">
        <f t="shared" si="48"/>
        <v>2.544966667</v>
      </c>
    </row>
    <row r="20">
      <c r="A20" s="2" t="s">
        <v>44</v>
      </c>
      <c r="B20" s="3">
        <v>-629.5856</v>
      </c>
      <c r="C20" s="3">
        <v>-635.2805</v>
      </c>
      <c r="D20" s="3">
        <v>-626.9801</v>
      </c>
      <c r="E20" s="3">
        <v>-613.5199</v>
      </c>
      <c r="F20" s="3">
        <v>-635.2805</v>
      </c>
      <c r="G20" s="3">
        <v>-626.9801</v>
      </c>
      <c r="H20" s="3">
        <v>-613.5199</v>
      </c>
      <c r="I20" s="3">
        <v>-635.2522</v>
      </c>
      <c r="J20" s="3">
        <v>-626.9501</v>
      </c>
      <c r="K20" s="3">
        <v>-613.5199</v>
      </c>
      <c r="L20" s="3">
        <v>-636.2177</v>
      </c>
      <c r="M20" s="3">
        <v>-627.897</v>
      </c>
      <c r="N20" s="3">
        <v>-614.3537</v>
      </c>
      <c r="P20" s="4">
        <f t="shared" si="37"/>
        <v>-0.94915</v>
      </c>
      <c r="Q20" s="4">
        <f t="shared" si="38"/>
        <v>0.43425</v>
      </c>
      <c r="R20" s="4">
        <f t="shared" si="39"/>
        <v>2.677616667</v>
      </c>
      <c r="S20" s="4">
        <f t="shared" si="40"/>
        <v>-0.94915</v>
      </c>
      <c r="T20" s="4">
        <f t="shared" si="41"/>
        <v>0.43425</v>
      </c>
      <c r="U20" s="4">
        <f t="shared" si="42"/>
        <v>2.677616667</v>
      </c>
      <c r="V20" s="4">
        <f t="shared" si="43"/>
        <v>-0.9444333333</v>
      </c>
      <c r="W20" s="4">
        <f t="shared" si="44"/>
        <v>0.43925</v>
      </c>
      <c r="X20" s="4">
        <f t="shared" si="45"/>
        <v>2.677616667</v>
      </c>
      <c r="Y20" s="4">
        <f t="shared" si="46"/>
        <v>-1.10535</v>
      </c>
      <c r="Z20" s="4">
        <f t="shared" si="47"/>
        <v>0.2814333333</v>
      </c>
      <c r="AA20" s="4">
        <f t="shared" si="48"/>
        <v>2.53865</v>
      </c>
    </row>
    <row r="21">
      <c r="A21" s="2" t="s">
        <v>45</v>
      </c>
      <c r="B21" s="3">
        <v>-644.7602</v>
      </c>
      <c r="C21" s="3">
        <v>-650.4935</v>
      </c>
      <c r="D21" s="3">
        <v>-642.0264</v>
      </c>
      <c r="E21" s="3">
        <v>-628.513</v>
      </c>
      <c r="F21" s="3">
        <v>-650.4935</v>
      </c>
      <c r="G21" s="3">
        <v>-642.0264</v>
      </c>
      <c r="H21" s="3">
        <v>-628.513</v>
      </c>
      <c r="I21" s="3">
        <v>-650.4643</v>
      </c>
      <c r="J21" s="3">
        <v>-641.9953</v>
      </c>
      <c r="K21" s="3">
        <v>-628.513</v>
      </c>
      <c r="L21" s="3">
        <v>-651.4423</v>
      </c>
      <c r="M21" s="3">
        <v>-642.9545</v>
      </c>
      <c r="N21" s="3">
        <v>-629.358</v>
      </c>
      <c r="P21" s="4">
        <f t="shared" si="37"/>
        <v>-0.95555</v>
      </c>
      <c r="Q21" s="4">
        <f t="shared" si="38"/>
        <v>0.4556333333</v>
      </c>
      <c r="R21" s="4">
        <f t="shared" si="39"/>
        <v>2.707866667</v>
      </c>
      <c r="S21" s="4">
        <f t="shared" si="40"/>
        <v>-0.95555</v>
      </c>
      <c r="T21" s="4">
        <f t="shared" si="41"/>
        <v>0.4556333333</v>
      </c>
      <c r="U21" s="4">
        <f t="shared" si="42"/>
        <v>2.707866667</v>
      </c>
      <c r="V21" s="4">
        <f t="shared" si="43"/>
        <v>-0.9506833333</v>
      </c>
      <c r="W21" s="4">
        <f t="shared" si="44"/>
        <v>0.4608166667</v>
      </c>
      <c r="X21" s="4">
        <f t="shared" si="45"/>
        <v>2.707866667</v>
      </c>
      <c r="Y21" s="4">
        <f t="shared" si="46"/>
        <v>-1.113683333</v>
      </c>
      <c r="Z21" s="4">
        <f t="shared" si="47"/>
        <v>0.30095</v>
      </c>
      <c r="AA21" s="4">
        <f t="shared" si="48"/>
        <v>2.567033333</v>
      </c>
    </row>
    <row r="22">
      <c r="A22" s="2" t="s">
        <v>46</v>
      </c>
      <c r="B22" s="3">
        <v>-667.8514</v>
      </c>
      <c r="C22" s="3">
        <v>-675.5875</v>
      </c>
      <c r="D22" s="3">
        <v>-666.443</v>
      </c>
      <c r="E22" s="3">
        <v>-647.8071</v>
      </c>
      <c r="F22" s="3">
        <v>-675.5875</v>
      </c>
      <c r="G22" s="3">
        <v>-666.443</v>
      </c>
      <c r="H22" s="3">
        <v>-647.8071</v>
      </c>
      <c r="I22" s="3">
        <v>-675.5637</v>
      </c>
      <c r="J22" s="3">
        <v>-666.4199</v>
      </c>
      <c r="K22" s="3">
        <v>-647.8071</v>
      </c>
      <c r="L22" s="3">
        <v>-676.8096</v>
      </c>
      <c r="M22" s="3">
        <v>-667.6438</v>
      </c>
      <c r="N22" s="3">
        <v>-648.8731</v>
      </c>
      <c r="P22" s="4">
        <f t="shared" si="37"/>
        <v>-1.28935</v>
      </c>
      <c r="Q22" s="4">
        <f t="shared" si="38"/>
        <v>0.2347333333</v>
      </c>
      <c r="R22" s="4">
        <f t="shared" si="39"/>
        <v>3.340716667</v>
      </c>
      <c r="S22" s="4">
        <f t="shared" si="40"/>
        <v>-1.28935</v>
      </c>
      <c r="T22" s="4">
        <f t="shared" si="41"/>
        <v>0.2347333333</v>
      </c>
      <c r="U22" s="4">
        <f t="shared" si="42"/>
        <v>3.340716667</v>
      </c>
      <c r="V22" s="4">
        <f t="shared" si="43"/>
        <v>-1.285383333</v>
      </c>
      <c r="W22" s="4">
        <f t="shared" si="44"/>
        <v>0.2385833333</v>
      </c>
      <c r="X22" s="4">
        <f t="shared" si="45"/>
        <v>3.340716667</v>
      </c>
      <c r="Y22" s="4">
        <f t="shared" si="46"/>
        <v>-1.493033333</v>
      </c>
      <c r="Z22" s="4">
        <f t="shared" si="47"/>
        <v>0.0346</v>
      </c>
      <c r="AA22" s="4">
        <f t="shared" si="48"/>
        <v>3.16305</v>
      </c>
    </row>
    <row r="23">
      <c r="A23" s="2" t="s">
        <v>47</v>
      </c>
      <c r="B23" s="3">
        <v>-786.9901</v>
      </c>
      <c r="C23" s="3">
        <v>-795.4246</v>
      </c>
      <c r="D23" s="3">
        <v>-785.1642</v>
      </c>
      <c r="E23" s="3">
        <v>-765.6135</v>
      </c>
      <c r="F23" s="3">
        <v>-795.4246</v>
      </c>
      <c r="G23" s="3">
        <v>-785.1642</v>
      </c>
      <c r="H23" s="3">
        <v>-765.6135</v>
      </c>
      <c r="I23" s="3">
        <v>-795.3951</v>
      </c>
      <c r="J23" s="3">
        <v>-785.1352</v>
      </c>
      <c r="K23" s="3">
        <v>-765.6135</v>
      </c>
      <c r="L23" s="3">
        <v>-796.7026</v>
      </c>
      <c r="M23" s="3">
        <v>-786.4193</v>
      </c>
      <c r="N23" s="3">
        <v>-766.7409</v>
      </c>
      <c r="P23" s="4">
        <f t="shared" ref="P23:P33" si="49">(C23-B23)/7</f>
        <v>-1.204928571</v>
      </c>
      <c r="Q23" s="4">
        <f t="shared" ref="Q23:Q33" si="50">(D23-B23)/7</f>
        <v>0.2608428571</v>
      </c>
      <c r="R23" s="4">
        <f t="shared" ref="R23:R33" si="51">(E23-B23)/7</f>
        <v>3.0538</v>
      </c>
      <c r="S23" s="4">
        <f t="shared" ref="S23:S33" si="52">(F23-B23)/7</f>
        <v>-1.204928571</v>
      </c>
      <c r="T23" s="4">
        <f t="shared" ref="T23:T33" si="53">(G23-B23)/7</f>
        <v>0.2608428571</v>
      </c>
      <c r="U23" s="4">
        <f t="shared" ref="U23:U33" si="54">(H23-B23)/7</f>
        <v>3.0538</v>
      </c>
      <c r="V23" s="4">
        <f t="shared" ref="V23:V33" si="55">(I23-B23)/7</f>
        <v>-1.200714286</v>
      </c>
      <c r="W23" s="4">
        <f t="shared" ref="W23:W33" si="56">(J23-B23)/7</f>
        <v>0.2649857143</v>
      </c>
      <c r="X23" s="4">
        <f t="shared" ref="X23:X33" si="57">(K23-B23)/7</f>
        <v>3.0538</v>
      </c>
      <c r="Y23" s="4">
        <f t="shared" ref="Y23:Y33" si="58">(L23-B23)/7</f>
        <v>-1.3875</v>
      </c>
      <c r="Z23" s="4">
        <f t="shared" ref="Z23:Z33" si="59">(M23-B23)/7</f>
        <v>0.08154285714</v>
      </c>
      <c r="AA23" s="4">
        <f t="shared" ref="AA23:AA33" si="60">(N23-B23)/7</f>
        <v>2.892742857</v>
      </c>
    </row>
    <row r="24">
      <c r="A24" s="2" t="s">
        <v>48</v>
      </c>
      <c r="B24" s="3">
        <v>-784.7084</v>
      </c>
      <c r="C24" s="3">
        <v>-793.0717</v>
      </c>
      <c r="D24" s="3">
        <v>-782.8074</v>
      </c>
      <c r="E24" s="3">
        <v>-763.3775</v>
      </c>
      <c r="F24" s="3">
        <v>-793.0717</v>
      </c>
      <c r="G24" s="3">
        <v>-782.8074</v>
      </c>
      <c r="H24" s="3">
        <v>-763.3775</v>
      </c>
      <c r="I24" s="3">
        <v>-793.0419</v>
      </c>
      <c r="J24" s="3">
        <v>-782.7779</v>
      </c>
      <c r="K24" s="3">
        <v>-763.3775</v>
      </c>
      <c r="L24" s="3">
        <v>-794.3454</v>
      </c>
      <c r="M24" s="3">
        <v>-784.058</v>
      </c>
      <c r="N24" s="3">
        <v>-764.5014</v>
      </c>
      <c r="P24" s="4">
        <f t="shared" si="49"/>
        <v>-1.194757143</v>
      </c>
      <c r="Q24" s="4">
        <f t="shared" si="50"/>
        <v>0.2715714286</v>
      </c>
      <c r="R24" s="4">
        <f t="shared" si="51"/>
        <v>3.047271429</v>
      </c>
      <c r="S24" s="4">
        <f t="shared" si="52"/>
        <v>-1.194757143</v>
      </c>
      <c r="T24" s="4">
        <f t="shared" si="53"/>
        <v>0.2715714286</v>
      </c>
      <c r="U24" s="4">
        <f t="shared" si="54"/>
        <v>3.047271429</v>
      </c>
      <c r="V24" s="4">
        <f t="shared" si="55"/>
        <v>-1.1905</v>
      </c>
      <c r="W24" s="4">
        <f t="shared" si="56"/>
        <v>0.2757857143</v>
      </c>
      <c r="X24" s="4">
        <f t="shared" si="57"/>
        <v>3.047271429</v>
      </c>
      <c r="Y24" s="4">
        <f t="shared" si="58"/>
        <v>-1.376714286</v>
      </c>
      <c r="Z24" s="4">
        <f t="shared" si="59"/>
        <v>0.09291428571</v>
      </c>
      <c r="AA24" s="4">
        <f t="shared" si="60"/>
        <v>2.886714286</v>
      </c>
    </row>
    <row r="25">
      <c r="A25" s="2" t="s">
        <v>49</v>
      </c>
      <c r="B25" s="3">
        <v>-806.1392</v>
      </c>
      <c r="C25" s="3">
        <v>-814.9753</v>
      </c>
      <c r="D25" s="3">
        <v>-804.2812</v>
      </c>
      <c r="E25" s="3">
        <v>-783.6503</v>
      </c>
      <c r="F25" s="3">
        <v>-814.9753</v>
      </c>
      <c r="G25" s="3">
        <v>-804.2812</v>
      </c>
      <c r="H25" s="3">
        <v>-783.6503</v>
      </c>
      <c r="I25" s="3">
        <v>-814.9435</v>
      </c>
      <c r="J25" s="3">
        <v>-804.2494</v>
      </c>
      <c r="K25" s="3">
        <v>-783.6503</v>
      </c>
      <c r="L25" s="3">
        <v>-816.3147</v>
      </c>
      <c r="M25" s="3">
        <v>-805.5957</v>
      </c>
      <c r="N25" s="3">
        <v>-784.8292</v>
      </c>
      <c r="P25" s="4">
        <f t="shared" si="49"/>
        <v>-1.2623</v>
      </c>
      <c r="Q25" s="4">
        <f t="shared" si="50"/>
        <v>0.2654285714</v>
      </c>
      <c r="R25" s="4">
        <f t="shared" si="51"/>
        <v>3.2127</v>
      </c>
      <c r="S25" s="4">
        <f t="shared" si="52"/>
        <v>-1.2623</v>
      </c>
      <c r="T25" s="4">
        <f t="shared" si="53"/>
        <v>0.2654285714</v>
      </c>
      <c r="U25" s="4">
        <f t="shared" si="54"/>
        <v>3.2127</v>
      </c>
      <c r="V25" s="4">
        <f t="shared" si="55"/>
        <v>-1.257757143</v>
      </c>
      <c r="W25" s="4">
        <f t="shared" si="56"/>
        <v>0.2699714286</v>
      </c>
      <c r="X25" s="4">
        <f t="shared" si="57"/>
        <v>3.2127</v>
      </c>
      <c r="Y25" s="4">
        <f t="shared" si="58"/>
        <v>-1.453642857</v>
      </c>
      <c r="Z25" s="4">
        <f t="shared" si="59"/>
        <v>0.07764285714</v>
      </c>
      <c r="AA25" s="4">
        <f t="shared" si="60"/>
        <v>3.044285714</v>
      </c>
    </row>
    <row r="26">
      <c r="A26" s="2" t="s">
        <v>50</v>
      </c>
      <c r="B26" s="3">
        <v>-799.336</v>
      </c>
      <c r="C26" s="3">
        <v>-808.2563</v>
      </c>
      <c r="D26" s="3">
        <v>-797.6526</v>
      </c>
      <c r="E26" s="3">
        <v>-776.8718</v>
      </c>
      <c r="F26" s="3">
        <v>-808.2563</v>
      </c>
      <c r="G26" s="3">
        <v>-797.6526</v>
      </c>
      <c r="H26" s="3">
        <v>-776.8718</v>
      </c>
      <c r="I26" s="3">
        <v>-808.2253</v>
      </c>
      <c r="J26" s="3">
        <v>-797.622</v>
      </c>
      <c r="K26" s="3">
        <v>-776.8718</v>
      </c>
      <c r="L26" s="3">
        <v>-809.5971</v>
      </c>
      <c r="M26" s="3">
        <v>-798.969</v>
      </c>
      <c r="N26" s="3">
        <v>-778.051</v>
      </c>
      <c r="P26" s="4">
        <f t="shared" si="49"/>
        <v>-1.274328571</v>
      </c>
      <c r="Q26" s="4">
        <f t="shared" si="50"/>
        <v>0.2404857143</v>
      </c>
      <c r="R26" s="4">
        <f t="shared" si="51"/>
        <v>3.209171429</v>
      </c>
      <c r="S26" s="4">
        <f t="shared" si="52"/>
        <v>-1.274328571</v>
      </c>
      <c r="T26" s="4">
        <f t="shared" si="53"/>
        <v>0.2404857143</v>
      </c>
      <c r="U26" s="4">
        <f t="shared" si="54"/>
        <v>3.209171429</v>
      </c>
      <c r="V26" s="4">
        <f t="shared" si="55"/>
        <v>-1.2699</v>
      </c>
      <c r="W26" s="4">
        <f t="shared" si="56"/>
        <v>0.2448571429</v>
      </c>
      <c r="X26" s="4">
        <f t="shared" si="57"/>
        <v>3.209171429</v>
      </c>
      <c r="Y26" s="4">
        <f t="shared" si="58"/>
        <v>-1.465871429</v>
      </c>
      <c r="Z26" s="4">
        <f t="shared" si="59"/>
        <v>0.05242857143</v>
      </c>
      <c r="AA26" s="4">
        <f t="shared" si="60"/>
        <v>3.040714286</v>
      </c>
    </row>
    <row r="27">
      <c r="A27" s="2" t="s">
        <v>51</v>
      </c>
      <c r="B27" s="3">
        <v>-789.7229</v>
      </c>
      <c r="C27" s="3">
        <v>-797.8102</v>
      </c>
      <c r="D27" s="3">
        <v>-787.4627</v>
      </c>
      <c r="E27" s="3">
        <v>-768.8062</v>
      </c>
      <c r="F27" s="3">
        <v>-797.8102</v>
      </c>
      <c r="G27" s="3">
        <v>-787.4627</v>
      </c>
      <c r="H27" s="3">
        <v>-768.8062</v>
      </c>
      <c r="I27" s="3">
        <v>-797.7772</v>
      </c>
      <c r="J27" s="3">
        <v>-787.429</v>
      </c>
      <c r="K27" s="3">
        <v>-768.8062</v>
      </c>
      <c r="L27" s="3">
        <v>-799.0456</v>
      </c>
      <c r="M27" s="3">
        <v>-788.6738</v>
      </c>
      <c r="N27" s="3">
        <v>-769.8998</v>
      </c>
      <c r="P27" s="4">
        <f t="shared" si="49"/>
        <v>-1.155328571</v>
      </c>
      <c r="Q27" s="4">
        <f t="shared" si="50"/>
        <v>0.3228857143</v>
      </c>
      <c r="R27" s="4">
        <f t="shared" si="51"/>
        <v>2.9881</v>
      </c>
      <c r="S27" s="4">
        <f t="shared" si="52"/>
        <v>-1.155328571</v>
      </c>
      <c r="T27" s="4">
        <f t="shared" si="53"/>
        <v>0.3228857143</v>
      </c>
      <c r="U27" s="4">
        <f t="shared" si="54"/>
        <v>2.9881</v>
      </c>
      <c r="V27" s="4">
        <f t="shared" si="55"/>
        <v>-1.150614286</v>
      </c>
      <c r="W27" s="4">
        <f t="shared" si="56"/>
        <v>0.3277</v>
      </c>
      <c r="X27" s="4">
        <f t="shared" si="57"/>
        <v>2.9881</v>
      </c>
      <c r="Y27" s="4">
        <f t="shared" si="58"/>
        <v>-1.331814286</v>
      </c>
      <c r="Z27" s="4">
        <f t="shared" si="59"/>
        <v>0.1498714286</v>
      </c>
      <c r="AA27" s="4">
        <f t="shared" si="60"/>
        <v>2.831871429</v>
      </c>
    </row>
    <row r="28">
      <c r="A28" s="2" t="s">
        <v>52</v>
      </c>
      <c r="B28" s="3">
        <v>-784.1485</v>
      </c>
      <c r="C28" s="3">
        <v>-792.402</v>
      </c>
      <c r="D28" s="3">
        <v>-782.1443</v>
      </c>
      <c r="E28" s="3">
        <v>-763.2379</v>
      </c>
      <c r="F28" s="3">
        <v>-792.402</v>
      </c>
      <c r="G28" s="3">
        <v>-782.1443</v>
      </c>
      <c r="H28" s="3">
        <v>-763.2379</v>
      </c>
      <c r="I28" s="3">
        <v>-792.37</v>
      </c>
      <c r="J28" s="3">
        <v>-782.1119</v>
      </c>
      <c r="K28" s="3">
        <v>-763.2379</v>
      </c>
      <c r="L28" s="3">
        <v>-793.6403</v>
      </c>
      <c r="M28" s="3">
        <v>-783.3588</v>
      </c>
      <c r="N28" s="3">
        <v>-764.3329</v>
      </c>
      <c r="P28" s="4">
        <f t="shared" si="49"/>
        <v>-1.179071429</v>
      </c>
      <c r="Q28" s="4">
        <f t="shared" si="50"/>
        <v>0.2863142857</v>
      </c>
      <c r="R28" s="4">
        <f t="shared" si="51"/>
        <v>2.987228571</v>
      </c>
      <c r="S28" s="4">
        <f t="shared" si="52"/>
        <v>-1.179071429</v>
      </c>
      <c r="T28" s="4">
        <f t="shared" si="53"/>
        <v>0.2863142857</v>
      </c>
      <c r="U28" s="4">
        <f t="shared" si="54"/>
        <v>2.987228571</v>
      </c>
      <c r="V28" s="4">
        <f t="shared" si="55"/>
        <v>-1.1745</v>
      </c>
      <c r="W28" s="4">
        <f t="shared" si="56"/>
        <v>0.2909428571</v>
      </c>
      <c r="X28" s="4">
        <f t="shared" si="57"/>
        <v>2.987228571</v>
      </c>
      <c r="Y28" s="4">
        <f t="shared" si="58"/>
        <v>-1.355971429</v>
      </c>
      <c r="Z28" s="4">
        <f t="shared" si="59"/>
        <v>0.1128142857</v>
      </c>
      <c r="AA28" s="4">
        <f t="shared" si="60"/>
        <v>2.8308</v>
      </c>
    </row>
    <row r="29">
      <c r="A29" s="2" t="s">
        <v>53</v>
      </c>
      <c r="B29" s="3">
        <v>-762.4504</v>
      </c>
      <c r="C29" s="3">
        <v>-770.2816</v>
      </c>
      <c r="D29" s="3">
        <v>-760.1288</v>
      </c>
      <c r="E29" s="3">
        <v>-741.8707</v>
      </c>
      <c r="F29" s="3">
        <v>-770.2816</v>
      </c>
      <c r="G29" s="3">
        <v>-760.1288</v>
      </c>
      <c r="H29" s="3">
        <v>-741.8707</v>
      </c>
      <c r="I29" s="3">
        <v>-770.2488</v>
      </c>
      <c r="J29" s="3">
        <v>-760.095</v>
      </c>
      <c r="K29" s="3">
        <v>-741.8707</v>
      </c>
      <c r="L29" s="3">
        <v>-771.4993</v>
      </c>
      <c r="M29" s="3">
        <v>-761.3221</v>
      </c>
      <c r="N29" s="3">
        <v>-742.9472</v>
      </c>
      <c r="P29" s="4">
        <f t="shared" si="49"/>
        <v>-1.118742857</v>
      </c>
      <c r="Q29" s="4">
        <f t="shared" si="50"/>
        <v>0.3316571429</v>
      </c>
      <c r="R29" s="4">
        <f t="shared" si="51"/>
        <v>2.939957143</v>
      </c>
      <c r="S29" s="4">
        <f t="shared" si="52"/>
        <v>-1.118742857</v>
      </c>
      <c r="T29" s="4">
        <f t="shared" si="53"/>
        <v>0.3316571429</v>
      </c>
      <c r="U29" s="4">
        <f t="shared" si="54"/>
        <v>2.939957143</v>
      </c>
      <c r="V29" s="4">
        <f t="shared" si="55"/>
        <v>-1.114057143</v>
      </c>
      <c r="W29" s="4">
        <f t="shared" si="56"/>
        <v>0.3364857143</v>
      </c>
      <c r="X29" s="4">
        <f t="shared" si="57"/>
        <v>2.939957143</v>
      </c>
      <c r="Y29" s="4">
        <f t="shared" si="58"/>
        <v>-1.2927</v>
      </c>
      <c r="Z29" s="4">
        <f t="shared" si="59"/>
        <v>0.1611857143</v>
      </c>
      <c r="AA29" s="4">
        <f t="shared" si="60"/>
        <v>2.786171429</v>
      </c>
    </row>
    <row r="30">
      <c r="A30" s="2" t="s">
        <v>54</v>
      </c>
      <c r="B30" s="3">
        <v>-743.1843</v>
      </c>
      <c r="C30" s="3">
        <v>-750.3734</v>
      </c>
      <c r="D30" s="3">
        <v>-740.3393</v>
      </c>
      <c r="E30" s="3">
        <v>-723.2636</v>
      </c>
      <c r="F30" s="3">
        <v>-750.3734</v>
      </c>
      <c r="G30" s="3">
        <v>-740.3393</v>
      </c>
      <c r="H30" s="3">
        <v>-723.2636</v>
      </c>
      <c r="I30" s="3">
        <v>-750.3395</v>
      </c>
      <c r="J30" s="3">
        <v>-740.3039</v>
      </c>
      <c r="K30" s="3">
        <v>-723.2636</v>
      </c>
      <c r="L30" s="3">
        <v>-751.5588</v>
      </c>
      <c r="M30" s="3">
        <v>-741.5</v>
      </c>
      <c r="N30" s="3">
        <v>-724.3124</v>
      </c>
      <c r="P30" s="4">
        <f t="shared" si="49"/>
        <v>-1.027014286</v>
      </c>
      <c r="Q30" s="4">
        <f t="shared" si="50"/>
        <v>0.4064285714</v>
      </c>
      <c r="R30" s="4">
        <f t="shared" si="51"/>
        <v>2.845814286</v>
      </c>
      <c r="S30" s="4">
        <f t="shared" si="52"/>
        <v>-1.027014286</v>
      </c>
      <c r="T30" s="4">
        <f t="shared" si="53"/>
        <v>0.4064285714</v>
      </c>
      <c r="U30" s="4">
        <f t="shared" si="54"/>
        <v>2.845814286</v>
      </c>
      <c r="V30" s="4">
        <f t="shared" si="55"/>
        <v>-1.022171429</v>
      </c>
      <c r="W30" s="4">
        <f t="shared" si="56"/>
        <v>0.4114857143</v>
      </c>
      <c r="X30" s="4">
        <f t="shared" si="57"/>
        <v>2.845814286</v>
      </c>
      <c r="Y30" s="4">
        <f t="shared" si="58"/>
        <v>-1.196357143</v>
      </c>
      <c r="Z30" s="4">
        <f t="shared" si="59"/>
        <v>0.2406142857</v>
      </c>
      <c r="AA30" s="4">
        <f t="shared" si="60"/>
        <v>2.695985714</v>
      </c>
    </row>
    <row r="31">
      <c r="A31" s="2" t="s">
        <v>55</v>
      </c>
      <c r="B31" s="3">
        <v>-828.6636</v>
      </c>
      <c r="C31" s="3">
        <v>-837.8829</v>
      </c>
      <c r="D31" s="3">
        <v>-826.7387</v>
      </c>
      <c r="E31" s="3">
        <v>-804.9019</v>
      </c>
      <c r="F31" s="3">
        <v>-837.8829</v>
      </c>
      <c r="G31" s="3">
        <v>-826.7387</v>
      </c>
      <c r="H31" s="3">
        <v>-804.9019</v>
      </c>
      <c r="I31" s="3">
        <v>-837.8507</v>
      </c>
      <c r="J31" s="3">
        <v>-826.7069</v>
      </c>
      <c r="K31" s="3">
        <v>-804.9019</v>
      </c>
      <c r="L31" s="3">
        <v>-839.3153</v>
      </c>
      <c r="M31" s="3">
        <v>-828.1451</v>
      </c>
      <c r="N31" s="3">
        <v>-806.1587</v>
      </c>
      <c r="P31" s="4">
        <f t="shared" si="49"/>
        <v>-1.317042857</v>
      </c>
      <c r="Q31" s="4">
        <f t="shared" si="50"/>
        <v>0.2749857143</v>
      </c>
      <c r="R31" s="4">
        <f t="shared" si="51"/>
        <v>3.394528571</v>
      </c>
      <c r="S31" s="4">
        <f t="shared" si="52"/>
        <v>-1.317042857</v>
      </c>
      <c r="T31" s="4">
        <f t="shared" si="53"/>
        <v>0.2749857143</v>
      </c>
      <c r="U31" s="4">
        <f t="shared" si="54"/>
        <v>3.394528571</v>
      </c>
      <c r="V31" s="4">
        <f t="shared" si="55"/>
        <v>-1.312442857</v>
      </c>
      <c r="W31" s="4">
        <f t="shared" si="56"/>
        <v>0.2795285714</v>
      </c>
      <c r="X31" s="4">
        <f t="shared" si="57"/>
        <v>3.394528571</v>
      </c>
      <c r="Y31" s="4">
        <f t="shared" si="58"/>
        <v>-1.521671429</v>
      </c>
      <c r="Z31" s="4">
        <f t="shared" si="59"/>
        <v>0.07407142857</v>
      </c>
      <c r="AA31" s="4">
        <f t="shared" si="60"/>
        <v>3.214985714</v>
      </c>
    </row>
    <row r="32">
      <c r="A32" s="2" t="s">
        <v>56</v>
      </c>
      <c r="B32" s="3">
        <v>-828.84</v>
      </c>
      <c r="C32" s="3">
        <v>-838.3234</v>
      </c>
      <c r="D32" s="3">
        <v>-827.1825</v>
      </c>
      <c r="E32" s="3">
        <v>-804.9438</v>
      </c>
      <c r="F32" s="3">
        <v>-838.3234</v>
      </c>
      <c r="G32" s="3">
        <v>-827.1825</v>
      </c>
      <c r="H32" s="3">
        <v>-804.9438</v>
      </c>
      <c r="I32" s="3">
        <v>-838.2919</v>
      </c>
      <c r="J32" s="3">
        <v>-827.1516</v>
      </c>
      <c r="K32" s="3">
        <v>-804.9438</v>
      </c>
      <c r="L32" s="3">
        <v>-839.7676</v>
      </c>
      <c r="M32" s="3">
        <v>-828.6011</v>
      </c>
      <c r="N32" s="3">
        <v>-806.2097</v>
      </c>
      <c r="P32" s="4">
        <f t="shared" si="49"/>
        <v>-1.354771429</v>
      </c>
      <c r="Q32" s="4">
        <f t="shared" si="50"/>
        <v>0.2367857143</v>
      </c>
      <c r="R32" s="4">
        <f t="shared" si="51"/>
        <v>3.413742857</v>
      </c>
      <c r="S32" s="4">
        <f t="shared" si="52"/>
        <v>-1.354771429</v>
      </c>
      <c r="T32" s="4">
        <f t="shared" si="53"/>
        <v>0.2367857143</v>
      </c>
      <c r="U32" s="4">
        <f t="shared" si="54"/>
        <v>3.413742857</v>
      </c>
      <c r="V32" s="4">
        <f t="shared" si="55"/>
        <v>-1.350271429</v>
      </c>
      <c r="W32" s="4">
        <f t="shared" si="56"/>
        <v>0.2412</v>
      </c>
      <c r="X32" s="4">
        <f t="shared" si="57"/>
        <v>3.413742857</v>
      </c>
      <c r="Y32" s="4">
        <f t="shared" si="58"/>
        <v>-1.561085714</v>
      </c>
      <c r="Z32" s="4">
        <f t="shared" si="59"/>
        <v>0.03412857143</v>
      </c>
      <c r="AA32" s="4">
        <f t="shared" si="60"/>
        <v>3.2329</v>
      </c>
    </row>
    <row r="33">
      <c r="A33" s="2" t="s">
        <v>57</v>
      </c>
      <c r="B33" s="3">
        <v>-815.4749</v>
      </c>
      <c r="C33" s="3">
        <v>-824.3339</v>
      </c>
      <c r="D33" s="3">
        <v>-813.3187</v>
      </c>
      <c r="E33" s="3">
        <v>-792.0402</v>
      </c>
      <c r="F33" s="3">
        <v>-824.3339</v>
      </c>
      <c r="G33" s="3">
        <v>-813.3187</v>
      </c>
      <c r="H33" s="3">
        <v>-792.0402</v>
      </c>
      <c r="I33" s="3">
        <v>-824.3011</v>
      </c>
      <c r="J33" s="3">
        <v>-813.286</v>
      </c>
      <c r="K33" s="3">
        <v>-792.0402</v>
      </c>
      <c r="L33" s="3">
        <v>-825.7427</v>
      </c>
      <c r="M33" s="3">
        <v>-814.7013</v>
      </c>
      <c r="N33" s="3">
        <v>-793.2769</v>
      </c>
      <c r="P33" s="4">
        <f t="shared" si="49"/>
        <v>-1.265571429</v>
      </c>
      <c r="Q33" s="4">
        <f t="shared" si="50"/>
        <v>0.3080285714</v>
      </c>
      <c r="R33" s="4">
        <f t="shared" si="51"/>
        <v>3.347814286</v>
      </c>
      <c r="S33" s="4">
        <f t="shared" si="52"/>
        <v>-1.265571429</v>
      </c>
      <c r="T33" s="4">
        <f t="shared" si="53"/>
        <v>0.3080285714</v>
      </c>
      <c r="U33" s="4">
        <f t="shared" si="54"/>
        <v>3.347814286</v>
      </c>
      <c r="V33" s="4">
        <f t="shared" si="55"/>
        <v>-1.260885714</v>
      </c>
      <c r="W33" s="4">
        <f t="shared" si="56"/>
        <v>0.3127</v>
      </c>
      <c r="X33" s="4">
        <f t="shared" si="57"/>
        <v>3.347814286</v>
      </c>
      <c r="Y33" s="4">
        <f t="shared" si="58"/>
        <v>-1.466828571</v>
      </c>
      <c r="Z33" s="4">
        <f t="shared" si="59"/>
        <v>0.1105142857</v>
      </c>
      <c r="AA33" s="4">
        <f t="shared" si="60"/>
        <v>3.171142857</v>
      </c>
    </row>
    <row r="34">
      <c r="A34" s="2" t="s">
        <v>58</v>
      </c>
      <c r="B34" s="3">
        <v>-1065.7886</v>
      </c>
      <c r="C34" s="3">
        <v>-1077.7041</v>
      </c>
      <c r="D34" s="3">
        <v>-1063.7063</v>
      </c>
      <c r="E34" s="3">
        <v>-1035.8457</v>
      </c>
      <c r="F34" s="3">
        <v>-1077.7041</v>
      </c>
      <c r="G34" s="3">
        <v>-1063.7063</v>
      </c>
      <c r="H34" s="3">
        <v>-1035.8457</v>
      </c>
      <c r="I34" s="3">
        <v>-1077.6645</v>
      </c>
      <c r="J34" s="3">
        <v>-1063.668</v>
      </c>
      <c r="K34" s="3">
        <v>-1035.8457</v>
      </c>
      <c r="L34" s="3">
        <v>-1079.5007</v>
      </c>
      <c r="M34" s="3">
        <v>-1065.4717</v>
      </c>
      <c r="N34" s="3">
        <v>-1037.4248</v>
      </c>
      <c r="P34" s="4">
        <f t="shared" ref="P34:P35" si="61">(C34-B34)/8</f>
        <v>-1.4894375</v>
      </c>
      <c r="Q34" s="4">
        <f t="shared" ref="Q34:Q35" si="62">(D34-B34)/8</f>
        <v>0.2602875</v>
      </c>
      <c r="R34" s="4">
        <f t="shared" ref="R34:R35" si="63">(E34-B34)/8</f>
        <v>3.7428625</v>
      </c>
      <c r="S34" s="4">
        <f t="shared" ref="S34:S35" si="64">(F34-B34)/8</f>
        <v>-1.4894375</v>
      </c>
      <c r="T34" s="4">
        <f t="shared" ref="T34:T35" si="65">(G34-B34)/8</f>
        <v>0.2602875</v>
      </c>
      <c r="U34" s="4">
        <f t="shared" ref="U34:U35" si="66">(H34-B34)/8</f>
        <v>3.7428625</v>
      </c>
      <c r="V34" s="4">
        <f t="shared" ref="V34:V35" si="67">(I34-B34)/8</f>
        <v>-1.4844875</v>
      </c>
      <c r="W34" s="4">
        <f t="shared" ref="W34:W35" si="68">(J34-B34)/8</f>
        <v>0.265075</v>
      </c>
      <c r="X34" s="4">
        <f t="shared" ref="X34:X35" si="69">(K34-B34)/8</f>
        <v>3.7428625</v>
      </c>
      <c r="Y34" s="4">
        <f t="shared" ref="Y34:Y35" si="70">(L34-B34)/8</f>
        <v>-1.7140125</v>
      </c>
      <c r="Z34" s="4">
        <f t="shared" ref="Z34:Z35" si="71">(M34-B34)/8</f>
        <v>0.0396125</v>
      </c>
      <c r="AA34" s="4">
        <f t="shared" ref="AA34:AA35" si="72">(N34-B34)/8</f>
        <v>3.545475</v>
      </c>
    </row>
    <row r="35">
      <c r="A35" s="2" t="s">
        <v>59</v>
      </c>
      <c r="B35" s="3">
        <v>-1066.8125</v>
      </c>
      <c r="C35" s="3">
        <v>-1078.8144</v>
      </c>
      <c r="D35" s="3">
        <v>-1064.7463</v>
      </c>
      <c r="E35" s="3">
        <v>-1036.8908</v>
      </c>
      <c r="F35" s="3">
        <v>-1078.8144</v>
      </c>
      <c r="G35" s="3">
        <v>-1064.7463</v>
      </c>
      <c r="H35" s="3">
        <v>-1036.8908</v>
      </c>
      <c r="I35" s="3">
        <v>-1078.7743</v>
      </c>
      <c r="J35" s="3">
        <v>-1064.7071</v>
      </c>
      <c r="K35" s="3">
        <v>-1036.8908</v>
      </c>
      <c r="L35" s="3">
        <v>-1080.6112</v>
      </c>
      <c r="M35" s="3">
        <v>-1066.5115</v>
      </c>
      <c r="N35" s="3">
        <v>-1038.4701</v>
      </c>
      <c r="P35" s="4">
        <f t="shared" si="61"/>
        <v>-1.5002375</v>
      </c>
      <c r="Q35" s="4">
        <f t="shared" si="62"/>
        <v>0.258275</v>
      </c>
      <c r="R35" s="4">
        <f t="shared" si="63"/>
        <v>3.7402125</v>
      </c>
      <c r="S35" s="4">
        <f t="shared" si="64"/>
        <v>-1.5002375</v>
      </c>
      <c r="T35" s="4">
        <f t="shared" si="65"/>
        <v>0.258275</v>
      </c>
      <c r="U35" s="4">
        <f t="shared" si="66"/>
        <v>3.7402125</v>
      </c>
      <c r="V35" s="4">
        <f t="shared" si="67"/>
        <v>-1.495225</v>
      </c>
      <c r="W35" s="4">
        <f t="shared" si="68"/>
        <v>0.263175</v>
      </c>
      <c r="X35" s="4">
        <f t="shared" si="69"/>
        <v>3.7402125</v>
      </c>
      <c r="Y35" s="4">
        <f t="shared" si="70"/>
        <v>-1.7248375</v>
      </c>
      <c r="Z35" s="4">
        <f t="shared" si="71"/>
        <v>0.037625</v>
      </c>
      <c r="AA35" s="4">
        <f t="shared" si="72"/>
        <v>3.5428</v>
      </c>
    </row>
    <row r="36">
      <c r="A36" s="2" t="s">
        <v>60</v>
      </c>
      <c r="B36" s="3">
        <v>-1199.6518</v>
      </c>
      <c r="C36" s="3">
        <v>-1213.0229</v>
      </c>
      <c r="D36" s="3">
        <v>-1197.3216</v>
      </c>
      <c r="E36" s="3">
        <v>-1166.644</v>
      </c>
      <c r="F36" s="3">
        <v>-1213.0229</v>
      </c>
      <c r="G36" s="3">
        <v>-1197.3216</v>
      </c>
      <c r="H36" s="3">
        <v>-1166.644</v>
      </c>
      <c r="I36" s="3">
        <v>-1212.9768</v>
      </c>
      <c r="J36" s="3">
        <v>-1197.2762</v>
      </c>
      <c r="K36" s="3">
        <v>-1166.644</v>
      </c>
      <c r="L36" s="3">
        <v>-1214.9922</v>
      </c>
      <c r="M36" s="3">
        <v>-1199.2553</v>
      </c>
      <c r="N36" s="3">
        <v>-1168.3786</v>
      </c>
      <c r="P36" s="4">
        <f t="shared" ref="P36:P37" si="73">(C36-B36)/9</f>
        <v>-1.485677778</v>
      </c>
      <c r="Q36" s="4">
        <f t="shared" ref="Q36:Q37" si="74">(D36-B36)/9</f>
        <v>0.2589111111</v>
      </c>
      <c r="R36" s="4">
        <f t="shared" ref="R36:R37" si="75">(E36-B36)/9</f>
        <v>3.667533333</v>
      </c>
      <c r="S36" s="4">
        <f t="shared" ref="S36:S37" si="76">(F36-B36)/9</f>
        <v>-1.485677778</v>
      </c>
      <c r="T36" s="4">
        <f t="shared" ref="T36:T37" si="77">(G36-B36)/9</f>
        <v>0.2589111111</v>
      </c>
      <c r="U36" s="4">
        <f t="shared" ref="U36:U37" si="78">(H36-B36)/9</f>
        <v>3.667533333</v>
      </c>
      <c r="V36" s="4">
        <f t="shared" ref="V36:V37" si="79">(I36-B36)/9</f>
        <v>-1.480555556</v>
      </c>
      <c r="W36" s="4">
        <f t="shared" ref="W36:W37" si="80">(J36-B36)/9</f>
        <v>0.2639555556</v>
      </c>
      <c r="X36" s="4">
        <f t="shared" ref="X36:X37" si="81">(K36-B36)/9</f>
        <v>3.667533333</v>
      </c>
      <c r="Y36" s="4">
        <f t="shared" ref="Y36:Y37" si="82">(L36-B36)/9</f>
        <v>-1.704488889</v>
      </c>
      <c r="Z36" s="4">
        <f t="shared" ref="Z36:Z37" si="83">(M36-B36)/9</f>
        <v>0.04405555556</v>
      </c>
      <c r="AA36" s="4">
        <f t="shared" ref="AA36:AA37" si="84">(N36-B36)/9</f>
        <v>3.4748</v>
      </c>
    </row>
    <row r="37">
      <c r="A37" s="2" t="s">
        <v>61</v>
      </c>
      <c r="B37" s="3">
        <v>-1201.147</v>
      </c>
      <c r="C37" s="3">
        <v>-1214.6793</v>
      </c>
      <c r="D37" s="3">
        <v>-1198.9437</v>
      </c>
      <c r="E37" s="3">
        <v>-1168.0665</v>
      </c>
      <c r="F37" s="3">
        <v>-1214.6793</v>
      </c>
      <c r="G37" s="3">
        <v>-1198.9437</v>
      </c>
      <c r="H37" s="3">
        <v>-1168.0665</v>
      </c>
      <c r="I37" s="3">
        <v>-1214.6333</v>
      </c>
      <c r="J37" s="3">
        <v>-1198.8985</v>
      </c>
      <c r="K37" s="3">
        <v>-1168.0665</v>
      </c>
      <c r="L37" s="3">
        <v>-1216.6571</v>
      </c>
      <c r="M37" s="3">
        <v>-1200.8859</v>
      </c>
      <c r="N37" s="3">
        <v>-1169.8079</v>
      </c>
      <c r="P37" s="4">
        <f t="shared" si="73"/>
        <v>-1.503588889</v>
      </c>
      <c r="Q37" s="4">
        <f t="shared" si="74"/>
        <v>0.2448111111</v>
      </c>
      <c r="R37" s="4">
        <f t="shared" si="75"/>
        <v>3.675611111</v>
      </c>
      <c r="S37" s="4">
        <f t="shared" si="76"/>
        <v>-1.503588889</v>
      </c>
      <c r="T37" s="4">
        <f t="shared" si="77"/>
        <v>0.2448111111</v>
      </c>
      <c r="U37" s="4">
        <f t="shared" si="78"/>
        <v>3.675611111</v>
      </c>
      <c r="V37" s="4">
        <f t="shared" si="79"/>
        <v>-1.498477778</v>
      </c>
      <c r="W37" s="4">
        <f t="shared" si="80"/>
        <v>0.2498333333</v>
      </c>
      <c r="X37" s="4">
        <f t="shared" si="81"/>
        <v>3.675611111</v>
      </c>
      <c r="Y37" s="4">
        <f t="shared" si="82"/>
        <v>-1.723344444</v>
      </c>
      <c r="Z37" s="4">
        <f t="shared" si="83"/>
        <v>0.02901111111</v>
      </c>
      <c r="AA37" s="4">
        <f t="shared" si="84"/>
        <v>3.482122222</v>
      </c>
    </row>
    <row r="38">
      <c r="A38" s="2" t="s">
        <v>62</v>
      </c>
      <c r="B38" s="3">
        <v>-1371.7117</v>
      </c>
      <c r="C38" s="3">
        <v>-1387.3965</v>
      </c>
      <c r="D38" s="3">
        <v>-1369.467</v>
      </c>
      <c r="E38" s="3">
        <v>-1333.8729</v>
      </c>
      <c r="F38" s="3">
        <v>-1387.3965</v>
      </c>
      <c r="G38" s="3">
        <v>-1369.467</v>
      </c>
      <c r="H38" s="3">
        <v>-1333.8729</v>
      </c>
      <c r="I38" s="3">
        <v>-1387.3444</v>
      </c>
      <c r="J38" s="3">
        <v>-1369.416</v>
      </c>
      <c r="K38" s="3">
        <v>-1333.8729</v>
      </c>
      <c r="L38" s="3">
        <v>-1389.6548</v>
      </c>
      <c r="M38" s="3">
        <v>-1371.6847</v>
      </c>
      <c r="N38" s="3">
        <v>-1335.8604</v>
      </c>
      <c r="P38" s="4">
        <f t="shared" ref="P38:P39" si="85">(C38-B38)/10</f>
        <v>-1.56848</v>
      </c>
      <c r="Q38" s="4">
        <f t="shared" ref="Q38:Q39" si="86">(D38-B38)/10</f>
        <v>0.22447</v>
      </c>
      <c r="R38" s="4">
        <f t="shared" ref="R38:R39" si="87">(E38-B38)/10</f>
        <v>3.78388</v>
      </c>
      <c r="S38" s="4">
        <f t="shared" ref="S38:S39" si="88">(F38-B38)/10</f>
        <v>-1.56848</v>
      </c>
      <c r="T38" s="4">
        <f t="shared" ref="T38:T39" si="89">(G38-B38)/10</f>
        <v>0.22447</v>
      </c>
      <c r="U38" s="4">
        <f t="shared" ref="U38:U39" si="90">(H38-B38)/10</f>
        <v>3.78388</v>
      </c>
      <c r="V38" s="4">
        <f t="shared" ref="V38:V39" si="91">(I38-B38)/10</f>
        <v>-1.56327</v>
      </c>
      <c r="W38" s="4">
        <f t="shared" ref="W38:W39" si="92">(J38-B38)/10</f>
        <v>0.22957</v>
      </c>
      <c r="X38" s="4">
        <f t="shared" ref="X38:X39" si="93">(K38-B38)/10</f>
        <v>3.78388</v>
      </c>
      <c r="Y38" s="4">
        <f t="shared" ref="Y38:Y39" si="94">(L38-B38)/10</f>
        <v>-1.79431</v>
      </c>
      <c r="Z38" s="4">
        <f t="shared" ref="Z38:Z39" si="95">(M38-B38)/10</f>
        <v>0.0027</v>
      </c>
      <c r="AA38" s="4">
        <f t="shared" ref="AA38:AA39" si="96">(N38-B38)/10</f>
        <v>3.58513</v>
      </c>
    </row>
    <row r="39">
      <c r="A39" s="2" t="s">
        <v>63</v>
      </c>
      <c r="B39" s="3">
        <v>-1373.1454</v>
      </c>
      <c r="C39" s="3">
        <v>-1388.9539</v>
      </c>
      <c r="D39" s="3">
        <v>-1370.9255</v>
      </c>
      <c r="E39" s="3">
        <v>-1335.2854</v>
      </c>
      <c r="F39" s="3">
        <v>-1388.9539</v>
      </c>
      <c r="G39" s="3">
        <v>-1370.9255</v>
      </c>
      <c r="H39" s="3">
        <v>-1335.2854</v>
      </c>
      <c r="I39" s="3">
        <v>-1388.9012</v>
      </c>
      <c r="J39" s="3">
        <v>-1370.8736</v>
      </c>
      <c r="K39" s="3">
        <v>-1335.2854</v>
      </c>
      <c r="L39" s="3">
        <v>-1391.2176</v>
      </c>
      <c r="M39" s="3">
        <v>-1373.1482</v>
      </c>
      <c r="N39" s="3">
        <v>-1337.2774</v>
      </c>
      <c r="P39" s="4">
        <f t="shared" si="85"/>
        <v>-1.58085</v>
      </c>
      <c r="Q39" s="4">
        <f t="shared" si="86"/>
        <v>0.22199</v>
      </c>
      <c r="R39" s="4">
        <f t="shared" si="87"/>
        <v>3.786</v>
      </c>
      <c r="S39" s="4">
        <f t="shared" si="88"/>
        <v>-1.58085</v>
      </c>
      <c r="T39" s="4">
        <f t="shared" si="89"/>
        <v>0.22199</v>
      </c>
      <c r="U39" s="4">
        <f t="shared" si="90"/>
        <v>3.786</v>
      </c>
      <c r="V39" s="4">
        <f t="shared" si="91"/>
        <v>-1.57558</v>
      </c>
      <c r="W39" s="4">
        <f t="shared" si="92"/>
        <v>0.22718</v>
      </c>
      <c r="X39" s="4">
        <f t="shared" si="93"/>
        <v>3.786</v>
      </c>
      <c r="Y39" s="4">
        <f t="shared" si="94"/>
        <v>-1.80722</v>
      </c>
      <c r="Z39" s="4">
        <f t="shared" si="95"/>
        <v>-0.00028</v>
      </c>
      <c r="AA39" s="4">
        <f t="shared" si="96"/>
        <v>3.5868</v>
      </c>
    </row>
    <row r="40">
      <c r="A40" s="5"/>
    </row>
    <row r="41">
      <c r="A41" s="5"/>
    </row>
    <row r="42">
      <c r="A42" s="2"/>
      <c r="O42" s="4">
        <v>2.0</v>
      </c>
      <c r="P42" s="4">
        <f t="shared" ref="P42:AA42" si="97">P2</f>
        <v>-0.31335</v>
      </c>
      <c r="Q42" s="4">
        <f t="shared" si="97"/>
        <v>0.12055</v>
      </c>
      <c r="R42" s="4">
        <f t="shared" si="97"/>
        <v>1.03655</v>
      </c>
      <c r="S42" s="4">
        <f t="shared" si="97"/>
        <v>-0.31335</v>
      </c>
      <c r="T42" s="4">
        <f t="shared" si="97"/>
        <v>0.12055</v>
      </c>
      <c r="U42" s="4">
        <f t="shared" si="97"/>
        <v>1.03655</v>
      </c>
      <c r="V42" s="4">
        <f t="shared" si="97"/>
        <v>-0.3119</v>
      </c>
      <c r="W42" s="4">
        <f t="shared" si="97"/>
        <v>0.1221</v>
      </c>
      <c r="X42" s="4">
        <f t="shared" si="97"/>
        <v>1.03655</v>
      </c>
      <c r="Y42" s="4">
        <f t="shared" si="97"/>
        <v>-0.37225</v>
      </c>
      <c r="Z42" s="4">
        <f t="shared" si="97"/>
        <v>0.0629</v>
      </c>
      <c r="AA42" s="4">
        <f t="shared" si="97"/>
        <v>0.98495</v>
      </c>
    </row>
    <row r="43">
      <c r="A43" s="2"/>
      <c r="O43" s="4">
        <v>3.0</v>
      </c>
      <c r="P43" s="4">
        <f t="shared" ref="P43:AA43" si="98">average(P3:P4)</f>
        <v>-0.5512333333</v>
      </c>
      <c r="Q43" s="4">
        <f t="shared" si="98"/>
        <v>0.4575333333</v>
      </c>
      <c r="R43" s="4">
        <f t="shared" si="98"/>
        <v>2.13715</v>
      </c>
      <c r="S43" s="4">
        <f t="shared" si="98"/>
        <v>-0.5512333333</v>
      </c>
      <c r="T43" s="4">
        <f t="shared" si="98"/>
        <v>0.4575333333</v>
      </c>
      <c r="U43" s="4">
        <f t="shared" si="98"/>
        <v>2.13715</v>
      </c>
      <c r="V43" s="4">
        <f t="shared" si="98"/>
        <v>-0.5481</v>
      </c>
      <c r="W43" s="4">
        <f t="shared" si="98"/>
        <v>0.4607666667</v>
      </c>
      <c r="X43" s="4">
        <f t="shared" si="98"/>
        <v>2.13715</v>
      </c>
      <c r="Y43" s="4">
        <f t="shared" si="98"/>
        <v>-0.6800333333</v>
      </c>
      <c r="Z43" s="4">
        <f t="shared" si="98"/>
        <v>0.33125</v>
      </c>
      <c r="AA43" s="4">
        <f t="shared" si="98"/>
        <v>2.023966667</v>
      </c>
    </row>
    <row r="44">
      <c r="A44" s="2"/>
      <c r="O44" s="4">
        <v>4.0</v>
      </c>
      <c r="P44" s="4">
        <f t="shared" ref="P44:AA44" si="99">average(P5:P7)</f>
        <v>-0.8923916667</v>
      </c>
      <c r="Q44" s="4">
        <f t="shared" si="99"/>
        <v>0.349525</v>
      </c>
      <c r="R44" s="4">
        <f t="shared" si="99"/>
        <v>2.599033333</v>
      </c>
      <c r="S44" s="4">
        <f t="shared" si="99"/>
        <v>-0.8923916667</v>
      </c>
      <c r="T44" s="4">
        <f t="shared" si="99"/>
        <v>0.349525</v>
      </c>
      <c r="U44" s="4">
        <f t="shared" si="99"/>
        <v>2.599033333</v>
      </c>
      <c r="V44" s="4">
        <f t="shared" si="99"/>
        <v>-0.8886083333</v>
      </c>
      <c r="W44" s="4">
        <f t="shared" si="99"/>
        <v>0.3533583333</v>
      </c>
      <c r="X44" s="4">
        <f t="shared" si="99"/>
        <v>2.599033333</v>
      </c>
      <c r="Y44" s="4">
        <f t="shared" si="99"/>
        <v>-1.0478</v>
      </c>
      <c r="Z44" s="4">
        <f t="shared" si="99"/>
        <v>0.19705</v>
      </c>
      <c r="AA44" s="4">
        <f t="shared" si="99"/>
        <v>2.462083333</v>
      </c>
    </row>
    <row r="45">
      <c r="A45" s="2"/>
      <c r="O45" s="4">
        <v>5.0</v>
      </c>
      <c r="P45" s="4">
        <f t="shared" ref="P45:AA45" si="100">average(P8:P14)</f>
        <v>-1.080494286</v>
      </c>
      <c r="Q45" s="4">
        <f t="shared" si="100"/>
        <v>0.2518028571</v>
      </c>
      <c r="R45" s="4">
        <f t="shared" si="100"/>
        <v>2.878934286</v>
      </c>
      <c r="S45" s="4">
        <f t="shared" si="100"/>
        <v>-1.080494286</v>
      </c>
      <c r="T45" s="4">
        <f t="shared" si="100"/>
        <v>0.2518028571</v>
      </c>
      <c r="U45" s="4">
        <f t="shared" si="100"/>
        <v>2.878934286</v>
      </c>
      <c r="V45" s="4">
        <f t="shared" si="100"/>
        <v>-1.076831429</v>
      </c>
      <c r="W45" s="4">
        <f t="shared" si="100"/>
        <v>0.2554</v>
      </c>
      <c r="X45" s="4">
        <f t="shared" si="100"/>
        <v>2.878934286</v>
      </c>
      <c r="Y45" s="4">
        <f t="shared" si="100"/>
        <v>-1.254717143</v>
      </c>
      <c r="Z45" s="4">
        <f t="shared" si="100"/>
        <v>0.08064285714</v>
      </c>
      <c r="AA45" s="4">
        <f t="shared" si="100"/>
        <v>2.726394286</v>
      </c>
    </row>
    <row r="46">
      <c r="A46" s="2"/>
      <c r="O46" s="4">
        <v>6.0</v>
      </c>
      <c r="P46" s="4">
        <f t="shared" ref="P46:AA46" si="101">average(P15:P22)</f>
        <v>-1.1046875</v>
      </c>
      <c r="Q46" s="4">
        <f t="shared" si="101"/>
        <v>0.3387083333</v>
      </c>
      <c r="R46" s="4">
        <f t="shared" si="101"/>
        <v>2.953770833</v>
      </c>
      <c r="S46" s="4">
        <f t="shared" si="101"/>
        <v>-1.1046875</v>
      </c>
      <c r="T46" s="4">
        <f t="shared" si="101"/>
        <v>0.3387083333</v>
      </c>
      <c r="U46" s="4">
        <f t="shared" si="101"/>
        <v>2.953770833</v>
      </c>
      <c r="V46" s="4">
        <f t="shared" si="101"/>
        <v>-1.1003125</v>
      </c>
      <c r="W46" s="4">
        <f t="shared" si="101"/>
        <v>0.3431770833</v>
      </c>
      <c r="X46" s="4">
        <f t="shared" si="101"/>
        <v>2.953770833</v>
      </c>
      <c r="Y46" s="4">
        <f t="shared" si="101"/>
        <v>-1.279833333</v>
      </c>
      <c r="Z46" s="4">
        <f t="shared" si="101"/>
        <v>0.1669666667</v>
      </c>
      <c r="AA46" s="4">
        <f t="shared" si="101"/>
        <v>2.799177083</v>
      </c>
    </row>
    <row r="47">
      <c r="A47" s="2"/>
      <c r="O47" s="4">
        <v>7.0</v>
      </c>
      <c r="P47" s="4">
        <f t="shared" ref="P47:AA47" si="102">average(P23:P33)</f>
        <v>-1.213987013</v>
      </c>
      <c r="Q47" s="4">
        <f t="shared" si="102"/>
        <v>0.2914012987</v>
      </c>
      <c r="R47" s="4">
        <f t="shared" si="102"/>
        <v>3.130920779</v>
      </c>
      <c r="S47" s="4">
        <f t="shared" si="102"/>
        <v>-1.213987013</v>
      </c>
      <c r="T47" s="4">
        <f t="shared" si="102"/>
        <v>0.2914012987</v>
      </c>
      <c r="U47" s="4">
        <f t="shared" si="102"/>
        <v>3.130920779</v>
      </c>
      <c r="V47" s="4">
        <f t="shared" si="102"/>
        <v>-1.209437662</v>
      </c>
      <c r="W47" s="4">
        <f t="shared" si="102"/>
        <v>0.2959675325</v>
      </c>
      <c r="X47" s="4">
        <f t="shared" si="102"/>
        <v>3.130920779</v>
      </c>
      <c r="Y47" s="4">
        <f t="shared" si="102"/>
        <v>-1.400923377</v>
      </c>
      <c r="Z47" s="4">
        <f t="shared" si="102"/>
        <v>0.1079753247</v>
      </c>
      <c r="AA47" s="4">
        <f t="shared" si="102"/>
        <v>2.96621039</v>
      </c>
    </row>
    <row r="48">
      <c r="A48" s="2"/>
      <c r="O48" s="4">
        <v>8.0</v>
      </c>
      <c r="P48" s="4">
        <f t="shared" ref="P48:AA48" si="103">average(P34:P35)</f>
        <v>-1.4948375</v>
      </c>
      <c r="Q48" s="4">
        <f t="shared" si="103"/>
        <v>0.25928125</v>
      </c>
      <c r="R48" s="4">
        <f t="shared" si="103"/>
        <v>3.7415375</v>
      </c>
      <c r="S48" s="4">
        <f t="shared" si="103"/>
        <v>-1.4948375</v>
      </c>
      <c r="T48" s="4">
        <f t="shared" si="103"/>
        <v>0.25928125</v>
      </c>
      <c r="U48" s="4">
        <f t="shared" si="103"/>
        <v>3.7415375</v>
      </c>
      <c r="V48" s="4">
        <f t="shared" si="103"/>
        <v>-1.48985625</v>
      </c>
      <c r="W48" s="4">
        <f t="shared" si="103"/>
        <v>0.264125</v>
      </c>
      <c r="X48" s="4">
        <f t="shared" si="103"/>
        <v>3.7415375</v>
      </c>
      <c r="Y48" s="4">
        <f t="shared" si="103"/>
        <v>-1.719425</v>
      </c>
      <c r="Z48" s="4">
        <f t="shared" si="103"/>
        <v>0.03861875</v>
      </c>
      <c r="AA48" s="4">
        <f t="shared" si="103"/>
        <v>3.5441375</v>
      </c>
    </row>
    <row r="49">
      <c r="A49" s="2"/>
      <c r="O49" s="4">
        <v>9.0</v>
      </c>
      <c r="P49" s="4">
        <f t="shared" ref="P49:AA49" si="104">average(P36:P37)</f>
        <v>-1.494633333</v>
      </c>
      <c r="Q49" s="4">
        <f t="shared" si="104"/>
        <v>0.2518611111</v>
      </c>
      <c r="R49" s="4">
        <f t="shared" si="104"/>
        <v>3.671572222</v>
      </c>
      <c r="S49" s="4">
        <f t="shared" si="104"/>
        <v>-1.494633333</v>
      </c>
      <c r="T49" s="4">
        <f t="shared" si="104"/>
        <v>0.2518611111</v>
      </c>
      <c r="U49" s="4">
        <f t="shared" si="104"/>
        <v>3.671572222</v>
      </c>
      <c r="V49" s="4">
        <f t="shared" si="104"/>
        <v>-1.489516667</v>
      </c>
      <c r="W49" s="4">
        <f t="shared" si="104"/>
        <v>0.2568944444</v>
      </c>
      <c r="X49" s="4">
        <f t="shared" si="104"/>
        <v>3.671572222</v>
      </c>
      <c r="Y49" s="4">
        <f t="shared" si="104"/>
        <v>-1.713916667</v>
      </c>
      <c r="Z49" s="4">
        <f t="shared" si="104"/>
        <v>0.03653333333</v>
      </c>
      <c r="AA49" s="4">
        <f t="shared" si="104"/>
        <v>3.478461111</v>
      </c>
    </row>
    <row r="50">
      <c r="A50" s="2"/>
      <c r="O50" s="4">
        <v>10.0</v>
      </c>
      <c r="P50" s="4">
        <f t="shared" ref="P50:AA50" si="105">average(P38:P39)</f>
        <v>-1.574665</v>
      </c>
      <c r="Q50" s="4">
        <f t="shared" si="105"/>
        <v>0.22323</v>
      </c>
      <c r="R50" s="4">
        <f t="shared" si="105"/>
        <v>3.78494</v>
      </c>
      <c r="S50" s="4">
        <f t="shared" si="105"/>
        <v>-1.574665</v>
      </c>
      <c r="T50" s="4">
        <f t="shared" si="105"/>
        <v>0.22323</v>
      </c>
      <c r="U50" s="4">
        <f t="shared" si="105"/>
        <v>3.78494</v>
      </c>
      <c r="V50" s="4">
        <f t="shared" si="105"/>
        <v>-1.569425</v>
      </c>
      <c r="W50" s="4">
        <f t="shared" si="105"/>
        <v>0.228375</v>
      </c>
      <c r="X50" s="4">
        <f t="shared" si="105"/>
        <v>3.78494</v>
      </c>
      <c r="Y50" s="4">
        <f t="shared" si="105"/>
        <v>-1.800765</v>
      </c>
      <c r="Z50" s="4">
        <f t="shared" si="105"/>
        <v>0.00121</v>
      </c>
      <c r="AA50" s="4">
        <f t="shared" si="105"/>
        <v>3.585965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2" t="s">
        <v>26</v>
      </c>
      <c r="B2" s="3">
        <v>63.5746</v>
      </c>
      <c r="C2" s="3">
        <v>65.2285</v>
      </c>
      <c r="D2" s="3">
        <v>64.473</v>
      </c>
      <c r="E2" s="3">
        <v>60.6325</v>
      </c>
      <c r="F2" s="3">
        <v>65.2285</v>
      </c>
      <c r="G2" s="3">
        <v>64.473</v>
      </c>
      <c r="H2" s="3">
        <v>60.6325</v>
      </c>
      <c r="I2" s="3">
        <v>65.2293</v>
      </c>
      <c r="J2" s="3">
        <v>64.4746</v>
      </c>
      <c r="K2" s="3">
        <v>60.6325</v>
      </c>
      <c r="L2" s="3">
        <v>65.3866</v>
      </c>
      <c r="M2" s="3">
        <v>64.628</v>
      </c>
      <c r="N2" s="3">
        <v>60.7721</v>
      </c>
      <c r="P2" s="4">
        <f>(C2-B2)/2</f>
        <v>0.82695</v>
      </c>
      <c r="Q2" s="4">
        <f>(D2-B2)/2</f>
        <v>0.4492</v>
      </c>
      <c r="R2" s="4">
        <f>(E2-B2)/2</f>
        <v>-1.47105</v>
      </c>
      <c r="S2" s="4">
        <f>(F2-B2)/2</f>
        <v>0.82695</v>
      </c>
      <c r="T2" s="4">
        <f>(G2-B2)/2</f>
        <v>0.4492</v>
      </c>
      <c r="U2" s="4">
        <f>(H2-B2)/2</f>
        <v>-1.47105</v>
      </c>
      <c r="V2" s="4">
        <f>(I2-B2)/2</f>
        <v>0.82735</v>
      </c>
      <c r="W2" s="4">
        <f>(J2-B2)/2</f>
        <v>0.45</v>
      </c>
      <c r="X2" s="4">
        <f>(K2-B2)/2</f>
        <v>-1.47105</v>
      </c>
      <c r="Y2" s="4">
        <f>(L2-B2)/2</f>
        <v>0.906</v>
      </c>
      <c r="Z2" s="4">
        <f>(M2-B2)/2</f>
        <v>0.5267</v>
      </c>
      <c r="AA2" s="4">
        <f>(N2-B2)/2</f>
        <v>-1.40125</v>
      </c>
    </row>
    <row r="3">
      <c r="A3" s="2" t="s">
        <v>27</v>
      </c>
      <c r="B3" s="3">
        <v>227.8598</v>
      </c>
      <c r="C3" s="3">
        <v>233.8252</v>
      </c>
      <c r="D3" s="3">
        <v>230.8823</v>
      </c>
      <c r="E3" s="3">
        <v>217.9736</v>
      </c>
      <c r="F3" s="3">
        <v>233.8252</v>
      </c>
      <c r="G3" s="3">
        <v>230.8823</v>
      </c>
      <c r="H3" s="3">
        <v>217.9736</v>
      </c>
      <c r="I3" s="3">
        <v>233.8272</v>
      </c>
      <c r="J3" s="3">
        <v>230.8864</v>
      </c>
      <c r="K3" s="3">
        <v>217.9736</v>
      </c>
      <c r="L3" s="3">
        <v>234.3877</v>
      </c>
      <c r="M3" s="3">
        <v>231.434</v>
      </c>
      <c r="N3" s="3">
        <v>218.476</v>
      </c>
      <c r="P3" s="4">
        <f t="shared" ref="P3:P4" si="1">(C3-B3)/3</f>
        <v>1.988466667</v>
      </c>
      <c r="Q3" s="4">
        <f t="shared" ref="Q3:Q4" si="2">(D3-B3)/3</f>
        <v>1.0075</v>
      </c>
      <c r="R3" s="4">
        <f t="shared" ref="R3:R4" si="3">(E3-B3)/3</f>
        <v>-3.2954</v>
      </c>
      <c r="S3" s="4">
        <f t="shared" ref="S3:S4" si="4">(F3-B3)/3</f>
        <v>1.988466667</v>
      </c>
      <c r="T3" s="4">
        <f t="shared" ref="T3:T4" si="5">(G3-B3)/3</f>
        <v>1.0075</v>
      </c>
      <c r="U3" s="4">
        <f t="shared" ref="U3:U4" si="6">(H3-B3)/3</f>
        <v>-3.2954</v>
      </c>
      <c r="V3" s="4">
        <f t="shared" ref="V3:V4" si="7">(I3-B3)/3</f>
        <v>1.989133333</v>
      </c>
      <c r="W3" s="4">
        <f t="shared" ref="W3:W4" si="8">(J3-B3)/3</f>
        <v>1.008866667</v>
      </c>
      <c r="X3" s="4">
        <f t="shared" ref="X3:X4" si="9">(K3-B3)/3</f>
        <v>-3.2954</v>
      </c>
      <c r="Y3" s="4">
        <f t="shared" ref="Y3:Y4" si="10">(L3-B3)/3</f>
        <v>2.175966667</v>
      </c>
      <c r="Z3" s="4">
        <f t="shared" ref="Z3:Z4" si="11">(M3-B3)/3</f>
        <v>1.1914</v>
      </c>
      <c r="AA3" s="4">
        <f t="shared" ref="AA3:AA4" si="12">(N3-B3)/3</f>
        <v>-3.127933333</v>
      </c>
    </row>
    <row r="4">
      <c r="A4" s="2" t="s">
        <v>28</v>
      </c>
      <c r="B4" s="3">
        <v>206.8945</v>
      </c>
      <c r="C4" s="3">
        <v>212.4775</v>
      </c>
      <c r="D4" s="3">
        <v>209.7634</v>
      </c>
      <c r="E4" s="3">
        <v>197.61</v>
      </c>
      <c r="F4" s="3">
        <v>212.4775</v>
      </c>
      <c r="G4" s="3">
        <v>209.7634</v>
      </c>
      <c r="H4" s="3">
        <v>197.61</v>
      </c>
      <c r="I4" s="3">
        <v>212.4786</v>
      </c>
      <c r="J4" s="3">
        <v>209.7663</v>
      </c>
      <c r="K4" s="3">
        <v>197.61</v>
      </c>
      <c r="L4" s="3">
        <v>212.9954</v>
      </c>
      <c r="M4" s="3">
        <v>210.2708</v>
      </c>
      <c r="N4" s="3">
        <v>198.0719</v>
      </c>
      <c r="P4" s="4">
        <f t="shared" si="1"/>
        <v>1.861</v>
      </c>
      <c r="Q4" s="4">
        <f t="shared" si="2"/>
        <v>0.9563</v>
      </c>
      <c r="R4" s="4">
        <f t="shared" si="3"/>
        <v>-3.094833333</v>
      </c>
      <c r="S4" s="4">
        <f t="shared" si="4"/>
        <v>1.861</v>
      </c>
      <c r="T4" s="4">
        <f t="shared" si="5"/>
        <v>0.9563</v>
      </c>
      <c r="U4" s="4">
        <f t="shared" si="6"/>
        <v>-3.094833333</v>
      </c>
      <c r="V4" s="4">
        <f t="shared" si="7"/>
        <v>1.861366667</v>
      </c>
      <c r="W4" s="4">
        <f t="shared" si="8"/>
        <v>0.9572666667</v>
      </c>
      <c r="X4" s="4">
        <f t="shared" si="9"/>
        <v>-3.094833333</v>
      </c>
      <c r="Y4" s="4">
        <f t="shared" si="10"/>
        <v>2.033633333</v>
      </c>
      <c r="Z4" s="4">
        <f t="shared" si="11"/>
        <v>1.125433333</v>
      </c>
      <c r="AA4" s="4">
        <f t="shared" si="12"/>
        <v>-2.940866667</v>
      </c>
    </row>
    <row r="5">
      <c r="A5" s="2" t="s">
        <v>29</v>
      </c>
      <c r="B5" s="3">
        <v>414.1729</v>
      </c>
      <c r="C5" s="3">
        <v>423.3824</v>
      </c>
      <c r="D5" s="3">
        <v>418.3304</v>
      </c>
      <c r="E5" s="3">
        <v>398.2862</v>
      </c>
      <c r="F5" s="3">
        <v>423.3824</v>
      </c>
      <c r="G5" s="3">
        <v>418.3304</v>
      </c>
      <c r="H5" s="3">
        <v>398.2862</v>
      </c>
      <c r="I5" s="3">
        <v>423.3865</v>
      </c>
      <c r="J5" s="3">
        <v>418.3382</v>
      </c>
      <c r="K5" s="3">
        <v>398.2862</v>
      </c>
      <c r="L5" s="3">
        <v>424.2809</v>
      </c>
      <c r="M5" s="3">
        <v>419.2107</v>
      </c>
      <c r="N5" s="3">
        <v>399.0897</v>
      </c>
      <c r="P5" s="4">
        <f t="shared" ref="P5:P7" si="13">(C5-B5)/4</f>
        <v>2.302375</v>
      </c>
      <c r="Q5" s="4">
        <f t="shared" ref="Q5:Q7" si="14">(D5-B5)/4</f>
        <v>1.039375</v>
      </c>
      <c r="R5" s="4">
        <f t="shared" ref="R5:R7" si="15">(E5-B5)/4</f>
        <v>-3.971675</v>
      </c>
      <c r="S5" s="4">
        <f t="shared" ref="S5:S7" si="16">(F5-B5)/4</f>
        <v>2.302375</v>
      </c>
      <c r="T5" s="4">
        <f t="shared" ref="T5:T7" si="17">(G5-B5)/4</f>
        <v>1.039375</v>
      </c>
      <c r="U5" s="4">
        <f t="shared" ref="U5:U7" si="18">(H5-B5)/4</f>
        <v>-3.971675</v>
      </c>
      <c r="V5" s="4">
        <f t="shared" ref="V5:V7" si="19">(I5-B5)/4</f>
        <v>2.3034</v>
      </c>
      <c r="W5" s="4">
        <f t="shared" ref="W5:W7" si="20">(J5-B5)/4</f>
        <v>1.041325</v>
      </c>
      <c r="X5" s="4">
        <f t="shared" ref="X5:X7" si="21">(K5-B5)/4</f>
        <v>-3.971675</v>
      </c>
      <c r="Y5" s="4">
        <f t="shared" ref="Y5:Y7" si="22">(L5-B5)/4</f>
        <v>2.527</v>
      </c>
      <c r="Z5" s="4">
        <f t="shared" ref="Z5:Z7" si="23">(M5-B5)/4</f>
        <v>1.25945</v>
      </c>
      <c r="AA5" s="4">
        <f t="shared" ref="AA5:AA7" si="24">(N5-B5)/4</f>
        <v>-3.7708</v>
      </c>
    </row>
    <row r="6">
      <c r="A6" s="2" t="s">
        <v>30</v>
      </c>
      <c r="B6" s="3">
        <v>343.6469</v>
      </c>
      <c r="C6" s="3">
        <v>354.6063</v>
      </c>
      <c r="D6" s="3">
        <v>350.1233</v>
      </c>
      <c r="E6" s="3">
        <v>328.2947</v>
      </c>
      <c r="F6" s="3">
        <v>354.6063</v>
      </c>
      <c r="G6" s="3">
        <v>350.1233</v>
      </c>
      <c r="H6" s="3">
        <v>328.2947</v>
      </c>
      <c r="I6" s="3">
        <v>354.6102</v>
      </c>
      <c r="J6" s="3">
        <v>350.1306</v>
      </c>
      <c r="K6" s="3">
        <v>328.2947</v>
      </c>
      <c r="L6" s="3">
        <v>355.4888</v>
      </c>
      <c r="M6" s="3">
        <v>350.9895</v>
      </c>
      <c r="N6" s="3">
        <v>329.0761</v>
      </c>
      <c r="P6" s="4">
        <f t="shared" si="13"/>
        <v>2.73985</v>
      </c>
      <c r="Q6" s="4">
        <f t="shared" si="14"/>
        <v>1.6191</v>
      </c>
      <c r="R6" s="4">
        <f t="shared" si="15"/>
        <v>-3.83805</v>
      </c>
      <c r="S6" s="4">
        <f t="shared" si="16"/>
        <v>2.73985</v>
      </c>
      <c r="T6" s="4">
        <f t="shared" si="17"/>
        <v>1.6191</v>
      </c>
      <c r="U6" s="4">
        <f t="shared" si="18"/>
        <v>-3.83805</v>
      </c>
      <c r="V6" s="4">
        <f t="shared" si="19"/>
        <v>2.740825</v>
      </c>
      <c r="W6" s="4">
        <f t="shared" si="20"/>
        <v>1.620925</v>
      </c>
      <c r="X6" s="4">
        <f t="shared" si="21"/>
        <v>-3.83805</v>
      </c>
      <c r="Y6" s="4">
        <f t="shared" si="22"/>
        <v>2.960475</v>
      </c>
      <c r="Z6" s="4">
        <f t="shared" si="23"/>
        <v>1.83565</v>
      </c>
      <c r="AA6" s="4">
        <f t="shared" si="24"/>
        <v>-3.6427</v>
      </c>
    </row>
    <row r="7">
      <c r="A7" s="2" t="s">
        <v>31</v>
      </c>
      <c r="B7" s="3">
        <v>425.126</v>
      </c>
      <c r="C7" s="3">
        <v>434.65</v>
      </c>
      <c r="D7" s="3">
        <v>429.4727</v>
      </c>
      <c r="E7" s="3">
        <v>409.0473</v>
      </c>
      <c r="F7" s="3">
        <v>434.65</v>
      </c>
      <c r="G7" s="3">
        <v>429.4727</v>
      </c>
      <c r="H7" s="3">
        <v>409.0473</v>
      </c>
      <c r="I7" s="3">
        <v>434.6545</v>
      </c>
      <c r="J7" s="3">
        <v>429.481</v>
      </c>
      <c r="K7" s="3">
        <v>409.0473</v>
      </c>
      <c r="L7" s="3">
        <v>435.5666</v>
      </c>
      <c r="M7" s="3">
        <v>430.3709</v>
      </c>
      <c r="N7" s="3">
        <v>409.8671</v>
      </c>
      <c r="P7" s="4">
        <f t="shared" si="13"/>
        <v>2.381</v>
      </c>
      <c r="Q7" s="4">
        <f t="shared" si="14"/>
        <v>1.086675</v>
      </c>
      <c r="R7" s="4">
        <f t="shared" si="15"/>
        <v>-4.019675</v>
      </c>
      <c r="S7" s="4">
        <f t="shared" si="16"/>
        <v>2.381</v>
      </c>
      <c r="T7" s="4">
        <f t="shared" si="17"/>
        <v>1.086675</v>
      </c>
      <c r="U7" s="4">
        <f t="shared" si="18"/>
        <v>-4.019675</v>
      </c>
      <c r="V7" s="4">
        <f t="shared" si="19"/>
        <v>2.382125</v>
      </c>
      <c r="W7" s="4">
        <f t="shared" si="20"/>
        <v>1.08875</v>
      </c>
      <c r="X7" s="4">
        <f t="shared" si="21"/>
        <v>-4.019675</v>
      </c>
      <c r="Y7" s="4">
        <f t="shared" si="22"/>
        <v>2.61015</v>
      </c>
      <c r="Z7" s="4">
        <f t="shared" si="23"/>
        <v>1.311225</v>
      </c>
      <c r="AA7" s="4">
        <f t="shared" si="24"/>
        <v>-3.814725</v>
      </c>
    </row>
    <row r="8">
      <c r="A8" s="2" t="s">
        <v>32</v>
      </c>
      <c r="B8" s="3">
        <v>509.8922</v>
      </c>
      <c r="C8" s="3">
        <v>525.6351</v>
      </c>
      <c r="D8" s="3">
        <v>519.0906</v>
      </c>
      <c r="E8" s="3">
        <v>487.8611</v>
      </c>
      <c r="F8" s="3">
        <v>525.6351</v>
      </c>
      <c r="G8" s="3">
        <v>519.0906</v>
      </c>
      <c r="H8" s="3">
        <v>487.8611</v>
      </c>
      <c r="I8" s="3">
        <v>525.6416</v>
      </c>
      <c r="J8" s="3">
        <v>519.1024</v>
      </c>
      <c r="K8" s="3">
        <v>487.8611</v>
      </c>
      <c r="L8" s="3">
        <v>526.9115</v>
      </c>
      <c r="M8" s="3">
        <v>520.3436</v>
      </c>
      <c r="N8" s="3">
        <v>488.9924</v>
      </c>
      <c r="P8" s="4">
        <f t="shared" ref="P8:P14" si="25">(C8-B8)/5</f>
        <v>3.14858</v>
      </c>
      <c r="Q8" s="4">
        <f t="shared" ref="Q8:Q14" si="26">(D8-B8)/5</f>
        <v>1.83968</v>
      </c>
      <c r="R8" s="4">
        <f t="shared" ref="R8:R14" si="27">(E8-B8)/5</f>
        <v>-4.40622</v>
      </c>
      <c r="S8" s="4">
        <f t="shared" ref="S8:S14" si="28">(F8-B8)/5</f>
        <v>3.14858</v>
      </c>
      <c r="T8" s="4">
        <f t="shared" ref="T8:T14" si="29">(G8-B8)/5</f>
        <v>1.83968</v>
      </c>
      <c r="U8" s="4">
        <f t="shared" ref="U8:U14" si="30">(H8-B8)/5</f>
        <v>-4.40622</v>
      </c>
      <c r="V8" s="4">
        <f t="shared" ref="V8:V14" si="31">(I8-B8)/5</f>
        <v>3.14988</v>
      </c>
      <c r="W8" s="4">
        <f t="shared" ref="W8:W14" si="32">(J8-B8)/5</f>
        <v>1.84204</v>
      </c>
      <c r="X8" s="4">
        <f t="shared" ref="X8:X14" si="33">(K8-B8)/5</f>
        <v>-4.40622</v>
      </c>
      <c r="Y8" s="4">
        <f t="shared" ref="Y8:Y14" si="34">(L8-B8)/5</f>
        <v>3.40386</v>
      </c>
      <c r="Z8" s="4">
        <f t="shared" ref="Z8:Z14" si="35">(M8-B8)/5</f>
        <v>2.09028</v>
      </c>
      <c r="AA8" s="4">
        <f t="shared" ref="AA8:AA14" si="36">(N8-B8)/5</f>
        <v>-4.17996</v>
      </c>
    </row>
    <row r="9">
      <c r="A9" s="2" t="s">
        <v>33</v>
      </c>
      <c r="B9" s="3">
        <v>507.2699</v>
      </c>
      <c r="C9" s="3">
        <v>522.9451</v>
      </c>
      <c r="D9" s="3">
        <v>516.4719</v>
      </c>
      <c r="E9" s="3">
        <v>485.2323</v>
      </c>
      <c r="F9" s="3">
        <v>522.9451</v>
      </c>
      <c r="G9" s="3">
        <v>516.4719</v>
      </c>
      <c r="H9" s="3">
        <v>485.2323</v>
      </c>
      <c r="I9" s="3">
        <v>522.9526</v>
      </c>
      <c r="J9" s="3">
        <v>516.4849</v>
      </c>
      <c r="K9" s="3">
        <v>485.2323</v>
      </c>
      <c r="L9" s="3">
        <v>524.2235</v>
      </c>
      <c r="M9" s="3">
        <v>517.7276</v>
      </c>
      <c r="N9" s="3">
        <v>486.3636</v>
      </c>
      <c r="P9" s="4">
        <f t="shared" si="25"/>
        <v>3.13504</v>
      </c>
      <c r="Q9" s="4">
        <f t="shared" si="26"/>
        <v>1.8404</v>
      </c>
      <c r="R9" s="4">
        <f t="shared" si="27"/>
        <v>-4.40752</v>
      </c>
      <c r="S9" s="4">
        <f t="shared" si="28"/>
        <v>3.13504</v>
      </c>
      <c r="T9" s="4">
        <f t="shared" si="29"/>
        <v>1.8404</v>
      </c>
      <c r="U9" s="4">
        <f t="shared" si="30"/>
        <v>-4.40752</v>
      </c>
      <c r="V9" s="4">
        <f t="shared" si="31"/>
        <v>3.13654</v>
      </c>
      <c r="W9" s="4">
        <f t="shared" si="32"/>
        <v>1.843</v>
      </c>
      <c r="X9" s="4">
        <f t="shared" si="33"/>
        <v>-4.40752</v>
      </c>
      <c r="Y9" s="4">
        <f t="shared" si="34"/>
        <v>3.39072</v>
      </c>
      <c r="Z9" s="4">
        <f t="shared" si="35"/>
        <v>2.09154</v>
      </c>
      <c r="AA9" s="4">
        <f t="shared" si="36"/>
        <v>-4.18126</v>
      </c>
    </row>
    <row r="10">
      <c r="A10" s="2" t="s">
        <v>34</v>
      </c>
      <c r="B10" s="3">
        <v>518.0169</v>
      </c>
      <c r="C10" s="3">
        <v>534.2158</v>
      </c>
      <c r="D10" s="3">
        <v>527.5896</v>
      </c>
      <c r="E10" s="3">
        <v>495.8125</v>
      </c>
      <c r="F10" s="3">
        <v>534.2158</v>
      </c>
      <c r="G10" s="3">
        <v>527.5896</v>
      </c>
      <c r="H10" s="3">
        <v>495.8125</v>
      </c>
      <c r="I10" s="3">
        <v>534.2233</v>
      </c>
      <c r="J10" s="3">
        <v>527.6026</v>
      </c>
      <c r="K10" s="3">
        <v>495.8125</v>
      </c>
      <c r="L10" s="3">
        <v>535.5065</v>
      </c>
      <c r="M10" s="3">
        <v>528.8568</v>
      </c>
      <c r="N10" s="3">
        <v>496.9549</v>
      </c>
      <c r="P10" s="4">
        <f t="shared" si="25"/>
        <v>3.23978</v>
      </c>
      <c r="Q10" s="4">
        <f t="shared" si="26"/>
        <v>1.91454</v>
      </c>
      <c r="R10" s="4">
        <f t="shared" si="27"/>
        <v>-4.44088</v>
      </c>
      <c r="S10" s="4">
        <f t="shared" si="28"/>
        <v>3.23978</v>
      </c>
      <c r="T10" s="4">
        <f t="shared" si="29"/>
        <v>1.91454</v>
      </c>
      <c r="U10" s="4">
        <f t="shared" si="30"/>
        <v>-4.44088</v>
      </c>
      <c r="V10" s="4">
        <f t="shared" si="31"/>
        <v>3.24128</v>
      </c>
      <c r="W10" s="4">
        <f t="shared" si="32"/>
        <v>1.91714</v>
      </c>
      <c r="X10" s="4">
        <f t="shared" si="33"/>
        <v>-4.44088</v>
      </c>
      <c r="Y10" s="4">
        <f t="shared" si="34"/>
        <v>3.49792</v>
      </c>
      <c r="Z10" s="4">
        <f t="shared" si="35"/>
        <v>2.16798</v>
      </c>
      <c r="AA10" s="4">
        <f t="shared" si="36"/>
        <v>-4.2124</v>
      </c>
    </row>
    <row r="11">
      <c r="A11" s="2" t="s">
        <v>35</v>
      </c>
      <c r="B11" s="3">
        <v>571.3615</v>
      </c>
      <c r="C11" s="3">
        <v>582.8216</v>
      </c>
      <c r="D11" s="3">
        <v>575.9241</v>
      </c>
      <c r="E11" s="3">
        <v>550.5701</v>
      </c>
      <c r="F11" s="3">
        <v>582.8216</v>
      </c>
      <c r="G11" s="3">
        <v>575.9241</v>
      </c>
      <c r="H11" s="3">
        <v>550.5701</v>
      </c>
      <c r="I11" s="3">
        <v>582.8275</v>
      </c>
      <c r="J11" s="3">
        <v>575.935</v>
      </c>
      <c r="K11" s="3">
        <v>550.5701</v>
      </c>
      <c r="L11" s="3">
        <v>584.0074</v>
      </c>
      <c r="M11" s="3">
        <v>577.0853</v>
      </c>
      <c r="N11" s="3">
        <v>551.6318</v>
      </c>
      <c r="P11" s="4">
        <f t="shared" si="25"/>
        <v>2.29202</v>
      </c>
      <c r="Q11" s="4">
        <f t="shared" si="26"/>
        <v>0.91252</v>
      </c>
      <c r="R11" s="4">
        <f t="shared" si="27"/>
        <v>-4.15828</v>
      </c>
      <c r="S11" s="4">
        <f t="shared" si="28"/>
        <v>2.29202</v>
      </c>
      <c r="T11" s="4">
        <f t="shared" si="29"/>
        <v>0.91252</v>
      </c>
      <c r="U11" s="4">
        <f t="shared" si="30"/>
        <v>-4.15828</v>
      </c>
      <c r="V11" s="4">
        <f t="shared" si="31"/>
        <v>2.2932</v>
      </c>
      <c r="W11" s="4">
        <f t="shared" si="32"/>
        <v>0.9147</v>
      </c>
      <c r="X11" s="4">
        <f t="shared" si="33"/>
        <v>-4.15828</v>
      </c>
      <c r="Y11" s="4">
        <f t="shared" si="34"/>
        <v>2.52918</v>
      </c>
      <c r="Z11" s="4">
        <f t="shared" si="35"/>
        <v>1.14476</v>
      </c>
      <c r="AA11" s="4">
        <f t="shared" si="36"/>
        <v>-3.94594</v>
      </c>
    </row>
    <row r="12">
      <c r="A12" s="2" t="s">
        <v>36</v>
      </c>
      <c r="B12" s="3">
        <v>517.7588</v>
      </c>
      <c r="C12" s="3">
        <v>531.401</v>
      </c>
      <c r="D12" s="3">
        <v>524.9764</v>
      </c>
      <c r="E12" s="3">
        <v>496.3939</v>
      </c>
      <c r="F12" s="3">
        <v>531.401</v>
      </c>
      <c r="G12" s="3">
        <v>524.9764</v>
      </c>
      <c r="H12" s="3">
        <v>496.3939</v>
      </c>
      <c r="I12" s="3">
        <v>531.4076</v>
      </c>
      <c r="J12" s="3">
        <v>524.9884</v>
      </c>
      <c r="K12" s="3">
        <v>496.3939</v>
      </c>
      <c r="L12" s="3">
        <v>532.6253</v>
      </c>
      <c r="M12" s="3">
        <v>526.1782</v>
      </c>
      <c r="N12" s="3">
        <v>497.4832</v>
      </c>
      <c r="P12" s="4">
        <f t="shared" si="25"/>
        <v>2.72844</v>
      </c>
      <c r="Q12" s="4">
        <f t="shared" si="26"/>
        <v>1.44352</v>
      </c>
      <c r="R12" s="4">
        <f t="shared" si="27"/>
        <v>-4.27298</v>
      </c>
      <c r="S12" s="4">
        <f t="shared" si="28"/>
        <v>2.72844</v>
      </c>
      <c r="T12" s="4">
        <f t="shared" si="29"/>
        <v>1.44352</v>
      </c>
      <c r="U12" s="4">
        <f t="shared" si="30"/>
        <v>-4.27298</v>
      </c>
      <c r="V12" s="4">
        <f t="shared" si="31"/>
        <v>2.72976</v>
      </c>
      <c r="W12" s="4">
        <f t="shared" si="32"/>
        <v>1.44592</v>
      </c>
      <c r="X12" s="4">
        <f t="shared" si="33"/>
        <v>-4.27298</v>
      </c>
      <c r="Y12" s="4">
        <f t="shared" si="34"/>
        <v>2.9733</v>
      </c>
      <c r="Z12" s="4">
        <f t="shared" si="35"/>
        <v>1.68388</v>
      </c>
      <c r="AA12" s="4">
        <f t="shared" si="36"/>
        <v>-4.05512</v>
      </c>
    </row>
    <row r="13">
      <c r="A13" s="2" t="s">
        <v>37</v>
      </c>
      <c r="B13" s="3">
        <v>528.2644</v>
      </c>
      <c r="C13" s="3">
        <v>542.0465</v>
      </c>
      <c r="D13" s="3">
        <v>535.4096</v>
      </c>
      <c r="E13" s="3">
        <v>507.0366</v>
      </c>
      <c r="F13" s="3">
        <v>542.0465</v>
      </c>
      <c r="G13" s="3">
        <v>535.4096</v>
      </c>
      <c r="H13" s="3">
        <v>507.0366</v>
      </c>
      <c r="I13" s="3">
        <v>542.0531</v>
      </c>
      <c r="J13" s="3">
        <v>535.4212</v>
      </c>
      <c r="K13" s="3">
        <v>507.0366</v>
      </c>
      <c r="L13" s="3">
        <v>543.2739</v>
      </c>
      <c r="M13" s="3">
        <v>536.6133</v>
      </c>
      <c r="N13" s="3">
        <v>508.1285</v>
      </c>
      <c r="P13" s="4">
        <f t="shared" si="25"/>
        <v>2.75642</v>
      </c>
      <c r="Q13" s="4">
        <f t="shared" si="26"/>
        <v>1.42904</v>
      </c>
      <c r="R13" s="4">
        <f t="shared" si="27"/>
        <v>-4.24556</v>
      </c>
      <c r="S13" s="4">
        <f t="shared" si="28"/>
        <v>2.75642</v>
      </c>
      <c r="T13" s="4">
        <f t="shared" si="29"/>
        <v>1.42904</v>
      </c>
      <c r="U13" s="4">
        <f t="shared" si="30"/>
        <v>-4.24556</v>
      </c>
      <c r="V13" s="4">
        <f t="shared" si="31"/>
        <v>2.75774</v>
      </c>
      <c r="W13" s="4">
        <f t="shared" si="32"/>
        <v>1.43136</v>
      </c>
      <c r="X13" s="4">
        <f t="shared" si="33"/>
        <v>-4.24556</v>
      </c>
      <c r="Y13" s="4">
        <f t="shared" si="34"/>
        <v>3.0019</v>
      </c>
      <c r="Z13" s="4">
        <f t="shared" si="35"/>
        <v>1.66978</v>
      </c>
      <c r="AA13" s="4">
        <f t="shared" si="36"/>
        <v>-4.02718</v>
      </c>
    </row>
    <row r="14">
      <c r="A14" s="2" t="s">
        <v>38</v>
      </c>
      <c r="B14" s="3">
        <v>507.6732</v>
      </c>
      <c r="C14" s="3">
        <v>520.9925</v>
      </c>
      <c r="D14" s="3">
        <v>514.6972</v>
      </c>
      <c r="E14" s="3">
        <v>486.6008</v>
      </c>
      <c r="F14" s="3">
        <v>520.9925</v>
      </c>
      <c r="G14" s="3">
        <v>514.6972</v>
      </c>
      <c r="H14" s="3">
        <v>486.6008</v>
      </c>
      <c r="I14" s="3">
        <v>520.9988</v>
      </c>
      <c r="J14" s="3">
        <v>514.7088</v>
      </c>
      <c r="K14" s="3">
        <v>486.6008</v>
      </c>
      <c r="L14" s="3">
        <v>522.1954</v>
      </c>
      <c r="M14" s="3">
        <v>515.8779</v>
      </c>
      <c r="N14" s="3">
        <v>487.6711</v>
      </c>
      <c r="P14" s="4">
        <f t="shared" si="25"/>
        <v>2.66386</v>
      </c>
      <c r="Q14" s="4">
        <f t="shared" si="26"/>
        <v>1.4048</v>
      </c>
      <c r="R14" s="4">
        <f t="shared" si="27"/>
        <v>-4.21448</v>
      </c>
      <c r="S14" s="4">
        <f t="shared" si="28"/>
        <v>2.66386</v>
      </c>
      <c r="T14" s="4">
        <f t="shared" si="29"/>
        <v>1.4048</v>
      </c>
      <c r="U14" s="4">
        <f t="shared" si="30"/>
        <v>-4.21448</v>
      </c>
      <c r="V14" s="4">
        <f t="shared" si="31"/>
        <v>2.66512</v>
      </c>
      <c r="W14" s="4">
        <f t="shared" si="32"/>
        <v>1.40712</v>
      </c>
      <c r="X14" s="4">
        <f t="shared" si="33"/>
        <v>-4.21448</v>
      </c>
      <c r="Y14" s="4">
        <f t="shared" si="34"/>
        <v>2.90444</v>
      </c>
      <c r="Z14" s="4">
        <f t="shared" si="35"/>
        <v>1.64094</v>
      </c>
      <c r="AA14" s="4">
        <f t="shared" si="36"/>
        <v>-4.00042</v>
      </c>
    </row>
    <row r="15">
      <c r="A15" s="2" t="s">
        <v>39</v>
      </c>
      <c r="B15" s="3">
        <v>728.3004</v>
      </c>
      <c r="C15" s="3">
        <v>745.572</v>
      </c>
      <c r="D15" s="3">
        <v>736.7004</v>
      </c>
      <c r="E15" s="3">
        <v>700.539</v>
      </c>
      <c r="F15" s="3">
        <v>745.572</v>
      </c>
      <c r="G15" s="3">
        <v>736.7004</v>
      </c>
      <c r="H15" s="3">
        <v>700.539</v>
      </c>
      <c r="I15" s="3">
        <v>745.5804</v>
      </c>
      <c r="J15" s="3">
        <v>736.7156</v>
      </c>
      <c r="K15" s="3">
        <v>700.539</v>
      </c>
      <c r="L15" s="3">
        <v>747.1615</v>
      </c>
      <c r="M15" s="3">
        <v>738.2587</v>
      </c>
      <c r="N15" s="3">
        <v>701.9534</v>
      </c>
      <c r="P15" s="4">
        <f t="shared" ref="P15:P22" si="37">(C15-B15)/6</f>
        <v>2.8786</v>
      </c>
      <c r="Q15" s="4">
        <f t="shared" ref="Q15:Q22" si="38">(D15-B15)/6</f>
        <v>1.4</v>
      </c>
      <c r="R15" s="4">
        <f t="shared" ref="R15:R22" si="39">(E15-B15)/6</f>
        <v>-4.6269</v>
      </c>
      <c r="S15" s="4">
        <f t="shared" ref="S15:S22" si="40">(F15-B15)/6</f>
        <v>2.8786</v>
      </c>
      <c r="T15" s="4">
        <f t="shared" ref="T15:T22" si="41">(G15-B15)/6</f>
        <v>1.4</v>
      </c>
      <c r="U15" s="4">
        <f t="shared" ref="U15:U22" si="42">(H15-B15)/6</f>
        <v>-4.6269</v>
      </c>
      <c r="V15" s="4">
        <f t="shared" ref="V15:V22" si="43">(I15-B15)/6</f>
        <v>2.88</v>
      </c>
      <c r="W15" s="4">
        <f t="shared" ref="W15:W22" si="44">(J15-B15)/6</f>
        <v>1.402533333</v>
      </c>
      <c r="X15" s="4">
        <f t="shared" ref="X15:X22" si="45">(K15-B15)/6</f>
        <v>-4.6269</v>
      </c>
      <c r="Y15" s="4">
        <f t="shared" ref="Y15:Y22" si="46">(L15-B15)/6</f>
        <v>3.143516667</v>
      </c>
      <c r="Z15" s="4">
        <f t="shared" ref="Z15:Z22" si="47">(M15-B15)/6</f>
        <v>1.659716667</v>
      </c>
      <c r="AA15" s="4">
        <f t="shared" ref="AA15:AA22" si="48">(N15-B15)/6</f>
        <v>-4.391166667</v>
      </c>
    </row>
    <row r="16">
      <c r="A16" s="2" t="s">
        <v>40</v>
      </c>
      <c r="B16" s="3">
        <v>726.3868</v>
      </c>
      <c r="C16" s="3">
        <v>743.1233</v>
      </c>
      <c r="D16" s="3">
        <v>734.2704</v>
      </c>
      <c r="E16" s="3">
        <v>698.7951</v>
      </c>
      <c r="F16" s="3">
        <v>743.1233</v>
      </c>
      <c r="G16" s="3">
        <v>734.2704</v>
      </c>
      <c r="H16" s="3">
        <v>698.7951</v>
      </c>
      <c r="I16" s="3">
        <v>743.1315</v>
      </c>
      <c r="J16" s="3">
        <v>734.2853</v>
      </c>
      <c r="K16" s="3">
        <v>698.7951</v>
      </c>
      <c r="L16" s="3">
        <v>744.6996</v>
      </c>
      <c r="M16" s="3">
        <v>735.8153</v>
      </c>
      <c r="N16" s="3">
        <v>700.201</v>
      </c>
      <c r="P16" s="4">
        <f t="shared" si="37"/>
        <v>2.789416667</v>
      </c>
      <c r="Q16" s="4">
        <f t="shared" si="38"/>
        <v>1.313933333</v>
      </c>
      <c r="R16" s="4">
        <f t="shared" si="39"/>
        <v>-4.598616667</v>
      </c>
      <c r="S16" s="4">
        <f t="shared" si="40"/>
        <v>2.789416667</v>
      </c>
      <c r="T16" s="4">
        <f t="shared" si="41"/>
        <v>1.313933333</v>
      </c>
      <c r="U16" s="4">
        <f t="shared" si="42"/>
        <v>-4.598616667</v>
      </c>
      <c r="V16" s="4">
        <f t="shared" si="43"/>
        <v>2.790783333</v>
      </c>
      <c r="W16" s="4">
        <f t="shared" si="44"/>
        <v>1.316416667</v>
      </c>
      <c r="X16" s="4">
        <f t="shared" si="45"/>
        <v>-4.598616667</v>
      </c>
      <c r="Y16" s="4">
        <f t="shared" si="46"/>
        <v>3.052133333</v>
      </c>
      <c r="Z16" s="4">
        <f t="shared" si="47"/>
        <v>1.571416667</v>
      </c>
      <c r="AA16" s="4">
        <f t="shared" si="48"/>
        <v>-4.3643</v>
      </c>
    </row>
    <row r="17">
      <c r="A17" s="2" t="s">
        <v>41</v>
      </c>
      <c r="B17" s="3">
        <v>725.8106</v>
      </c>
      <c r="C17" s="3">
        <v>742.6298</v>
      </c>
      <c r="D17" s="3">
        <v>733.7883</v>
      </c>
      <c r="E17" s="3">
        <v>698.1099</v>
      </c>
      <c r="F17" s="3">
        <v>742.6298</v>
      </c>
      <c r="G17" s="3">
        <v>733.7883</v>
      </c>
      <c r="H17" s="3">
        <v>698.1099</v>
      </c>
      <c r="I17" s="3">
        <v>742.6381</v>
      </c>
      <c r="J17" s="3">
        <v>733.8034</v>
      </c>
      <c r="K17" s="3">
        <v>698.1099</v>
      </c>
      <c r="L17" s="3">
        <v>744.2119</v>
      </c>
      <c r="M17" s="3">
        <v>735.3391</v>
      </c>
      <c r="N17" s="3">
        <v>699.5206</v>
      </c>
      <c r="P17" s="4">
        <f t="shared" si="37"/>
        <v>2.8032</v>
      </c>
      <c r="Q17" s="4">
        <f t="shared" si="38"/>
        <v>1.329616667</v>
      </c>
      <c r="R17" s="4">
        <f t="shared" si="39"/>
        <v>-4.616783333</v>
      </c>
      <c r="S17" s="4">
        <f t="shared" si="40"/>
        <v>2.8032</v>
      </c>
      <c r="T17" s="4">
        <f t="shared" si="41"/>
        <v>1.329616667</v>
      </c>
      <c r="U17" s="4">
        <f t="shared" si="42"/>
        <v>-4.616783333</v>
      </c>
      <c r="V17" s="4">
        <f t="shared" si="43"/>
        <v>2.804583333</v>
      </c>
      <c r="W17" s="4">
        <f t="shared" si="44"/>
        <v>1.332133333</v>
      </c>
      <c r="X17" s="4">
        <f t="shared" si="45"/>
        <v>-4.616783333</v>
      </c>
      <c r="Y17" s="4">
        <f t="shared" si="46"/>
        <v>3.066883333</v>
      </c>
      <c r="Z17" s="4">
        <f t="shared" si="47"/>
        <v>1.588083333</v>
      </c>
      <c r="AA17" s="4">
        <f t="shared" si="48"/>
        <v>-4.381666667</v>
      </c>
    </row>
    <row r="18">
      <c r="A18" s="2" t="s">
        <v>42</v>
      </c>
      <c r="B18" s="3">
        <v>722.1466</v>
      </c>
      <c r="C18" s="3">
        <v>742.3334</v>
      </c>
      <c r="D18" s="3">
        <v>733.3748</v>
      </c>
      <c r="E18" s="3">
        <v>692.7586</v>
      </c>
      <c r="F18" s="3">
        <v>742.3334</v>
      </c>
      <c r="G18" s="3">
        <v>733.3748</v>
      </c>
      <c r="H18" s="3">
        <v>692.7586</v>
      </c>
      <c r="I18" s="3">
        <v>742.3421</v>
      </c>
      <c r="J18" s="3">
        <v>733.3905</v>
      </c>
      <c r="K18" s="3">
        <v>692.7586</v>
      </c>
      <c r="L18" s="3">
        <v>744.0182</v>
      </c>
      <c r="M18" s="3">
        <v>735.0278</v>
      </c>
      <c r="N18" s="3">
        <v>694.2552</v>
      </c>
      <c r="P18" s="4">
        <f t="shared" si="37"/>
        <v>3.364466667</v>
      </c>
      <c r="Q18" s="4">
        <f t="shared" si="38"/>
        <v>1.871366667</v>
      </c>
      <c r="R18" s="4">
        <f t="shared" si="39"/>
        <v>-4.898</v>
      </c>
      <c r="S18" s="4">
        <f t="shared" si="40"/>
        <v>3.364466667</v>
      </c>
      <c r="T18" s="4">
        <f t="shared" si="41"/>
        <v>1.871366667</v>
      </c>
      <c r="U18" s="4">
        <f t="shared" si="42"/>
        <v>-4.898</v>
      </c>
      <c r="V18" s="4">
        <f t="shared" si="43"/>
        <v>3.365916667</v>
      </c>
      <c r="W18" s="4">
        <f t="shared" si="44"/>
        <v>1.873983333</v>
      </c>
      <c r="X18" s="4">
        <f t="shared" si="45"/>
        <v>-4.898</v>
      </c>
      <c r="Y18" s="4">
        <f t="shared" si="46"/>
        <v>3.645266667</v>
      </c>
      <c r="Z18" s="4">
        <f t="shared" si="47"/>
        <v>2.146866667</v>
      </c>
      <c r="AA18" s="4">
        <f t="shared" si="48"/>
        <v>-4.648566667</v>
      </c>
    </row>
    <row r="19">
      <c r="A19" s="2" t="s">
        <v>43</v>
      </c>
      <c r="B19" s="3">
        <v>696.4743</v>
      </c>
      <c r="C19" s="3">
        <v>709.8228</v>
      </c>
      <c r="D19" s="3">
        <v>701.3826</v>
      </c>
      <c r="E19" s="3">
        <v>671.4155</v>
      </c>
      <c r="F19" s="3">
        <v>709.8228</v>
      </c>
      <c r="G19" s="3">
        <v>701.3826</v>
      </c>
      <c r="H19" s="3">
        <v>671.4155</v>
      </c>
      <c r="I19" s="3">
        <v>709.83</v>
      </c>
      <c r="J19" s="3">
        <v>701.3956</v>
      </c>
      <c r="K19" s="3">
        <v>671.4155</v>
      </c>
      <c r="L19" s="3">
        <v>711.2506</v>
      </c>
      <c r="M19" s="3">
        <v>702.7802</v>
      </c>
      <c r="N19" s="3">
        <v>672.6948</v>
      </c>
      <c r="P19" s="4">
        <f t="shared" si="37"/>
        <v>2.22475</v>
      </c>
      <c r="Q19" s="4">
        <f t="shared" si="38"/>
        <v>0.81805</v>
      </c>
      <c r="R19" s="4">
        <f t="shared" si="39"/>
        <v>-4.176466667</v>
      </c>
      <c r="S19" s="4">
        <f t="shared" si="40"/>
        <v>2.22475</v>
      </c>
      <c r="T19" s="4">
        <f t="shared" si="41"/>
        <v>0.81805</v>
      </c>
      <c r="U19" s="4">
        <f t="shared" si="42"/>
        <v>-4.176466667</v>
      </c>
      <c r="V19" s="4">
        <f t="shared" si="43"/>
        <v>2.22595</v>
      </c>
      <c r="W19" s="4">
        <f t="shared" si="44"/>
        <v>0.8202166667</v>
      </c>
      <c r="X19" s="4">
        <f t="shared" si="45"/>
        <v>-4.176466667</v>
      </c>
      <c r="Y19" s="4">
        <f t="shared" si="46"/>
        <v>2.462716667</v>
      </c>
      <c r="Z19" s="4">
        <f t="shared" si="47"/>
        <v>1.050983333</v>
      </c>
      <c r="AA19" s="4">
        <f t="shared" si="48"/>
        <v>-3.96325</v>
      </c>
    </row>
    <row r="20">
      <c r="A20" s="2" t="s">
        <v>44</v>
      </c>
      <c r="B20" s="3">
        <v>692.7857</v>
      </c>
      <c r="C20" s="3">
        <v>706.1821</v>
      </c>
      <c r="D20" s="3">
        <v>697.7802</v>
      </c>
      <c r="E20" s="3">
        <v>667.7858</v>
      </c>
      <c r="F20" s="3">
        <v>706.1821</v>
      </c>
      <c r="G20" s="3">
        <v>697.7802</v>
      </c>
      <c r="H20" s="3">
        <v>667.7858</v>
      </c>
      <c r="I20" s="3">
        <v>706.1892</v>
      </c>
      <c r="J20" s="3">
        <v>697.7931</v>
      </c>
      <c r="K20" s="3">
        <v>667.7858</v>
      </c>
      <c r="L20" s="3">
        <v>707.6029</v>
      </c>
      <c r="M20" s="3">
        <v>699.1709</v>
      </c>
      <c r="N20" s="3">
        <v>669.0582</v>
      </c>
      <c r="P20" s="4">
        <f t="shared" si="37"/>
        <v>2.232733333</v>
      </c>
      <c r="Q20" s="4">
        <f t="shared" si="38"/>
        <v>0.8324166667</v>
      </c>
      <c r="R20" s="4">
        <f t="shared" si="39"/>
        <v>-4.16665</v>
      </c>
      <c r="S20" s="4">
        <f t="shared" si="40"/>
        <v>2.232733333</v>
      </c>
      <c r="T20" s="4">
        <f t="shared" si="41"/>
        <v>0.8324166667</v>
      </c>
      <c r="U20" s="4">
        <f t="shared" si="42"/>
        <v>-4.16665</v>
      </c>
      <c r="V20" s="4">
        <f t="shared" si="43"/>
        <v>2.233916667</v>
      </c>
      <c r="W20" s="4">
        <f t="shared" si="44"/>
        <v>0.8345666667</v>
      </c>
      <c r="X20" s="4">
        <f t="shared" si="45"/>
        <v>-4.16665</v>
      </c>
      <c r="Y20" s="4">
        <f t="shared" si="46"/>
        <v>2.469533333</v>
      </c>
      <c r="Z20" s="4">
        <f t="shared" si="47"/>
        <v>1.0642</v>
      </c>
      <c r="AA20" s="4">
        <f t="shared" si="48"/>
        <v>-3.954583333</v>
      </c>
    </row>
    <row r="21">
      <c r="A21" s="2" t="s">
        <v>45</v>
      </c>
      <c r="B21" s="3">
        <v>710.2071</v>
      </c>
      <c r="C21" s="3">
        <v>723.6653</v>
      </c>
      <c r="D21" s="3">
        <v>715.061</v>
      </c>
      <c r="E21" s="3">
        <v>684.9231</v>
      </c>
      <c r="F21" s="3">
        <v>723.6653</v>
      </c>
      <c r="G21" s="3">
        <v>715.061</v>
      </c>
      <c r="H21" s="3">
        <v>684.9231</v>
      </c>
      <c r="I21" s="3">
        <v>723.6728</v>
      </c>
      <c r="J21" s="3">
        <v>715.0744</v>
      </c>
      <c r="K21" s="3">
        <v>684.9231</v>
      </c>
      <c r="L21" s="3">
        <v>725.1113</v>
      </c>
      <c r="M21" s="3">
        <v>716.4764</v>
      </c>
      <c r="N21" s="3">
        <v>686.2191</v>
      </c>
      <c r="P21" s="4">
        <f t="shared" si="37"/>
        <v>2.243033333</v>
      </c>
      <c r="Q21" s="4">
        <f t="shared" si="38"/>
        <v>0.8089833333</v>
      </c>
      <c r="R21" s="4">
        <f t="shared" si="39"/>
        <v>-4.214</v>
      </c>
      <c r="S21" s="4">
        <f t="shared" si="40"/>
        <v>2.243033333</v>
      </c>
      <c r="T21" s="4">
        <f t="shared" si="41"/>
        <v>0.8089833333</v>
      </c>
      <c r="U21" s="4">
        <f t="shared" si="42"/>
        <v>-4.214</v>
      </c>
      <c r="V21" s="4">
        <f t="shared" si="43"/>
        <v>2.244283333</v>
      </c>
      <c r="W21" s="4">
        <f t="shared" si="44"/>
        <v>0.8112166667</v>
      </c>
      <c r="X21" s="4">
        <f t="shared" si="45"/>
        <v>-4.214</v>
      </c>
      <c r="Y21" s="4">
        <f t="shared" si="46"/>
        <v>2.484033333</v>
      </c>
      <c r="Z21" s="4">
        <f t="shared" si="47"/>
        <v>1.044883333</v>
      </c>
      <c r="AA21" s="4">
        <f t="shared" si="48"/>
        <v>-3.998</v>
      </c>
    </row>
    <row r="22">
      <c r="A22" s="2" t="s">
        <v>46</v>
      </c>
      <c r="B22" s="3">
        <v>711.9753</v>
      </c>
      <c r="C22" s="3">
        <v>733.4218</v>
      </c>
      <c r="D22" s="3">
        <v>724.364</v>
      </c>
      <c r="E22" s="3">
        <v>682.0745</v>
      </c>
      <c r="F22" s="3">
        <v>733.4218</v>
      </c>
      <c r="G22" s="3">
        <v>724.364</v>
      </c>
      <c r="H22" s="3">
        <v>682.0745</v>
      </c>
      <c r="I22" s="3">
        <v>733.4318</v>
      </c>
      <c r="J22" s="3">
        <v>724.3814</v>
      </c>
      <c r="K22" s="3">
        <v>682.0745</v>
      </c>
      <c r="L22" s="3">
        <v>735.1592</v>
      </c>
      <c r="M22" s="3">
        <v>726.0695</v>
      </c>
      <c r="N22" s="3">
        <v>683.6133</v>
      </c>
      <c r="P22" s="4">
        <f t="shared" si="37"/>
        <v>3.574416667</v>
      </c>
      <c r="Q22" s="4">
        <f t="shared" si="38"/>
        <v>2.064783333</v>
      </c>
      <c r="R22" s="4">
        <f t="shared" si="39"/>
        <v>-4.983466667</v>
      </c>
      <c r="S22" s="4">
        <f t="shared" si="40"/>
        <v>3.574416667</v>
      </c>
      <c r="T22" s="4">
        <f t="shared" si="41"/>
        <v>2.064783333</v>
      </c>
      <c r="U22" s="4">
        <f t="shared" si="42"/>
        <v>-4.983466667</v>
      </c>
      <c r="V22" s="4">
        <f t="shared" si="43"/>
        <v>3.576083333</v>
      </c>
      <c r="W22" s="4">
        <f t="shared" si="44"/>
        <v>2.067683333</v>
      </c>
      <c r="X22" s="4">
        <f t="shared" si="45"/>
        <v>-4.983466667</v>
      </c>
      <c r="Y22" s="4">
        <f t="shared" si="46"/>
        <v>3.863983333</v>
      </c>
      <c r="Z22" s="4">
        <f t="shared" si="47"/>
        <v>2.349033333</v>
      </c>
      <c r="AA22" s="4">
        <f t="shared" si="48"/>
        <v>-4.727</v>
      </c>
    </row>
    <row r="23">
      <c r="A23" s="2" t="s">
        <v>47</v>
      </c>
      <c r="B23" s="3">
        <v>854.3324</v>
      </c>
      <c r="C23" s="3">
        <v>874.0956</v>
      </c>
      <c r="D23" s="3">
        <v>863.6659</v>
      </c>
      <c r="E23" s="3">
        <v>821.6385</v>
      </c>
      <c r="F23" s="3">
        <v>874.0956</v>
      </c>
      <c r="G23" s="3">
        <v>863.6659</v>
      </c>
      <c r="H23" s="3">
        <v>821.6385</v>
      </c>
      <c r="I23" s="3">
        <v>874.1057</v>
      </c>
      <c r="J23" s="3">
        <v>863.6842</v>
      </c>
      <c r="K23" s="3">
        <v>821.6385</v>
      </c>
      <c r="L23" s="3">
        <v>875.9711</v>
      </c>
      <c r="M23" s="3">
        <v>865.5047</v>
      </c>
      <c r="N23" s="3">
        <v>823.3121</v>
      </c>
      <c r="P23" s="4">
        <f t="shared" ref="P23:P33" si="49">(C23-B23)/7</f>
        <v>2.823314286</v>
      </c>
      <c r="Q23" s="4">
        <f t="shared" ref="Q23:Q33" si="50">(D23-B23)/7</f>
        <v>1.333357143</v>
      </c>
      <c r="R23" s="4">
        <f t="shared" ref="R23:R33" si="51">(E23-B23)/7</f>
        <v>-4.670557143</v>
      </c>
      <c r="S23" s="4">
        <f t="shared" ref="S23:S33" si="52">(F23-B23)/7</f>
        <v>2.823314286</v>
      </c>
      <c r="T23" s="4">
        <f t="shared" ref="T23:T33" si="53">(G23-B23)/7</f>
        <v>1.333357143</v>
      </c>
      <c r="U23" s="4">
        <f t="shared" ref="U23:U33" si="54">(H23-B23)/7</f>
        <v>-4.670557143</v>
      </c>
      <c r="V23" s="4">
        <f t="shared" ref="V23:V33" si="55">(I23-B23)/7</f>
        <v>2.824757143</v>
      </c>
      <c r="W23" s="4">
        <f t="shared" ref="W23:W33" si="56">(J23-B23)/7</f>
        <v>1.335971429</v>
      </c>
      <c r="X23" s="4">
        <f t="shared" ref="X23:X33" si="57">(K23-B23)/7</f>
        <v>-4.670557143</v>
      </c>
      <c r="Y23" s="4">
        <f t="shared" ref="Y23:Y33" si="58">(L23-B23)/7</f>
        <v>3.091242857</v>
      </c>
      <c r="Z23" s="4">
        <f t="shared" ref="Z23:Z33" si="59">(M23-B23)/7</f>
        <v>1.596042857</v>
      </c>
      <c r="AA23" s="4">
        <f t="shared" ref="AA23:AA33" si="60">(N23-B23)/7</f>
        <v>-4.431471429</v>
      </c>
    </row>
    <row r="24">
      <c r="A24" s="2" t="s">
        <v>48</v>
      </c>
      <c r="B24" s="3">
        <v>851.6526</v>
      </c>
      <c r="C24" s="3">
        <v>871.2456</v>
      </c>
      <c r="D24" s="3">
        <v>860.8406</v>
      </c>
      <c r="E24" s="3">
        <v>819.0071</v>
      </c>
      <c r="F24" s="3">
        <v>871.2456</v>
      </c>
      <c r="G24" s="3">
        <v>860.8406</v>
      </c>
      <c r="H24" s="3">
        <v>819.0071</v>
      </c>
      <c r="I24" s="3">
        <v>871.2555</v>
      </c>
      <c r="J24" s="3">
        <v>860.8587</v>
      </c>
      <c r="K24" s="3">
        <v>819.0071</v>
      </c>
      <c r="L24" s="3">
        <v>873.1148</v>
      </c>
      <c r="M24" s="3">
        <v>862.6732</v>
      </c>
      <c r="N24" s="3">
        <v>820.6755</v>
      </c>
      <c r="P24" s="4">
        <f t="shared" si="49"/>
        <v>2.799</v>
      </c>
      <c r="Q24" s="4">
        <f t="shared" si="50"/>
        <v>1.312571429</v>
      </c>
      <c r="R24" s="4">
        <f t="shared" si="51"/>
        <v>-4.663642857</v>
      </c>
      <c r="S24" s="4">
        <f t="shared" si="52"/>
        <v>2.799</v>
      </c>
      <c r="T24" s="4">
        <f t="shared" si="53"/>
        <v>1.312571429</v>
      </c>
      <c r="U24" s="4">
        <f t="shared" si="54"/>
        <v>-4.663642857</v>
      </c>
      <c r="V24" s="4">
        <f t="shared" si="55"/>
        <v>2.800414286</v>
      </c>
      <c r="W24" s="4">
        <f t="shared" si="56"/>
        <v>1.315157143</v>
      </c>
      <c r="X24" s="4">
        <f t="shared" si="57"/>
        <v>-4.663642857</v>
      </c>
      <c r="Y24" s="4">
        <f t="shared" si="58"/>
        <v>3.066028571</v>
      </c>
      <c r="Z24" s="4">
        <f t="shared" si="59"/>
        <v>1.574371429</v>
      </c>
      <c r="AA24" s="4">
        <f t="shared" si="60"/>
        <v>-4.4253</v>
      </c>
    </row>
    <row r="25">
      <c r="A25" s="2" t="s">
        <v>49</v>
      </c>
      <c r="B25" s="3">
        <v>873.7822</v>
      </c>
      <c r="C25" s="3">
        <v>896.4304</v>
      </c>
      <c r="D25" s="3">
        <v>885.7276</v>
      </c>
      <c r="E25" s="3">
        <v>839.5142</v>
      </c>
      <c r="F25" s="3">
        <v>896.4304</v>
      </c>
      <c r="G25" s="3">
        <v>885.7276</v>
      </c>
      <c r="H25" s="3">
        <v>839.5142</v>
      </c>
      <c r="I25" s="3">
        <v>896.4409</v>
      </c>
      <c r="J25" s="3">
        <v>885.7465</v>
      </c>
      <c r="K25" s="3">
        <v>839.5142</v>
      </c>
      <c r="L25" s="3">
        <v>898.391</v>
      </c>
      <c r="M25" s="3">
        <v>887.65</v>
      </c>
      <c r="N25" s="3">
        <v>841.2549</v>
      </c>
      <c r="P25" s="4">
        <f t="shared" si="49"/>
        <v>3.235457143</v>
      </c>
      <c r="Q25" s="4">
        <f t="shared" si="50"/>
        <v>1.706485714</v>
      </c>
      <c r="R25" s="4">
        <f t="shared" si="51"/>
        <v>-4.895428571</v>
      </c>
      <c r="S25" s="4">
        <f t="shared" si="52"/>
        <v>3.235457143</v>
      </c>
      <c r="T25" s="4">
        <f t="shared" si="53"/>
        <v>1.706485714</v>
      </c>
      <c r="U25" s="4">
        <f t="shared" si="54"/>
        <v>-4.895428571</v>
      </c>
      <c r="V25" s="4">
        <f t="shared" si="55"/>
        <v>3.236957143</v>
      </c>
      <c r="W25" s="4">
        <f t="shared" si="56"/>
        <v>1.709185714</v>
      </c>
      <c r="X25" s="4">
        <f t="shared" si="57"/>
        <v>-4.895428571</v>
      </c>
      <c r="Y25" s="4">
        <f t="shared" si="58"/>
        <v>3.515542857</v>
      </c>
      <c r="Z25" s="4">
        <f t="shared" si="59"/>
        <v>1.981114286</v>
      </c>
      <c r="AA25" s="4">
        <f t="shared" si="60"/>
        <v>-4.646757143</v>
      </c>
    </row>
    <row r="26">
      <c r="A26" s="2" t="s">
        <v>50</v>
      </c>
      <c r="B26" s="3">
        <v>867.1815</v>
      </c>
      <c r="C26" s="3">
        <v>889.8317</v>
      </c>
      <c r="D26" s="3">
        <v>879.2176</v>
      </c>
      <c r="E26" s="3">
        <v>832.9313</v>
      </c>
      <c r="F26" s="3">
        <v>889.8317</v>
      </c>
      <c r="G26" s="3">
        <v>879.2176</v>
      </c>
      <c r="H26" s="3">
        <v>832.9313</v>
      </c>
      <c r="I26" s="3">
        <v>889.8419</v>
      </c>
      <c r="J26" s="3">
        <v>879.2364</v>
      </c>
      <c r="K26" s="3">
        <v>832.9313</v>
      </c>
      <c r="L26" s="3">
        <v>891.7921</v>
      </c>
      <c r="M26" s="3">
        <v>881.1403</v>
      </c>
      <c r="N26" s="3">
        <v>834.6722</v>
      </c>
      <c r="P26" s="4">
        <f t="shared" si="49"/>
        <v>3.235742857</v>
      </c>
      <c r="Q26" s="4">
        <f t="shared" si="50"/>
        <v>1.719442857</v>
      </c>
      <c r="R26" s="4">
        <f t="shared" si="51"/>
        <v>-4.892885714</v>
      </c>
      <c r="S26" s="4">
        <f t="shared" si="52"/>
        <v>3.235742857</v>
      </c>
      <c r="T26" s="4">
        <f t="shared" si="53"/>
        <v>1.719442857</v>
      </c>
      <c r="U26" s="4">
        <f t="shared" si="54"/>
        <v>-4.892885714</v>
      </c>
      <c r="V26" s="4">
        <f t="shared" si="55"/>
        <v>3.2372</v>
      </c>
      <c r="W26" s="4">
        <f t="shared" si="56"/>
        <v>1.722128571</v>
      </c>
      <c r="X26" s="4">
        <f t="shared" si="57"/>
        <v>-4.892885714</v>
      </c>
      <c r="Y26" s="4">
        <f t="shared" si="58"/>
        <v>3.5158</v>
      </c>
      <c r="Z26" s="4">
        <f t="shared" si="59"/>
        <v>1.994114286</v>
      </c>
      <c r="AA26" s="4">
        <f t="shared" si="60"/>
        <v>-4.644185714</v>
      </c>
    </row>
    <row r="27">
      <c r="A27" s="2" t="s">
        <v>51</v>
      </c>
      <c r="B27" s="3">
        <v>862.5558</v>
      </c>
      <c r="C27" s="3">
        <v>881.5002</v>
      </c>
      <c r="D27" s="3">
        <v>871.0599</v>
      </c>
      <c r="E27" s="3">
        <v>830.3808</v>
      </c>
      <c r="F27" s="3">
        <v>881.5002</v>
      </c>
      <c r="G27" s="3">
        <v>871.0599</v>
      </c>
      <c r="H27" s="3">
        <v>830.3808</v>
      </c>
      <c r="I27" s="3">
        <v>881.5099</v>
      </c>
      <c r="J27" s="3">
        <v>871.0776</v>
      </c>
      <c r="K27" s="3">
        <v>830.3808</v>
      </c>
      <c r="L27" s="3">
        <v>883.3402</v>
      </c>
      <c r="M27" s="3">
        <v>872.8628</v>
      </c>
      <c r="N27" s="3">
        <v>832.0232</v>
      </c>
      <c r="P27" s="4">
        <f t="shared" si="49"/>
        <v>2.706342857</v>
      </c>
      <c r="Q27" s="4">
        <f t="shared" si="50"/>
        <v>1.214871429</v>
      </c>
      <c r="R27" s="4">
        <f t="shared" si="51"/>
        <v>-4.596428571</v>
      </c>
      <c r="S27" s="4">
        <f t="shared" si="52"/>
        <v>2.706342857</v>
      </c>
      <c r="T27" s="4">
        <f t="shared" si="53"/>
        <v>1.214871429</v>
      </c>
      <c r="U27" s="4">
        <f t="shared" si="54"/>
        <v>-4.596428571</v>
      </c>
      <c r="V27" s="4">
        <f t="shared" si="55"/>
        <v>2.707728571</v>
      </c>
      <c r="W27" s="4">
        <f t="shared" si="56"/>
        <v>1.2174</v>
      </c>
      <c r="X27" s="4">
        <f t="shared" si="57"/>
        <v>-4.596428571</v>
      </c>
      <c r="Y27" s="4">
        <f t="shared" si="58"/>
        <v>2.9692</v>
      </c>
      <c r="Z27" s="4">
        <f t="shared" si="59"/>
        <v>1.472428571</v>
      </c>
      <c r="AA27" s="4">
        <f t="shared" si="60"/>
        <v>-4.3618</v>
      </c>
    </row>
    <row r="28">
      <c r="A28" s="2" t="s">
        <v>52</v>
      </c>
      <c r="B28" s="3">
        <v>855.9299</v>
      </c>
      <c r="C28" s="3">
        <v>875.0823</v>
      </c>
      <c r="D28" s="3">
        <v>864.7169</v>
      </c>
      <c r="E28" s="3">
        <v>823.8343</v>
      </c>
      <c r="F28" s="3">
        <v>875.0823</v>
      </c>
      <c r="G28" s="3">
        <v>864.7169</v>
      </c>
      <c r="H28" s="3">
        <v>823.8343</v>
      </c>
      <c r="I28" s="3">
        <v>875.0923</v>
      </c>
      <c r="J28" s="3">
        <v>864.7349</v>
      </c>
      <c r="K28" s="3">
        <v>823.8343</v>
      </c>
      <c r="L28" s="3">
        <v>876.9182</v>
      </c>
      <c r="M28" s="3">
        <v>866.516</v>
      </c>
      <c r="N28" s="3">
        <v>825.4721</v>
      </c>
      <c r="P28" s="4">
        <f t="shared" si="49"/>
        <v>2.736057143</v>
      </c>
      <c r="Q28" s="4">
        <f t="shared" si="50"/>
        <v>1.255285714</v>
      </c>
      <c r="R28" s="4">
        <f t="shared" si="51"/>
        <v>-4.585085714</v>
      </c>
      <c r="S28" s="4">
        <f t="shared" si="52"/>
        <v>2.736057143</v>
      </c>
      <c r="T28" s="4">
        <f t="shared" si="53"/>
        <v>1.255285714</v>
      </c>
      <c r="U28" s="4">
        <f t="shared" si="54"/>
        <v>-4.585085714</v>
      </c>
      <c r="V28" s="4">
        <f t="shared" si="55"/>
        <v>2.737485714</v>
      </c>
      <c r="W28" s="4">
        <f t="shared" si="56"/>
        <v>1.257857143</v>
      </c>
      <c r="X28" s="4">
        <f t="shared" si="57"/>
        <v>-4.585085714</v>
      </c>
      <c r="Y28" s="4">
        <f t="shared" si="58"/>
        <v>2.998328571</v>
      </c>
      <c r="Z28" s="4">
        <f t="shared" si="59"/>
        <v>1.5123</v>
      </c>
      <c r="AA28" s="4">
        <f t="shared" si="60"/>
        <v>-4.351114286</v>
      </c>
    </row>
    <row r="29">
      <c r="A29" s="2" t="s">
        <v>53</v>
      </c>
      <c r="B29" s="3">
        <v>829.5901</v>
      </c>
      <c r="C29" s="3">
        <v>848.7753</v>
      </c>
      <c r="D29" s="3">
        <v>838.6338</v>
      </c>
      <c r="E29" s="3">
        <v>798.069</v>
      </c>
      <c r="F29" s="3">
        <v>848.7753</v>
      </c>
      <c r="G29" s="3">
        <v>838.6338</v>
      </c>
      <c r="H29" s="3">
        <v>798.069</v>
      </c>
      <c r="I29" s="3">
        <v>848.7849</v>
      </c>
      <c r="J29" s="3">
        <v>838.651</v>
      </c>
      <c r="K29" s="3">
        <v>798.069</v>
      </c>
      <c r="L29" s="3">
        <v>850.5823</v>
      </c>
      <c r="M29" s="3">
        <v>840.4043</v>
      </c>
      <c r="N29" s="3">
        <v>799.6784</v>
      </c>
      <c r="P29" s="4">
        <f t="shared" si="49"/>
        <v>2.740742857</v>
      </c>
      <c r="Q29" s="4">
        <f t="shared" si="50"/>
        <v>1.291957143</v>
      </c>
      <c r="R29" s="4">
        <f t="shared" si="51"/>
        <v>-4.503014286</v>
      </c>
      <c r="S29" s="4">
        <f t="shared" si="52"/>
        <v>2.740742857</v>
      </c>
      <c r="T29" s="4">
        <f t="shared" si="53"/>
        <v>1.291957143</v>
      </c>
      <c r="U29" s="4">
        <f t="shared" si="54"/>
        <v>-4.503014286</v>
      </c>
      <c r="V29" s="4">
        <f t="shared" si="55"/>
        <v>2.742114286</v>
      </c>
      <c r="W29" s="4">
        <f t="shared" si="56"/>
        <v>1.294414286</v>
      </c>
      <c r="X29" s="4">
        <f t="shared" si="57"/>
        <v>-4.503014286</v>
      </c>
      <c r="Y29" s="4">
        <f t="shared" si="58"/>
        <v>2.998885714</v>
      </c>
      <c r="Z29" s="4">
        <f t="shared" si="59"/>
        <v>1.544885714</v>
      </c>
      <c r="AA29" s="4">
        <f t="shared" si="60"/>
        <v>-4.2731</v>
      </c>
    </row>
    <row r="30">
      <c r="A30" s="2" t="s">
        <v>54</v>
      </c>
      <c r="B30" s="3">
        <v>805.2305</v>
      </c>
      <c r="C30" s="3">
        <v>822.8924</v>
      </c>
      <c r="D30" s="3">
        <v>812.9498</v>
      </c>
      <c r="E30" s="3">
        <v>774.8776</v>
      </c>
      <c r="F30" s="3">
        <v>822.8924</v>
      </c>
      <c r="G30" s="3">
        <v>812.9498</v>
      </c>
      <c r="H30" s="3">
        <v>774.8776</v>
      </c>
      <c r="I30" s="3">
        <v>822.9016</v>
      </c>
      <c r="J30" s="3">
        <v>812.9662</v>
      </c>
      <c r="K30" s="3">
        <v>774.8776</v>
      </c>
      <c r="L30" s="3">
        <v>824.6406</v>
      </c>
      <c r="M30" s="3">
        <v>814.6623</v>
      </c>
      <c r="N30" s="3">
        <v>776.4389</v>
      </c>
      <c r="P30" s="4">
        <f t="shared" si="49"/>
        <v>2.523128571</v>
      </c>
      <c r="Q30" s="4">
        <f t="shared" si="50"/>
        <v>1.102757143</v>
      </c>
      <c r="R30" s="4">
        <f t="shared" si="51"/>
        <v>-4.336128571</v>
      </c>
      <c r="S30" s="4">
        <f t="shared" si="52"/>
        <v>2.523128571</v>
      </c>
      <c r="T30" s="4">
        <f t="shared" si="53"/>
        <v>1.102757143</v>
      </c>
      <c r="U30" s="4">
        <f t="shared" si="54"/>
        <v>-4.336128571</v>
      </c>
      <c r="V30" s="4">
        <f t="shared" si="55"/>
        <v>2.524442857</v>
      </c>
      <c r="W30" s="4">
        <f t="shared" si="56"/>
        <v>1.1051</v>
      </c>
      <c r="X30" s="4">
        <f t="shared" si="57"/>
        <v>-4.336128571</v>
      </c>
      <c r="Y30" s="4">
        <f t="shared" si="58"/>
        <v>2.772871429</v>
      </c>
      <c r="Z30" s="4">
        <f t="shared" si="59"/>
        <v>1.3474</v>
      </c>
      <c r="AA30" s="4">
        <f t="shared" si="60"/>
        <v>-4.113085714</v>
      </c>
    </row>
    <row r="31">
      <c r="A31" s="2" t="s">
        <v>55</v>
      </c>
      <c r="B31" s="3">
        <v>891.8698</v>
      </c>
      <c r="C31" s="3">
        <v>916.6922</v>
      </c>
      <c r="D31" s="3">
        <v>905.6121</v>
      </c>
      <c r="E31" s="3">
        <v>855.8648</v>
      </c>
      <c r="F31" s="3">
        <v>916.6922</v>
      </c>
      <c r="G31" s="3">
        <v>905.6121</v>
      </c>
      <c r="H31" s="3">
        <v>855.8648</v>
      </c>
      <c r="I31" s="3">
        <v>916.7033</v>
      </c>
      <c r="J31" s="3">
        <v>905.6321</v>
      </c>
      <c r="K31" s="3">
        <v>855.8648</v>
      </c>
      <c r="L31" s="3">
        <v>918.7709</v>
      </c>
      <c r="M31" s="3">
        <v>907.6513</v>
      </c>
      <c r="N31" s="3">
        <v>857.7092</v>
      </c>
      <c r="P31" s="4">
        <f t="shared" si="49"/>
        <v>3.546057143</v>
      </c>
      <c r="Q31" s="4">
        <f t="shared" si="50"/>
        <v>1.963185714</v>
      </c>
      <c r="R31" s="4">
        <f t="shared" si="51"/>
        <v>-5.143571429</v>
      </c>
      <c r="S31" s="4">
        <f t="shared" si="52"/>
        <v>3.546057143</v>
      </c>
      <c r="T31" s="4">
        <f t="shared" si="53"/>
        <v>1.963185714</v>
      </c>
      <c r="U31" s="4">
        <f t="shared" si="54"/>
        <v>-5.143571429</v>
      </c>
      <c r="V31" s="4">
        <f t="shared" si="55"/>
        <v>3.547642857</v>
      </c>
      <c r="W31" s="4">
        <f t="shared" si="56"/>
        <v>1.966042857</v>
      </c>
      <c r="X31" s="4">
        <f t="shared" si="57"/>
        <v>-5.143571429</v>
      </c>
      <c r="Y31" s="4">
        <f t="shared" si="58"/>
        <v>3.843014286</v>
      </c>
      <c r="Z31" s="4">
        <f t="shared" si="59"/>
        <v>2.2545</v>
      </c>
      <c r="AA31" s="4">
        <f t="shared" si="60"/>
        <v>-4.880085714</v>
      </c>
    </row>
    <row r="32">
      <c r="A32" s="2" t="s">
        <v>56</v>
      </c>
      <c r="B32" s="3">
        <v>891.1806</v>
      </c>
      <c r="C32" s="3">
        <v>916.3544</v>
      </c>
      <c r="D32" s="3">
        <v>905.2661</v>
      </c>
      <c r="E32" s="3">
        <v>855.1359</v>
      </c>
      <c r="F32" s="3">
        <v>916.3544</v>
      </c>
      <c r="G32" s="3">
        <v>905.2661</v>
      </c>
      <c r="H32" s="3">
        <v>855.1359</v>
      </c>
      <c r="I32" s="3">
        <v>916.3661</v>
      </c>
      <c r="J32" s="3">
        <v>905.2869</v>
      </c>
      <c r="K32" s="3">
        <v>855.1359</v>
      </c>
      <c r="L32" s="3">
        <v>918.4343</v>
      </c>
      <c r="M32" s="3">
        <v>907.307</v>
      </c>
      <c r="N32" s="3">
        <v>856.9805</v>
      </c>
      <c r="P32" s="4">
        <f t="shared" si="49"/>
        <v>3.596257143</v>
      </c>
      <c r="Q32" s="4">
        <f t="shared" si="50"/>
        <v>2.012214286</v>
      </c>
      <c r="R32" s="4">
        <f t="shared" si="51"/>
        <v>-5.149242857</v>
      </c>
      <c r="S32" s="4">
        <f t="shared" si="52"/>
        <v>3.596257143</v>
      </c>
      <c r="T32" s="4">
        <f t="shared" si="53"/>
        <v>2.012214286</v>
      </c>
      <c r="U32" s="4">
        <f t="shared" si="54"/>
        <v>-5.149242857</v>
      </c>
      <c r="V32" s="4">
        <f t="shared" si="55"/>
        <v>3.597928571</v>
      </c>
      <c r="W32" s="4">
        <f t="shared" si="56"/>
        <v>2.015185714</v>
      </c>
      <c r="X32" s="4">
        <f t="shared" si="57"/>
        <v>-5.149242857</v>
      </c>
      <c r="Y32" s="4">
        <f t="shared" si="58"/>
        <v>3.893385714</v>
      </c>
      <c r="Z32" s="4">
        <f t="shared" si="59"/>
        <v>2.303771429</v>
      </c>
      <c r="AA32" s="4">
        <f t="shared" si="60"/>
        <v>-4.885728571</v>
      </c>
    </row>
    <row r="33">
      <c r="A33" s="2" t="s">
        <v>57</v>
      </c>
      <c r="B33" s="3">
        <v>877.1675</v>
      </c>
      <c r="C33" s="3">
        <v>901.6048</v>
      </c>
      <c r="D33" s="3">
        <v>890.6944</v>
      </c>
      <c r="E33" s="3">
        <v>841.6356</v>
      </c>
      <c r="F33" s="3">
        <v>901.6048</v>
      </c>
      <c r="G33" s="3">
        <v>890.6944</v>
      </c>
      <c r="H33" s="3">
        <v>841.6356</v>
      </c>
      <c r="I33" s="3">
        <v>901.615</v>
      </c>
      <c r="J33" s="3">
        <v>890.7132</v>
      </c>
      <c r="K33" s="3">
        <v>841.6356</v>
      </c>
      <c r="L33" s="3">
        <v>903.6462</v>
      </c>
      <c r="M33" s="3">
        <v>892.6966</v>
      </c>
      <c r="N33" s="3">
        <v>843.4466</v>
      </c>
      <c r="P33" s="4">
        <f t="shared" si="49"/>
        <v>3.491042857</v>
      </c>
      <c r="Q33" s="4">
        <f t="shared" si="50"/>
        <v>1.932414286</v>
      </c>
      <c r="R33" s="4">
        <f t="shared" si="51"/>
        <v>-5.075985714</v>
      </c>
      <c r="S33" s="4">
        <f t="shared" si="52"/>
        <v>3.491042857</v>
      </c>
      <c r="T33" s="4">
        <f t="shared" si="53"/>
        <v>1.932414286</v>
      </c>
      <c r="U33" s="4">
        <f t="shared" si="54"/>
        <v>-5.075985714</v>
      </c>
      <c r="V33" s="4">
        <f t="shared" si="55"/>
        <v>3.4925</v>
      </c>
      <c r="W33" s="4">
        <f t="shared" si="56"/>
        <v>1.9351</v>
      </c>
      <c r="X33" s="4">
        <f t="shared" si="57"/>
        <v>-5.075985714</v>
      </c>
      <c r="Y33" s="4">
        <f t="shared" si="58"/>
        <v>3.782671429</v>
      </c>
      <c r="Z33" s="4">
        <f t="shared" si="59"/>
        <v>2.218442857</v>
      </c>
      <c r="AA33" s="4">
        <f t="shared" si="60"/>
        <v>-4.817271429</v>
      </c>
    </row>
    <row r="34">
      <c r="A34" s="2" t="s">
        <v>58</v>
      </c>
      <c r="B34" s="3">
        <v>1158.7035</v>
      </c>
      <c r="C34" s="3">
        <v>1190.1481</v>
      </c>
      <c r="D34" s="3">
        <v>1175.9802</v>
      </c>
      <c r="E34" s="3">
        <v>1112.8595</v>
      </c>
      <c r="F34" s="3">
        <v>1190.1481</v>
      </c>
      <c r="G34" s="3">
        <v>1175.9802</v>
      </c>
      <c r="H34" s="3">
        <v>1112.8595</v>
      </c>
      <c r="I34" s="3">
        <v>1190.1616</v>
      </c>
      <c r="J34" s="3">
        <v>1176.0051</v>
      </c>
      <c r="K34" s="3">
        <v>1112.8595</v>
      </c>
      <c r="L34" s="3">
        <v>1192.7782</v>
      </c>
      <c r="M34" s="3">
        <v>1178.5603</v>
      </c>
      <c r="N34" s="3">
        <v>1115.1964</v>
      </c>
      <c r="P34" s="4">
        <f t="shared" ref="P34:P35" si="61">(C34-B34)/8</f>
        <v>3.930575</v>
      </c>
      <c r="Q34" s="4">
        <f t="shared" ref="Q34:Q35" si="62">(D34-B34)/8</f>
        <v>2.1595875</v>
      </c>
      <c r="R34" s="4">
        <f t="shared" ref="R34:R35" si="63">(E34-B34)/8</f>
        <v>-5.7305</v>
      </c>
      <c r="S34" s="4">
        <f t="shared" ref="S34:S35" si="64">(F34-B34)/8</f>
        <v>3.930575</v>
      </c>
      <c r="T34" s="4">
        <f t="shared" ref="T34:T35" si="65">(G34-B34)/8</f>
        <v>2.1595875</v>
      </c>
      <c r="U34" s="4">
        <f t="shared" ref="U34:U35" si="66">(H34-B34)/8</f>
        <v>-5.7305</v>
      </c>
      <c r="V34" s="4">
        <f t="shared" ref="V34:V35" si="67">(I34-B34)/8</f>
        <v>3.9322625</v>
      </c>
      <c r="W34" s="4">
        <f t="shared" ref="W34:W35" si="68">(J34-B34)/8</f>
        <v>2.1627</v>
      </c>
      <c r="X34" s="4">
        <f t="shared" ref="X34:X35" si="69">(K34-B34)/8</f>
        <v>-5.7305</v>
      </c>
      <c r="Y34" s="4">
        <f t="shared" ref="Y34:Y35" si="70">(L34-B34)/8</f>
        <v>4.2593375</v>
      </c>
      <c r="Z34" s="4">
        <f t="shared" ref="Z34:Z35" si="71">(M34-B34)/8</f>
        <v>2.4821</v>
      </c>
      <c r="AA34" s="4">
        <f t="shared" ref="AA34:AA35" si="72">(N34-B34)/8</f>
        <v>-5.4383875</v>
      </c>
    </row>
    <row r="35">
      <c r="A35" s="2" t="s">
        <v>59</v>
      </c>
      <c r="B35" s="3">
        <v>1160.8073</v>
      </c>
      <c r="C35" s="3">
        <v>1192.4893</v>
      </c>
      <c r="D35" s="3">
        <v>1178.2702</v>
      </c>
      <c r="E35" s="3">
        <v>1114.9616</v>
      </c>
      <c r="F35" s="3">
        <v>1192.4893</v>
      </c>
      <c r="G35" s="3">
        <v>1178.2702</v>
      </c>
      <c r="H35" s="3">
        <v>1114.9616</v>
      </c>
      <c r="I35" s="3">
        <v>1192.503</v>
      </c>
      <c r="J35" s="3">
        <v>1178.2953</v>
      </c>
      <c r="K35" s="3">
        <v>1114.9616</v>
      </c>
      <c r="L35" s="3">
        <v>1195.1252</v>
      </c>
      <c r="M35" s="3">
        <v>1180.856</v>
      </c>
      <c r="N35" s="3">
        <v>1117.3031</v>
      </c>
      <c r="P35" s="4">
        <f t="shared" si="61"/>
        <v>3.96025</v>
      </c>
      <c r="Q35" s="4">
        <f t="shared" si="62"/>
        <v>2.1828625</v>
      </c>
      <c r="R35" s="4">
        <f t="shared" si="63"/>
        <v>-5.7307125</v>
      </c>
      <c r="S35" s="4">
        <f t="shared" si="64"/>
        <v>3.96025</v>
      </c>
      <c r="T35" s="4">
        <f t="shared" si="65"/>
        <v>2.1828625</v>
      </c>
      <c r="U35" s="4">
        <f t="shared" si="66"/>
        <v>-5.7307125</v>
      </c>
      <c r="V35" s="4">
        <f t="shared" si="67"/>
        <v>3.9619625</v>
      </c>
      <c r="W35" s="4">
        <f t="shared" si="68"/>
        <v>2.186</v>
      </c>
      <c r="X35" s="4">
        <f t="shared" si="69"/>
        <v>-5.7307125</v>
      </c>
      <c r="Y35" s="4">
        <f t="shared" si="70"/>
        <v>4.2897375</v>
      </c>
      <c r="Z35" s="4">
        <f t="shared" si="71"/>
        <v>2.5060875</v>
      </c>
      <c r="AA35" s="4">
        <f t="shared" si="72"/>
        <v>-5.438025</v>
      </c>
    </row>
    <row r="36">
      <c r="A36" s="2" t="s">
        <v>60</v>
      </c>
      <c r="B36" s="3">
        <v>1311.3875</v>
      </c>
      <c r="C36" s="3">
        <v>1344.9595</v>
      </c>
      <c r="D36" s="3">
        <v>1329.0227</v>
      </c>
      <c r="E36" s="3">
        <v>1260.6888</v>
      </c>
      <c r="F36" s="3">
        <v>1344.9595</v>
      </c>
      <c r="G36" s="3">
        <v>1329.0227</v>
      </c>
      <c r="H36" s="3">
        <v>1260.6888</v>
      </c>
      <c r="I36" s="3">
        <v>1344.9749</v>
      </c>
      <c r="J36" s="3">
        <v>1329.0508</v>
      </c>
      <c r="K36" s="3">
        <v>1260.6888</v>
      </c>
      <c r="L36" s="3">
        <v>1347.8609</v>
      </c>
      <c r="M36" s="3">
        <v>1331.8677</v>
      </c>
      <c r="N36" s="3">
        <v>1263.268</v>
      </c>
      <c r="P36" s="4">
        <f t="shared" ref="P36:P37" si="73">(C36-B36)/9</f>
        <v>3.730222222</v>
      </c>
      <c r="Q36" s="4">
        <f t="shared" ref="Q36:Q37" si="74">(D36-B36)/9</f>
        <v>1.959466667</v>
      </c>
      <c r="R36" s="4">
        <f t="shared" ref="R36:R37" si="75">(E36-B36)/9</f>
        <v>-5.633188889</v>
      </c>
      <c r="S36" s="4">
        <f t="shared" ref="S36:S37" si="76">(F36-B36)/9</f>
        <v>3.730222222</v>
      </c>
      <c r="T36" s="4">
        <f t="shared" ref="T36:T37" si="77">(G36-B36)/9</f>
        <v>1.959466667</v>
      </c>
      <c r="U36" s="4">
        <f t="shared" ref="U36:U37" si="78">(H36-B36)/9</f>
        <v>-5.633188889</v>
      </c>
      <c r="V36" s="4">
        <f t="shared" ref="V36:V37" si="79">(I36-B36)/9</f>
        <v>3.731933333</v>
      </c>
      <c r="W36" s="4">
        <f t="shared" ref="W36:W37" si="80">(J36-B36)/9</f>
        <v>1.962588889</v>
      </c>
      <c r="X36" s="4">
        <f t="shared" ref="X36:X37" si="81">(K36-B36)/9</f>
        <v>-5.633188889</v>
      </c>
      <c r="Y36" s="4">
        <f t="shared" ref="Y36:Y37" si="82">(L36-B36)/9</f>
        <v>4.0526</v>
      </c>
      <c r="Z36" s="4">
        <f t="shared" ref="Z36:Z37" si="83">(M36-B36)/9</f>
        <v>2.275577778</v>
      </c>
      <c r="AA36" s="4">
        <f t="shared" ref="AA36:AA37" si="84">(N36-B36)/9</f>
        <v>-5.346611111</v>
      </c>
    </row>
    <row r="37">
      <c r="A37" s="2" t="s">
        <v>61</v>
      </c>
      <c r="B37" s="3">
        <v>1314.5773</v>
      </c>
      <c r="C37" s="3">
        <v>1348.3669</v>
      </c>
      <c r="D37" s="3">
        <v>1332.3829</v>
      </c>
      <c r="E37" s="3">
        <v>1263.7408</v>
      </c>
      <c r="F37" s="3">
        <v>1348.3669</v>
      </c>
      <c r="G37" s="3">
        <v>1332.3829</v>
      </c>
      <c r="H37" s="3">
        <v>1263.7408</v>
      </c>
      <c r="I37" s="3">
        <v>1348.3824</v>
      </c>
      <c r="J37" s="3">
        <v>1332.4112</v>
      </c>
      <c r="K37" s="3">
        <v>1263.7408</v>
      </c>
      <c r="L37" s="3">
        <v>1351.2813</v>
      </c>
      <c r="M37" s="3">
        <v>1335.241</v>
      </c>
      <c r="N37" s="3">
        <v>1266.3313</v>
      </c>
      <c r="P37" s="4">
        <f t="shared" si="73"/>
        <v>3.7544</v>
      </c>
      <c r="Q37" s="4">
        <f t="shared" si="74"/>
        <v>1.9784</v>
      </c>
      <c r="R37" s="4">
        <f t="shared" si="75"/>
        <v>-5.6485</v>
      </c>
      <c r="S37" s="4">
        <f t="shared" si="76"/>
        <v>3.7544</v>
      </c>
      <c r="T37" s="4">
        <f t="shared" si="77"/>
        <v>1.9784</v>
      </c>
      <c r="U37" s="4">
        <f t="shared" si="78"/>
        <v>-5.6485</v>
      </c>
      <c r="V37" s="4">
        <f t="shared" si="79"/>
        <v>3.756122222</v>
      </c>
      <c r="W37" s="4">
        <f t="shared" si="80"/>
        <v>1.981544444</v>
      </c>
      <c r="X37" s="4">
        <f t="shared" si="81"/>
        <v>-5.6485</v>
      </c>
      <c r="Y37" s="4">
        <f t="shared" si="82"/>
        <v>4.078222222</v>
      </c>
      <c r="Z37" s="4">
        <f t="shared" si="83"/>
        <v>2.295966667</v>
      </c>
      <c r="AA37" s="4">
        <f t="shared" si="84"/>
        <v>-5.360666667</v>
      </c>
    </row>
    <row r="38">
      <c r="A38" s="2" t="s">
        <v>62</v>
      </c>
      <c r="B38" s="3">
        <v>1502.8381</v>
      </c>
      <c r="C38" s="3">
        <v>1541.3064</v>
      </c>
      <c r="D38" s="3">
        <v>1523.074</v>
      </c>
      <c r="E38" s="3">
        <v>1444.7803</v>
      </c>
      <c r="F38" s="3">
        <v>1541.3064</v>
      </c>
      <c r="G38" s="3">
        <v>1523.074</v>
      </c>
      <c r="H38" s="3">
        <v>1444.7803</v>
      </c>
      <c r="I38" s="3">
        <v>1541.3245</v>
      </c>
      <c r="J38" s="3">
        <v>1523.1069</v>
      </c>
      <c r="K38" s="3">
        <v>1444.7803</v>
      </c>
      <c r="L38" s="3">
        <v>1544.6313</v>
      </c>
      <c r="M38" s="3">
        <v>1526.3346</v>
      </c>
      <c r="N38" s="3">
        <v>1447.735</v>
      </c>
      <c r="P38" s="4">
        <f t="shared" ref="P38:P39" si="85">(C38-B38)/10</f>
        <v>3.84683</v>
      </c>
      <c r="Q38" s="4">
        <f t="shared" ref="Q38:Q39" si="86">(D38-B38)/10</f>
        <v>2.02359</v>
      </c>
      <c r="R38" s="4">
        <f t="shared" ref="R38:R39" si="87">(E38-B38)/10</f>
        <v>-5.80578</v>
      </c>
      <c r="S38" s="4">
        <f t="shared" ref="S38:S39" si="88">(F38-B38)/10</f>
        <v>3.84683</v>
      </c>
      <c r="T38" s="4">
        <f t="shared" ref="T38:T39" si="89">(G38-B38)/10</f>
        <v>2.02359</v>
      </c>
      <c r="U38" s="4">
        <f t="shared" ref="U38:U39" si="90">(H38-B38)/10</f>
        <v>-5.80578</v>
      </c>
      <c r="V38" s="4">
        <f t="shared" ref="V38:V39" si="91">(I38-B38)/10</f>
        <v>3.84864</v>
      </c>
      <c r="W38" s="4">
        <f t="shared" ref="W38:W39" si="92">(J38-B38)/10</f>
        <v>2.02688</v>
      </c>
      <c r="X38" s="4">
        <f t="shared" ref="X38:X39" si="93">(K38-B38)/10</f>
        <v>-5.80578</v>
      </c>
      <c r="Y38" s="4">
        <f t="shared" ref="Y38:Y39" si="94">(L38-B38)/10</f>
        <v>4.17932</v>
      </c>
      <c r="Z38" s="4">
        <f t="shared" ref="Z38:Z39" si="95">(M38-B38)/10</f>
        <v>2.34965</v>
      </c>
      <c r="AA38" s="4">
        <f t="shared" ref="AA38:AA39" si="96">(N38-B38)/10</f>
        <v>-5.51031</v>
      </c>
    </row>
    <row r="39">
      <c r="A39" s="2" t="s">
        <v>63</v>
      </c>
      <c r="B39" s="3">
        <v>1505.1529</v>
      </c>
      <c r="C39" s="3">
        <v>1543.8805</v>
      </c>
      <c r="D39" s="3">
        <v>1525.5778</v>
      </c>
      <c r="E39" s="3">
        <v>1447.0739</v>
      </c>
      <c r="F39" s="3">
        <v>1543.8805</v>
      </c>
      <c r="G39" s="3">
        <v>1525.5778</v>
      </c>
      <c r="H39" s="3">
        <v>1447.0739</v>
      </c>
      <c r="I39" s="3">
        <v>1543.8991</v>
      </c>
      <c r="J39" s="3">
        <v>1525.6111</v>
      </c>
      <c r="K39" s="3">
        <v>1447.0739</v>
      </c>
      <c r="L39" s="3">
        <v>1547.2172</v>
      </c>
      <c r="M39" s="3">
        <v>1528.8501</v>
      </c>
      <c r="N39" s="3">
        <v>1450.0378</v>
      </c>
      <c r="P39" s="4">
        <f t="shared" si="85"/>
        <v>3.87276</v>
      </c>
      <c r="Q39" s="4">
        <f t="shared" si="86"/>
        <v>2.04249</v>
      </c>
      <c r="R39" s="4">
        <f t="shared" si="87"/>
        <v>-5.8079</v>
      </c>
      <c r="S39" s="4">
        <f t="shared" si="88"/>
        <v>3.87276</v>
      </c>
      <c r="T39" s="4">
        <f t="shared" si="89"/>
        <v>2.04249</v>
      </c>
      <c r="U39" s="4">
        <f t="shared" si="90"/>
        <v>-5.8079</v>
      </c>
      <c r="V39" s="4">
        <f t="shared" si="91"/>
        <v>3.87462</v>
      </c>
      <c r="W39" s="4">
        <f t="shared" si="92"/>
        <v>2.04582</v>
      </c>
      <c r="X39" s="4">
        <f t="shared" si="93"/>
        <v>-5.8079</v>
      </c>
      <c r="Y39" s="4">
        <f t="shared" si="94"/>
        <v>4.20643</v>
      </c>
      <c r="Z39" s="4">
        <f t="shared" si="95"/>
        <v>2.36972</v>
      </c>
      <c r="AA39" s="4">
        <f t="shared" si="96"/>
        <v>-5.51151</v>
      </c>
    </row>
    <row r="40">
      <c r="A40" s="5"/>
    </row>
    <row r="41">
      <c r="A41" s="5"/>
    </row>
    <row r="42">
      <c r="A42" s="2"/>
      <c r="O42" s="4">
        <v>2.0</v>
      </c>
      <c r="P42" s="4">
        <f t="shared" ref="P42:AA42" si="97">P2</f>
        <v>0.82695</v>
      </c>
      <c r="Q42" s="4">
        <f t="shared" si="97"/>
        <v>0.4492</v>
      </c>
      <c r="R42" s="4">
        <f t="shared" si="97"/>
        <v>-1.47105</v>
      </c>
      <c r="S42" s="4">
        <f t="shared" si="97"/>
        <v>0.82695</v>
      </c>
      <c r="T42" s="4">
        <f t="shared" si="97"/>
        <v>0.4492</v>
      </c>
      <c r="U42" s="4">
        <f t="shared" si="97"/>
        <v>-1.47105</v>
      </c>
      <c r="V42" s="4">
        <f t="shared" si="97"/>
        <v>0.82735</v>
      </c>
      <c r="W42" s="4">
        <f t="shared" si="97"/>
        <v>0.45</v>
      </c>
      <c r="X42" s="4">
        <f t="shared" si="97"/>
        <v>-1.47105</v>
      </c>
      <c r="Y42" s="4">
        <f t="shared" si="97"/>
        <v>0.906</v>
      </c>
      <c r="Z42" s="4">
        <f t="shared" si="97"/>
        <v>0.5267</v>
      </c>
      <c r="AA42" s="4">
        <f t="shared" si="97"/>
        <v>-1.40125</v>
      </c>
    </row>
    <row r="43">
      <c r="A43" s="2"/>
      <c r="O43" s="4">
        <v>3.0</v>
      </c>
      <c r="P43" s="4">
        <f t="shared" ref="P43:AA43" si="98">average(P3:P4)</f>
        <v>1.924733333</v>
      </c>
      <c r="Q43" s="4">
        <f t="shared" si="98"/>
        <v>0.9819</v>
      </c>
      <c r="R43" s="4">
        <f t="shared" si="98"/>
        <v>-3.195116667</v>
      </c>
      <c r="S43" s="4">
        <f t="shared" si="98"/>
        <v>1.924733333</v>
      </c>
      <c r="T43" s="4">
        <f t="shared" si="98"/>
        <v>0.9819</v>
      </c>
      <c r="U43" s="4">
        <f t="shared" si="98"/>
        <v>-3.195116667</v>
      </c>
      <c r="V43" s="4">
        <f t="shared" si="98"/>
        <v>1.92525</v>
      </c>
      <c r="W43" s="4">
        <f t="shared" si="98"/>
        <v>0.9830666667</v>
      </c>
      <c r="X43" s="4">
        <f t="shared" si="98"/>
        <v>-3.195116667</v>
      </c>
      <c r="Y43" s="4">
        <f t="shared" si="98"/>
        <v>2.1048</v>
      </c>
      <c r="Z43" s="4">
        <f t="shared" si="98"/>
        <v>1.158416667</v>
      </c>
      <c r="AA43" s="4">
        <f t="shared" si="98"/>
        <v>-3.0344</v>
      </c>
    </row>
    <row r="44">
      <c r="A44" s="2"/>
      <c r="O44" s="4">
        <v>4.0</v>
      </c>
      <c r="P44" s="4">
        <f t="shared" ref="P44:AA44" si="99">average(P5:P7)</f>
        <v>2.474408333</v>
      </c>
      <c r="Q44" s="4">
        <f t="shared" si="99"/>
        <v>1.248383333</v>
      </c>
      <c r="R44" s="4">
        <f t="shared" si="99"/>
        <v>-3.943133333</v>
      </c>
      <c r="S44" s="4">
        <f t="shared" si="99"/>
        <v>2.474408333</v>
      </c>
      <c r="T44" s="4">
        <f t="shared" si="99"/>
        <v>1.248383333</v>
      </c>
      <c r="U44" s="4">
        <f t="shared" si="99"/>
        <v>-3.943133333</v>
      </c>
      <c r="V44" s="4">
        <f t="shared" si="99"/>
        <v>2.47545</v>
      </c>
      <c r="W44" s="4">
        <f t="shared" si="99"/>
        <v>1.250333333</v>
      </c>
      <c r="X44" s="4">
        <f t="shared" si="99"/>
        <v>-3.943133333</v>
      </c>
      <c r="Y44" s="4">
        <f t="shared" si="99"/>
        <v>2.699208333</v>
      </c>
      <c r="Z44" s="4">
        <f t="shared" si="99"/>
        <v>1.468775</v>
      </c>
      <c r="AA44" s="4">
        <f t="shared" si="99"/>
        <v>-3.742741667</v>
      </c>
    </row>
    <row r="45">
      <c r="A45" s="2"/>
      <c r="O45" s="4">
        <v>5.0</v>
      </c>
      <c r="P45" s="4">
        <f t="shared" ref="P45:AA45" si="100">average(P8:P14)</f>
        <v>2.85202</v>
      </c>
      <c r="Q45" s="4">
        <f t="shared" si="100"/>
        <v>1.540642857</v>
      </c>
      <c r="R45" s="4">
        <f t="shared" si="100"/>
        <v>-4.30656</v>
      </c>
      <c r="S45" s="4">
        <f t="shared" si="100"/>
        <v>2.85202</v>
      </c>
      <c r="T45" s="4">
        <f t="shared" si="100"/>
        <v>1.540642857</v>
      </c>
      <c r="U45" s="4">
        <f t="shared" si="100"/>
        <v>-4.30656</v>
      </c>
      <c r="V45" s="4">
        <f t="shared" si="100"/>
        <v>2.85336</v>
      </c>
      <c r="W45" s="4">
        <f t="shared" si="100"/>
        <v>1.54304</v>
      </c>
      <c r="X45" s="4">
        <f t="shared" si="100"/>
        <v>-4.30656</v>
      </c>
      <c r="Y45" s="4">
        <f t="shared" si="100"/>
        <v>3.100188571</v>
      </c>
      <c r="Z45" s="4">
        <f t="shared" si="100"/>
        <v>1.784165714</v>
      </c>
      <c r="AA45" s="4">
        <f t="shared" si="100"/>
        <v>-4.08604</v>
      </c>
    </row>
    <row r="46">
      <c r="A46" s="2"/>
      <c r="O46" s="4">
        <v>6.0</v>
      </c>
      <c r="P46" s="4">
        <f t="shared" ref="P46:AA46" si="101">average(P15:P22)</f>
        <v>2.763827083</v>
      </c>
      <c r="Q46" s="4">
        <f t="shared" si="101"/>
        <v>1.30489375</v>
      </c>
      <c r="R46" s="4">
        <f t="shared" si="101"/>
        <v>-4.535110417</v>
      </c>
      <c r="S46" s="4">
        <f t="shared" si="101"/>
        <v>2.763827083</v>
      </c>
      <c r="T46" s="4">
        <f t="shared" si="101"/>
        <v>1.30489375</v>
      </c>
      <c r="U46" s="4">
        <f t="shared" si="101"/>
        <v>-4.535110417</v>
      </c>
      <c r="V46" s="4">
        <f t="shared" si="101"/>
        <v>2.765189583</v>
      </c>
      <c r="W46" s="4">
        <f t="shared" si="101"/>
        <v>1.30734375</v>
      </c>
      <c r="X46" s="4">
        <f t="shared" si="101"/>
        <v>-4.535110417</v>
      </c>
      <c r="Y46" s="4">
        <f t="shared" si="101"/>
        <v>3.023508333</v>
      </c>
      <c r="Z46" s="4">
        <f t="shared" si="101"/>
        <v>1.559397917</v>
      </c>
      <c r="AA46" s="4">
        <f t="shared" si="101"/>
        <v>-4.303566667</v>
      </c>
    </row>
    <row r="47">
      <c r="A47" s="2"/>
      <c r="O47" s="4">
        <v>7.0</v>
      </c>
      <c r="P47" s="4">
        <f t="shared" ref="P47:AA47" si="102">average(P23:P33)</f>
        <v>3.039376623</v>
      </c>
      <c r="Q47" s="4">
        <f t="shared" si="102"/>
        <v>1.531322078</v>
      </c>
      <c r="R47" s="4">
        <f t="shared" si="102"/>
        <v>-4.773815584</v>
      </c>
      <c r="S47" s="4">
        <f t="shared" si="102"/>
        <v>3.039376623</v>
      </c>
      <c r="T47" s="4">
        <f t="shared" si="102"/>
        <v>1.531322078</v>
      </c>
      <c r="U47" s="4">
        <f t="shared" si="102"/>
        <v>-4.773815584</v>
      </c>
      <c r="V47" s="4">
        <f t="shared" si="102"/>
        <v>3.040833766</v>
      </c>
      <c r="W47" s="4">
        <f t="shared" si="102"/>
        <v>1.533958442</v>
      </c>
      <c r="X47" s="4">
        <f t="shared" si="102"/>
        <v>-4.773815584</v>
      </c>
      <c r="Y47" s="4">
        <f t="shared" si="102"/>
        <v>3.313361039</v>
      </c>
      <c r="Z47" s="4">
        <f t="shared" si="102"/>
        <v>1.799942857</v>
      </c>
      <c r="AA47" s="4">
        <f t="shared" si="102"/>
        <v>-4.529990909</v>
      </c>
    </row>
    <row r="48">
      <c r="A48" s="2"/>
      <c r="O48" s="4">
        <v>8.0</v>
      </c>
      <c r="P48" s="4">
        <f t="shared" ref="P48:AA48" si="103">average(P34:P35)</f>
        <v>3.9454125</v>
      </c>
      <c r="Q48" s="4">
        <f t="shared" si="103"/>
        <v>2.171225</v>
      </c>
      <c r="R48" s="4">
        <f t="shared" si="103"/>
        <v>-5.73060625</v>
      </c>
      <c r="S48" s="4">
        <f t="shared" si="103"/>
        <v>3.9454125</v>
      </c>
      <c r="T48" s="4">
        <f t="shared" si="103"/>
        <v>2.171225</v>
      </c>
      <c r="U48" s="4">
        <f t="shared" si="103"/>
        <v>-5.73060625</v>
      </c>
      <c r="V48" s="4">
        <f t="shared" si="103"/>
        <v>3.9471125</v>
      </c>
      <c r="W48" s="4">
        <f t="shared" si="103"/>
        <v>2.17435</v>
      </c>
      <c r="X48" s="4">
        <f t="shared" si="103"/>
        <v>-5.73060625</v>
      </c>
      <c r="Y48" s="4">
        <f t="shared" si="103"/>
        <v>4.2745375</v>
      </c>
      <c r="Z48" s="4">
        <f t="shared" si="103"/>
        <v>2.49409375</v>
      </c>
      <c r="AA48" s="4">
        <f t="shared" si="103"/>
        <v>-5.43820625</v>
      </c>
    </row>
    <row r="49">
      <c r="A49" s="2"/>
      <c r="O49" s="4">
        <v>9.0</v>
      </c>
      <c r="P49" s="4">
        <f t="shared" ref="P49:AA49" si="104">average(P36:P37)</f>
        <v>3.742311111</v>
      </c>
      <c r="Q49" s="4">
        <f t="shared" si="104"/>
        <v>1.968933333</v>
      </c>
      <c r="R49" s="4">
        <f t="shared" si="104"/>
        <v>-5.640844444</v>
      </c>
      <c r="S49" s="4">
        <f t="shared" si="104"/>
        <v>3.742311111</v>
      </c>
      <c r="T49" s="4">
        <f t="shared" si="104"/>
        <v>1.968933333</v>
      </c>
      <c r="U49" s="4">
        <f t="shared" si="104"/>
        <v>-5.640844444</v>
      </c>
      <c r="V49" s="4">
        <f t="shared" si="104"/>
        <v>3.744027778</v>
      </c>
      <c r="W49" s="4">
        <f t="shared" si="104"/>
        <v>1.972066667</v>
      </c>
      <c r="X49" s="4">
        <f t="shared" si="104"/>
        <v>-5.640844444</v>
      </c>
      <c r="Y49" s="4">
        <f t="shared" si="104"/>
        <v>4.065411111</v>
      </c>
      <c r="Z49" s="4">
        <f t="shared" si="104"/>
        <v>2.285772222</v>
      </c>
      <c r="AA49" s="4">
        <f t="shared" si="104"/>
        <v>-5.353638889</v>
      </c>
    </row>
    <row r="50">
      <c r="A50" s="2"/>
      <c r="O50" s="4">
        <v>10.0</v>
      </c>
      <c r="P50" s="4">
        <f t="shared" ref="P50:AA50" si="105">average(P38:P39)</f>
        <v>3.859795</v>
      </c>
      <c r="Q50" s="4">
        <f t="shared" si="105"/>
        <v>2.03304</v>
      </c>
      <c r="R50" s="4">
        <f t="shared" si="105"/>
        <v>-5.80684</v>
      </c>
      <c r="S50" s="4">
        <f t="shared" si="105"/>
        <v>3.859795</v>
      </c>
      <c r="T50" s="4">
        <f t="shared" si="105"/>
        <v>2.03304</v>
      </c>
      <c r="U50" s="4">
        <f t="shared" si="105"/>
        <v>-5.80684</v>
      </c>
      <c r="V50" s="4">
        <f t="shared" si="105"/>
        <v>3.86163</v>
      </c>
      <c r="W50" s="4">
        <f t="shared" si="105"/>
        <v>2.03635</v>
      </c>
      <c r="X50" s="4">
        <f t="shared" si="105"/>
        <v>-5.80684</v>
      </c>
      <c r="Y50" s="4">
        <f t="shared" si="105"/>
        <v>4.192875</v>
      </c>
      <c r="Z50" s="4">
        <f t="shared" si="105"/>
        <v>2.359685</v>
      </c>
      <c r="AA50" s="4">
        <f t="shared" si="105"/>
        <v>-5.51091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2" t="s">
        <v>26</v>
      </c>
      <c r="B2" s="6">
        <v>-2.3988</v>
      </c>
      <c r="C2" s="6">
        <v>-1.3717</v>
      </c>
      <c r="D2" s="6">
        <v>-1.2592</v>
      </c>
      <c r="E2" s="6">
        <v>-3.2678</v>
      </c>
      <c r="F2" s="6">
        <v>-1.3717</v>
      </c>
      <c r="G2" s="6">
        <v>-1.2592</v>
      </c>
      <c r="H2" s="4">
        <v>-3.2678</v>
      </c>
      <c r="I2" s="4">
        <v>-1.3679</v>
      </c>
      <c r="J2" s="4">
        <v>-1.2547</v>
      </c>
      <c r="K2" s="4">
        <v>-3.2678</v>
      </c>
      <c r="L2" s="4">
        <v>-1.3313</v>
      </c>
      <c r="M2" s="4">
        <v>-1.2196</v>
      </c>
      <c r="N2" s="4">
        <v>-3.2313</v>
      </c>
      <c r="P2" s="4">
        <f>(C2-B2)/2</f>
        <v>0.51355</v>
      </c>
      <c r="Q2" s="4">
        <f>(D2-B2)/2</f>
        <v>0.5698</v>
      </c>
      <c r="R2" s="4">
        <f>(E2-B2)/2</f>
        <v>-0.4345</v>
      </c>
      <c r="S2" s="4">
        <f>(F2-B2)/2</f>
        <v>0.51355</v>
      </c>
      <c r="T2" s="4">
        <f>(G2-B2)/2</f>
        <v>0.5698</v>
      </c>
      <c r="U2" s="4">
        <f>(H2-B2)/2</f>
        <v>-0.4345</v>
      </c>
      <c r="V2" s="4">
        <f>(I2-B2)/2</f>
        <v>0.51545</v>
      </c>
      <c r="W2" s="4">
        <f>(J2-B2)/2</f>
        <v>0.57205</v>
      </c>
      <c r="X2" s="4">
        <f>(K2-B2)/2</f>
        <v>-0.4345</v>
      </c>
      <c r="Y2" s="4">
        <f>(L2-B2)/2</f>
        <v>0.53375</v>
      </c>
      <c r="Z2" s="4">
        <f>(M2-B2)/2</f>
        <v>0.5896</v>
      </c>
      <c r="AA2" s="4">
        <f>(N2-B2)/2</f>
        <v>-0.41625</v>
      </c>
    </row>
    <row r="3">
      <c r="A3" s="2" t="s">
        <v>27</v>
      </c>
      <c r="B3" s="6">
        <v>7.9742</v>
      </c>
      <c r="C3" s="6">
        <v>12.0574</v>
      </c>
      <c r="D3" s="6">
        <v>12.2175</v>
      </c>
      <c r="E3" s="6">
        <v>4.723</v>
      </c>
      <c r="F3" s="6">
        <v>12.0574</v>
      </c>
      <c r="G3" s="6">
        <v>12.2175</v>
      </c>
      <c r="H3" s="4">
        <v>4.723</v>
      </c>
      <c r="I3" s="4">
        <v>12.0684</v>
      </c>
      <c r="J3" s="4">
        <v>12.2308</v>
      </c>
      <c r="K3" s="4">
        <v>4.723</v>
      </c>
      <c r="L3" s="4">
        <v>12.2181</v>
      </c>
      <c r="M3" s="4">
        <v>12.3748</v>
      </c>
      <c r="N3" s="4">
        <v>4.8728</v>
      </c>
      <c r="P3" s="4">
        <f t="shared" ref="P3:P4" si="1">(C3-B3)/3</f>
        <v>1.361066667</v>
      </c>
      <c r="Q3" s="4">
        <f t="shared" ref="Q3:Q4" si="2">(D3-B3)/3</f>
        <v>1.414433333</v>
      </c>
      <c r="R3" s="4">
        <f t="shared" ref="R3:R4" si="3">(E3-B3)/3</f>
        <v>-1.083733333</v>
      </c>
      <c r="S3" s="4">
        <f t="shared" ref="S3:S4" si="4">(F3-B3)/3</f>
        <v>1.361066667</v>
      </c>
      <c r="T3" s="4">
        <f t="shared" ref="T3:T4" si="5">(G3-B3)/3</f>
        <v>1.414433333</v>
      </c>
      <c r="U3" s="4">
        <f t="shared" ref="U3:U4" si="6">(H3-B3)/3</f>
        <v>-1.083733333</v>
      </c>
      <c r="V3" s="4">
        <f t="shared" ref="V3:V4" si="7">(I3-B3)/3</f>
        <v>1.364733333</v>
      </c>
      <c r="W3" s="4">
        <f t="shared" ref="W3:W4" si="8">(J3-B3)/3</f>
        <v>1.418866667</v>
      </c>
      <c r="X3" s="4">
        <f t="shared" ref="X3:X4" si="9">(K3-B3)/3</f>
        <v>-1.083733333</v>
      </c>
      <c r="Y3" s="4">
        <f t="shared" ref="Y3:Y4" si="10">(L3-B3)/3</f>
        <v>1.414633333</v>
      </c>
      <c r="Z3" s="4">
        <f t="shared" ref="Z3:Z4" si="11">(M3-B3)/3</f>
        <v>1.466866667</v>
      </c>
      <c r="AA3" s="4">
        <f t="shared" ref="AA3:AA4" si="12">(N3-B3)/3</f>
        <v>-1.0338</v>
      </c>
    </row>
    <row r="4">
      <c r="A4" s="2" t="s">
        <v>28</v>
      </c>
      <c r="B4" s="6">
        <v>5.2926</v>
      </c>
      <c r="C4" s="6">
        <v>9.4504</v>
      </c>
      <c r="D4" s="6">
        <v>9.6857</v>
      </c>
      <c r="E4" s="6">
        <v>2.1959</v>
      </c>
      <c r="F4" s="6">
        <v>9.4504</v>
      </c>
      <c r="G4" s="6">
        <v>9.6857</v>
      </c>
      <c r="H4" s="4">
        <v>2.1959</v>
      </c>
      <c r="I4" s="4">
        <v>9.4613</v>
      </c>
      <c r="J4" s="4">
        <v>9.6989</v>
      </c>
      <c r="K4" s="4">
        <v>2.1959</v>
      </c>
      <c r="L4" s="4">
        <v>9.5972</v>
      </c>
      <c r="M4" s="4">
        <v>9.8299</v>
      </c>
      <c r="N4" s="4">
        <v>2.3313</v>
      </c>
      <c r="P4" s="4">
        <f t="shared" si="1"/>
        <v>1.385933333</v>
      </c>
      <c r="Q4" s="4">
        <f t="shared" si="2"/>
        <v>1.464366667</v>
      </c>
      <c r="R4" s="4">
        <f t="shared" si="3"/>
        <v>-1.032233333</v>
      </c>
      <c r="S4" s="4">
        <f t="shared" si="4"/>
        <v>1.385933333</v>
      </c>
      <c r="T4" s="4">
        <f t="shared" si="5"/>
        <v>1.464366667</v>
      </c>
      <c r="U4" s="4">
        <f t="shared" si="6"/>
        <v>-1.032233333</v>
      </c>
      <c r="V4" s="4">
        <f t="shared" si="7"/>
        <v>1.389566667</v>
      </c>
      <c r="W4" s="4">
        <f t="shared" si="8"/>
        <v>1.468766667</v>
      </c>
      <c r="X4" s="4">
        <f t="shared" si="9"/>
        <v>-1.032233333</v>
      </c>
      <c r="Y4" s="4">
        <f t="shared" si="10"/>
        <v>1.434866667</v>
      </c>
      <c r="Z4" s="4">
        <f t="shared" si="11"/>
        <v>1.512433333</v>
      </c>
      <c r="AA4" s="4">
        <f t="shared" si="12"/>
        <v>-0.9871</v>
      </c>
    </row>
    <row r="5">
      <c r="A5" s="2" t="s">
        <v>29</v>
      </c>
      <c r="B5" s="6">
        <v>30.589</v>
      </c>
      <c r="C5" s="6">
        <v>36.1098</v>
      </c>
      <c r="D5" s="6">
        <v>36.1071</v>
      </c>
      <c r="E5" s="6">
        <v>25.0467</v>
      </c>
      <c r="F5" s="6">
        <v>36.1098</v>
      </c>
      <c r="G5" s="6">
        <v>36.1071</v>
      </c>
      <c r="H5" s="4">
        <v>25.0467</v>
      </c>
      <c r="I5" s="4">
        <v>36.1295</v>
      </c>
      <c r="J5" s="4">
        <v>36.1308</v>
      </c>
      <c r="K5" s="4">
        <v>25.0467</v>
      </c>
      <c r="L5" s="4">
        <v>36.3973</v>
      </c>
      <c r="M5" s="4">
        <v>36.3882</v>
      </c>
      <c r="N5" s="4">
        <v>25.3092</v>
      </c>
      <c r="P5" s="4">
        <f t="shared" ref="P5:P7" si="13">(C5-B5)/4</f>
        <v>1.3802</v>
      </c>
      <c r="Q5" s="4">
        <f t="shared" ref="Q5:Q7" si="14">(D5-B5)/4</f>
        <v>1.379525</v>
      </c>
      <c r="R5" s="4">
        <f t="shared" ref="R5:R7" si="15">(E5-B5)/4</f>
        <v>-1.385575</v>
      </c>
      <c r="S5" s="4">
        <f t="shared" ref="S5:S7" si="16">(F5-B5)/4</f>
        <v>1.3802</v>
      </c>
      <c r="T5" s="4">
        <f t="shared" ref="T5:T7" si="17">(G5-B5)/4</f>
        <v>1.379525</v>
      </c>
      <c r="U5" s="4">
        <f t="shared" ref="U5:U7" si="18">(H5-B5)/4</f>
        <v>-1.385575</v>
      </c>
      <c r="V5" s="4">
        <f t="shared" ref="V5:V7" si="19">(I5-B5)/4</f>
        <v>1.385125</v>
      </c>
      <c r="W5" s="4">
        <f t="shared" ref="W5:W7" si="20">(J5-B5)/4</f>
        <v>1.38545</v>
      </c>
      <c r="X5" s="4">
        <f t="shared" ref="X5:X7" si="21">(K5-B5)/4</f>
        <v>-1.385575</v>
      </c>
      <c r="Y5" s="4">
        <f t="shared" ref="Y5:Y7" si="22">(L5-B5)/4</f>
        <v>1.452075</v>
      </c>
      <c r="Z5" s="4">
        <f t="shared" ref="Z5:Z7" si="23">(M5-B5)/4</f>
        <v>1.4498</v>
      </c>
      <c r="AA5" s="4">
        <f t="shared" ref="AA5:AA7" si="24">(N5-B5)/4</f>
        <v>-1.31995</v>
      </c>
    </row>
    <row r="6">
      <c r="A6" s="2" t="s">
        <v>30</v>
      </c>
      <c r="B6" s="6">
        <v>12.3945</v>
      </c>
      <c r="C6" s="6">
        <v>20.0663</v>
      </c>
      <c r="D6" s="6">
        <v>20.2742</v>
      </c>
      <c r="E6" s="6">
        <v>7.4148</v>
      </c>
      <c r="F6" s="6">
        <v>20.0663</v>
      </c>
      <c r="G6" s="6">
        <v>20.2742</v>
      </c>
      <c r="H6" s="4">
        <v>7.4148</v>
      </c>
      <c r="I6" s="4">
        <v>20.0831</v>
      </c>
      <c r="J6" s="4">
        <v>20.2944</v>
      </c>
      <c r="K6" s="4">
        <v>7.4148</v>
      </c>
      <c r="L6" s="4">
        <v>20.315</v>
      </c>
      <c r="M6" s="4">
        <v>20.518</v>
      </c>
      <c r="N6" s="4">
        <v>7.6436</v>
      </c>
      <c r="P6" s="4">
        <f t="shared" si="13"/>
        <v>1.91795</v>
      </c>
      <c r="Q6" s="4">
        <f t="shared" si="14"/>
        <v>1.969925</v>
      </c>
      <c r="R6" s="4">
        <f t="shared" si="15"/>
        <v>-1.244925</v>
      </c>
      <c r="S6" s="4">
        <f t="shared" si="16"/>
        <v>1.91795</v>
      </c>
      <c r="T6" s="4">
        <f t="shared" si="17"/>
        <v>1.969925</v>
      </c>
      <c r="U6" s="4">
        <f t="shared" si="18"/>
        <v>-1.244925</v>
      </c>
      <c r="V6" s="4">
        <f t="shared" si="19"/>
        <v>1.92215</v>
      </c>
      <c r="W6" s="4">
        <f t="shared" si="20"/>
        <v>1.974975</v>
      </c>
      <c r="X6" s="4">
        <f t="shared" si="21"/>
        <v>-1.244925</v>
      </c>
      <c r="Y6" s="4">
        <f t="shared" si="22"/>
        <v>1.980125</v>
      </c>
      <c r="Z6" s="4">
        <f t="shared" si="23"/>
        <v>2.030875</v>
      </c>
      <c r="AA6" s="4">
        <f t="shared" si="24"/>
        <v>-1.187725</v>
      </c>
    </row>
    <row r="7">
      <c r="A7" s="2" t="s">
        <v>31</v>
      </c>
      <c r="B7" s="6">
        <v>30.8948</v>
      </c>
      <c r="C7" s="6">
        <v>36.6866</v>
      </c>
      <c r="D7" s="6">
        <v>36.672</v>
      </c>
      <c r="E7" s="6">
        <v>25.2878</v>
      </c>
      <c r="F7" s="6">
        <v>36.6866</v>
      </c>
      <c r="G7" s="6">
        <v>36.672</v>
      </c>
      <c r="H7" s="4">
        <v>25.2878</v>
      </c>
      <c r="I7" s="4">
        <v>36.7077</v>
      </c>
      <c r="J7" s="4">
        <v>36.6973</v>
      </c>
      <c r="K7" s="4">
        <v>25.2878</v>
      </c>
      <c r="L7" s="4">
        <v>36.9831</v>
      </c>
      <c r="M7" s="4">
        <v>36.9621</v>
      </c>
      <c r="N7" s="4">
        <v>25.5577</v>
      </c>
      <c r="P7" s="4">
        <f t="shared" si="13"/>
        <v>1.44795</v>
      </c>
      <c r="Q7" s="4">
        <f t="shared" si="14"/>
        <v>1.4443</v>
      </c>
      <c r="R7" s="4">
        <f t="shared" si="15"/>
        <v>-1.40175</v>
      </c>
      <c r="S7" s="4">
        <f t="shared" si="16"/>
        <v>1.44795</v>
      </c>
      <c r="T7" s="4">
        <f t="shared" si="17"/>
        <v>1.4443</v>
      </c>
      <c r="U7" s="4">
        <f t="shared" si="18"/>
        <v>-1.40175</v>
      </c>
      <c r="V7" s="4">
        <f t="shared" si="19"/>
        <v>1.453225</v>
      </c>
      <c r="W7" s="4">
        <f t="shared" si="20"/>
        <v>1.450625</v>
      </c>
      <c r="X7" s="4">
        <f t="shared" si="21"/>
        <v>-1.40175</v>
      </c>
      <c r="Y7" s="4">
        <f t="shared" si="22"/>
        <v>1.522075</v>
      </c>
      <c r="Z7" s="4">
        <f t="shared" si="23"/>
        <v>1.516825</v>
      </c>
      <c r="AA7" s="4">
        <f t="shared" si="24"/>
        <v>-1.334275</v>
      </c>
    </row>
    <row r="8">
      <c r="A8" s="2" t="s">
        <v>32</v>
      </c>
      <c r="B8" s="6">
        <v>24.034</v>
      </c>
      <c r="C8" s="6">
        <v>34.524</v>
      </c>
      <c r="D8" s="6">
        <v>34.7537</v>
      </c>
      <c r="E8" s="6">
        <v>16.7988</v>
      </c>
      <c r="F8" s="6">
        <v>34.524</v>
      </c>
      <c r="G8" s="6">
        <v>34.7537</v>
      </c>
      <c r="H8" s="4">
        <v>16.7988</v>
      </c>
      <c r="I8" s="4">
        <v>34.5489</v>
      </c>
      <c r="J8" s="4">
        <v>34.7835</v>
      </c>
      <c r="K8" s="4">
        <v>16.7988</v>
      </c>
      <c r="L8" s="4">
        <v>34.8939</v>
      </c>
      <c r="M8" s="4">
        <v>35.1161</v>
      </c>
      <c r="N8" s="4">
        <v>17.1391</v>
      </c>
      <c r="P8" s="4">
        <f t="shared" ref="P8:P14" si="25">(C8-B8)/5</f>
        <v>2.098</v>
      </c>
      <c r="Q8" s="4">
        <f t="shared" ref="Q8:Q14" si="26">(D8-B8)/5</f>
        <v>2.14394</v>
      </c>
      <c r="R8" s="4">
        <f t="shared" ref="R8:R14" si="27">(E8-B8)/5</f>
        <v>-1.44704</v>
      </c>
      <c r="S8" s="4">
        <f t="shared" ref="S8:S14" si="28">(F8-B8)/5</f>
        <v>2.098</v>
      </c>
      <c r="T8" s="4">
        <f t="shared" ref="T8:T14" si="29">(G8-B8)/5</f>
        <v>2.14394</v>
      </c>
      <c r="U8" s="4">
        <f t="shared" ref="U8:U14" si="30">(H8-B8)/5</f>
        <v>-1.44704</v>
      </c>
      <c r="V8" s="4">
        <f t="shared" ref="V8:V14" si="31">(I8-B8)/5</f>
        <v>2.10298</v>
      </c>
      <c r="W8" s="4">
        <f t="shared" ref="W8:W14" si="32">(J8-B8)/5</f>
        <v>2.1499</v>
      </c>
      <c r="X8" s="4">
        <f t="shared" ref="X8:X14" si="33">(K8-B8)/5</f>
        <v>-1.44704</v>
      </c>
      <c r="Y8" s="4">
        <f t="shared" ref="Y8:Y14" si="34">(L8-B8)/5</f>
        <v>2.17198</v>
      </c>
      <c r="Z8" s="4">
        <f t="shared" ref="Z8:Z14" si="35">(M8-B8)/5</f>
        <v>2.21642</v>
      </c>
      <c r="AA8" s="4">
        <f t="shared" ref="AA8:AA14" si="36">(N8-B8)/5</f>
        <v>-1.37898</v>
      </c>
    </row>
    <row r="9">
      <c r="A9" s="2" t="s">
        <v>33</v>
      </c>
      <c r="B9" s="6">
        <v>23.7385</v>
      </c>
      <c r="C9" s="6">
        <v>33.6871</v>
      </c>
      <c r="D9" s="6">
        <v>33.8698</v>
      </c>
      <c r="E9" s="6">
        <v>16.6946</v>
      </c>
      <c r="F9" s="6">
        <v>33.6871</v>
      </c>
      <c r="G9" s="6">
        <v>33.8698</v>
      </c>
      <c r="H9" s="4">
        <v>16.6946</v>
      </c>
      <c r="I9" s="4">
        <v>33.7112</v>
      </c>
      <c r="J9" s="4">
        <v>33.8987</v>
      </c>
      <c r="K9" s="4">
        <v>16.6946</v>
      </c>
      <c r="L9" s="4">
        <v>34.0495</v>
      </c>
      <c r="M9" s="4">
        <v>34.2246</v>
      </c>
      <c r="N9" s="4">
        <v>17.0291</v>
      </c>
      <c r="P9" s="4">
        <f t="shared" si="25"/>
        <v>1.98972</v>
      </c>
      <c r="Q9" s="4">
        <f t="shared" si="26"/>
        <v>2.02626</v>
      </c>
      <c r="R9" s="4">
        <f t="shared" si="27"/>
        <v>-1.40878</v>
      </c>
      <c r="S9" s="4">
        <f t="shared" si="28"/>
        <v>1.98972</v>
      </c>
      <c r="T9" s="4">
        <f t="shared" si="29"/>
        <v>2.02626</v>
      </c>
      <c r="U9" s="4">
        <f t="shared" si="30"/>
        <v>-1.40878</v>
      </c>
      <c r="V9" s="4">
        <f t="shared" si="31"/>
        <v>1.99454</v>
      </c>
      <c r="W9" s="4">
        <f t="shared" si="32"/>
        <v>2.03204</v>
      </c>
      <c r="X9" s="4">
        <f t="shared" si="33"/>
        <v>-1.40878</v>
      </c>
      <c r="Y9" s="4">
        <f t="shared" si="34"/>
        <v>2.0622</v>
      </c>
      <c r="Z9" s="4">
        <f t="shared" si="35"/>
        <v>2.09722</v>
      </c>
      <c r="AA9" s="4">
        <f t="shared" si="36"/>
        <v>-1.34188</v>
      </c>
    </row>
    <row r="10">
      <c r="A10" s="2" t="s">
        <v>34</v>
      </c>
      <c r="B10" s="6">
        <v>26.2039</v>
      </c>
      <c r="C10" s="6">
        <v>36.6775</v>
      </c>
      <c r="D10" s="6">
        <v>36.8563</v>
      </c>
      <c r="E10" s="6">
        <v>19.0049</v>
      </c>
      <c r="F10" s="6">
        <v>36.6775</v>
      </c>
      <c r="G10" s="6">
        <v>36.8563</v>
      </c>
      <c r="H10" s="4">
        <v>19.0049</v>
      </c>
      <c r="I10" s="4">
        <v>36.7031</v>
      </c>
      <c r="J10" s="4">
        <v>36.8869</v>
      </c>
      <c r="K10" s="4">
        <v>19.0049</v>
      </c>
      <c r="L10" s="4">
        <v>37.0499</v>
      </c>
      <c r="M10" s="4">
        <v>37.2212</v>
      </c>
      <c r="N10" s="4">
        <v>19.347</v>
      </c>
      <c r="P10" s="4">
        <f t="shared" si="25"/>
        <v>2.09472</v>
      </c>
      <c r="Q10" s="4">
        <f t="shared" si="26"/>
        <v>2.13048</v>
      </c>
      <c r="R10" s="4">
        <f t="shared" si="27"/>
        <v>-1.4398</v>
      </c>
      <c r="S10" s="4">
        <f t="shared" si="28"/>
        <v>2.09472</v>
      </c>
      <c r="T10" s="4">
        <f t="shared" si="29"/>
        <v>2.13048</v>
      </c>
      <c r="U10" s="4">
        <f t="shared" si="30"/>
        <v>-1.4398</v>
      </c>
      <c r="V10" s="4">
        <f t="shared" si="31"/>
        <v>2.09984</v>
      </c>
      <c r="W10" s="4">
        <f t="shared" si="32"/>
        <v>2.1366</v>
      </c>
      <c r="X10" s="4">
        <f t="shared" si="33"/>
        <v>-1.4398</v>
      </c>
      <c r="Y10" s="4">
        <f t="shared" si="34"/>
        <v>2.1692</v>
      </c>
      <c r="Z10" s="4">
        <f t="shared" si="35"/>
        <v>2.20346</v>
      </c>
      <c r="AA10" s="4">
        <f t="shared" si="36"/>
        <v>-1.37138</v>
      </c>
    </row>
    <row r="11">
      <c r="A11" s="2" t="s">
        <v>35</v>
      </c>
      <c r="B11" s="6">
        <v>49.062</v>
      </c>
      <c r="C11" s="6">
        <v>55.5774</v>
      </c>
      <c r="D11" s="6">
        <v>55.4996</v>
      </c>
      <c r="E11" s="6">
        <v>41.6955</v>
      </c>
      <c r="F11" s="6">
        <v>55.5774</v>
      </c>
      <c r="G11" s="6">
        <v>55.4996</v>
      </c>
      <c r="H11" s="4">
        <v>41.6955</v>
      </c>
      <c r="I11" s="4">
        <v>55.606</v>
      </c>
      <c r="J11" s="4">
        <v>55.5341</v>
      </c>
      <c r="K11" s="4">
        <v>41.6955</v>
      </c>
      <c r="L11" s="4">
        <v>55.9743</v>
      </c>
      <c r="M11" s="4">
        <v>55.888</v>
      </c>
      <c r="N11" s="4">
        <v>42.0559</v>
      </c>
      <c r="P11" s="4">
        <f t="shared" si="25"/>
        <v>1.30308</v>
      </c>
      <c r="Q11" s="4">
        <f t="shared" si="26"/>
        <v>1.28752</v>
      </c>
      <c r="R11" s="4">
        <f t="shared" si="27"/>
        <v>-1.4733</v>
      </c>
      <c r="S11" s="4">
        <f t="shared" si="28"/>
        <v>1.30308</v>
      </c>
      <c r="T11" s="4">
        <f t="shared" si="29"/>
        <v>1.28752</v>
      </c>
      <c r="U11" s="4">
        <f t="shared" si="30"/>
        <v>-1.4733</v>
      </c>
      <c r="V11" s="4">
        <f t="shared" si="31"/>
        <v>1.3088</v>
      </c>
      <c r="W11" s="4">
        <f t="shared" si="32"/>
        <v>1.29442</v>
      </c>
      <c r="X11" s="4">
        <f t="shared" si="33"/>
        <v>-1.4733</v>
      </c>
      <c r="Y11" s="4">
        <f t="shared" si="34"/>
        <v>1.38246</v>
      </c>
      <c r="Z11" s="4">
        <f t="shared" si="35"/>
        <v>1.3652</v>
      </c>
      <c r="AA11" s="4">
        <f t="shared" si="36"/>
        <v>-1.40122</v>
      </c>
    </row>
    <row r="12">
      <c r="A12" s="2" t="s">
        <v>36</v>
      </c>
      <c r="B12" s="6">
        <v>32.2538</v>
      </c>
      <c r="C12" s="6">
        <v>40.3928</v>
      </c>
      <c r="D12" s="6">
        <v>40.4334</v>
      </c>
      <c r="E12" s="6">
        <v>25.1731</v>
      </c>
      <c r="F12" s="6">
        <v>40.3928</v>
      </c>
      <c r="G12" s="6">
        <v>40.4334</v>
      </c>
      <c r="H12" s="4">
        <v>25.1731</v>
      </c>
      <c r="I12" s="4">
        <v>40.4155</v>
      </c>
      <c r="J12" s="4">
        <v>40.4605</v>
      </c>
      <c r="K12" s="4">
        <v>25.1731</v>
      </c>
      <c r="L12" s="4">
        <v>40.7543</v>
      </c>
      <c r="M12" s="4">
        <v>40.7864</v>
      </c>
      <c r="N12" s="4">
        <v>25.5076</v>
      </c>
      <c r="P12" s="4">
        <f t="shared" si="25"/>
        <v>1.6278</v>
      </c>
      <c r="Q12" s="4">
        <f t="shared" si="26"/>
        <v>1.63592</v>
      </c>
      <c r="R12" s="4">
        <f t="shared" si="27"/>
        <v>-1.41614</v>
      </c>
      <c r="S12" s="4">
        <f t="shared" si="28"/>
        <v>1.6278</v>
      </c>
      <c r="T12" s="4">
        <f t="shared" si="29"/>
        <v>1.63592</v>
      </c>
      <c r="U12" s="4">
        <f t="shared" si="30"/>
        <v>-1.41614</v>
      </c>
      <c r="V12" s="4">
        <f t="shared" si="31"/>
        <v>1.63234</v>
      </c>
      <c r="W12" s="4">
        <f t="shared" si="32"/>
        <v>1.64134</v>
      </c>
      <c r="X12" s="4">
        <f t="shared" si="33"/>
        <v>-1.41614</v>
      </c>
      <c r="Y12" s="4">
        <f t="shared" si="34"/>
        <v>1.7001</v>
      </c>
      <c r="Z12" s="4">
        <f t="shared" si="35"/>
        <v>1.70652</v>
      </c>
      <c r="AA12" s="4">
        <f t="shared" si="36"/>
        <v>-1.34924</v>
      </c>
    </row>
    <row r="13">
      <c r="A13" s="2" t="s">
        <v>37</v>
      </c>
      <c r="B13" s="6">
        <v>32.5321</v>
      </c>
      <c r="C13" s="6">
        <v>41.1106</v>
      </c>
      <c r="D13" s="6">
        <v>41.24</v>
      </c>
      <c r="E13" s="6">
        <v>25.4518</v>
      </c>
      <c r="F13" s="6">
        <v>41.1106</v>
      </c>
      <c r="G13" s="6">
        <v>41.24</v>
      </c>
      <c r="H13" s="4">
        <v>25.4518</v>
      </c>
      <c r="I13" s="4">
        <v>41.1377</v>
      </c>
      <c r="J13" s="4">
        <v>41.2725</v>
      </c>
      <c r="K13" s="4">
        <v>25.4518</v>
      </c>
      <c r="L13" s="4">
        <v>41.4834</v>
      </c>
      <c r="M13" s="4">
        <v>41.6053</v>
      </c>
      <c r="N13" s="4">
        <v>25.7927</v>
      </c>
      <c r="P13" s="4">
        <f t="shared" si="25"/>
        <v>1.7157</v>
      </c>
      <c r="Q13" s="4">
        <f t="shared" si="26"/>
        <v>1.74158</v>
      </c>
      <c r="R13" s="4">
        <f t="shared" si="27"/>
        <v>-1.41606</v>
      </c>
      <c r="S13" s="4">
        <f t="shared" si="28"/>
        <v>1.7157</v>
      </c>
      <c r="T13" s="4">
        <f t="shared" si="29"/>
        <v>1.74158</v>
      </c>
      <c r="U13" s="4">
        <f t="shared" si="30"/>
        <v>-1.41606</v>
      </c>
      <c r="V13" s="4">
        <f t="shared" si="31"/>
        <v>1.72112</v>
      </c>
      <c r="W13" s="4">
        <f t="shared" si="32"/>
        <v>1.74808</v>
      </c>
      <c r="X13" s="4">
        <f t="shared" si="33"/>
        <v>-1.41606</v>
      </c>
      <c r="Y13" s="4">
        <f t="shared" si="34"/>
        <v>1.79026</v>
      </c>
      <c r="Z13" s="4">
        <f t="shared" si="35"/>
        <v>1.81464</v>
      </c>
      <c r="AA13" s="4">
        <f t="shared" si="36"/>
        <v>-1.34788</v>
      </c>
    </row>
    <row r="14">
      <c r="A14" s="2" t="s">
        <v>38</v>
      </c>
      <c r="B14" s="6">
        <v>31.9604</v>
      </c>
      <c r="C14" s="6">
        <v>39.8187</v>
      </c>
      <c r="D14" s="6">
        <v>39.8677</v>
      </c>
      <c r="E14" s="6">
        <v>24.9989</v>
      </c>
      <c r="F14" s="6">
        <v>39.8187</v>
      </c>
      <c r="G14" s="6">
        <v>39.8677</v>
      </c>
      <c r="H14" s="4">
        <v>24.9989</v>
      </c>
      <c r="I14" s="4">
        <v>39.8406</v>
      </c>
      <c r="J14" s="4">
        <v>39.8937</v>
      </c>
      <c r="K14" s="4">
        <v>24.9989</v>
      </c>
      <c r="L14" s="4">
        <v>40.1708</v>
      </c>
      <c r="M14" s="4">
        <v>40.2114</v>
      </c>
      <c r="N14" s="4">
        <v>25.3256</v>
      </c>
      <c r="P14" s="4">
        <f t="shared" si="25"/>
        <v>1.57166</v>
      </c>
      <c r="Q14" s="4">
        <f t="shared" si="26"/>
        <v>1.58146</v>
      </c>
      <c r="R14" s="4">
        <f t="shared" si="27"/>
        <v>-1.3923</v>
      </c>
      <c r="S14" s="4">
        <f t="shared" si="28"/>
        <v>1.57166</v>
      </c>
      <c r="T14" s="4">
        <f t="shared" si="29"/>
        <v>1.58146</v>
      </c>
      <c r="U14" s="4">
        <f t="shared" si="30"/>
        <v>-1.3923</v>
      </c>
      <c r="V14" s="4">
        <f t="shared" si="31"/>
        <v>1.57604</v>
      </c>
      <c r="W14" s="4">
        <f t="shared" si="32"/>
        <v>1.58666</v>
      </c>
      <c r="X14" s="4">
        <f t="shared" si="33"/>
        <v>-1.3923</v>
      </c>
      <c r="Y14" s="4">
        <f t="shared" si="34"/>
        <v>1.64208</v>
      </c>
      <c r="Z14" s="4">
        <f t="shared" si="35"/>
        <v>1.6502</v>
      </c>
      <c r="AA14" s="4">
        <f t="shared" si="36"/>
        <v>-1.32696</v>
      </c>
    </row>
    <row r="15">
      <c r="A15" s="2" t="s">
        <v>39</v>
      </c>
      <c r="B15" s="6">
        <v>65.0038</v>
      </c>
      <c r="C15" s="6">
        <v>75.1458</v>
      </c>
      <c r="D15" s="6">
        <v>74.9507</v>
      </c>
      <c r="E15" s="6">
        <v>55.3035</v>
      </c>
      <c r="F15" s="6">
        <v>75.1458</v>
      </c>
      <c r="G15" s="6">
        <v>74.9507</v>
      </c>
      <c r="H15" s="4">
        <v>55.3035</v>
      </c>
      <c r="I15" s="4">
        <v>75.1791</v>
      </c>
      <c r="J15" s="4">
        <v>74.9907</v>
      </c>
      <c r="K15" s="4">
        <v>55.3035</v>
      </c>
      <c r="L15" s="4">
        <v>75.6644</v>
      </c>
      <c r="M15" s="4">
        <v>75.4579</v>
      </c>
      <c r="N15" s="4">
        <v>55.7738</v>
      </c>
      <c r="P15" s="4">
        <f t="shared" ref="P15:P22" si="37">(C15-B15)/6</f>
        <v>1.690333333</v>
      </c>
      <c r="Q15" s="4">
        <f t="shared" ref="Q15:Q22" si="38">(D15-B15)/6</f>
        <v>1.657816667</v>
      </c>
      <c r="R15" s="4">
        <f t="shared" ref="R15:R22" si="39">(E15-B15)/6</f>
        <v>-1.616716667</v>
      </c>
      <c r="S15" s="4">
        <f t="shared" ref="S15:S22" si="40">(F15-B15)/6</f>
        <v>1.690333333</v>
      </c>
      <c r="T15" s="4">
        <f t="shared" ref="T15:T22" si="41">(G15-B15)/6</f>
        <v>1.657816667</v>
      </c>
      <c r="U15" s="4">
        <f t="shared" ref="U15:U22" si="42">(H15-B15)/6</f>
        <v>-1.616716667</v>
      </c>
      <c r="V15" s="4">
        <f t="shared" ref="V15:V22" si="43">(I15-B15)/6</f>
        <v>1.695883333</v>
      </c>
      <c r="W15" s="4">
        <f t="shared" ref="W15:W22" si="44">(J15-B15)/6</f>
        <v>1.664483333</v>
      </c>
      <c r="X15" s="4">
        <f t="shared" ref="X15:X22" si="45">(K15-B15)/6</f>
        <v>-1.616716667</v>
      </c>
      <c r="Y15" s="4">
        <f t="shared" ref="Y15:Y22" si="46">(L15-B15)/6</f>
        <v>1.776766667</v>
      </c>
      <c r="Z15" s="4">
        <f t="shared" ref="Z15:Z22" si="47">(M15-B15)/6</f>
        <v>1.74235</v>
      </c>
      <c r="AA15" s="4">
        <f t="shared" ref="AA15:AA22" si="48">(N15-B15)/6</f>
        <v>-1.538333333</v>
      </c>
    </row>
    <row r="16">
      <c r="A16" s="2" t="s">
        <v>40</v>
      </c>
      <c r="B16" s="6">
        <v>60.93</v>
      </c>
      <c r="C16" s="6">
        <v>70.8949</v>
      </c>
      <c r="D16" s="6">
        <v>70.7687</v>
      </c>
      <c r="E16" s="6">
        <v>51.2745</v>
      </c>
      <c r="F16" s="6">
        <v>70.8949</v>
      </c>
      <c r="G16" s="6">
        <v>70.7687</v>
      </c>
      <c r="H16" s="4">
        <v>51.2745</v>
      </c>
      <c r="I16" s="4">
        <v>70.9294</v>
      </c>
      <c r="J16" s="4">
        <v>70.8102</v>
      </c>
      <c r="K16" s="4">
        <v>51.2745</v>
      </c>
      <c r="L16" s="4">
        <v>71.4102</v>
      </c>
      <c r="M16" s="4">
        <v>71.273</v>
      </c>
      <c r="N16" s="4">
        <v>51.7434</v>
      </c>
      <c r="P16" s="4">
        <f t="shared" si="37"/>
        <v>1.660816667</v>
      </c>
      <c r="Q16" s="4">
        <f t="shared" si="38"/>
        <v>1.639783333</v>
      </c>
      <c r="R16" s="4">
        <f t="shared" si="39"/>
        <v>-1.60925</v>
      </c>
      <c r="S16" s="4">
        <f t="shared" si="40"/>
        <v>1.660816667</v>
      </c>
      <c r="T16" s="4">
        <f t="shared" si="41"/>
        <v>1.639783333</v>
      </c>
      <c r="U16" s="4">
        <f t="shared" si="42"/>
        <v>-1.60925</v>
      </c>
      <c r="V16" s="4">
        <f t="shared" si="43"/>
        <v>1.666566667</v>
      </c>
      <c r="W16" s="4">
        <f t="shared" si="44"/>
        <v>1.6467</v>
      </c>
      <c r="X16" s="4">
        <f t="shared" si="45"/>
        <v>-1.60925</v>
      </c>
      <c r="Y16" s="4">
        <f t="shared" si="46"/>
        <v>1.7467</v>
      </c>
      <c r="Z16" s="4">
        <f t="shared" si="47"/>
        <v>1.723833333</v>
      </c>
      <c r="AA16" s="4">
        <f t="shared" si="48"/>
        <v>-1.5311</v>
      </c>
    </row>
    <row r="17">
      <c r="A17" s="2" t="s">
        <v>41</v>
      </c>
      <c r="B17" s="6">
        <v>60.4562</v>
      </c>
      <c r="C17" s="6">
        <v>70.3762</v>
      </c>
      <c r="D17" s="6">
        <v>70.235</v>
      </c>
      <c r="E17" s="6">
        <v>50.7624</v>
      </c>
      <c r="F17" s="6">
        <v>70.3762</v>
      </c>
      <c r="G17" s="6">
        <v>70.235</v>
      </c>
      <c r="H17" s="4">
        <v>50.7624</v>
      </c>
      <c r="I17" s="4">
        <v>70.41</v>
      </c>
      <c r="J17" s="4">
        <v>70.2757</v>
      </c>
      <c r="K17" s="4">
        <v>50.7624</v>
      </c>
      <c r="L17" s="4">
        <v>70.8915</v>
      </c>
      <c r="M17" s="4">
        <v>70.7391</v>
      </c>
      <c r="N17" s="4">
        <v>51.2316</v>
      </c>
      <c r="P17" s="4">
        <f t="shared" si="37"/>
        <v>1.653333333</v>
      </c>
      <c r="Q17" s="4">
        <f t="shared" si="38"/>
        <v>1.6298</v>
      </c>
      <c r="R17" s="4">
        <f t="shared" si="39"/>
        <v>-1.615633333</v>
      </c>
      <c r="S17" s="4">
        <f t="shared" si="40"/>
        <v>1.653333333</v>
      </c>
      <c r="T17" s="4">
        <f t="shared" si="41"/>
        <v>1.6298</v>
      </c>
      <c r="U17" s="4">
        <f t="shared" si="42"/>
        <v>-1.615633333</v>
      </c>
      <c r="V17" s="4">
        <f t="shared" si="43"/>
        <v>1.658966667</v>
      </c>
      <c r="W17" s="4">
        <f t="shared" si="44"/>
        <v>1.636583333</v>
      </c>
      <c r="X17" s="4">
        <f t="shared" si="45"/>
        <v>-1.615633333</v>
      </c>
      <c r="Y17" s="4">
        <f t="shared" si="46"/>
        <v>1.739216667</v>
      </c>
      <c r="Z17" s="4">
        <f t="shared" si="47"/>
        <v>1.713816667</v>
      </c>
      <c r="AA17" s="4">
        <f t="shared" si="48"/>
        <v>-1.537433333</v>
      </c>
    </row>
    <row r="18">
      <c r="A18" s="2" t="s">
        <v>42</v>
      </c>
      <c r="B18" s="6">
        <v>52.9083</v>
      </c>
      <c r="C18" s="6">
        <v>65.8103</v>
      </c>
      <c r="D18" s="6">
        <v>65.8033</v>
      </c>
      <c r="E18" s="6">
        <v>42.8327</v>
      </c>
      <c r="F18" s="6">
        <v>65.8103</v>
      </c>
      <c r="G18" s="6">
        <v>65.8033</v>
      </c>
      <c r="H18" s="4">
        <v>42.8327</v>
      </c>
      <c r="I18" s="4">
        <v>65.8433</v>
      </c>
      <c r="J18" s="4">
        <v>65.8428</v>
      </c>
      <c r="K18" s="4">
        <v>42.8327</v>
      </c>
      <c r="L18" s="4">
        <v>66.3361</v>
      </c>
      <c r="M18" s="4">
        <v>66.3178</v>
      </c>
      <c r="N18" s="4">
        <v>43.3133</v>
      </c>
      <c r="P18" s="4">
        <f t="shared" si="37"/>
        <v>2.150333333</v>
      </c>
      <c r="Q18" s="4">
        <f t="shared" si="38"/>
        <v>2.149166667</v>
      </c>
      <c r="R18" s="4">
        <f t="shared" si="39"/>
        <v>-1.679266667</v>
      </c>
      <c r="S18" s="4">
        <f t="shared" si="40"/>
        <v>2.150333333</v>
      </c>
      <c r="T18" s="4">
        <f t="shared" si="41"/>
        <v>2.149166667</v>
      </c>
      <c r="U18" s="4">
        <f t="shared" si="42"/>
        <v>-1.679266667</v>
      </c>
      <c r="V18" s="4">
        <f t="shared" si="43"/>
        <v>2.155833333</v>
      </c>
      <c r="W18" s="4">
        <f t="shared" si="44"/>
        <v>2.15575</v>
      </c>
      <c r="X18" s="4">
        <f t="shared" si="45"/>
        <v>-1.679266667</v>
      </c>
      <c r="Y18" s="4">
        <f t="shared" si="46"/>
        <v>2.237966667</v>
      </c>
      <c r="Z18" s="4">
        <f t="shared" si="47"/>
        <v>2.234916667</v>
      </c>
      <c r="AA18" s="4">
        <f t="shared" si="48"/>
        <v>-1.599166667</v>
      </c>
    </row>
    <row r="19">
      <c r="A19" s="2" t="s">
        <v>43</v>
      </c>
      <c r="B19" s="6">
        <v>63.9644</v>
      </c>
      <c r="C19" s="6">
        <v>71.5372</v>
      </c>
      <c r="D19" s="6">
        <v>71.413</v>
      </c>
      <c r="E19" s="6">
        <v>55.0126</v>
      </c>
      <c r="F19" s="6">
        <v>71.5372</v>
      </c>
      <c r="G19" s="6">
        <v>71.413</v>
      </c>
      <c r="H19" s="4">
        <v>55.0126</v>
      </c>
      <c r="I19" s="4">
        <v>71.5724</v>
      </c>
      <c r="J19" s="4">
        <v>71.4555</v>
      </c>
      <c r="K19" s="4">
        <v>55.0126</v>
      </c>
      <c r="L19" s="4">
        <v>72.0239</v>
      </c>
      <c r="M19" s="4">
        <v>71.8896</v>
      </c>
      <c r="N19" s="4">
        <v>55.4547</v>
      </c>
      <c r="P19" s="4">
        <f t="shared" si="37"/>
        <v>1.262133333</v>
      </c>
      <c r="Q19" s="4">
        <f t="shared" si="38"/>
        <v>1.241433333</v>
      </c>
      <c r="R19" s="4">
        <f t="shared" si="39"/>
        <v>-1.491966667</v>
      </c>
      <c r="S19" s="4">
        <f t="shared" si="40"/>
        <v>1.262133333</v>
      </c>
      <c r="T19" s="4">
        <f t="shared" si="41"/>
        <v>1.241433333</v>
      </c>
      <c r="U19" s="4">
        <f t="shared" si="42"/>
        <v>-1.491966667</v>
      </c>
      <c r="V19" s="4">
        <f t="shared" si="43"/>
        <v>1.268</v>
      </c>
      <c r="W19" s="4">
        <f t="shared" si="44"/>
        <v>1.248516667</v>
      </c>
      <c r="X19" s="4">
        <f t="shared" si="45"/>
        <v>-1.491966667</v>
      </c>
      <c r="Y19" s="4">
        <f t="shared" si="46"/>
        <v>1.34325</v>
      </c>
      <c r="Z19" s="4">
        <f t="shared" si="47"/>
        <v>1.320866667</v>
      </c>
      <c r="AA19" s="4">
        <f t="shared" si="48"/>
        <v>-1.418283333</v>
      </c>
    </row>
    <row r="20">
      <c r="A20" s="2" t="s">
        <v>44</v>
      </c>
      <c r="B20" s="6">
        <v>63.2001</v>
      </c>
      <c r="C20" s="6">
        <v>70.9016</v>
      </c>
      <c r="D20" s="6">
        <v>70.8001</v>
      </c>
      <c r="E20" s="6">
        <v>54.2659</v>
      </c>
      <c r="F20" s="6">
        <v>70.9016</v>
      </c>
      <c r="G20" s="6">
        <v>70.8001</v>
      </c>
      <c r="H20" s="4">
        <v>54.2659</v>
      </c>
      <c r="I20" s="4">
        <v>70.9371</v>
      </c>
      <c r="J20" s="4">
        <v>70.843</v>
      </c>
      <c r="K20" s="4">
        <v>54.2659</v>
      </c>
      <c r="L20" s="4">
        <v>71.3852</v>
      </c>
      <c r="M20" s="4">
        <v>71.2739</v>
      </c>
      <c r="N20" s="4">
        <v>54.7045</v>
      </c>
      <c r="P20" s="4">
        <f t="shared" si="37"/>
        <v>1.283583333</v>
      </c>
      <c r="Q20" s="4">
        <f t="shared" si="38"/>
        <v>1.266666667</v>
      </c>
      <c r="R20" s="4">
        <f t="shared" si="39"/>
        <v>-1.489033333</v>
      </c>
      <c r="S20" s="4">
        <f t="shared" si="40"/>
        <v>1.283583333</v>
      </c>
      <c r="T20" s="4">
        <f t="shared" si="41"/>
        <v>1.266666667</v>
      </c>
      <c r="U20" s="4">
        <f t="shared" si="42"/>
        <v>-1.489033333</v>
      </c>
      <c r="V20" s="4">
        <f t="shared" si="43"/>
        <v>1.2895</v>
      </c>
      <c r="W20" s="4">
        <f t="shared" si="44"/>
        <v>1.273816667</v>
      </c>
      <c r="X20" s="4">
        <f t="shared" si="45"/>
        <v>-1.489033333</v>
      </c>
      <c r="Y20" s="4">
        <f t="shared" si="46"/>
        <v>1.364183333</v>
      </c>
      <c r="Z20" s="4">
        <f t="shared" si="47"/>
        <v>1.345633333</v>
      </c>
      <c r="AA20" s="4">
        <f t="shared" si="48"/>
        <v>-1.415933333</v>
      </c>
    </row>
    <row r="21">
      <c r="A21" s="2" t="s">
        <v>45</v>
      </c>
      <c r="B21" s="6">
        <v>65.4469</v>
      </c>
      <c r="C21" s="6">
        <v>73.1718</v>
      </c>
      <c r="D21" s="6">
        <v>73.0346</v>
      </c>
      <c r="E21" s="6">
        <v>56.4101</v>
      </c>
      <c r="F21" s="6">
        <v>73.1718</v>
      </c>
      <c r="G21" s="6">
        <v>73.0346</v>
      </c>
      <c r="H21" s="4">
        <v>56.4101</v>
      </c>
      <c r="I21" s="4">
        <v>73.2085</v>
      </c>
      <c r="J21" s="4">
        <v>73.0791</v>
      </c>
      <c r="K21" s="4">
        <v>56.4101</v>
      </c>
      <c r="L21" s="4">
        <v>73.669</v>
      </c>
      <c r="M21" s="4">
        <v>73.5219</v>
      </c>
      <c r="N21" s="4">
        <v>56.8611</v>
      </c>
      <c r="P21" s="4">
        <f t="shared" si="37"/>
        <v>1.287483333</v>
      </c>
      <c r="Q21" s="4">
        <f t="shared" si="38"/>
        <v>1.264616667</v>
      </c>
      <c r="R21" s="4">
        <f t="shared" si="39"/>
        <v>-1.506133333</v>
      </c>
      <c r="S21" s="4">
        <f t="shared" si="40"/>
        <v>1.287483333</v>
      </c>
      <c r="T21" s="4">
        <f t="shared" si="41"/>
        <v>1.264616667</v>
      </c>
      <c r="U21" s="4">
        <f t="shared" si="42"/>
        <v>-1.506133333</v>
      </c>
      <c r="V21" s="4">
        <f t="shared" si="43"/>
        <v>1.2936</v>
      </c>
      <c r="W21" s="4">
        <f t="shared" si="44"/>
        <v>1.272033333</v>
      </c>
      <c r="X21" s="4">
        <f t="shared" si="45"/>
        <v>-1.506133333</v>
      </c>
      <c r="Y21" s="4">
        <f t="shared" si="46"/>
        <v>1.37035</v>
      </c>
      <c r="Z21" s="4">
        <f t="shared" si="47"/>
        <v>1.345833333</v>
      </c>
      <c r="AA21" s="4">
        <f t="shared" si="48"/>
        <v>-1.430966667</v>
      </c>
    </row>
    <row r="22">
      <c r="A22" s="2" t="s">
        <v>46</v>
      </c>
      <c r="B22" s="6">
        <v>44.1239</v>
      </c>
      <c r="C22" s="6">
        <v>57.8343</v>
      </c>
      <c r="D22" s="6">
        <v>57.921</v>
      </c>
      <c r="E22" s="6">
        <v>34.2674</v>
      </c>
      <c r="F22" s="6">
        <v>57.8343</v>
      </c>
      <c r="G22" s="6">
        <v>57.921</v>
      </c>
      <c r="H22" s="4">
        <v>34.2674</v>
      </c>
      <c r="I22" s="4">
        <v>57.8681</v>
      </c>
      <c r="J22" s="4">
        <v>57.9614</v>
      </c>
      <c r="K22" s="4">
        <v>34.2674</v>
      </c>
      <c r="L22" s="4">
        <v>58.3497</v>
      </c>
      <c r="M22" s="4">
        <v>58.4257</v>
      </c>
      <c r="N22" s="4">
        <v>34.7402</v>
      </c>
      <c r="P22" s="4">
        <f t="shared" si="37"/>
        <v>2.285066667</v>
      </c>
      <c r="Q22" s="4">
        <f t="shared" si="38"/>
        <v>2.299516667</v>
      </c>
      <c r="R22" s="4">
        <f t="shared" si="39"/>
        <v>-1.64275</v>
      </c>
      <c r="S22" s="4">
        <f t="shared" si="40"/>
        <v>2.285066667</v>
      </c>
      <c r="T22" s="4">
        <f t="shared" si="41"/>
        <v>2.299516667</v>
      </c>
      <c r="U22" s="4">
        <f t="shared" si="42"/>
        <v>-1.64275</v>
      </c>
      <c r="V22" s="4">
        <f t="shared" si="43"/>
        <v>2.2907</v>
      </c>
      <c r="W22" s="4">
        <f t="shared" si="44"/>
        <v>2.30625</v>
      </c>
      <c r="X22" s="4">
        <f t="shared" si="45"/>
        <v>-1.64275</v>
      </c>
      <c r="Y22" s="4">
        <f t="shared" si="46"/>
        <v>2.370966667</v>
      </c>
      <c r="Z22" s="4">
        <f t="shared" si="47"/>
        <v>2.383633333</v>
      </c>
      <c r="AA22" s="4">
        <f t="shared" si="48"/>
        <v>-1.56395</v>
      </c>
    </row>
    <row r="23">
      <c r="A23" s="2" t="s">
        <v>47</v>
      </c>
      <c r="B23" s="6">
        <v>67.3423</v>
      </c>
      <c r="C23" s="6">
        <v>78.671</v>
      </c>
      <c r="D23" s="6">
        <v>78.5017</v>
      </c>
      <c r="E23" s="6">
        <v>56.025</v>
      </c>
      <c r="F23" s="6">
        <v>78.671</v>
      </c>
      <c r="G23" s="6">
        <v>78.5017</v>
      </c>
      <c r="H23" s="4">
        <v>56.025</v>
      </c>
      <c r="I23" s="4">
        <v>78.7106</v>
      </c>
      <c r="J23" s="4">
        <v>78.549</v>
      </c>
      <c r="K23" s="4">
        <v>56.025</v>
      </c>
      <c r="L23" s="4">
        <v>79.2684</v>
      </c>
      <c r="M23" s="4">
        <v>79.0854</v>
      </c>
      <c r="N23" s="4">
        <v>56.5712</v>
      </c>
      <c r="P23" s="4">
        <f t="shared" ref="P23:P33" si="49">(C23-B23)/7</f>
        <v>1.618385714</v>
      </c>
      <c r="Q23" s="4">
        <f t="shared" ref="Q23:Q33" si="50">(D23-B23)/7</f>
        <v>1.5942</v>
      </c>
      <c r="R23" s="4">
        <f t="shared" ref="R23:R33" si="51">(E23-B23)/7</f>
        <v>-1.616757143</v>
      </c>
      <c r="S23" s="4">
        <f t="shared" ref="S23:S33" si="52">(F23-B23)/7</f>
        <v>1.618385714</v>
      </c>
      <c r="T23" s="4">
        <f t="shared" ref="T23:T33" si="53">(G23-B23)/7</f>
        <v>1.5942</v>
      </c>
      <c r="U23" s="4">
        <f t="shared" ref="U23:U33" si="54">(H23-B23)/7</f>
        <v>-1.616757143</v>
      </c>
      <c r="V23" s="4">
        <f t="shared" ref="V23:V33" si="55">(I23-B23)/7</f>
        <v>1.624042857</v>
      </c>
      <c r="W23" s="4">
        <f t="shared" ref="W23:W33" si="56">(J23-B23)/7</f>
        <v>1.600957143</v>
      </c>
      <c r="X23" s="4">
        <f t="shared" ref="X23:X33" si="57">(K23-B23)/7</f>
        <v>-1.616757143</v>
      </c>
      <c r="Y23" s="4">
        <f t="shared" ref="Y23:Y33" si="58">(L23-B23)/7</f>
        <v>1.703728571</v>
      </c>
      <c r="Z23" s="4">
        <f t="shared" ref="Z23:Z33" si="59">(M23-B23)/7</f>
        <v>1.677585714</v>
      </c>
      <c r="AA23" s="4">
        <f t="shared" ref="AA23:AA33" si="60">(N23-B23)/7</f>
        <v>-1.538728571</v>
      </c>
    </row>
    <row r="24">
      <c r="A24" s="2" t="s">
        <v>48</v>
      </c>
      <c r="B24" s="6">
        <v>66.9442</v>
      </c>
      <c r="C24" s="6">
        <v>78.1739</v>
      </c>
      <c r="D24" s="6">
        <v>78.0333</v>
      </c>
      <c r="E24" s="6">
        <v>55.6296</v>
      </c>
      <c r="F24" s="6">
        <v>78.1739</v>
      </c>
      <c r="G24" s="6">
        <v>78.0333</v>
      </c>
      <c r="H24" s="4">
        <v>55.6296</v>
      </c>
      <c r="I24" s="4">
        <v>78.2136</v>
      </c>
      <c r="J24" s="4">
        <v>78.0808</v>
      </c>
      <c r="K24" s="4">
        <v>55.6296</v>
      </c>
      <c r="L24" s="4">
        <v>78.7694</v>
      </c>
      <c r="M24" s="4">
        <v>78.6152</v>
      </c>
      <c r="N24" s="4">
        <v>56.174</v>
      </c>
      <c r="P24" s="4">
        <f t="shared" si="49"/>
        <v>1.604242857</v>
      </c>
      <c r="Q24" s="4">
        <f t="shared" si="50"/>
        <v>1.584157143</v>
      </c>
      <c r="R24" s="4">
        <f t="shared" si="51"/>
        <v>-1.616371429</v>
      </c>
      <c r="S24" s="4">
        <f t="shared" si="52"/>
        <v>1.604242857</v>
      </c>
      <c r="T24" s="4">
        <f t="shared" si="53"/>
        <v>1.584157143</v>
      </c>
      <c r="U24" s="4">
        <f t="shared" si="54"/>
        <v>-1.616371429</v>
      </c>
      <c r="V24" s="4">
        <f t="shared" si="55"/>
        <v>1.609914286</v>
      </c>
      <c r="W24" s="4">
        <f t="shared" si="56"/>
        <v>1.590942857</v>
      </c>
      <c r="X24" s="4">
        <f t="shared" si="57"/>
        <v>-1.616371429</v>
      </c>
      <c r="Y24" s="4">
        <f t="shared" si="58"/>
        <v>1.689314286</v>
      </c>
      <c r="Z24" s="4">
        <f t="shared" si="59"/>
        <v>1.667285714</v>
      </c>
      <c r="AA24" s="4">
        <f t="shared" si="60"/>
        <v>-1.5386</v>
      </c>
    </row>
    <row r="25">
      <c r="A25" s="2" t="s">
        <v>49</v>
      </c>
      <c r="B25" s="6">
        <v>67.643</v>
      </c>
      <c r="C25" s="6">
        <v>81.4551</v>
      </c>
      <c r="D25" s="6">
        <v>81.4464</v>
      </c>
      <c r="E25" s="6">
        <v>55.8639</v>
      </c>
      <c r="F25" s="6">
        <v>81.4551</v>
      </c>
      <c r="G25" s="6">
        <v>81.4464</v>
      </c>
      <c r="H25" s="4">
        <v>55.8639</v>
      </c>
      <c r="I25" s="4">
        <v>81.4974</v>
      </c>
      <c r="J25" s="4">
        <v>81.4971</v>
      </c>
      <c r="K25" s="4">
        <v>55.8639</v>
      </c>
      <c r="L25" s="4">
        <v>82.0763</v>
      </c>
      <c r="M25" s="4">
        <v>82.0543</v>
      </c>
      <c r="N25" s="4">
        <v>56.4258</v>
      </c>
      <c r="P25" s="4">
        <f t="shared" si="49"/>
        <v>1.973157143</v>
      </c>
      <c r="Q25" s="4">
        <f t="shared" si="50"/>
        <v>1.971914286</v>
      </c>
      <c r="R25" s="4">
        <f t="shared" si="51"/>
        <v>-1.682728571</v>
      </c>
      <c r="S25" s="4">
        <f t="shared" si="52"/>
        <v>1.973157143</v>
      </c>
      <c r="T25" s="4">
        <f t="shared" si="53"/>
        <v>1.971914286</v>
      </c>
      <c r="U25" s="4">
        <f t="shared" si="54"/>
        <v>-1.682728571</v>
      </c>
      <c r="V25" s="4">
        <f t="shared" si="55"/>
        <v>1.9792</v>
      </c>
      <c r="W25" s="4">
        <f t="shared" si="56"/>
        <v>1.979157143</v>
      </c>
      <c r="X25" s="4">
        <f t="shared" si="57"/>
        <v>-1.682728571</v>
      </c>
      <c r="Y25" s="4">
        <f t="shared" si="58"/>
        <v>2.0619</v>
      </c>
      <c r="Z25" s="4">
        <f t="shared" si="59"/>
        <v>2.058757143</v>
      </c>
      <c r="AA25" s="4">
        <f t="shared" si="60"/>
        <v>-1.602457143</v>
      </c>
    </row>
    <row r="26">
      <c r="A26" s="2" t="s">
        <v>50</v>
      </c>
      <c r="B26" s="6">
        <v>67.8456</v>
      </c>
      <c r="C26" s="6">
        <v>81.5754</v>
      </c>
      <c r="D26" s="6">
        <v>81.5651</v>
      </c>
      <c r="E26" s="6">
        <v>56.0595</v>
      </c>
      <c r="F26" s="6">
        <v>81.5754</v>
      </c>
      <c r="G26" s="6">
        <v>81.5651</v>
      </c>
      <c r="H26" s="4">
        <v>56.0595</v>
      </c>
      <c r="I26" s="4">
        <v>81.6166</v>
      </c>
      <c r="J26" s="4">
        <v>81.6144</v>
      </c>
      <c r="K26" s="4">
        <v>56.0595</v>
      </c>
      <c r="L26" s="4">
        <v>82.1949</v>
      </c>
      <c r="M26" s="4">
        <v>82.1713</v>
      </c>
      <c r="N26" s="4">
        <v>56.6212</v>
      </c>
      <c r="P26" s="4">
        <f t="shared" si="49"/>
        <v>1.9614</v>
      </c>
      <c r="Q26" s="4">
        <f t="shared" si="50"/>
        <v>1.959928571</v>
      </c>
      <c r="R26" s="4">
        <f t="shared" si="51"/>
        <v>-1.683728571</v>
      </c>
      <c r="S26" s="4">
        <f t="shared" si="52"/>
        <v>1.9614</v>
      </c>
      <c r="T26" s="4">
        <f t="shared" si="53"/>
        <v>1.959928571</v>
      </c>
      <c r="U26" s="4">
        <f t="shared" si="54"/>
        <v>-1.683728571</v>
      </c>
      <c r="V26" s="4">
        <f t="shared" si="55"/>
        <v>1.967285714</v>
      </c>
      <c r="W26" s="4">
        <f t="shared" si="56"/>
        <v>1.966971429</v>
      </c>
      <c r="X26" s="4">
        <f t="shared" si="57"/>
        <v>-1.683728571</v>
      </c>
      <c r="Y26" s="4">
        <f t="shared" si="58"/>
        <v>2.0499</v>
      </c>
      <c r="Z26" s="4">
        <f t="shared" si="59"/>
        <v>2.046528571</v>
      </c>
      <c r="AA26" s="4">
        <f t="shared" si="60"/>
        <v>-1.603485714</v>
      </c>
    </row>
    <row r="27">
      <c r="A27" s="2" t="s">
        <v>51</v>
      </c>
      <c r="B27" s="6">
        <v>72.8329</v>
      </c>
      <c r="C27" s="6">
        <v>83.69</v>
      </c>
      <c r="D27" s="6">
        <v>83.5972</v>
      </c>
      <c r="E27" s="6">
        <v>61.5746</v>
      </c>
      <c r="F27" s="6">
        <v>83.69</v>
      </c>
      <c r="G27" s="6">
        <v>83.5972</v>
      </c>
      <c r="H27" s="4">
        <v>61.5746</v>
      </c>
      <c r="I27" s="4">
        <v>83.7328</v>
      </c>
      <c r="J27" s="4">
        <v>83.6486</v>
      </c>
      <c r="K27" s="4">
        <v>61.5746</v>
      </c>
      <c r="L27" s="4">
        <v>84.2946</v>
      </c>
      <c r="M27" s="4">
        <v>84.189</v>
      </c>
      <c r="N27" s="4">
        <v>62.1234</v>
      </c>
      <c r="P27" s="4">
        <f t="shared" si="49"/>
        <v>1.551014286</v>
      </c>
      <c r="Q27" s="4">
        <f t="shared" si="50"/>
        <v>1.537757143</v>
      </c>
      <c r="R27" s="4">
        <f t="shared" si="51"/>
        <v>-1.608328571</v>
      </c>
      <c r="S27" s="4">
        <f t="shared" si="52"/>
        <v>1.551014286</v>
      </c>
      <c r="T27" s="4">
        <f t="shared" si="53"/>
        <v>1.537757143</v>
      </c>
      <c r="U27" s="4">
        <f t="shared" si="54"/>
        <v>-1.608328571</v>
      </c>
      <c r="V27" s="4">
        <f t="shared" si="55"/>
        <v>1.557128571</v>
      </c>
      <c r="W27" s="4">
        <f t="shared" si="56"/>
        <v>1.5451</v>
      </c>
      <c r="X27" s="4">
        <f t="shared" si="57"/>
        <v>-1.608328571</v>
      </c>
      <c r="Y27" s="4">
        <f t="shared" si="58"/>
        <v>1.637385714</v>
      </c>
      <c r="Z27" s="4">
        <f t="shared" si="59"/>
        <v>1.6223</v>
      </c>
      <c r="AA27" s="4">
        <f t="shared" si="60"/>
        <v>-1.529928571</v>
      </c>
    </row>
    <row r="28">
      <c r="A28" s="2" t="s">
        <v>52</v>
      </c>
      <c r="B28" s="6">
        <v>71.7814</v>
      </c>
      <c r="C28" s="6">
        <v>82.6803</v>
      </c>
      <c r="D28" s="6">
        <v>82.5726</v>
      </c>
      <c r="E28" s="6">
        <v>60.5965</v>
      </c>
      <c r="F28" s="6">
        <v>82.6803</v>
      </c>
      <c r="G28" s="6">
        <v>82.5726</v>
      </c>
      <c r="H28" s="4">
        <v>60.5965</v>
      </c>
      <c r="I28" s="4">
        <v>82.7223</v>
      </c>
      <c r="J28" s="4">
        <v>82.623</v>
      </c>
      <c r="K28" s="4">
        <v>60.5965</v>
      </c>
      <c r="L28" s="4">
        <v>83.2779</v>
      </c>
      <c r="M28" s="4">
        <v>83.1572</v>
      </c>
      <c r="N28" s="4">
        <v>61.1392</v>
      </c>
      <c r="P28" s="4">
        <f t="shared" si="49"/>
        <v>1.556985714</v>
      </c>
      <c r="Q28" s="4">
        <f t="shared" si="50"/>
        <v>1.5416</v>
      </c>
      <c r="R28" s="4">
        <f t="shared" si="51"/>
        <v>-1.597842857</v>
      </c>
      <c r="S28" s="4">
        <f t="shared" si="52"/>
        <v>1.556985714</v>
      </c>
      <c r="T28" s="4">
        <f t="shared" si="53"/>
        <v>1.5416</v>
      </c>
      <c r="U28" s="4">
        <f t="shared" si="54"/>
        <v>-1.597842857</v>
      </c>
      <c r="V28" s="4">
        <f t="shared" si="55"/>
        <v>1.562985714</v>
      </c>
      <c r="W28" s="4">
        <f t="shared" si="56"/>
        <v>1.5488</v>
      </c>
      <c r="X28" s="4">
        <f t="shared" si="57"/>
        <v>-1.597842857</v>
      </c>
      <c r="Y28" s="4">
        <f t="shared" si="58"/>
        <v>1.642357143</v>
      </c>
      <c r="Z28" s="4">
        <f t="shared" si="59"/>
        <v>1.625114286</v>
      </c>
      <c r="AA28" s="4">
        <f t="shared" si="60"/>
        <v>-1.520314286</v>
      </c>
    </row>
    <row r="29">
      <c r="A29" s="2" t="s">
        <v>53</v>
      </c>
      <c r="B29" s="6">
        <v>67.1397</v>
      </c>
      <c r="C29" s="6">
        <v>78.4937</v>
      </c>
      <c r="D29" s="6">
        <v>78.505</v>
      </c>
      <c r="E29" s="6">
        <v>56.1983</v>
      </c>
      <c r="F29" s="6">
        <v>78.4937</v>
      </c>
      <c r="G29" s="6">
        <v>78.505</v>
      </c>
      <c r="H29" s="4">
        <v>56.1983</v>
      </c>
      <c r="I29" s="4">
        <v>78.5361</v>
      </c>
      <c r="J29" s="4">
        <v>78.556</v>
      </c>
      <c r="K29" s="4">
        <v>56.1983</v>
      </c>
      <c r="L29" s="4">
        <v>79.083</v>
      </c>
      <c r="M29" s="4">
        <v>79.0822</v>
      </c>
      <c r="N29" s="4">
        <v>56.7312</v>
      </c>
      <c r="P29" s="4">
        <f t="shared" si="49"/>
        <v>1.622</v>
      </c>
      <c r="Q29" s="4">
        <f t="shared" si="50"/>
        <v>1.623614286</v>
      </c>
      <c r="R29" s="4">
        <f t="shared" si="51"/>
        <v>-1.563057143</v>
      </c>
      <c r="S29" s="4">
        <f t="shared" si="52"/>
        <v>1.622</v>
      </c>
      <c r="T29" s="4">
        <f t="shared" si="53"/>
        <v>1.623614286</v>
      </c>
      <c r="U29" s="4">
        <f t="shared" si="54"/>
        <v>-1.563057143</v>
      </c>
      <c r="V29" s="4">
        <f t="shared" si="55"/>
        <v>1.628057143</v>
      </c>
      <c r="W29" s="4">
        <f t="shared" si="56"/>
        <v>1.6309</v>
      </c>
      <c r="X29" s="4">
        <f t="shared" si="57"/>
        <v>-1.563057143</v>
      </c>
      <c r="Y29" s="4">
        <f t="shared" si="58"/>
        <v>1.706185714</v>
      </c>
      <c r="Z29" s="4">
        <f t="shared" si="59"/>
        <v>1.706071429</v>
      </c>
      <c r="AA29" s="4">
        <f t="shared" si="60"/>
        <v>-1.486928571</v>
      </c>
    </row>
    <row r="30">
      <c r="A30" s="2" t="s">
        <v>54</v>
      </c>
      <c r="B30" s="6">
        <v>62.0462</v>
      </c>
      <c r="C30" s="6">
        <v>72.519</v>
      </c>
      <c r="D30" s="6">
        <v>72.6105</v>
      </c>
      <c r="E30" s="6">
        <v>51.6139</v>
      </c>
      <c r="F30" s="6">
        <v>72.519</v>
      </c>
      <c r="G30" s="6">
        <v>72.6105</v>
      </c>
      <c r="H30" s="4">
        <v>51.6139</v>
      </c>
      <c r="I30" s="4">
        <v>72.5621</v>
      </c>
      <c r="J30" s="4">
        <v>72.6623</v>
      </c>
      <c r="K30" s="4">
        <v>51.6139</v>
      </c>
      <c r="L30" s="4">
        <v>73.0819</v>
      </c>
      <c r="M30" s="4">
        <v>73.1623</v>
      </c>
      <c r="N30" s="4">
        <v>52.1264</v>
      </c>
      <c r="P30" s="4">
        <f t="shared" si="49"/>
        <v>1.496114286</v>
      </c>
      <c r="Q30" s="4">
        <f t="shared" si="50"/>
        <v>1.509185714</v>
      </c>
      <c r="R30" s="4">
        <f t="shared" si="51"/>
        <v>-1.490328571</v>
      </c>
      <c r="S30" s="4">
        <f t="shared" si="52"/>
        <v>1.496114286</v>
      </c>
      <c r="T30" s="4">
        <f t="shared" si="53"/>
        <v>1.509185714</v>
      </c>
      <c r="U30" s="4">
        <f t="shared" si="54"/>
        <v>-1.490328571</v>
      </c>
      <c r="V30" s="4">
        <f t="shared" si="55"/>
        <v>1.502271429</v>
      </c>
      <c r="W30" s="4">
        <f t="shared" si="56"/>
        <v>1.516585714</v>
      </c>
      <c r="X30" s="4">
        <f t="shared" si="57"/>
        <v>-1.490328571</v>
      </c>
      <c r="Y30" s="4">
        <f t="shared" si="58"/>
        <v>1.576528571</v>
      </c>
      <c r="Z30" s="4">
        <f t="shared" si="59"/>
        <v>1.588014286</v>
      </c>
      <c r="AA30" s="4">
        <f t="shared" si="60"/>
        <v>-1.417114286</v>
      </c>
    </row>
    <row r="31">
      <c r="A31" s="2" t="s">
        <v>55</v>
      </c>
      <c r="B31" s="6">
        <v>63.2062</v>
      </c>
      <c r="C31" s="6">
        <v>78.8093</v>
      </c>
      <c r="D31" s="6">
        <v>78.8734</v>
      </c>
      <c r="E31" s="6">
        <v>50.9629</v>
      </c>
      <c r="F31" s="6">
        <v>78.8093</v>
      </c>
      <c r="G31" s="6">
        <v>78.8734</v>
      </c>
      <c r="H31" s="4">
        <v>50.9629</v>
      </c>
      <c r="I31" s="4">
        <v>78.8526</v>
      </c>
      <c r="J31" s="4">
        <v>78.9252</v>
      </c>
      <c r="K31" s="4">
        <v>50.9629</v>
      </c>
      <c r="L31" s="4">
        <v>79.4556</v>
      </c>
      <c r="M31" s="4">
        <v>79.5062</v>
      </c>
      <c r="N31" s="4">
        <v>51.5505</v>
      </c>
      <c r="P31" s="4">
        <f t="shared" si="49"/>
        <v>2.229014286</v>
      </c>
      <c r="Q31" s="4">
        <f t="shared" si="50"/>
        <v>2.238171429</v>
      </c>
      <c r="R31" s="4">
        <f t="shared" si="51"/>
        <v>-1.749042857</v>
      </c>
      <c r="S31" s="4">
        <f t="shared" si="52"/>
        <v>2.229014286</v>
      </c>
      <c r="T31" s="4">
        <f t="shared" si="53"/>
        <v>2.238171429</v>
      </c>
      <c r="U31" s="4">
        <f t="shared" si="54"/>
        <v>-1.749042857</v>
      </c>
      <c r="V31" s="4">
        <f t="shared" si="55"/>
        <v>2.2352</v>
      </c>
      <c r="W31" s="4">
        <f t="shared" si="56"/>
        <v>2.245571429</v>
      </c>
      <c r="X31" s="4">
        <f t="shared" si="57"/>
        <v>-1.749042857</v>
      </c>
      <c r="Y31" s="4">
        <f t="shared" si="58"/>
        <v>2.321342857</v>
      </c>
      <c r="Z31" s="4">
        <f t="shared" si="59"/>
        <v>2.328571429</v>
      </c>
      <c r="AA31" s="4">
        <f t="shared" si="60"/>
        <v>-1.6651</v>
      </c>
    </row>
    <row r="32">
      <c r="A32" s="2" t="s">
        <v>56</v>
      </c>
      <c r="B32" s="6">
        <v>62.3405</v>
      </c>
      <c r="C32" s="6">
        <v>78.0309</v>
      </c>
      <c r="D32" s="6">
        <v>78.0836</v>
      </c>
      <c r="E32" s="6">
        <v>50.1921</v>
      </c>
      <c r="F32" s="6">
        <v>78.0309</v>
      </c>
      <c r="G32" s="6">
        <v>78.0836</v>
      </c>
      <c r="H32" s="4">
        <v>50.1921</v>
      </c>
      <c r="I32" s="4">
        <v>78.0742</v>
      </c>
      <c r="J32" s="4">
        <v>78.1353</v>
      </c>
      <c r="K32" s="4">
        <v>50.1921</v>
      </c>
      <c r="L32" s="4">
        <v>78.6667</v>
      </c>
      <c r="M32" s="4">
        <v>78.7059</v>
      </c>
      <c r="N32" s="4">
        <v>50.7708</v>
      </c>
      <c r="P32" s="4">
        <f t="shared" si="49"/>
        <v>2.241485714</v>
      </c>
      <c r="Q32" s="4">
        <f t="shared" si="50"/>
        <v>2.249014286</v>
      </c>
      <c r="R32" s="4">
        <f t="shared" si="51"/>
        <v>-1.735485714</v>
      </c>
      <c r="S32" s="4">
        <f t="shared" si="52"/>
        <v>2.241485714</v>
      </c>
      <c r="T32" s="4">
        <f t="shared" si="53"/>
        <v>2.249014286</v>
      </c>
      <c r="U32" s="4">
        <f t="shared" si="54"/>
        <v>-1.735485714</v>
      </c>
      <c r="V32" s="4">
        <f t="shared" si="55"/>
        <v>2.247671429</v>
      </c>
      <c r="W32" s="4">
        <f t="shared" si="56"/>
        <v>2.2564</v>
      </c>
      <c r="X32" s="4">
        <f t="shared" si="57"/>
        <v>-1.735485714</v>
      </c>
      <c r="Y32" s="4">
        <f t="shared" si="58"/>
        <v>2.332314286</v>
      </c>
      <c r="Z32" s="4">
        <f t="shared" si="59"/>
        <v>2.337914286</v>
      </c>
      <c r="AA32" s="4">
        <f t="shared" si="60"/>
        <v>-1.652814286</v>
      </c>
    </row>
    <row r="33">
      <c r="A33" s="2" t="s">
        <v>57</v>
      </c>
      <c r="B33" s="6">
        <v>61.6926</v>
      </c>
      <c r="C33" s="6">
        <v>77.2708</v>
      </c>
      <c r="D33" s="6">
        <v>77.3757</v>
      </c>
      <c r="E33" s="6">
        <v>49.5953</v>
      </c>
      <c r="F33" s="6">
        <v>77.2708</v>
      </c>
      <c r="G33" s="6">
        <v>77.3757</v>
      </c>
      <c r="H33" s="4">
        <v>49.5953</v>
      </c>
      <c r="I33" s="4">
        <v>77.3138</v>
      </c>
      <c r="J33" s="4">
        <v>77.4272</v>
      </c>
      <c r="K33" s="4">
        <v>49.5953</v>
      </c>
      <c r="L33" s="4">
        <v>77.9035</v>
      </c>
      <c r="M33" s="4">
        <v>77.9952</v>
      </c>
      <c r="N33" s="4">
        <v>50.1697</v>
      </c>
      <c r="P33" s="4">
        <f t="shared" si="49"/>
        <v>2.225457143</v>
      </c>
      <c r="Q33" s="4">
        <f t="shared" si="50"/>
        <v>2.240442857</v>
      </c>
      <c r="R33" s="4">
        <f t="shared" si="51"/>
        <v>-1.728185714</v>
      </c>
      <c r="S33" s="4">
        <f t="shared" si="52"/>
        <v>2.225457143</v>
      </c>
      <c r="T33" s="4">
        <f t="shared" si="53"/>
        <v>2.240442857</v>
      </c>
      <c r="U33" s="4">
        <f t="shared" si="54"/>
        <v>-1.728185714</v>
      </c>
      <c r="V33" s="4">
        <f t="shared" si="55"/>
        <v>2.2316</v>
      </c>
      <c r="W33" s="4">
        <f t="shared" si="56"/>
        <v>2.2478</v>
      </c>
      <c r="X33" s="4">
        <f t="shared" si="57"/>
        <v>-1.728185714</v>
      </c>
      <c r="Y33" s="4">
        <f t="shared" si="58"/>
        <v>2.315842857</v>
      </c>
      <c r="Z33" s="4">
        <f t="shared" si="59"/>
        <v>2.328942857</v>
      </c>
      <c r="AA33" s="4">
        <f t="shared" si="60"/>
        <v>-1.646128571</v>
      </c>
    </row>
    <row r="34">
      <c r="A34" s="2" t="s">
        <v>58</v>
      </c>
      <c r="B34" s="6">
        <v>92.9149</v>
      </c>
      <c r="C34" s="6">
        <v>112.4441</v>
      </c>
      <c r="D34" s="6">
        <v>112.2739</v>
      </c>
      <c r="E34" s="6">
        <v>77.0138</v>
      </c>
      <c r="F34" s="6">
        <v>112.4441</v>
      </c>
      <c r="G34" s="6">
        <v>112.2739</v>
      </c>
      <c r="H34" s="4">
        <v>77.0138</v>
      </c>
      <c r="I34" s="4">
        <v>112.4971</v>
      </c>
      <c r="J34" s="4">
        <v>112.3372</v>
      </c>
      <c r="K34" s="4">
        <v>77.0138</v>
      </c>
      <c r="L34" s="4">
        <v>113.2775</v>
      </c>
      <c r="M34" s="4">
        <v>113.0886</v>
      </c>
      <c r="N34" s="4">
        <v>77.7716</v>
      </c>
      <c r="P34" s="4">
        <f t="shared" ref="P34:P35" si="61">(C34-B34)/8</f>
        <v>2.44115</v>
      </c>
      <c r="Q34" s="4">
        <f t="shared" ref="Q34:Q35" si="62">(D34-B34)/8</f>
        <v>2.419875</v>
      </c>
      <c r="R34" s="4">
        <f t="shared" ref="R34:R35" si="63">(E34-B34)/8</f>
        <v>-1.9876375</v>
      </c>
      <c r="S34" s="4">
        <f t="shared" ref="S34:S35" si="64">(F34-B34)/8</f>
        <v>2.44115</v>
      </c>
      <c r="T34" s="4">
        <f t="shared" ref="T34:T35" si="65">(G34-B34)/8</f>
        <v>2.419875</v>
      </c>
      <c r="U34" s="4">
        <f t="shared" ref="U34:U35" si="66">(H34-B34)/8</f>
        <v>-1.9876375</v>
      </c>
      <c r="V34" s="4">
        <f t="shared" ref="V34:V35" si="67">(I34-B34)/8</f>
        <v>2.447775</v>
      </c>
      <c r="W34" s="4">
        <f t="shared" ref="W34:W35" si="68">(J34-B34)/8</f>
        <v>2.4277875</v>
      </c>
      <c r="X34" s="4">
        <f t="shared" ref="X34:X35" si="69">(K34-B34)/8</f>
        <v>-1.9876375</v>
      </c>
      <c r="Y34" s="4">
        <f t="shared" ref="Y34:Y35" si="70">(L34-B34)/8</f>
        <v>2.545325</v>
      </c>
      <c r="Z34" s="4">
        <f t="shared" ref="Z34:Z35" si="71">(M34-B34)/8</f>
        <v>2.5217125</v>
      </c>
      <c r="AA34" s="4">
        <f t="shared" ref="AA34:AA35" si="72">(N34-B34)/8</f>
        <v>-1.8929125</v>
      </c>
    </row>
    <row r="35">
      <c r="A35" s="2" t="s">
        <v>59</v>
      </c>
      <c r="B35" s="6">
        <v>93.9948</v>
      </c>
      <c r="C35" s="6">
        <v>113.6749</v>
      </c>
      <c r="D35" s="6">
        <v>113.5239</v>
      </c>
      <c r="E35" s="6">
        <v>78.0708</v>
      </c>
      <c r="F35" s="6">
        <v>113.6749</v>
      </c>
      <c r="G35" s="6">
        <v>113.5239</v>
      </c>
      <c r="H35" s="4">
        <v>78.0708</v>
      </c>
      <c r="I35" s="4">
        <v>113.7288</v>
      </c>
      <c r="J35" s="4">
        <v>113.5882</v>
      </c>
      <c r="K35" s="4">
        <v>78.0708</v>
      </c>
      <c r="L35" s="4">
        <v>114.5141</v>
      </c>
      <c r="M35" s="4">
        <v>114.3446</v>
      </c>
      <c r="N35" s="4">
        <v>78.833</v>
      </c>
      <c r="P35" s="4">
        <f t="shared" si="61"/>
        <v>2.4600125</v>
      </c>
      <c r="Q35" s="4">
        <f t="shared" si="62"/>
        <v>2.4411375</v>
      </c>
      <c r="R35" s="4">
        <f t="shared" si="63"/>
        <v>-1.9905</v>
      </c>
      <c r="S35" s="4">
        <f t="shared" si="64"/>
        <v>2.4600125</v>
      </c>
      <c r="T35" s="4">
        <f t="shared" si="65"/>
        <v>2.4411375</v>
      </c>
      <c r="U35" s="4">
        <f t="shared" si="66"/>
        <v>-1.9905</v>
      </c>
      <c r="V35" s="4">
        <f t="shared" si="67"/>
        <v>2.46675</v>
      </c>
      <c r="W35" s="4">
        <f t="shared" si="68"/>
        <v>2.449175</v>
      </c>
      <c r="X35" s="4">
        <f t="shared" si="69"/>
        <v>-1.9905</v>
      </c>
      <c r="Y35" s="4">
        <f t="shared" si="70"/>
        <v>2.5649125</v>
      </c>
      <c r="Z35" s="4">
        <f t="shared" si="71"/>
        <v>2.543725</v>
      </c>
      <c r="AA35" s="4">
        <f t="shared" si="72"/>
        <v>-1.895225</v>
      </c>
    </row>
    <row r="36">
      <c r="A36" s="2" t="s">
        <v>60</v>
      </c>
      <c r="B36" s="6">
        <v>111.7356</v>
      </c>
      <c r="C36" s="6">
        <v>131.9366</v>
      </c>
      <c r="D36" s="6">
        <v>131.7011</v>
      </c>
      <c r="E36" s="6">
        <v>94.0448</v>
      </c>
      <c r="F36" s="6">
        <v>131.9366</v>
      </c>
      <c r="G36" s="6">
        <v>131.7011</v>
      </c>
      <c r="H36" s="4">
        <v>94.0448</v>
      </c>
      <c r="I36" s="4">
        <v>131.9981</v>
      </c>
      <c r="J36" s="4">
        <v>131.7746</v>
      </c>
      <c r="K36" s="4">
        <v>94.0448</v>
      </c>
      <c r="L36" s="4">
        <v>132.8687</v>
      </c>
      <c r="M36" s="4">
        <v>132.6124</v>
      </c>
      <c r="N36" s="4">
        <v>94.8894</v>
      </c>
      <c r="P36" s="4">
        <f t="shared" ref="P36:P37" si="73">(C36-B36)/9</f>
        <v>2.244555556</v>
      </c>
      <c r="Q36" s="4">
        <f t="shared" ref="Q36:Q37" si="74">(D36-B36)/9</f>
        <v>2.218388889</v>
      </c>
      <c r="R36" s="4">
        <f t="shared" ref="R36:R37" si="75">(E36-B36)/9</f>
        <v>-1.965644444</v>
      </c>
      <c r="S36" s="4">
        <f t="shared" ref="S36:S37" si="76">(F36-B36)/9</f>
        <v>2.244555556</v>
      </c>
      <c r="T36" s="4">
        <f t="shared" ref="T36:T37" si="77">(G36-B36)/9</f>
        <v>2.218388889</v>
      </c>
      <c r="U36" s="4">
        <f t="shared" ref="U36:U37" si="78">(H36-B36)/9</f>
        <v>-1.965644444</v>
      </c>
      <c r="V36" s="4">
        <f t="shared" ref="V36:V37" si="79">(I36-B36)/9</f>
        <v>2.251388889</v>
      </c>
      <c r="W36" s="4">
        <f t="shared" ref="W36:W37" si="80">(J36-B36)/9</f>
        <v>2.226555556</v>
      </c>
      <c r="X36" s="4">
        <f t="shared" ref="X36:X37" si="81">(K36-B36)/9</f>
        <v>-1.965644444</v>
      </c>
      <c r="Y36" s="4">
        <f t="shared" ref="Y36:Y37" si="82">(L36-B36)/9</f>
        <v>2.348122222</v>
      </c>
      <c r="Z36" s="4">
        <f t="shared" ref="Z36:Z37" si="83">(M36-B36)/9</f>
        <v>2.319644444</v>
      </c>
      <c r="AA36" s="4">
        <f t="shared" ref="AA36:AA37" si="84">(N36-B36)/9</f>
        <v>-1.8718</v>
      </c>
    </row>
    <row r="37">
      <c r="A37" s="2" t="s">
        <v>61</v>
      </c>
      <c r="B37" s="6">
        <v>113.4304</v>
      </c>
      <c r="C37" s="6">
        <v>133.6876</v>
      </c>
      <c r="D37" s="6">
        <v>133.4392</v>
      </c>
      <c r="E37" s="6">
        <v>95.6743</v>
      </c>
      <c r="F37" s="6">
        <v>133.6876</v>
      </c>
      <c r="G37" s="6">
        <v>133.4392</v>
      </c>
      <c r="H37" s="4">
        <v>95.6743</v>
      </c>
      <c r="I37" s="4">
        <v>133.749</v>
      </c>
      <c r="J37" s="4">
        <v>133.5127</v>
      </c>
      <c r="K37" s="4">
        <v>95.6743</v>
      </c>
      <c r="L37" s="4">
        <v>134.6241</v>
      </c>
      <c r="M37" s="4">
        <v>134.355</v>
      </c>
      <c r="N37" s="4">
        <v>96.5235</v>
      </c>
      <c r="P37" s="4">
        <f t="shared" si="73"/>
        <v>2.2508</v>
      </c>
      <c r="Q37" s="4">
        <f t="shared" si="74"/>
        <v>2.2232</v>
      </c>
      <c r="R37" s="4">
        <f t="shared" si="75"/>
        <v>-1.9729</v>
      </c>
      <c r="S37" s="4">
        <f t="shared" si="76"/>
        <v>2.2508</v>
      </c>
      <c r="T37" s="4">
        <f t="shared" si="77"/>
        <v>2.2232</v>
      </c>
      <c r="U37" s="4">
        <f t="shared" si="78"/>
        <v>-1.9729</v>
      </c>
      <c r="V37" s="4">
        <f t="shared" si="79"/>
        <v>2.257622222</v>
      </c>
      <c r="W37" s="4">
        <f t="shared" si="80"/>
        <v>2.231366667</v>
      </c>
      <c r="X37" s="4">
        <f t="shared" si="81"/>
        <v>-1.9729</v>
      </c>
      <c r="Y37" s="4">
        <f t="shared" si="82"/>
        <v>2.354855556</v>
      </c>
      <c r="Z37" s="4">
        <f t="shared" si="83"/>
        <v>2.324955556</v>
      </c>
      <c r="AA37" s="4">
        <f t="shared" si="84"/>
        <v>-1.878544444</v>
      </c>
    </row>
    <row r="38">
      <c r="A38" s="2" t="s">
        <v>62</v>
      </c>
      <c r="B38" s="6">
        <v>131.1264</v>
      </c>
      <c r="C38" s="6">
        <v>153.9099</v>
      </c>
      <c r="D38" s="6">
        <v>153.6069</v>
      </c>
      <c r="E38" s="6">
        <v>110.9074</v>
      </c>
      <c r="F38" s="6">
        <v>153.9099</v>
      </c>
      <c r="G38" s="6">
        <v>153.6069</v>
      </c>
      <c r="H38" s="4">
        <v>110.9074</v>
      </c>
      <c r="I38" s="4">
        <v>153.9801</v>
      </c>
      <c r="J38" s="4">
        <v>153.6909</v>
      </c>
      <c r="K38" s="4">
        <v>110.9074</v>
      </c>
      <c r="L38" s="4">
        <v>154.9765</v>
      </c>
      <c r="M38" s="4">
        <v>154.6499</v>
      </c>
      <c r="N38" s="4">
        <v>111.8747</v>
      </c>
      <c r="P38" s="4">
        <f t="shared" ref="P38:P39" si="85">(C38-B38)/10</f>
        <v>2.27835</v>
      </c>
      <c r="Q38" s="4">
        <f t="shared" ref="Q38:Q39" si="86">(D38-B38)/10</f>
        <v>2.24805</v>
      </c>
      <c r="R38" s="4">
        <f t="shared" ref="R38:R39" si="87">(E38-B38)/10</f>
        <v>-2.0219</v>
      </c>
      <c r="S38" s="4">
        <f t="shared" ref="S38:S39" si="88">(F38-B38)/10</f>
        <v>2.27835</v>
      </c>
      <c r="T38" s="4">
        <f t="shared" ref="T38:T39" si="89">(G38-B38)/10</f>
        <v>2.24805</v>
      </c>
      <c r="U38" s="4">
        <f t="shared" ref="U38:U39" si="90">(H38-B38)/10</f>
        <v>-2.0219</v>
      </c>
      <c r="V38" s="4">
        <f t="shared" ref="V38:V39" si="91">(I38-B38)/10</f>
        <v>2.28537</v>
      </c>
      <c r="W38" s="4">
        <f t="shared" ref="W38:W39" si="92">(J38-B38)/10</f>
        <v>2.25645</v>
      </c>
      <c r="X38" s="4">
        <f t="shared" ref="X38:X39" si="93">(K38-B38)/10</f>
        <v>-2.0219</v>
      </c>
      <c r="Y38" s="4">
        <f t="shared" ref="Y38:Y39" si="94">(L38-B38)/10</f>
        <v>2.38501</v>
      </c>
      <c r="Z38" s="4">
        <f t="shared" ref="Z38:Z39" si="95">(M38-B38)/10</f>
        <v>2.35235</v>
      </c>
      <c r="AA38" s="4">
        <f t="shared" ref="AA38:AA39" si="96">(N38-B38)/10</f>
        <v>-1.92517</v>
      </c>
    </row>
    <row r="39">
      <c r="A39" s="2" t="s">
        <v>63</v>
      </c>
      <c r="B39" s="6">
        <v>132.0075</v>
      </c>
      <c r="C39" s="6">
        <v>154.9266</v>
      </c>
      <c r="D39" s="6">
        <v>154.6523</v>
      </c>
      <c r="E39" s="6">
        <v>111.7885</v>
      </c>
      <c r="F39" s="6">
        <v>154.9266</v>
      </c>
      <c r="G39" s="6">
        <v>154.6523</v>
      </c>
      <c r="H39" s="4">
        <v>111.7885</v>
      </c>
      <c r="I39" s="4">
        <v>154.9979</v>
      </c>
      <c r="J39" s="4">
        <v>154.7376</v>
      </c>
      <c r="K39" s="4">
        <v>111.7885</v>
      </c>
      <c r="L39" s="4">
        <v>155.9997</v>
      </c>
      <c r="M39" s="4">
        <v>155.702</v>
      </c>
      <c r="N39" s="4">
        <v>112.7604</v>
      </c>
      <c r="P39" s="4">
        <f t="shared" si="85"/>
        <v>2.29191</v>
      </c>
      <c r="Q39" s="4">
        <f t="shared" si="86"/>
        <v>2.26448</v>
      </c>
      <c r="R39" s="4">
        <f t="shared" si="87"/>
        <v>-2.0219</v>
      </c>
      <c r="S39" s="4">
        <f t="shared" si="88"/>
        <v>2.29191</v>
      </c>
      <c r="T39" s="4">
        <f t="shared" si="89"/>
        <v>2.26448</v>
      </c>
      <c r="U39" s="4">
        <f t="shared" si="90"/>
        <v>-2.0219</v>
      </c>
      <c r="V39" s="4">
        <f t="shared" si="91"/>
        <v>2.29904</v>
      </c>
      <c r="W39" s="4">
        <f t="shared" si="92"/>
        <v>2.27301</v>
      </c>
      <c r="X39" s="4">
        <f t="shared" si="93"/>
        <v>-2.0219</v>
      </c>
      <c r="Y39" s="4">
        <f t="shared" si="94"/>
        <v>2.39922</v>
      </c>
      <c r="Z39" s="4">
        <f t="shared" si="95"/>
        <v>2.36945</v>
      </c>
      <c r="AA39" s="4">
        <f t="shared" si="96"/>
        <v>-1.92471</v>
      </c>
    </row>
    <row r="42">
      <c r="O42" s="4">
        <v>2.0</v>
      </c>
      <c r="P42" s="7">
        <f t="shared" ref="P42:AA42" si="97">P2</f>
        <v>0.51355</v>
      </c>
      <c r="Q42" s="7">
        <f t="shared" si="97"/>
        <v>0.5698</v>
      </c>
      <c r="R42" s="7">
        <f t="shared" si="97"/>
        <v>-0.4345</v>
      </c>
      <c r="S42" s="7">
        <f t="shared" si="97"/>
        <v>0.51355</v>
      </c>
      <c r="T42" s="7">
        <f t="shared" si="97"/>
        <v>0.5698</v>
      </c>
      <c r="U42" s="7">
        <f t="shared" si="97"/>
        <v>-0.4345</v>
      </c>
      <c r="V42" s="7">
        <f t="shared" si="97"/>
        <v>0.51545</v>
      </c>
      <c r="W42" s="7">
        <f t="shared" si="97"/>
        <v>0.57205</v>
      </c>
      <c r="X42" s="7">
        <f t="shared" si="97"/>
        <v>-0.4345</v>
      </c>
      <c r="Y42" s="7">
        <f t="shared" si="97"/>
        <v>0.53375</v>
      </c>
      <c r="Z42" s="7">
        <f t="shared" si="97"/>
        <v>0.5896</v>
      </c>
      <c r="AA42" s="7">
        <f t="shared" si="97"/>
        <v>-0.41625</v>
      </c>
    </row>
    <row r="43">
      <c r="O43" s="4">
        <v>3.0</v>
      </c>
      <c r="P43" s="7">
        <f t="shared" ref="P43:AA43" si="98">average(P3:P4)</f>
        <v>1.3735</v>
      </c>
      <c r="Q43" s="7">
        <f t="shared" si="98"/>
        <v>1.4394</v>
      </c>
      <c r="R43" s="7">
        <f t="shared" si="98"/>
        <v>-1.057983333</v>
      </c>
      <c r="S43" s="7">
        <f t="shared" si="98"/>
        <v>1.3735</v>
      </c>
      <c r="T43" s="7">
        <f t="shared" si="98"/>
        <v>1.4394</v>
      </c>
      <c r="U43" s="7">
        <f t="shared" si="98"/>
        <v>-1.057983333</v>
      </c>
      <c r="V43" s="7">
        <f t="shared" si="98"/>
        <v>1.37715</v>
      </c>
      <c r="W43" s="7">
        <f t="shared" si="98"/>
        <v>1.443816667</v>
      </c>
      <c r="X43" s="7">
        <f t="shared" si="98"/>
        <v>-1.057983333</v>
      </c>
      <c r="Y43" s="7">
        <f t="shared" si="98"/>
        <v>1.42475</v>
      </c>
      <c r="Z43" s="7">
        <f t="shared" si="98"/>
        <v>1.48965</v>
      </c>
      <c r="AA43" s="7">
        <f t="shared" si="98"/>
        <v>-1.01045</v>
      </c>
    </row>
    <row r="44">
      <c r="O44" s="4">
        <v>4.0</v>
      </c>
      <c r="P44" s="7">
        <f t="shared" ref="P44:AA44" si="99">average(P5:P7)</f>
        <v>1.582033333</v>
      </c>
      <c r="Q44" s="7">
        <f t="shared" si="99"/>
        <v>1.597916667</v>
      </c>
      <c r="R44" s="7">
        <f t="shared" si="99"/>
        <v>-1.344083333</v>
      </c>
      <c r="S44" s="7">
        <f t="shared" si="99"/>
        <v>1.582033333</v>
      </c>
      <c r="T44" s="7">
        <f t="shared" si="99"/>
        <v>1.597916667</v>
      </c>
      <c r="U44" s="7">
        <f t="shared" si="99"/>
        <v>-1.344083333</v>
      </c>
      <c r="V44" s="7">
        <f t="shared" si="99"/>
        <v>1.586833333</v>
      </c>
      <c r="W44" s="7">
        <f t="shared" si="99"/>
        <v>1.603683333</v>
      </c>
      <c r="X44" s="7">
        <f t="shared" si="99"/>
        <v>-1.344083333</v>
      </c>
      <c r="Y44" s="7">
        <f t="shared" si="99"/>
        <v>1.651425</v>
      </c>
      <c r="Z44" s="7">
        <f t="shared" si="99"/>
        <v>1.665833333</v>
      </c>
      <c r="AA44" s="7">
        <f t="shared" si="99"/>
        <v>-1.28065</v>
      </c>
    </row>
    <row r="45">
      <c r="O45" s="4">
        <v>5.0</v>
      </c>
      <c r="P45" s="7">
        <f t="shared" ref="P45:AA45" si="100">average(P8:P14)</f>
        <v>1.771525714</v>
      </c>
      <c r="Q45" s="7">
        <f t="shared" si="100"/>
        <v>1.792451429</v>
      </c>
      <c r="R45" s="7">
        <f t="shared" si="100"/>
        <v>-1.427631429</v>
      </c>
      <c r="S45" s="7">
        <f t="shared" si="100"/>
        <v>1.771525714</v>
      </c>
      <c r="T45" s="7">
        <f t="shared" si="100"/>
        <v>1.792451429</v>
      </c>
      <c r="U45" s="7">
        <f t="shared" si="100"/>
        <v>-1.427631429</v>
      </c>
      <c r="V45" s="7">
        <f t="shared" si="100"/>
        <v>1.776522857</v>
      </c>
      <c r="W45" s="7">
        <f t="shared" si="100"/>
        <v>1.798434286</v>
      </c>
      <c r="X45" s="7">
        <f t="shared" si="100"/>
        <v>-1.427631429</v>
      </c>
      <c r="Y45" s="7">
        <f t="shared" si="100"/>
        <v>1.845468571</v>
      </c>
      <c r="Z45" s="7">
        <f t="shared" si="100"/>
        <v>1.864808571</v>
      </c>
      <c r="AA45" s="7">
        <f t="shared" si="100"/>
        <v>-1.359648571</v>
      </c>
    </row>
    <row r="46">
      <c r="O46" s="4">
        <v>6.0</v>
      </c>
      <c r="P46" s="7">
        <f t="shared" ref="P46:AA46" si="101">average(P15:P22)</f>
        <v>1.659135417</v>
      </c>
      <c r="Q46" s="7">
        <f t="shared" si="101"/>
        <v>1.6436</v>
      </c>
      <c r="R46" s="7">
        <f t="shared" si="101"/>
        <v>-1.58134375</v>
      </c>
      <c r="S46" s="7">
        <f t="shared" si="101"/>
        <v>1.659135417</v>
      </c>
      <c r="T46" s="7">
        <f t="shared" si="101"/>
        <v>1.6436</v>
      </c>
      <c r="U46" s="7">
        <f t="shared" si="101"/>
        <v>-1.58134375</v>
      </c>
      <c r="V46" s="7">
        <f t="shared" si="101"/>
        <v>1.66488125</v>
      </c>
      <c r="W46" s="7">
        <f t="shared" si="101"/>
        <v>1.650516667</v>
      </c>
      <c r="X46" s="7">
        <f t="shared" si="101"/>
        <v>-1.58134375</v>
      </c>
      <c r="Y46" s="7">
        <f t="shared" si="101"/>
        <v>1.743675</v>
      </c>
      <c r="Z46" s="7">
        <f t="shared" si="101"/>
        <v>1.726360417</v>
      </c>
      <c r="AA46" s="7">
        <f t="shared" si="101"/>
        <v>-1.504395833</v>
      </c>
    </row>
    <row r="47">
      <c r="O47" s="4">
        <v>7.0</v>
      </c>
      <c r="P47" s="7">
        <f t="shared" ref="P47:AA47" si="102">average(P23:P33)</f>
        <v>1.825387013</v>
      </c>
      <c r="Q47" s="7">
        <f t="shared" si="102"/>
        <v>1.822725974</v>
      </c>
      <c r="R47" s="7">
        <f t="shared" si="102"/>
        <v>-1.642896104</v>
      </c>
      <c r="S47" s="7">
        <f t="shared" si="102"/>
        <v>1.825387013</v>
      </c>
      <c r="T47" s="7">
        <f t="shared" si="102"/>
        <v>1.822725974</v>
      </c>
      <c r="U47" s="7">
        <f t="shared" si="102"/>
        <v>-1.642896104</v>
      </c>
      <c r="V47" s="7">
        <f t="shared" si="102"/>
        <v>1.831396104</v>
      </c>
      <c r="W47" s="7">
        <f t="shared" si="102"/>
        <v>1.829925974</v>
      </c>
      <c r="X47" s="7">
        <f t="shared" si="102"/>
        <v>-1.642896104</v>
      </c>
      <c r="Y47" s="7">
        <f t="shared" si="102"/>
        <v>1.912436364</v>
      </c>
      <c r="Z47" s="7">
        <f t="shared" si="102"/>
        <v>1.907916883</v>
      </c>
      <c r="AA47" s="7">
        <f t="shared" si="102"/>
        <v>-1.563781818</v>
      </c>
    </row>
    <row r="48">
      <c r="O48" s="4">
        <v>8.0</v>
      </c>
      <c r="P48" s="7">
        <f t="shared" ref="P48:AA48" si="103">average(P34:P35)</f>
        <v>2.45058125</v>
      </c>
      <c r="Q48" s="7">
        <f t="shared" si="103"/>
        <v>2.43050625</v>
      </c>
      <c r="R48" s="7">
        <f t="shared" si="103"/>
        <v>-1.98906875</v>
      </c>
      <c r="S48" s="7">
        <f t="shared" si="103"/>
        <v>2.45058125</v>
      </c>
      <c r="T48" s="7">
        <f t="shared" si="103"/>
        <v>2.43050625</v>
      </c>
      <c r="U48" s="7">
        <f t="shared" si="103"/>
        <v>-1.98906875</v>
      </c>
      <c r="V48" s="7">
        <f t="shared" si="103"/>
        <v>2.4572625</v>
      </c>
      <c r="W48" s="7">
        <f t="shared" si="103"/>
        <v>2.43848125</v>
      </c>
      <c r="X48" s="7">
        <f t="shared" si="103"/>
        <v>-1.98906875</v>
      </c>
      <c r="Y48" s="7">
        <f t="shared" si="103"/>
        <v>2.55511875</v>
      </c>
      <c r="Z48" s="7">
        <f t="shared" si="103"/>
        <v>2.53271875</v>
      </c>
      <c r="AA48" s="7">
        <f t="shared" si="103"/>
        <v>-1.89406875</v>
      </c>
    </row>
    <row r="49">
      <c r="O49" s="4">
        <v>9.0</v>
      </c>
      <c r="P49" s="7">
        <f t="shared" ref="P49:AA49" si="104">average(P36:P37)</f>
        <v>2.247677778</v>
      </c>
      <c r="Q49" s="7">
        <f t="shared" si="104"/>
        <v>2.220794444</v>
      </c>
      <c r="R49" s="7">
        <f t="shared" si="104"/>
        <v>-1.969272222</v>
      </c>
      <c r="S49" s="7">
        <f t="shared" si="104"/>
        <v>2.247677778</v>
      </c>
      <c r="T49" s="7">
        <f t="shared" si="104"/>
        <v>2.220794444</v>
      </c>
      <c r="U49" s="7">
        <f t="shared" si="104"/>
        <v>-1.969272222</v>
      </c>
      <c r="V49" s="7">
        <f t="shared" si="104"/>
        <v>2.254505556</v>
      </c>
      <c r="W49" s="7">
        <f t="shared" si="104"/>
        <v>2.228961111</v>
      </c>
      <c r="X49" s="7">
        <f t="shared" si="104"/>
        <v>-1.969272222</v>
      </c>
      <c r="Y49" s="7">
        <f t="shared" si="104"/>
        <v>2.351488889</v>
      </c>
      <c r="Z49" s="7">
        <f t="shared" si="104"/>
        <v>2.3223</v>
      </c>
      <c r="AA49" s="7">
        <f t="shared" si="104"/>
        <v>-1.875172222</v>
      </c>
    </row>
    <row r="50">
      <c r="O50" s="4">
        <v>10.0</v>
      </c>
      <c r="P50" s="7">
        <f t="shared" ref="P50:AA50" si="105">average(P38:P39)</f>
        <v>2.28513</v>
      </c>
      <c r="Q50" s="7">
        <f t="shared" si="105"/>
        <v>2.256265</v>
      </c>
      <c r="R50" s="7">
        <f t="shared" si="105"/>
        <v>-2.0219</v>
      </c>
      <c r="S50" s="7">
        <f t="shared" si="105"/>
        <v>2.28513</v>
      </c>
      <c r="T50" s="7">
        <f t="shared" si="105"/>
        <v>2.256265</v>
      </c>
      <c r="U50" s="7">
        <f t="shared" si="105"/>
        <v>-2.0219</v>
      </c>
      <c r="V50" s="7">
        <f t="shared" si="105"/>
        <v>2.292205</v>
      </c>
      <c r="W50" s="7">
        <f t="shared" si="105"/>
        <v>2.26473</v>
      </c>
      <c r="X50" s="7">
        <f t="shared" si="105"/>
        <v>-2.0219</v>
      </c>
      <c r="Y50" s="7">
        <f t="shared" si="105"/>
        <v>2.392115</v>
      </c>
      <c r="Z50" s="7">
        <f t="shared" si="105"/>
        <v>2.3609</v>
      </c>
      <c r="AA50" s="7">
        <f t="shared" si="105"/>
        <v>-1.92494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2" t="s">
        <v>26</v>
      </c>
      <c r="B2" s="3">
        <v>-35.1487</v>
      </c>
      <c r="F2" s="3">
        <v>-34.4917</v>
      </c>
      <c r="G2" s="3">
        <v>-34.0995</v>
      </c>
      <c r="H2" s="3">
        <v>-34.4793</v>
      </c>
      <c r="P2" s="4">
        <f>(F2-B2)/2</f>
        <v>0.3285</v>
      </c>
      <c r="Q2" s="4">
        <f>(D2-B2)/2</f>
        <v>17.57435</v>
      </c>
      <c r="R2" s="4">
        <f>(E2-B2)/2</f>
        <v>17.57435</v>
      </c>
      <c r="S2" s="4">
        <f>(F2-B2)/2</f>
        <v>0.3285</v>
      </c>
      <c r="T2" s="4">
        <f>(G2-B2)/2</f>
        <v>0.5246</v>
      </c>
      <c r="U2" s="4">
        <f>(H2-B2)/2</f>
        <v>0.3347</v>
      </c>
      <c r="V2" s="4">
        <f>(I2-B2)/2</f>
        <v>17.57435</v>
      </c>
      <c r="W2" s="4">
        <f>(J2-B2)/2</f>
        <v>17.57435</v>
      </c>
      <c r="X2" s="4">
        <f>(K2-B2)/2</f>
        <v>17.57435</v>
      </c>
      <c r="Y2" s="4">
        <f>(L2-B2)/2</f>
        <v>17.57435</v>
      </c>
      <c r="Z2" s="4">
        <f>(M2-B2)/2</f>
        <v>17.57435</v>
      </c>
      <c r="AA2" s="4">
        <f>(N2-B2)/2</f>
        <v>17.57435</v>
      </c>
    </row>
    <row r="3">
      <c r="A3" s="2" t="s">
        <v>27</v>
      </c>
      <c r="B3" s="3">
        <v>-116.5786</v>
      </c>
      <c r="F3" s="3">
        <v>-114.6992</v>
      </c>
      <c r="G3" s="3">
        <v>-113.3102</v>
      </c>
      <c r="H3" s="3">
        <v>-114.1974</v>
      </c>
      <c r="P3" s="4">
        <f t="shared" ref="P3:P4" si="1">(F3-B3)/3</f>
        <v>0.6264666667</v>
      </c>
      <c r="Q3" s="4">
        <f t="shared" ref="Q3:Q4" si="2">(D3-B3)/3</f>
        <v>38.85953333</v>
      </c>
      <c r="R3" s="4">
        <f t="shared" ref="R3:R4" si="3">(E3-B3)/3</f>
        <v>38.85953333</v>
      </c>
      <c r="S3" s="4">
        <f t="shared" ref="S3:S4" si="4">(F3-B3)/3</f>
        <v>0.6264666667</v>
      </c>
      <c r="T3" s="4">
        <f t="shared" ref="T3:T4" si="5">(G3-B3)/3</f>
        <v>1.089466667</v>
      </c>
      <c r="U3" s="4">
        <f t="shared" ref="U3:U4" si="6">(H3-B3)/3</f>
        <v>0.7937333333</v>
      </c>
      <c r="V3" s="4">
        <f t="shared" ref="V3:V4" si="7">(I3-B3)/3</f>
        <v>38.85953333</v>
      </c>
      <c r="W3" s="4">
        <f t="shared" ref="W3:W4" si="8">(J3-B3)/3</f>
        <v>38.85953333</v>
      </c>
      <c r="X3" s="4">
        <f t="shared" ref="X3:X4" si="9">(K3-B3)/3</f>
        <v>38.85953333</v>
      </c>
      <c r="Y3" s="4">
        <f t="shared" ref="Y3:Y4" si="10">(L3-B3)/3</f>
        <v>38.85953333</v>
      </c>
      <c r="Z3" s="4">
        <f t="shared" ref="Z3:Z4" si="11">(M3-B3)/3</f>
        <v>38.85953333</v>
      </c>
      <c r="AA3" s="4">
        <f t="shared" ref="AA3:AA4" si="12">(N3-B3)/3</f>
        <v>38.85953333</v>
      </c>
    </row>
    <row r="4">
      <c r="A4" s="2" t="s">
        <v>28</v>
      </c>
      <c r="B4" s="3">
        <v>-106.1142</v>
      </c>
      <c r="F4" s="3">
        <v>-104.1728</v>
      </c>
      <c r="G4" s="3">
        <v>-102.8552</v>
      </c>
      <c r="H4" s="3">
        <v>-104.0297</v>
      </c>
      <c r="P4" s="4">
        <f t="shared" si="1"/>
        <v>0.6471333333</v>
      </c>
      <c r="Q4" s="4">
        <f t="shared" si="2"/>
        <v>35.3714</v>
      </c>
      <c r="R4" s="4">
        <f t="shared" si="3"/>
        <v>35.3714</v>
      </c>
      <c r="S4" s="4">
        <f t="shared" si="4"/>
        <v>0.6471333333</v>
      </c>
      <c r="T4" s="4">
        <f t="shared" si="5"/>
        <v>1.086333333</v>
      </c>
      <c r="U4" s="4">
        <f t="shared" si="6"/>
        <v>0.6948333333</v>
      </c>
      <c r="V4" s="4">
        <f t="shared" si="7"/>
        <v>35.3714</v>
      </c>
      <c r="W4" s="4">
        <f t="shared" si="8"/>
        <v>35.3714</v>
      </c>
      <c r="X4" s="4">
        <f t="shared" si="9"/>
        <v>35.3714</v>
      </c>
      <c r="Y4" s="4">
        <f t="shared" si="10"/>
        <v>35.3714</v>
      </c>
      <c r="Z4" s="4">
        <f t="shared" si="11"/>
        <v>35.3714</v>
      </c>
      <c r="AA4" s="4">
        <f t="shared" si="12"/>
        <v>35.3714</v>
      </c>
    </row>
    <row r="5">
      <c r="A5" s="2" t="s">
        <v>29</v>
      </c>
      <c r="B5" s="3">
        <v>-203.137</v>
      </c>
      <c r="F5" s="3">
        <v>-200.1645</v>
      </c>
      <c r="G5" s="3">
        <v>-197.9739</v>
      </c>
      <c r="H5" s="3">
        <v>-199.3446</v>
      </c>
      <c r="P5" s="4">
        <f t="shared" ref="P5:P7" si="13">(F5-B5)/4</f>
        <v>0.743125</v>
      </c>
      <c r="Q5" s="4">
        <f t="shared" ref="Q5:Q7" si="14">(D5-B5)/4</f>
        <v>50.78425</v>
      </c>
      <c r="R5" s="4">
        <f t="shared" ref="R5:R7" si="15">(E5-B5)/4</f>
        <v>50.78425</v>
      </c>
      <c r="S5" s="4">
        <f t="shared" ref="S5:S7" si="16">(F5-B5)/4</f>
        <v>0.743125</v>
      </c>
      <c r="T5" s="4">
        <f t="shared" ref="T5:T7" si="17">(G5-B5)/4</f>
        <v>1.290775</v>
      </c>
      <c r="U5" s="4">
        <f t="shared" ref="U5:U7" si="18">(H5-B5)/4</f>
        <v>0.9481</v>
      </c>
      <c r="V5" s="4">
        <f t="shared" ref="V5:V7" si="19">(I5-B5)/4</f>
        <v>50.78425</v>
      </c>
      <c r="W5" s="4">
        <f t="shared" ref="W5:W7" si="20">(J5-B5)/4</f>
        <v>50.78425</v>
      </c>
      <c r="X5" s="4">
        <f t="shared" ref="X5:X7" si="21">(K5-B5)/4</f>
        <v>50.78425</v>
      </c>
      <c r="Y5" s="4">
        <f t="shared" ref="Y5:Y7" si="22">(L5-B5)/4</f>
        <v>50.78425</v>
      </c>
      <c r="Z5" s="4">
        <f t="shared" ref="Z5:Z7" si="23">(M5-B5)/4</f>
        <v>50.78425</v>
      </c>
      <c r="AA5" s="4">
        <f t="shared" ref="AA5:AA7" si="24">(N5-B5)/4</f>
        <v>50.78425</v>
      </c>
    </row>
    <row r="6">
      <c r="A6" s="2" t="s">
        <v>30</v>
      </c>
      <c r="B6" s="3">
        <v>-173.0407</v>
      </c>
      <c r="F6" s="3">
        <v>-170.27</v>
      </c>
      <c r="G6" s="3">
        <v>-168.2177</v>
      </c>
      <c r="H6" s="3">
        <v>-169.4406</v>
      </c>
      <c r="P6" s="4">
        <f t="shared" si="13"/>
        <v>0.692675</v>
      </c>
      <c r="Q6" s="4">
        <f t="shared" si="14"/>
        <v>43.260175</v>
      </c>
      <c r="R6" s="4">
        <f t="shared" si="15"/>
        <v>43.260175</v>
      </c>
      <c r="S6" s="4">
        <f t="shared" si="16"/>
        <v>0.692675</v>
      </c>
      <c r="T6" s="4">
        <f t="shared" si="17"/>
        <v>1.20575</v>
      </c>
      <c r="U6" s="4">
        <f t="shared" si="18"/>
        <v>0.900025</v>
      </c>
      <c r="V6" s="4">
        <f t="shared" si="19"/>
        <v>43.260175</v>
      </c>
      <c r="W6" s="4">
        <f t="shared" si="20"/>
        <v>43.260175</v>
      </c>
      <c r="X6" s="4">
        <f t="shared" si="21"/>
        <v>43.260175</v>
      </c>
      <c r="Y6" s="4">
        <f t="shared" si="22"/>
        <v>43.260175</v>
      </c>
      <c r="Z6" s="4">
        <f t="shared" si="23"/>
        <v>43.260175</v>
      </c>
      <c r="AA6" s="4">
        <f t="shared" si="24"/>
        <v>43.260175</v>
      </c>
    </row>
    <row r="7">
      <c r="A7" s="2" t="s">
        <v>31</v>
      </c>
      <c r="B7" s="3">
        <v>-210.4882</v>
      </c>
      <c r="F7" s="3">
        <v>-207.4326</v>
      </c>
      <c r="G7" s="3">
        <v>-205.1661</v>
      </c>
      <c r="H7" s="3">
        <v>-206.568</v>
      </c>
      <c r="P7" s="4">
        <f t="shared" si="13"/>
        <v>0.7639</v>
      </c>
      <c r="Q7" s="4">
        <f t="shared" si="14"/>
        <v>52.62205</v>
      </c>
      <c r="R7" s="4">
        <f t="shared" si="15"/>
        <v>52.62205</v>
      </c>
      <c r="S7" s="4">
        <f t="shared" si="16"/>
        <v>0.7639</v>
      </c>
      <c r="T7" s="4">
        <f t="shared" si="17"/>
        <v>1.330525</v>
      </c>
      <c r="U7" s="4">
        <f t="shared" si="18"/>
        <v>0.98005</v>
      </c>
      <c r="V7" s="4">
        <f t="shared" si="19"/>
        <v>52.62205</v>
      </c>
      <c r="W7" s="4">
        <f t="shared" si="20"/>
        <v>52.62205</v>
      </c>
      <c r="X7" s="4">
        <f t="shared" si="21"/>
        <v>52.62205</v>
      </c>
      <c r="Y7" s="4">
        <f t="shared" si="22"/>
        <v>52.62205</v>
      </c>
      <c r="Z7" s="4">
        <f t="shared" si="23"/>
        <v>52.62205</v>
      </c>
      <c r="AA7" s="4">
        <f t="shared" si="24"/>
        <v>52.62205</v>
      </c>
    </row>
    <row r="8">
      <c r="A8" s="2" t="s">
        <v>32</v>
      </c>
      <c r="B8" s="3">
        <v>-253.0981</v>
      </c>
      <c r="F8" s="3">
        <v>-249.2642</v>
      </c>
      <c r="G8" s="3">
        <v>-246.3033</v>
      </c>
      <c r="H8" s="3">
        <v>-247.9596</v>
      </c>
      <c r="P8" s="4">
        <f t="shared" ref="P8:P14" si="25">(F8-B8)/5</f>
        <v>0.76678</v>
      </c>
      <c r="Q8" s="4">
        <f t="shared" ref="Q8:Q14" si="26">(D8-B8)/5</f>
        <v>50.61962</v>
      </c>
      <c r="R8" s="4">
        <f t="shared" ref="R8:R14" si="27">(E8-B8)/5</f>
        <v>50.61962</v>
      </c>
      <c r="S8" s="4">
        <f t="shared" ref="S8:S14" si="28">(F8-B8)/5</f>
        <v>0.76678</v>
      </c>
      <c r="T8" s="4">
        <f t="shared" ref="T8:T14" si="29">(G8-B8)/5</f>
        <v>1.35896</v>
      </c>
      <c r="U8" s="4">
        <f t="shared" ref="U8:U14" si="30">(H8-B8)/5</f>
        <v>1.0277</v>
      </c>
      <c r="V8" s="4">
        <f t="shared" ref="V8:V14" si="31">(I8-B8)/5</f>
        <v>50.61962</v>
      </c>
      <c r="W8" s="4">
        <f t="shared" ref="W8:W14" si="32">(J8-B8)/5</f>
        <v>50.61962</v>
      </c>
      <c r="X8" s="4">
        <f t="shared" ref="X8:X14" si="33">(K8-B8)/5</f>
        <v>50.61962</v>
      </c>
      <c r="Y8" s="4">
        <f t="shared" ref="Y8:Y14" si="34">(L8-B8)/5</f>
        <v>50.61962</v>
      </c>
      <c r="Z8" s="4">
        <f t="shared" ref="Z8:Z14" si="35">(M8-B8)/5</f>
        <v>50.61962</v>
      </c>
      <c r="AA8" s="4">
        <f t="shared" ref="AA8:AA14" si="36">(N8-B8)/5</f>
        <v>50.61962</v>
      </c>
    </row>
    <row r="9">
      <c r="A9" s="2" t="s">
        <v>33</v>
      </c>
      <c r="B9" s="3">
        <v>-250.2842</v>
      </c>
      <c r="F9" s="3">
        <v>-246.668</v>
      </c>
      <c r="G9" s="3">
        <v>-243.7835</v>
      </c>
      <c r="H9" s="3">
        <v>-245.0407</v>
      </c>
      <c r="P9" s="4">
        <f t="shared" si="25"/>
        <v>0.72324</v>
      </c>
      <c r="Q9" s="4">
        <f t="shared" si="26"/>
        <v>50.05684</v>
      </c>
      <c r="R9" s="4">
        <f t="shared" si="27"/>
        <v>50.05684</v>
      </c>
      <c r="S9" s="4">
        <f t="shared" si="28"/>
        <v>0.72324</v>
      </c>
      <c r="T9" s="4">
        <f t="shared" si="29"/>
        <v>1.30014</v>
      </c>
      <c r="U9" s="4">
        <f t="shared" si="30"/>
        <v>1.0487</v>
      </c>
      <c r="V9" s="4">
        <f t="shared" si="31"/>
        <v>50.05684</v>
      </c>
      <c r="W9" s="4">
        <f t="shared" si="32"/>
        <v>50.05684</v>
      </c>
      <c r="X9" s="4">
        <f t="shared" si="33"/>
        <v>50.05684</v>
      </c>
      <c r="Y9" s="4">
        <f t="shared" si="34"/>
        <v>50.05684</v>
      </c>
      <c r="Z9" s="4">
        <f t="shared" si="35"/>
        <v>50.05684</v>
      </c>
      <c r="AA9" s="4">
        <f t="shared" si="36"/>
        <v>50.05684</v>
      </c>
    </row>
    <row r="10">
      <c r="A10" s="2" t="s">
        <v>34</v>
      </c>
      <c r="B10" s="3">
        <v>-254.4425</v>
      </c>
      <c r="F10" s="3">
        <v>-250.7179</v>
      </c>
      <c r="G10" s="3">
        <v>-247.7762</v>
      </c>
      <c r="H10" s="3">
        <v>-249.2362</v>
      </c>
      <c r="P10" s="4">
        <f t="shared" si="25"/>
        <v>0.74492</v>
      </c>
      <c r="Q10" s="4">
        <f t="shared" si="26"/>
        <v>50.8885</v>
      </c>
      <c r="R10" s="4">
        <f t="shared" si="27"/>
        <v>50.8885</v>
      </c>
      <c r="S10" s="4">
        <f t="shared" si="28"/>
        <v>0.74492</v>
      </c>
      <c r="T10" s="4">
        <f t="shared" si="29"/>
        <v>1.33326</v>
      </c>
      <c r="U10" s="4">
        <f t="shared" si="30"/>
        <v>1.04126</v>
      </c>
      <c r="V10" s="4">
        <f t="shared" si="31"/>
        <v>50.8885</v>
      </c>
      <c r="W10" s="4">
        <f t="shared" si="32"/>
        <v>50.8885</v>
      </c>
      <c r="X10" s="4">
        <f t="shared" si="33"/>
        <v>50.8885</v>
      </c>
      <c r="Y10" s="4">
        <f t="shared" si="34"/>
        <v>50.8885</v>
      </c>
      <c r="Z10" s="4">
        <f t="shared" si="35"/>
        <v>50.8885</v>
      </c>
      <c r="AA10" s="4">
        <f t="shared" si="36"/>
        <v>50.8885</v>
      </c>
    </row>
    <row r="11">
      <c r="A11" s="2" t="s">
        <v>35</v>
      </c>
      <c r="B11" s="3">
        <v>-277.9197</v>
      </c>
      <c r="F11" s="3">
        <v>-273.9558</v>
      </c>
      <c r="G11" s="3">
        <v>-270.9979</v>
      </c>
      <c r="H11" s="3">
        <v>-272.9399</v>
      </c>
      <c r="P11" s="4">
        <f t="shared" si="25"/>
        <v>0.79278</v>
      </c>
      <c r="Q11" s="4">
        <f t="shared" si="26"/>
        <v>55.58394</v>
      </c>
      <c r="R11" s="4">
        <f t="shared" si="27"/>
        <v>55.58394</v>
      </c>
      <c r="S11" s="4">
        <f t="shared" si="28"/>
        <v>0.79278</v>
      </c>
      <c r="T11" s="4">
        <f t="shared" si="29"/>
        <v>1.38436</v>
      </c>
      <c r="U11" s="4">
        <f t="shared" si="30"/>
        <v>0.99596</v>
      </c>
      <c r="V11" s="4">
        <f t="shared" si="31"/>
        <v>55.58394</v>
      </c>
      <c r="W11" s="4">
        <f t="shared" si="32"/>
        <v>55.58394</v>
      </c>
      <c r="X11" s="4">
        <f t="shared" si="33"/>
        <v>55.58394</v>
      </c>
      <c r="Y11" s="4">
        <f t="shared" si="34"/>
        <v>55.58394</v>
      </c>
      <c r="Z11" s="4">
        <f t="shared" si="35"/>
        <v>55.58394</v>
      </c>
      <c r="AA11" s="4">
        <f t="shared" si="36"/>
        <v>55.58394</v>
      </c>
    </row>
    <row r="12">
      <c r="A12" s="2" t="s">
        <v>36</v>
      </c>
      <c r="B12" s="3">
        <v>-253.9915</v>
      </c>
      <c r="F12" s="3">
        <v>-250.4965</v>
      </c>
      <c r="G12" s="3">
        <v>-247.6934</v>
      </c>
      <c r="H12" s="3">
        <v>-248.8251</v>
      </c>
      <c r="P12" s="4">
        <f t="shared" si="25"/>
        <v>0.699</v>
      </c>
      <c r="Q12" s="4">
        <f t="shared" si="26"/>
        <v>50.7983</v>
      </c>
      <c r="R12" s="4">
        <f t="shared" si="27"/>
        <v>50.7983</v>
      </c>
      <c r="S12" s="4">
        <f t="shared" si="28"/>
        <v>0.699</v>
      </c>
      <c r="T12" s="4">
        <f t="shared" si="29"/>
        <v>1.25962</v>
      </c>
      <c r="U12" s="4">
        <f t="shared" si="30"/>
        <v>1.03328</v>
      </c>
      <c r="V12" s="4">
        <f t="shared" si="31"/>
        <v>50.7983</v>
      </c>
      <c r="W12" s="4">
        <f t="shared" si="32"/>
        <v>50.7983</v>
      </c>
      <c r="X12" s="4">
        <f t="shared" si="33"/>
        <v>50.7983</v>
      </c>
      <c r="Y12" s="4">
        <f t="shared" si="34"/>
        <v>50.7983</v>
      </c>
      <c r="Z12" s="4">
        <f t="shared" si="35"/>
        <v>50.7983</v>
      </c>
      <c r="AA12" s="4">
        <f t="shared" si="36"/>
        <v>50.7983</v>
      </c>
    </row>
    <row r="13">
      <c r="A13" s="2" t="s">
        <v>37</v>
      </c>
      <c r="B13" s="3">
        <v>-259.8035</v>
      </c>
      <c r="F13" s="3">
        <v>-255.9946</v>
      </c>
      <c r="G13" s="3">
        <v>-253.0477</v>
      </c>
      <c r="H13" s="3">
        <v>-254.7671</v>
      </c>
      <c r="P13" s="4">
        <f t="shared" si="25"/>
        <v>0.76178</v>
      </c>
      <c r="Q13" s="4">
        <f t="shared" si="26"/>
        <v>51.9607</v>
      </c>
      <c r="R13" s="4">
        <f t="shared" si="27"/>
        <v>51.9607</v>
      </c>
      <c r="S13" s="4">
        <f t="shared" si="28"/>
        <v>0.76178</v>
      </c>
      <c r="T13" s="4">
        <f t="shared" si="29"/>
        <v>1.35116</v>
      </c>
      <c r="U13" s="4">
        <f t="shared" si="30"/>
        <v>1.00728</v>
      </c>
      <c r="V13" s="4">
        <f t="shared" si="31"/>
        <v>51.9607</v>
      </c>
      <c r="W13" s="4">
        <f t="shared" si="32"/>
        <v>51.9607</v>
      </c>
      <c r="X13" s="4">
        <f t="shared" si="33"/>
        <v>51.9607</v>
      </c>
      <c r="Y13" s="4">
        <f t="shared" si="34"/>
        <v>51.9607</v>
      </c>
      <c r="Z13" s="4">
        <f t="shared" si="35"/>
        <v>51.9607</v>
      </c>
      <c r="AA13" s="4">
        <f t="shared" si="36"/>
        <v>51.9607</v>
      </c>
    </row>
    <row r="14">
      <c r="A14" s="2" t="s">
        <v>38</v>
      </c>
      <c r="B14" s="3">
        <v>-248.0535</v>
      </c>
      <c r="F14" s="3">
        <v>-244.6672</v>
      </c>
      <c r="G14" s="3">
        <v>-241.9293</v>
      </c>
      <c r="H14" s="3">
        <v>-243.0004</v>
      </c>
      <c r="P14" s="4">
        <f t="shared" si="25"/>
        <v>0.67726</v>
      </c>
      <c r="Q14" s="4">
        <f t="shared" si="26"/>
        <v>49.6107</v>
      </c>
      <c r="R14" s="4">
        <f t="shared" si="27"/>
        <v>49.6107</v>
      </c>
      <c r="S14" s="4">
        <f t="shared" si="28"/>
        <v>0.67726</v>
      </c>
      <c r="T14" s="4">
        <f t="shared" si="29"/>
        <v>1.22484</v>
      </c>
      <c r="U14" s="4">
        <f t="shared" si="30"/>
        <v>1.01062</v>
      </c>
      <c r="V14" s="4">
        <f t="shared" si="31"/>
        <v>49.6107</v>
      </c>
      <c r="W14" s="4">
        <f t="shared" si="32"/>
        <v>49.6107</v>
      </c>
      <c r="X14" s="4">
        <f t="shared" si="33"/>
        <v>49.6107</v>
      </c>
      <c r="Y14" s="4">
        <f t="shared" si="34"/>
        <v>49.6107</v>
      </c>
      <c r="Z14" s="4">
        <f t="shared" si="35"/>
        <v>49.6107</v>
      </c>
      <c r="AA14" s="4">
        <f t="shared" si="36"/>
        <v>49.6107</v>
      </c>
    </row>
    <row r="15">
      <c r="A15" s="2" t="s">
        <v>39</v>
      </c>
      <c r="B15" s="3">
        <v>-347.7912</v>
      </c>
      <c r="F15" s="3">
        <v>-343.2155</v>
      </c>
      <c r="G15" s="3">
        <v>-339.5228</v>
      </c>
      <c r="H15" s="3">
        <v>-341.2515</v>
      </c>
      <c r="P15" s="4">
        <f t="shared" ref="P15:P22" si="37">(F15-B15)/6</f>
        <v>0.7626166667</v>
      </c>
      <c r="Q15" s="4">
        <f t="shared" ref="Q15:Q22" si="38">(D15-B15)/6</f>
        <v>57.9652</v>
      </c>
      <c r="R15" s="4">
        <f t="shared" ref="R15:R22" si="39">(E15-B15)/6</f>
        <v>57.9652</v>
      </c>
      <c r="S15" s="4">
        <f t="shared" ref="S15:S22" si="40">(F15-B15)/6</f>
        <v>0.7626166667</v>
      </c>
      <c r="T15" s="4">
        <f t="shared" ref="T15:T22" si="41">(G15-B15)/6</f>
        <v>1.378066667</v>
      </c>
      <c r="U15" s="4">
        <f t="shared" ref="U15:U22" si="42">(H15-B15)/6</f>
        <v>1.08995</v>
      </c>
      <c r="V15" s="4">
        <f t="shared" ref="V15:V22" si="43">(I15-B15)/6</f>
        <v>57.9652</v>
      </c>
      <c r="W15" s="4">
        <f t="shared" ref="W15:W22" si="44">(J15-B15)/6</f>
        <v>57.9652</v>
      </c>
      <c r="X15" s="4">
        <f t="shared" ref="X15:X22" si="45">(K15-B15)/6</f>
        <v>57.9652</v>
      </c>
      <c r="Y15" s="4">
        <f t="shared" ref="Y15:Y22" si="46">(L15-B15)/6</f>
        <v>57.9652</v>
      </c>
      <c r="Z15" s="4">
        <f t="shared" ref="Z15:Z22" si="47">(M15-B15)/6</f>
        <v>57.9652</v>
      </c>
      <c r="AA15" s="4">
        <f t="shared" ref="AA15:AA22" si="48">(N15-B15)/6</f>
        <v>57.9652</v>
      </c>
    </row>
    <row r="16">
      <c r="A16" s="2" t="s">
        <v>40</v>
      </c>
      <c r="B16" s="3">
        <v>-351.573</v>
      </c>
      <c r="F16" s="3">
        <v>-346.7154</v>
      </c>
      <c r="G16" s="3">
        <v>-342.9618</v>
      </c>
      <c r="H16" s="3">
        <v>-344.9903</v>
      </c>
      <c r="P16" s="4">
        <f t="shared" si="37"/>
        <v>0.8096</v>
      </c>
      <c r="Q16" s="4">
        <f t="shared" si="38"/>
        <v>58.5955</v>
      </c>
      <c r="R16" s="4">
        <f t="shared" si="39"/>
        <v>58.5955</v>
      </c>
      <c r="S16" s="4">
        <f t="shared" si="40"/>
        <v>0.8096</v>
      </c>
      <c r="T16" s="4">
        <f t="shared" si="41"/>
        <v>1.4352</v>
      </c>
      <c r="U16" s="4">
        <f t="shared" si="42"/>
        <v>1.097116667</v>
      </c>
      <c r="V16" s="4">
        <f t="shared" si="43"/>
        <v>58.5955</v>
      </c>
      <c r="W16" s="4">
        <f t="shared" si="44"/>
        <v>58.5955</v>
      </c>
      <c r="X16" s="4">
        <f t="shared" si="45"/>
        <v>58.5955</v>
      </c>
      <c r="Y16" s="4">
        <f t="shared" si="46"/>
        <v>58.5955</v>
      </c>
      <c r="Z16" s="4">
        <f t="shared" si="47"/>
        <v>58.5955</v>
      </c>
      <c r="AA16" s="4">
        <f t="shared" si="48"/>
        <v>58.5955</v>
      </c>
    </row>
    <row r="17">
      <c r="A17" s="2" t="s">
        <v>41</v>
      </c>
      <c r="B17" s="3">
        <v>-350.8742</v>
      </c>
      <c r="F17" s="3">
        <v>-346.0342</v>
      </c>
      <c r="G17" s="3">
        <v>-342.2951</v>
      </c>
      <c r="H17" s="3">
        <v>-344.2914</v>
      </c>
      <c r="P17" s="4">
        <f t="shared" si="37"/>
        <v>0.8066666667</v>
      </c>
      <c r="Q17" s="4">
        <f t="shared" si="38"/>
        <v>58.47903333</v>
      </c>
      <c r="R17" s="4">
        <f t="shared" si="39"/>
        <v>58.47903333</v>
      </c>
      <c r="S17" s="4">
        <f t="shared" si="40"/>
        <v>0.8066666667</v>
      </c>
      <c r="T17" s="4">
        <f t="shared" si="41"/>
        <v>1.42985</v>
      </c>
      <c r="U17" s="4">
        <f t="shared" si="42"/>
        <v>1.097133333</v>
      </c>
      <c r="V17" s="4">
        <f t="shared" si="43"/>
        <v>58.47903333</v>
      </c>
      <c r="W17" s="4">
        <f t="shared" si="44"/>
        <v>58.47903333</v>
      </c>
      <c r="X17" s="4">
        <f t="shared" si="45"/>
        <v>58.47903333</v>
      </c>
      <c r="Y17" s="4">
        <f t="shared" si="46"/>
        <v>58.47903333</v>
      </c>
      <c r="Z17" s="4">
        <f t="shared" si="47"/>
        <v>58.47903333</v>
      </c>
      <c r="AA17" s="4">
        <f t="shared" si="48"/>
        <v>58.47903333</v>
      </c>
    </row>
    <row r="18">
      <c r="A18" s="2" t="s">
        <v>42</v>
      </c>
      <c r="B18" s="3">
        <v>-349.7525</v>
      </c>
      <c r="F18" s="3">
        <v>-344.8756</v>
      </c>
      <c r="G18" s="3">
        <v>-341.0243</v>
      </c>
      <c r="H18" s="3">
        <v>-342.84</v>
      </c>
      <c r="P18" s="4">
        <f t="shared" si="37"/>
        <v>0.8128166667</v>
      </c>
      <c r="Q18" s="4">
        <f t="shared" si="38"/>
        <v>58.29208333</v>
      </c>
      <c r="R18" s="4">
        <f t="shared" si="39"/>
        <v>58.29208333</v>
      </c>
      <c r="S18" s="4">
        <f t="shared" si="40"/>
        <v>0.8128166667</v>
      </c>
      <c r="T18" s="4">
        <f t="shared" si="41"/>
        <v>1.4547</v>
      </c>
      <c r="U18" s="4">
        <f t="shared" si="42"/>
        <v>1.152083333</v>
      </c>
      <c r="V18" s="4">
        <f t="shared" si="43"/>
        <v>58.29208333</v>
      </c>
      <c r="W18" s="4">
        <f t="shared" si="44"/>
        <v>58.29208333</v>
      </c>
      <c r="X18" s="4">
        <f t="shared" si="45"/>
        <v>58.29208333</v>
      </c>
      <c r="Y18" s="4">
        <f t="shared" si="46"/>
        <v>58.29208333</v>
      </c>
      <c r="Z18" s="4">
        <f t="shared" si="47"/>
        <v>58.29208333</v>
      </c>
      <c r="AA18" s="4">
        <f t="shared" si="48"/>
        <v>58.29208333</v>
      </c>
    </row>
    <row r="19">
      <c r="A19" s="2" t="s">
        <v>43</v>
      </c>
      <c r="B19" s="3">
        <v>-336.3714</v>
      </c>
      <c r="F19" s="3">
        <v>-331.5438</v>
      </c>
      <c r="G19" s="3">
        <v>-327.9617</v>
      </c>
      <c r="H19" s="3">
        <v>-330.4114</v>
      </c>
      <c r="P19" s="4">
        <f t="shared" si="37"/>
        <v>0.8046</v>
      </c>
      <c r="Q19" s="4">
        <f t="shared" si="38"/>
        <v>56.0619</v>
      </c>
      <c r="R19" s="4">
        <f t="shared" si="39"/>
        <v>56.0619</v>
      </c>
      <c r="S19" s="4">
        <f t="shared" si="40"/>
        <v>0.8046</v>
      </c>
      <c r="T19" s="4">
        <f t="shared" si="41"/>
        <v>1.401616667</v>
      </c>
      <c r="U19" s="4">
        <f t="shared" si="42"/>
        <v>0.9933333333</v>
      </c>
      <c r="V19" s="4">
        <f t="shared" si="43"/>
        <v>56.0619</v>
      </c>
      <c r="W19" s="4">
        <f t="shared" si="44"/>
        <v>56.0619</v>
      </c>
      <c r="X19" s="4">
        <f t="shared" si="45"/>
        <v>56.0619</v>
      </c>
      <c r="Y19" s="4">
        <f t="shared" si="46"/>
        <v>56.0619</v>
      </c>
      <c r="Z19" s="4">
        <f t="shared" si="47"/>
        <v>56.0619</v>
      </c>
      <c r="AA19" s="4">
        <f t="shared" si="48"/>
        <v>56.0619</v>
      </c>
    </row>
    <row r="20">
      <c r="A20" s="2" t="s">
        <v>44</v>
      </c>
      <c r="B20" s="3">
        <v>-334.6687</v>
      </c>
      <c r="F20" s="3">
        <v>-329.8052</v>
      </c>
      <c r="G20" s="3">
        <v>-326.225</v>
      </c>
      <c r="H20" s="3">
        <v>-328.7559</v>
      </c>
      <c r="P20" s="4">
        <f t="shared" si="37"/>
        <v>0.8105833333</v>
      </c>
      <c r="Q20" s="4">
        <f t="shared" si="38"/>
        <v>55.77811667</v>
      </c>
      <c r="R20" s="4">
        <f t="shared" si="39"/>
        <v>55.77811667</v>
      </c>
      <c r="S20" s="4">
        <f t="shared" si="40"/>
        <v>0.8105833333</v>
      </c>
      <c r="T20" s="4">
        <f t="shared" si="41"/>
        <v>1.407283333</v>
      </c>
      <c r="U20" s="4">
        <f t="shared" si="42"/>
        <v>0.9854666667</v>
      </c>
      <c r="V20" s="4">
        <f t="shared" si="43"/>
        <v>55.77811667</v>
      </c>
      <c r="W20" s="4">
        <f t="shared" si="44"/>
        <v>55.77811667</v>
      </c>
      <c r="X20" s="4">
        <f t="shared" si="45"/>
        <v>55.77811667</v>
      </c>
      <c r="Y20" s="4">
        <f t="shared" si="46"/>
        <v>55.77811667</v>
      </c>
      <c r="Z20" s="4">
        <f t="shared" si="47"/>
        <v>55.77811667</v>
      </c>
      <c r="AA20" s="4">
        <f t="shared" si="48"/>
        <v>55.77811667</v>
      </c>
    </row>
    <row r="21">
      <c r="A21" s="2" t="s">
        <v>45</v>
      </c>
      <c r="B21" s="3">
        <v>-344.4987</v>
      </c>
      <c r="F21" s="3">
        <v>-339.5549</v>
      </c>
      <c r="G21" s="3">
        <v>-335.8866</v>
      </c>
      <c r="H21" s="3">
        <v>-338.4329</v>
      </c>
      <c r="P21" s="4">
        <f t="shared" si="37"/>
        <v>0.8239666667</v>
      </c>
      <c r="Q21" s="4">
        <f t="shared" si="38"/>
        <v>57.41645</v>
      </c>
      <c r="R21" s="4">
        <f t="shared" si="39"/>
        <v>57.41645</v>
      </c>
      <c r="S21" s="4">
        <f t="shared" si="40"/>
        <v>0.8239666667</v>
      </c>
      <c r="T21" s="4">
        <f t="shared" si="41"/>
        <v>1.43535</v>
      </c>
      <c r="U21" s="4">
        <f t="shared" si="42"/>
        <v>1.010966667</v>
      </c>
      <c r="V21" s="4">
        <f t="shared" si="43"/>
        <v>57.41645</v>
      </c>
      <c r="W21" s="4">
        <f t="shared" si="44"/>
        <v>57.41645</v>
      </c>
      <c r="X21" s="4">
        <f t="shared" si="45"/>
        <v>57.41645</v>
      </c>
      <c r="Y21" s="4">
        <f t="shared" si="46"/>
        <v>57.41645</v>
      </c>
      <c r="Z21" s="4">
        <f t="shared" si="47"/>
        <v>57.41645</v>
      </c>
      <c r="AA21" s="4">
        <f t="shared" si="48"/>
        <v>57.41645</v>
      </c>
    </row>
    <row r="22">
      <c r="A22" s="2" t="s">
        <v>46</v>
      </c>
      <c r="B22" s="3">
        <v>-346.2651</v>
      </c>
      <c r="F22" s="3">
        <v>-341.4743</v>
      </c>
      <c r="G22" s="3">
        <v>-337.5448</v>
      </c>
      <c r="H22" s="3">
        <v>-339.2071</v>
      </c>
      <c r="P22" s="4">
        <f t="shared" si="37"/>
        <v>0.7984666667</v>
      </c>
      <c r="Q22" s="4">
        <f t="shared" si="38"/>
        <v>57.71085</v>
      </c>
      <c r="R22" s="4">
        <f t="shared" si="39"/>
        <v>57.71085</v>
      </c>
      <c r="S22" s="4">
        <f t="shared" si="40"/>
        <v>0.7984666667</v>
      </c>
      <c r="T22" s="4">
        <f t="shared" si="41"/>
        <v>1.453383333</v>
      </c>
      <c r="U22" s="4">
        <f t="shared" si="42"/>
        <v>1.176333333</v>
      </c>
      <c r="V22" s="4">
        <f t="shared" si="43"/>
        <v>57.71085</v>
      </c>
      <c r="W22" s="4">
        <f t="shared" si="44"/>
        <v>57.71085</v>
      </c>
      <c r="X22" s="4">
        <f t="shared" si="45"/>
        <v>57.71085</v>
      </c>
      <c r="Y22" s="4">
        <f t="shared" si="46"/>
        <v>57.71085</v>
      </c>
      <c r="Z22" s="4">
        <f t="shared" si="47"/>
        <v>57.71085</v>
      </c>
      <c r="AA22" s="4">
        <f t="shared" si="48"/>
        <v>57.71085</v>
      </c>
    </row>
    <row r="23">
      <c r="A23" s="2" t="s">
        <v>47</v>
      </c>
      <c r="B23" s="3">
        <v>-413.9883</v>
      </c>
      <c r="F23" s="3">
        <v>-408.3462</v>
      </c>
      <c r="G23" s="3">
        <v>-403.9332</v>
      </c>
      <c r="H23" s="3">
        <v>-406.1173</v>
      </c>
      <c r="P23" s="4">
        <f t="shared" ref="P23:P33" si="49">(F23-B23)/7</f>
        <v>0.8060142857</v>
      </c>
      <c r="Q23" s="4">
        <f t="shared" ref="Q23:Q33" si="50">(D23-B23)/7</f>
        <v>59.14118571</v>
      </c>
      <c r="R23" s="4">
        <f t="shared" ref="R23:R33" si="51">(E23-B23)/7</f>
        <v>59.14118571</v>
      </c>
      <c r="S23" s="4">
        <f t="shared" ref="S23:S33" si="52">(F23-B23)/7</f>
        <v>0.8060142857</v>
      </c>
      <c r="T23" s="4">
        <f t="shared" ref="T23:T33" si="53">(G23-B23)/7</f>
        <v>1.436442857</v>
      </c>
      <c r="U23" s="4">
        <f t="shared" ref="U23:U33" si="54">(H23-B23)/7</f>
        <v>1.124428571</v>
      </c>
      <c r="V23" s="4">
        <f t="shared" ref="V23:V33" si="55">(I23-B23)/7</f>
        <v>59.14118571</v>
      </c>
      <c r="W23" s="4">
        <f t="shared" ref="W23:W33" si="56">(J23-B23)/7</f>
        <v>59.14118571</v>
      </c>
      <c r="X23" s="4">
        <f t="shared" ref="X23:X33" si="57">(K23-B23)/7</f>
        <v>59.14118571</v>
      </c>
      <c r="Y23" s="4">
        <f t="shared" ref="Y23:Y33" si="58">(L23-B23)/7</f>
        <v>59.14118571</v>
      </c>
      <c r="Z23" s="4">
        <f t="shared" ref="Z23:Z33" si="59">(M23-B23)/7</f>
        <v>59.14118571</v>
      </c>
      <c r="AA23" s="4">
        <f t="shared" ref="AA23:AA33" si="60">(N23-B23)/7</f>
        <v>59.14118571</v>
      </c>
    </row>
    <row r="24">
      <c r="A24" s="2" t="s">
        <v>48</v>
      </c>
      <c r="B24" s="3">
        <v>-412.2823</v>
      </c>
      <c r="F24" s="3">
        <v>-406.5743</v>
      </c>
      <c r="G24" s="3">
        <v>-402.1594</v>
      </c>
      <c r="H24" s="3">
        <v>-404.4771</v>
      </c>
      <c r="P24" s="4">
        <f t="shared" si="49"/>
        <v>0.8154285714</v>
      </c>
      <c r="Q24" s="4">
        <f t="shared" si="50"/>
        <v>58.89747143</v>
      </c>
      <c r="R24" s="4">
        <f t="shared" si="51"/>
        <v>58.89747143</v>
      </c>
      <c r="S24" s="4">
        <f t="shared" si="52"/>
        <v>0.8154285714</v>
      </c>
      <c r="T24" s="4">
        <f t="shared" si="53"/>
        <v>1.446128571</v>
      </c>
      <c r="U24" s="4">
        <f t="shared" si="54"/>
        <v>1.115028571</v>
      </c>
      <c r="V24" s="4">
        <f t="shared" si="55"/>
        <v>58.89747143</v>
      </c>
      <c r="W24" s="4">
        <f t="shared" si="56"/>
        <v>58.89747143</v>
      </c>
      <c r="X24" s="4">
        <f t="shared" si="57"/>
        <v>58.89747143</v>
      </c>
      <c r="Y24" s="4">
        <f t="shared" si="58"/>
        <v>58.89747143</v>
      </c>
      <c r="Z24" s="4">
        <f t="shared" si="59"/>
        <v>58.89747143</v>
      </c>
      <c r="AA24" s="4">
        <f t="shared" si="60"/>
        <v>58.89747143</v>
      </c>
    </row>
    <row r="25">
      <c r="A25" s="2" t="s">
        <v>49</v>
      </c>
      <c r="B25" s="3">
        <v>-421.7379</v>
      </c>
      <c r="F25" s="3">
        <v>-415.8503</v>
      </c>
      <c r="G25" s="3">
        <v>-411.2425</v>
      </c>
      <c r="H25" s="3">
        <v>-413.7025</v>
      </c>
      <c r="P25" s="4">
        <f t="shared" si="49"/>
        <v>0.8410857143</v>
      </c>
      <c r="Q25" s="4">
        <f t="shared" si="50"/>
        <v>60.24827143</v>
      </c>
      <c r="R25" s="4">
        <f t="shared" si="51"/>
        <v>60.24827143</v>
      </c>
      <c r="S25" s="4">
        <f t="shared" si="52"/>
        <v>0.8410857143</v>
      </c>
      <c r="T25" s="4">
        <f t="shared" si="53"/>
        <v>1.499342857</v>
      </c>
      <c r="U25" s="4">
        <f t="shared" si="54"/>
        <v>1.147914286</v>
      </c>
      <c r="V25" s="4">
        <f t="shared" si="55"/>
        <v>60.24827143</v>
      </c>
      <c r="W25" s="4">
        <f t="shared" si="56"/>
        <v>60.24827143</v>
      </c>
      <c r="X25" s="4">
        <f t="shared" si="57"/>
        <v>60.24827143</v>
      </c>
      <c r="Y25" s="4">
        <f t="shared" si="58"/>
        <v>60.24827143</v>
      </c>
      <c r="Z25" s="4">
        <f t="shared" si="59"/>
        <v>60.24827143</v>
      </c>
      <c r="AA25" s="4">
        <f t="shared" si="60"/>
        <v>60.24827143</v>
      </c>
    </row>
    <row r="26">
      <c r="A26" s="2" t="s">
        <v>50</v>
      </c>
      <c r="B26" s="3">
        <v>-416.8623</v>
      </c>
      <c r="F26" s="3">
        <v>-411.0741</v>
      </c>
      <c r="G26" s="3">
        <v>-406.5207</v>
      </c>
      <c r="H26" s="3">
        <v>-408.8943</v>
      </c>
      <c r="P26" s="4">
        <f t="shared" si="49"/>
        <v>0.8268857143</v>
      </c>
      <c r="Q26" s="4">
        <f t="shared" si="50"/>
        <v>59.55175714</v>
      </c>
      <c r="R26" s="4">
        <f t="shared" si="51"/>
        <v>59.55175714</v>
      </c>
      <c r="S26" s="4">
        <f t="shared" si="52"/>
        <v>0.8268857143</v>
      </c>
      <c r="T26" s="4">
        <f t="shared" si="53"/>
        <v>1.477371429</v>
      </c>
      <c r="U26" s="4">
        <f t="shared" si="54"/>
        <v>1.138285714</v>
      </c>
      <c r="V26" s="4">
        <f t="shared" si="55"/>
        <v>59.55175714</v>
      </c>
      <c r="W26" s="4">
        <f t="shared" si="56"/>
        <v>59.55175714</v>
      </c>
      <c r="X26" s="4">
        <f t="shared" si="57"/>
        <v>59.55175714</v>
      </c>
      <c r="Y26" s="4">
        <f t="shared" si="58"/>
        <v>59.55175714</v>
      </c>
      <c r="Z26" s="4">
        <f t="shared" si="59"/>
        <v>59.55175714</v>
      </c>
      <c r="AA26" s="4">
        <f t="shared" si="60"/>
        <v>59.55175714</v>
      </c>
    </row>
    <row r="27">
      <c r="A27" s="2" t="s">
        <v>51</v>
      </c>
      <c r="B27" s="3">
        <v>-417.1306</v>
      </c>
      <c r="F27" s="3">
        <v>-411.2671</v>
      </c>
      <c r="G27" s="3">
        <v>-406.7992</v>
      </c>
      <c r="H27" s="3">
        <v>-409.5023</v>
      </c>
      <c r="P27" s="4">
        <f t="shared" si="49"/>
        <v>0.8376428571</v>
      </c>
      <c r="Q27" s="4">
        <f t="shared" si="50"/>
        <v>59.59008571</v>
      </c>
      <c r="R27" s="4">
        <f t="shared" si="51"/>
        <v>59.59008571</v>
      </c>
      <c r="S27" s="4">
        <f t="shared" si="52"/>
        <v>0.8376428571</v>
      </c>
      <c r="T27" s="4">
        <f t="shared" si="53"/>
        <v>1.475914286</v>
      </c>
      <c r="U27" s="4">
        <f t="shared" si="54"/>
        <v>1.089757143</v>
      </c>
      <c r="V27" s="4">
        <f t="shared" si="55"/>
        <v>59.59008571</v>
      </c>
      <c r="W27" s="4">
        <f t="shared" si="56"/>
        <v>59.59008571</v>
      </c>
      <c r="X27" s="4">
        <f t="shared" si="57"/>
        <v>59.59008571</v>
      </c>
      <c r="Y27" s="4">
        <f t="shared" si="58"/>
        <v>59.59008571</v>
      </c>
      <c r="Z27" s="4">
        <f t="shared" si="59"/>
        <v>59.59008571</v>
      </c>
      <c r="AA27" s="4">
        <f t="shared" si="60"/>
        <v>59.59008571</v>
      </c>
    </row>
    <row r="28">
      <c r="A28" s="2" t="s">
        <v>52</v>
      </c>
      <c r="B28" s="3">
        <v>-413.2938</v>
      </c>
      <c r="F28" s="3">
        <v>-407.558</v>
      </c>
      <c r="G28" s="3">
        <v>-403.1306</v>
      </c>
      <c r="H28" s="3">
        <v>-405.6837</v>
      </c>
      <c r="P28" s="4">
        <f t="shared" si="49"/>
        <v>0.8194</v>
      </c>
      <c r="Q28" s="4">
        <f t="shared" si="50"/>
        <v>59.04197143</v>
      </c>
      <c r="R28" s="4">
        <f t="shared" si="51"/>
        <v>59.04197143</v>
      </c>
      <c r="S28" s="4">
        <f t="shared" si="52"/>
        <v>0.8194</v>
      </c>
      <c r="T28" s="4">
        <f t="shared" si="53"/>
        <v>1.451885714</v>
      </c>
      <c r="U28" s="4">
        <f t="shared" si="54"/>
        <v>1.087157143</v>
      </c>
      <c r="V28" s="4">
        <f t="shared" si="55"/>
        <v>59.04197143</v>
      </c>
      <c r="W28" s="4">
        <f t="shared" si="56"/>
        <v>59.04197143</v>
      </c>
      <c r="X28" s="4">
        <f t="shared" si="57"/>
        <v>59.04197143</v>
      </c>
      <c r="Y28" s="4">
        <f t="shared" si="58"/>
        <v>59.04197143</v>
      </c>
      <c r="Z28" s="4">
        <f t="shared" si="59"/>
        <v>59.04197143</v>
      </c>
      <c r="AA28" s="4">
        <f t="shared" si="60"/>
        <v>59.04197143</v>
      </c>
    </row>
    <row r="29">
      <c r="A29" s="2" t="s">
        <v>53</v>
      </c>
      <c r="B29" s="3">
        <v>-400.6171</v>
      </c>
      <c r="F29" s="3">
        <v>-394.7833</v>
      </c>
      <c r="G29" s="3">
        <v>-390.4039</v>
      </c>
      <c r="H29" s="3">
        <v>-393.2236</v>
      </c>
      <c r="P29" s="4">
        <f t="shared" si="49"/>
        <v>0.8334</v>
      </c>
      <c r="Q29" s="4">
        <f t="shared" si="50"/>
        <v>57.23101429</v>
      </c>
      <c r="R29" s="4">
        <f t="shared" si="51"/>
        <v>57.23101429</v>
      </c>
      <c r="S29" s="4">
        <f t="shared" si="52"/>
        <v>0.8334</v>
      </c>
      <c r="T29" s="4">
        <f t="shared" si="53"/>
        <v>1.459028571</v>
      </c>
      <c r="U29" s="4">
        <f t="shared" si="54"/>
        <v>1.056214286</v>
      </c>
      <c r="V29" s="4">
        <f t="shared" si="55"/>
        <v>57.23101429</v>
      </c>
      <c r="W29" s="4">
        <f t="shared" si="56"/>
        <v>57.23101429</v>
      </c>
      <c r="X29" s="4">
        <f t="shared" si="57"/>
        <v>57.23101429</v>
      </c>
      <c r="Y29" s="4">
        <f t="shared" si="58"/>
        <v>57.23101429</v>
      </c>
      <c r="Z29" s="4">
        <f t="shared" si="59"/>
        <v>57.23101429</v>
      </c>
      <c r="AA29" s="4">
        <f t="shared" si="60"/>
        <v>57.23101429</v>
      </c>
    </row>
    <row r="30">
      <c r="A30" s="2" t="s">
        <v>54</v>
      </c>
      <c r="B30" s="3">
        <v>-392.5848</v>
      </c>
      <c r="F30" s="3">
        <v>-386.7754</v>
      </c>
      <c r="G30" s="3">
        <v>-382.4156</v>
      </c>
      <c r="H30" s="3">
        <v>-385.4045</v>
      </c>
      <c r="P30" s="4">
        <f t="shared" si="49"/>
        <v>0.8299142857</v>
      </c>
      <c r="Q30" s="4">
        <f t="shared" si="50"/>
        <v>56.08354286</v>
      </c>
      <c r="R30" s="4">
        <f t="shared" si="51"/>
        <v>56.08354286</v>
      </c>
      <c r="S30" s="4">
        <f t="shared" si="52"/>
        <v>0.8299142857</v>
      </c>
      <c r="T30" s="4">
        <f t="shared" si="53"/>
        <v>1.452742857</v>
      </c>
      <c r="U30" s="4">
        <f t="shared" si="54"/>
        <v>1.025757143</v>
      </c>
      <c r="V30" s="4">
        <f t="shared" si="55"/>
        <v>56.08354286</v>
      </c>
      <c r="W30" s="4">
        <f t="shared" si="56"/>
        <v>56.08354286</v>
      </c>
      <c r="X30" s="4">
        <f t="shared" si="57"/>
        <v>56.08354286</v>
      </c>
      <c r="Y30" s="4">
        <f t="shared" si="58"/>
        <v>56.08354286</v>
      </c>
      <c r="Z30" s="4">
        <f t="shared" si="59"/>
        <v>56.08354286</v>
      </c>
      <c r="AA30" s="4">
        <f t="shared" si="60"/>
        <v>56.08354286</v>
      </c>
    </row>
    <row r="31">
      <c r="A31" s="2" t="s">
        <v>55</v>
      </c>
      <c r="B31" s="3">
        <v>-432.4561</v>
      </c>
      <c r="F31" s="3">
        <v>-426.3579</v>
      </c>
      <c r="G31" s="3">
        <v>-421.5482</v>
      </c>
      <c r="H31" s="3">
        <v>-424.0157</v>
      </c>
      <c r="P31" s="4">
        <f t="shared" si="49"/>
        <v>0.8711714286</v>
      </c>
      <c r="Q31" s="4">
        <f t="shared" si="50"/>
        <v>61.77944286</v>
      </c>
      <c r="R31" s="4">
        <f t="shared" si="51"/>
        <v>61.77944286</v>
      </c>
      <c r="S31" s="4">
        <f t="shared" si="52"/>
        <v>0.8711714286</v>
      </c>
      <c r="T31" s="4">
        <f t="shared" si="53"/>
        <v>1.558271429</v>
      </c>
      <c r="U31" s="4">
        <f t="shared" si="54"/>
        <v>1.205771429</v>
      </c>
      <c r="V31" s="4">
        <f t="shared" si="55"/>
        <v>61.77944286</v>
      </c>
      <c r="W31" s="4">
        <f t="shared" si="56"/>
        <v>61.77944286</v>
      </c>
      <c r="X31" s="4">
        <f t="shared" si="57"/>
        <v>61.77944286</v>
      </c>
      <c r="Y31" s="4">
        <f t="shared" si="58"/>
        <v>61.77944286</v>
      </c>
      <c r="Z31" s="4">
        <f t="shared" si="59"/>
        <v>61.77944286</v>
      </c>
      <c r="AA31" s="4">
        <f t="shared" si="60"/>
        <v>61.77944286</v>
      </c>
    </row>
    <row r="32">
      <c r="A32" s="2" t="s">
        <v>56</v>
      </c>
      <c r="B32" s="3">
        <v>-431.8587</v>
      </c>
      <c r="F32" s="3">
        <v>-425.8806</v>
      </c>
      <c r="G32" s="3">
        <v>-421.069</v>
      </c>
      <c r="H32" s="3">
        <v>-423.3641</v>
      </c>
      <c r="P32" s="4">
        <f t="shared" si="49"/>
        <v>0.8540142857</v>
      </c>
      <c r="Q32" s="4">
        <f t="shared" si="50"/>
        <v>61.6941</v>
      </c>
      <c r="R32" s="4">
        <f t="shared" si="51"/>
        <v>61.6941</v>
      </c>
      <c r="S32" s="4">
        <f t="shared" si="52"/>
        <v>0.8540142857</v>
      </c>
      <c r="T32" s="4">
        <f t="shared" si="53"/>
        <v>1.541385714</v>
      </c>
      <c r="U32" s="4">
        <f t="shared" si="54"/>
        <v>1.213514286</v>
      </c>
      <c r="V32" s="4">
        <f t="shared" si="55"/>
        <v>61.6941</v>
      </c>
      <c r="W32" s="4">
        <f t="shared" si="56"/>
        <v>61.6941</v>
      </c>
      <c r="X32" s="4">
        <f t="shared" si="57"/>
        <v>61.6941</v>
      </c>
      <c r="Y32" s="4">
        <f t="shared" si="58"/>
        <v>61.6941</v>
      </c>
      <c r="Z32" s="4">
        <f t="shared" si="59"/>
        <v>61.6941</v>
      </c>
      <c r="AA32" s="4">
        <f t="shared" si="60"/>
        <v>61.6941</v>
      </c>
    </row>
    <row r="33">
      <c r="A33" s="2" t="s">
        <v>57</v>
      </c>
      <c r="B33" s="3">
        <v>-425.5995</v>
      </c>
      <c r="F33" s="3">
        <v>-419.4753</v>
      </c>
      <c r="G33" s="3">
        <v>-414.7231</v>
      </c>
      <c r="H33" s="3">
        <v>-417.3433</v>
      </c>
      <c r="P33" s="4">
        <f t="shared" si="49"/>
        <v>0.8748857143</v>
      </c>
      <c r="Q33" s="4">
        <f t="shared" si="50"/>
        <v>60.79992857</v>
      </c>
      <c r="R33" s="4">
        <f t="shared" si="51"/>
        <v>60.79992857</v>
      </c>
      <c r="S33" s="4">
        <f t="shared" si="52"/>
        <v>0.8748857143</v>
      </c>
      <c r="T33" s="4">
        <f t="shared" si="53"/>
        <v>1.553771429</v>
      </c>
      <c r="U33" s="4">
        <f t="shared" si="54"/>
        <v>1.179457143</v>
      </c>
      <c r="V33" s="4">
        <f t="shared" si="55"/>
        <v>60.79992857</v>
      </c>
      <c r="W33" s="4">
        <f t="shared" si="56"/>
        <v>60.79992857</v>
      </c>
      <c r="X33" s="4">
        <f t="shared" si="57"/>
        <v>60.79992857</v>
      </c>
      <c r="Y33" s="4">
        <f t="shared" si="58"/>
        <v>60.79992857</v>
      </c>
      <c r="Z33" s="4">
        <f t="shared" si="59"/>
        <v>60.79992857</v>
      </c>
      <c r="AA33" s="4">
        <f t="shared" si="60"/>
        <v>60.79992857</v>
      </c>
    </row>
    <row r="34">
      <c r="A34" s="2" t="s">
        <v>58</v>
      </c>
      <c r="B34" s="3">
        <v>-558.9508</v>
      </c>
      <c r="F34" s="3">
        <v>-551.5076</v>
      </c>
      <c r="G34" s="3">
        <v>-545.4764</v>
      </c>
      <c r="H34" s="3">
        <v>-548.0687</v>
      </c>
      <c r="P34" s="4">
        <f t="shared" ref="P34:P35" si="61">(F34-B34)/8</f>
        <v>0.9304</v>
      </c>
      <c r="Q34" s="4">
        <f t="shared" ref="Q34:Q35" si="62">(D34-B34)/8</f>
        <v>69.86885</v>
      </c>
      <c r="R34" s="4">
        <f t="shared" ref="R34:R35" si="63">(E34-B34)/8</f>
        <v>69.86885</v>
      </c>
      <c r="S34" s="4">
        <f t="shared" ref="S34:S35" si="64">(F34-B34)/8</f>
        <v>0.9304</v>
      </c>
      <c r="T34" s="4">
        <f t="shared" ref="T34:T35" si="65">(G34-B34)/8</f>
        <v>1.6843</v>
      </c>
      <c r="U34" s="4">
        <f t="shared" ref="U34:U35" si="66">(H34-B34)/8</f>
        <v>1.3602625</v>
      </c>
      <c r="V34" s="4">
        <f t="shared" ref="V34:V35" si="67">(I34-B34)/8</f>
        <v>69.86885</v>
      </c>
      <c r="W34" s="4">
        <f t="shared" ref="W34:W35" si="68">(J34-B34)/8</f>
        <v>69.86885</v>
      </c>
      <c r="X34" s="4">
        <f t="shared" ref="X34:X35" si="69">(K34-B34)/8</f>
        <v>69.86885</v>
      </c>
      <c r="Y34" s="4">
        <f t="shared" ref="Y34:Y35" si="70">(L34-B34)/8</f>
        <v>69.86885</v>
      </c>
      <c r="Z34" s="4">
        <f t="shared" ref="Z34:Z35" si="71">(M34-B34)/8</f>
        <v>69.86885</v>
      </c>
      <c r="AA34" s="4">
        <f t="shared" ref="AA34:AA35" si="72">(N34-B34)/8</f>
        <v>69.86885</v>
      </c>
    </row>
    <row r="35">
      <c r="A35" s="2" t="s">
        <v>59</v>
      </c>
      <c r="B35" s="3">
        <v>-558.946</v>
      </c>
      <c r="F35" s="3">
        <v>-551.4588</v>
      </c>
      <c r="G35" s="3">
        <v>-545.4026</v>
      </c>
      <c r="H35" s="3">
        <v>-548.1183</v>
      </c>
      <c r="P35" s="4">
        <f t="shared" si="61"/>
        <v>0.9359</v>
      </c>
      <c r="Q35" s="4">
        <f t="shared" si="62"/>
        <v>69.86825</v>
      </c>
      <c r="R35" s="4">
        <f t="shared" si="63"/>
        <v>69.86825</v>
      </c>
      <c r="S35" s="4">
        <f t="shared" si="64"/>
        <v>0.9359</v>
      </c>
      <c r="T35" s="4">
        <f t="shared" si="65"/>
        <v>1.692925</v>
      </c>
      <c r="U35" s="4">
        <f t="shared" si="66"/>
        <v>1.3534625</v>
      </c>
      <c r="V35" s="4">
        <f t="shared" si="67"/>
        <v>69.86825</v>
      </c>
      <c r="W35" s="4">
        <f t="shared" si="68"/>
        <v>69.86825</v>
      </c>
      <c r="X35" s="4">
        <f t="shared" si="69"/>
        <v>69.86825</v>
      </c>
      <c r="Y35" s="4">
        <f t="shared" si="70"/>
        <v>69.86825</v>
      </c>
      <c r="Z35" s="4">
        <f t="shared" si="71"/>
        <v>69.86825</v>
      </c>
      <c r="AA35" s="4">
        <f t="shared" si="72"/>
        <v>69.86825</v>
      </c>
    </row>
    <row r="36">
      <c r="A36" s="2" t="s">
        <v>60</v>
      </c>
      <c r="B36" s="3">
        <v>-628.7621</v>
      </c>
      <c r="F36" s="3">
        <v>-620.3876</v>
      </c>
      <c r="G36" s="3">
        <v>-613.6427</v>
      </c>
      <c r="H36" s="3">
        <v>-616.808</v>
      </c>
      <c r="P36" s="4">
        <f t="shared" ref="P36:P37" si="73">(F36-B36)/9</f>
        <v>0.9305</v>
      </c>
      <c r="Q36" s="4">
        <f t="shared" ref="Q36:Q37" si="74">(D36-B36)/9</f>
        <v>69.86245556</v>
      </c>
      <c r="R36" s="4">
        <f t="shared" ref="R36:R37" si="75">(E36-B36)/9</f>
        <v>69.86245556</v>
      </c>
      <c r="S36" s="4">
        <f t="shared" ref="S36:S37" si="76">(F36-B36)/9</f>
        <v>0.9305</v>
      </c>
      <c r="T36" s="4">
        <f t="shared" ref="T36:T37" si="77">(G36-B36)/9</f>
        <v>1.679933333</v>
      </c>
      <c r="U36" s="4">
        <f t="shared" ref="U36:U37" si="78">(H36-B36)/9</f>
        <v>1.328233333</v>
      </c>
      <c r="V36" s="4">
        <f t="shared" ref="V36:V37" si="79">(I36-B36)/9</f>
        <v>69.86245556</v>
      </c>
      <c r="W36" s="4">
        <f t="shared" ref="W36:W37" si="80">(J36-B36)/9</f>
        <v>69.86245556</v>
      </c>
      <c r="X36" s="4">
        <f t="shared" ref="X36:X37" si="81">(K36-B36)/9</f>
        <v>69.86245556</v>
      </c>
      <c r="Y36" s="4">
        <f t="shared" ref="Y36:Y37" si="82">(L36-B36)/9</f>
        <v>69.86245556</v>
      </c>
      <c r="Z36" s="4">
        <f t="shared" ref="Z36:Z37" si="83">(M36-B36)/9</f>
        <v>69.86245556</v>
      </c>
      <c r="AA36" s="4">
        <f t="shared" ref="AA36:AA37" si="84">(N36-B36)/9</f>
        <v>69.86245556</v>
      </c>
    </row>
    <row r="37">
      <c r="A37" s="2" t="s">
        <v>61</v>
      </c>
      <c r="B37" s="3">
        <v>-629.1183</v>
      </c>
      <c r="F37" s="3">
        <v>-620.8013</v>
      </c>
      <c r="G37" s="3">
        <v>-614.0564</v>
      </c>
      <c r="H37" s="3">
        <v>-617.1506</v>
      </c>
      <c r="P37" s="4">
        <f t="shared" si="73"/>
        <v>0.9241111111</v>
      </c>
      <c r="Q37" s="4">
        <f t="shared" si="74"/>
        <v>69.90203333</v>
      </c>
      <c r="R37" s="4">
        <f t="shared" si="75"/>
        <v>69.90203333</v>
      </c>
      <c r="S37" s="4">
        <f t="shared" si="76"/>
        <v>0.9241111111</v>
      </c>
      <c r="T37" s="4">
        <f t="shared" si="77"/>
        <v>1.673544444</v>
      </c>
      <c r="U37" s="4">
        <f t="shared" si="78"/>
        <v>1.329744444</v>
      </c>
      <c r="V37" s="4">
        <f t="shared" si="79"/>
        <v>69.90203333</v>
      </c>
      <c r="W37" s="4">
        <f t="shared" si="80"/>
        <v>69.90203333</v>
      </c>
      <c r="X37" s="4">
        <f t="shared" si="81"/>
        <v>69.90203333</v>
      </c>
      <c r="Y37" s="4">
        <f t="shared" si="82"/>
        <v>69.90203333</v>
      </c>
      <c r="Z37" s="4">
        <f t="shared" si="83"/>
        <v>69.90203333</v>
      </c>
      <c r="AA37" s="4">
        <f t="shared" si="84"/>
        <v>69.90203333</v>
      </c>
    </row>
    <row r="38">
      <c r="A38" s="2" t="s">
        <v>62</v>
      </c>
      <c r="B38" s="3">
        <v>-717.2811</v>
      </c>
      <c r="F38" s="3">
        <v>-707.9235</v>
      </c>
      <c r="G38" s="3">
        <v>-700.2452</v>
      </c>
      <c r="H38" s="3">
        <v>-703.6264</v>
      </c>
      <c r="P38" s="4">
        <f t="shared" ref="P38:P39" si="85">(F38-B38)/10</f>
        <v>0.93576</v>
      </c>
      <c r="Q38" s="4">
        <f t="shared" ref="Q38:Q39" si="86">(D38-B38)/10</f>
        <v>71.72811</v>
      </c>
      <c r="R38" s="4">
        <f t="shared" ref="R38:R39" si="87">(E38-B38)/10</f>
        <v>71.72811</v>
      </c>
      <c r="S38" s="4">
        <f t="shared" ref="S38:S39" si="88">(F38-B38)/10</f>
        <v>0.93576</v>
      </c>
      <c r="T38" s="4">
        <f t="shared" ref="T38:T39" si="89">(G38-B38)/10</f>
        <v>1.70359</v>
      </c>
      <c r="U38" s="4">
        <f t="shared" ref="U38:U39" si="90">(H38-B38)/10</f>
        <v>1.36547</v>
      </c>
      <c r="V38" s="4">
        <f t="shared" ref="V38:V39" si="91">(I38-B38)/10</f>
        <v>71.72811</v>
      </c>
      <c r="W38" s="4">
        <f t="shared" ref="W38:W39" si="92">(J38-B38)/10</f>
        <v>71.72811</v>
      </c>
      <c r="X38" s="4">
        <f t="shared" ref="X38:X39" si="93">(K38-B38)/10</f>
        <v>71.72811</v>
      </c>
      <c r="Y38" s="4">
        <f t="shared" ref="Y38:Y39" si="94">(L38-B38)/10</f>
        <v>71.72811</v>
      </c>
      <c r="Z38" s="4">
        <f t="shared" ref="Z38:Z39" si="95">(M38-B38)/10</f>
        <v>71.72811</v>
      </c>
      <c r="AA38" s="4">
        <f t="shared" ref="AA38:AA39" si="96">(N38-B38)/10</f>
        <v>71.72811</v>
      </c>
    </row>
    <row r="39">
      <c r="A39" s="2" t="s">
        <v>63</v>
      </c>
      <c r="B39" s="3">
        <v>-717.0475</v>
      </c>
      <c r="F39" s="3">
        <v>-707.6205</v>
      </c>
      <c r="G39" s="3">
        <v>-699.9109</v>
      </c>
      <c r="H39" s="3">
        <v>-703.4502</v>
      </c>
      <c r="P39" s="4">
        <f t="shared" si="85"/>
        <v>0.9427</v>
      </c>
      <c r="Q39" s="4">
        <f t="shared" si="86"/>
        <v>71.70475</v>
      </c>
      <c r="R39" s="4">
        <f t="shared" si="87"/>
        <v>71.70475</v>
      </c>
      <c r="S39" s="4">
        <f t="shared" si="88"/>
        <v>0.9427</v>
      </c>
      <c r="T39" s="4">
        <f t="shared" si="89"/>
        <v>1.71366</v>
      </c>
      <c r="U39" s="4">
        <f t="shared" si="90"/>
        <v>1.35973</v>
      </c>
      <c r="V39" s="4">
        <f t="shared" si="91"/>
        <v>71.70475</v>
      </c>
      <c r="W39" s="4">
        <f t="shared" si="92"/>
        <v>71.70475</v>
      </c>
      <c r="X39" s="4">
        <f t="shared" si="93"/>
        <v>71.70475</v>
      </c>
      <c r="Y39" s="4">
        <f t="shared" si="94"/>
        <v>71.70475</v>
      </c>
      <c r="Z39" s="4">
        <f t="shared" si="95"/>
        <v>71.70475</v>
      </c>
      <c r="AA39" s="4">
        <f t="shared" si="96"/>
        <v>71.70475</v>
      </c>
    </row>
    <row r="40">
      <c r="A40" s="5"/>
    </row>
    <row r="41">
      <c r="A41" s="5"/>
    </row>
    <row r="42">
      <c r="A42" s="2"/>
      <c r="O42" s="4">
        <v>2.0</v>
      </c>
      <c r="P42" s="4">
        <f t="shared" ref="P42:AA42" si="97">P2</f>
        <v>0.3285</v>
      </c>
      <c r="Q42" s="4">
        <f t="shared" si="97"/>
        <v>17.57435</v>
      </c>
      <c r="R42" s="4">
        <f t="shared" si="97"/>
        <v>17.57435</v>
      </c>
      <c r="S42" s="4">
        <f t="shared" si="97"/>
        <v>0.3285</v>
      </c>
      <c r="T42" s="4">
        <f t="shared" si="97"/>
        <v>0.5246</v>
      </c>
      <c r="U42" s="4">
        <f t="shared" si="97"/>
        <v>0.3347</v>
      </c>
      <c r="V42" s="4">
        <f t="shared" si="97"/>
        <v>17.57435</v>
      </c>
      <c r="W42" s="4">
        <f t="shared" si="97"/>
        <v>17.57435</v>
      </c>
      <c r="X42" s="4">
        <f t="shared" si="97"/>
        <v>17.57435</v>
      </c>
      <c r="Y42" s="4">
        <f t="shared" si="97"/>
        <v>17.57435</v>
      </c>
      <c r="Z42" s="4">
        <f t="shared" si="97"/>
        <v>17.57435</v>
      </c>
      <c r="AA42" s="4">
        <f t="shared" si="97"/>
        <v>17.57435</v>
      </c>
    </row>
    <row r="43">
      <c r="A43" s="2"/>
      <c r="O43" s="4">
        <v>3.0</v>
      </c>
      <c r="P43" s="4">
        <f t="shared" ref="P43:AA43" si="98">average(P3:P4)</f>
        <v>0.6368</v>
      </c>
      <c r="Q43" s="4">
        <f t="shared" si="98"/>
        <v>37.11546667</v>
      </c>
      <c r="R43" s="4">
        <f t="shared" si="98"/>
        <v>37.11546667</v>
      </c>
      <c r="S43" s="4">
        <f t="shared" si="98"/>
        <v>0.6368</v>
      </c>
      <c r="T43" s="4">
        <f t="shared" si="98"/>
        <v>1.0879</v>
      </c>
      <c r="U43" s="4">
        <f t="shared" si="98"/>
        <v>0.7442833333</v>
      </c>
      <c r="V43" s="4">
        <f t="shared" si="98"/>
        <v>37.11546667</v>
      </c>
      <c r="W43" s="4">
        <f t="shared" si="98"/>
        <v>37.11546667</v>
      </c>
      <c r="X43" s="4">
        <f t="shared" si="98"/>
        <v>37.11546667</v>
      </c>
      <c r="Y43" s="4">
        <f t="shared" si="98"/>
        <v>37.11546667</v>
      </c>
      <c r="Z43" s="4">
        <f t="shared" si="98"/>
        <v>37.11546667</v>
      </c>
      <c r="AA43" s="4">
        <f t="shared" si="98"/>
        <v>37.11546667</v>
      </c>
    </row>
    <row r="44">
      <c r="A44" s="2"/>
      <c r="O44" s="4">
        <v>4.0</v>
      </c>
      <c r="P44" s="4">
        <f t="shared" ref="P44:AA44" si="99">average(P5:P7)</f>
        <v>0.7332333333</v>
      </c>
      <c r="Q44" s="4">
        <f t="shared" si="99"/>
        <v>48.888825</v>
      </c>
      <c r="R44" s="4">
        <f t="shared" si="99"/>
        <v>48.888825</v>
      </c>
      <c r="S44" s="4">
        <f t="shared" si="99"/>
        <v>0.7332333333</v>
      </c>
      <c r="T44" s="4">
        <f t="shared" si="99"/>
        <v>1.275683333</v>
      </c>
      <c r="U44" s="4">
        <f t="shared" si="99"/>
        <v>0.942725</v>
      </c>
      <c r="V44" s="4">
        <f t="shared" si="99"/>
        <v>48.888825</v>
      </c>
      <c r="W44" s="4">
        <f t="shared" si="99"/>
        <v>48.888825</v>
      </c>
      <c r="X44" s="4">
        <f t="shared" si="99"/>
        <v>48.888825</v>
      </c>
      <c r="Y44" s="4">
        <f t="shared" si="99"/>
        <v>48.888825</v>
      </c>
      <c r="Z44" s="4">
        <f t="shared" si="99"/>
        <v>48.888825</v>
      </c>
      <c r="AA44" s="4">
        <f t="shared" si="99"/>
        <v>48.888825</v>
      </c>
    </row>
    <row r="45">
      <c r="A45" s="2"/>
      <c r="O45" s="4">
        <v>5.0</v>
      </c>
      <c r="P45" s="4">
        <f t="shared" ref="P45:AA45" si="100">average(P8:P14)</f>
        <v>0.7379657143</v>
      </c>
      <c r="Q45" s="4">
        <f t="shared" si="100"/>
        <v>51.3598</v>
      </c>
      <c r="R45" s="4">
        <f t="shared" si="100"/>
        <v>51.3598</v>
      </c>
      <c r="S45" s="4">
        <f t="shared" si="100"/>
        <v>0.7379657143</v>
      </c>
      <c r="T45" s="4">
        <f t="shared" si="100"/>
        <v>1.316048571</v>
      </c>
      <c r="U45" s="4">
        <f t="shared" si="100"/>
        <v>1.023542857</v>
      </c>
      <c r="V45" s="4">
        <f t="shared" si="100"/>
        <v>51.3598</v>
      </c>
      <c r="W45" s="4">
        <f t="shared" si="100"/>
        <v>51.3598</v>
      </c>
      <c r="X45" s="4">
        <f t="shared" si="100"/>
        <v>51.3598</v>
      </c>
      <c r="Y45" s="4">
        <f t="shared" si="100"/>
        <v>51.3598</v>
      </c>
      <c r="Z45" s="4">
        <f t="shared" si="100"/>
        <v>51.3598</v>
      </c>
      <c r="AA45" s="4">
        <f t="shared" si="100"/>
        <v>51.3598</v>
      </c>
    </row>
    <row r="46">
      <c r="A46" s="2"/>
      <c r="O46" s="4">
        <v>6.0</v>
      </c>
      <c r="P46" s="4">
        <f t="shared" ref="P46:AA46" si="101">average(P15:P22)</f>
        <v>0.8036645833</v>
      </c>
      <c r="Q46" s="4">
        <f t="shared" si="101"/>
        <v>57.53739167</v>
      </c>
      <c r="R46" s="4">
        <f t="shared" si="101"/>
        <v>57.53739167</v>
      </c>
      <c r="S46" s="4">
        <f t="shared" si="101"/>
        <v>0.8036645833</v>
      </c>
      <c r="T46" s="4">
        <f t="shared" si="101"/>
        <v>1.42443125</v>
      </c>
      <c r="U46" s="4">
        <f t="shared" si="101"/>
        <v>1.075297917</v>
      </c>
      <c r="V46" s="4">
        <f t="shared" si="101"/>
        <v>57.53739167</v>
      </c>
      <c r="W46" s="4">
        <f t="shared" si="101"/>
        <v>57.53739167</v>
      </c>
      <c r="X46" s="4">
        <f t="shared" si="101"/>
        <v>57.53739167</v>
      </c>
      <c r="Y46" s="4">
        <f t="shared" si="101"/>
        <v>57.53739167</v>
      </c>
      <c r="Z46" s="4">
        <f t="shared" si="101"/>
        <v>57.53739167</v>
      </c>
      <c r="AA46" s="4">
        <f t="shared" si="101"/>
        <v>57.53739167</v>
      </c>
    </row>
    <row r="47">
      <c r="A47" s="2"/>
      <c r="O47" s="4">
        <v>7.0</v>
      </c>
      <c r="P47" s="4">
        <f t="shared" ref="P47:AA47" si="102">average(P23:P33)</f>
        <v>0.8372584416</v>
      </c>
      <c r="Q47" s="4">
        <f t="shared" si="102"/>
        <v>59.45988831</v>
      </c>
      <c r="R47" s="4">
        <f t="shared" si="102"/>
        <v>59.45988831</v>
      </c>
      <c r="S47" s="4">
        <f t="shared" si="102"/>
        <v>0.8372584416</v>
      </c>
      <c r="T47" s="4">
        <f t="shared" si="102"/>
        <v>1.486571429</v>
      </c>
      <c r="U47" s="4">
        <f t="shared" si="102"/>
        <v>1.125753247</v>
      </c>
      <c r="V47" s="4">
        <f t="shared" si="102"/>
        <v>59.45988831</v>
      </c>
      <c r="W47" s="4">
        <f t="shared" si="102"/>
        <v>59.45988831</v>
      </c>
      <c r="X47" s="4">
        <f t="shared" si="102"/>
        <v>59.45988831</v>
      </c>
      <c r="Y47" s="4">
        <f t="shared" si="102"/>
        <v>59.45988831</v>
      </c>
      <c r="Z47" s="4">
        <f t="shared" si="102"/>
        <v>59.45988831</v>
      </c>
      <c r="AA47" s="4">
        <f t="shared" si="102"/>
        <v>59.45988831</v>
      </c>
    </row>
    <row r="48">
      <c r="A48" s="2"/>
      <c r="O48" s="4">
        <v>8.0</v>
      </c>
      <c r="P48" s="4">
        <f t="shared" ref="P48:AA48" si="103">average(P34:P35)</f>
        <v>0.93315</v>
      </c>
      <c r="Q48" s="4">
        <f t="shared" si="103"/>
        <v>69.86855</v>
      </c>
      <c r="R48" s="4">
        <f t="shared" si="103"/>
        <v>69.86855</v>
      </c>
      <c r="S48" s="4">
        <f t="shared" si="103"/>
        <v>0.93315</v>
      </c>
      <c r="T48" s="4">
        <f t="shared" si="103"/>
        <v>1.6886125</v>
      </c>
      <c r="U48" s="4">
        <f t="shared" si="103"/>
        <v>1.3568625</v>
      </c>
      <c r="V48" s="4">
        <f t="shared" si="103"/>
        <v>69.86855</v>
      </c>
      <c r="W48" s="4">
        <f t="shared" si="103"/>
        <v>69.86855</v>
      </c>
      <c r="X48" s="4">
        <f t="shared" si="103"/>
        <v>69.86855</v>
      </c>
      <c r="Y48" s="4">
        <f t="shared" si="103"/>
        <v>69.86855</v>
      </c>
      <c r="Z48" s="4">
        <f t="shared" si="103"/>
        <v>69.86855</v>
      </c>
      <c r="AA48" s="4">
        <f t="shared" si="103"/>
        <v>69.86855</v>
      </c>
    </row>
    <row r="49">
      <c r="A49" s="2"/>
      <c r="O49" s="4">
        <v>9.0</v>
      </c>
      <c r="P49" s="4">
        <f t="shared" ref="P49:AA49" si="104">average(P36:P37)</f>
        <v>0.9273055556</v>
      </c>
      <c r="Q49" s="4">
        <f t="shared" si="104"/>
        <v>69.88224444</v>
      </c>
      <c r="R49" s="4">
        <f t="shared" si="104"/>
        <v>69.88224444</v>
      </c>
      <c r="S49" s="4">
        <f t="shared" si="104"/>
        <v>0.9273055556</v>
      </c>
      <c r="T49" s="4">
        <f t="shared" si="104"/>
        <v>1.676738889</v>
      </c>
      <c r="U49" s="4">
        <f t="shared" si="104"/>
        <v>1.328988889</v>
      </c>
      <c r="V49" s="4">
        <f t="shared" si="104"/>
        <v>69.88224444</v>
      </c>
      <c r="W49" s="4">
        <f t="shared" si="104"/>
        <v>69.88224444</v>
      </c>
      <c r="X49" s="4">
        <f t="shared" si="104"/>
        <v>69.88224444</v>
      </c>
      <c r="Y49" s="4">
        <f t="shared" si="104"/>
        <v>69.88224444</v>
      </c>
      <c r="Z49" s="4">
        <f t="shared" si="104"/>
        <v>69.88224444</v>
      </c>
      <c r="AA49" s="4">
        <f t="shared" si="104"/>
        <v>69.88224444</v>
      </c>
    </row>
    <row r="50">
      <c r="A50" s="2"/>
      <c r="O50" s="4">
        <v>10.0</v>
      </c>
      <c r="P50" s="4">
        <f t="shared" ref="P50:AA50" si="105">average(P38:P39)</f>
        <v>0.93923</v>
      </c>
      <c r="Q50" s="4">
        <f t="shared" si="105"/>
        <v>71.71643</v>
      </c>
      <c r="R50" s="4">
        <f t="shared" si="105"/>
        <v>71.71643</v>
      </c>
      <c r="S50" s="4">
        <f t="shared" si="105"/>
        <v>0.93923</v>
      </c>
      <c r="T50" s="4">
        <f t="shared" si="105"/>
        <v>1.708625</v>
      </c>
      <c r="U50" s="4">
        <f t="shared" si="105"/>
        <v>1.3626</v>
      </c>
      <c r="V50" s="4">
        <f t="shared" si="105"/>
        <v>71.71643</v>
      </c>
      <c r="W50" s="4">
        <f t="shared" si="105"/>
        <v>71.71643</v>
      </c>
      <c r="X50" s="4">
        <f t="shared" si="105"/>
        <v>71.71643</v>
      </c>
      <c r="Y50" s="4">
        <f t="shared" si="105"/>
        <v>71.71643</v>
      </c>
      <c r="Z50" s="4">
        <f t="shared" si="105"/>
        <v>71.71643</v>
      </c>
      <c r="AA50" s="4">
        <f t="shared" si="105"/>
        <v>71.71643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2" t="s">
        <v>26</v>
      </c>
      <c r="B2" s="3">
        <v>32.7499</v>
      </c>
      <c r="F2" s="3">
        <v>33.1201</v>
      </c>
      <c r="G2" s="3">
        <v>32.8403</v>
      </c>
      <c r="H2" s="3">
        <v>31.2115</v>
      </c>
      <c r="P2" s="4">
        <f>(C2-B2)/2</f>
        <v>-16.37495</v>
      </c>
      <c r="Q2" s="4">
        <f>(D2-B2)/2</f>
        <v>-16.37495</v>
      </c>
      <c r="R2" s="4">
        <f>(E2-B2)/2</f>
        <v>-16.37495</v>
      </c>
      <c r="S2" s="4">
        <f>(F2-B2)/2</f>
        <v>0.1851</v>
      </c>
      <c r="T2" s="4">
        <f>(G2-B2)/2</f>
        <v>0.0452</v>
      </c>
      <c r="U2" s="4">
        <f>(H2-B2)/2</f>
        <v>-0.7692</v>
      </c>
      <c r="V2" s="4">
        <f>(I2-B2)/2</f>
        <v>-16.37495</v>
      </c>
      <c r="W2" s="4">
        <f>(J2-B2)/2</f>
        <v>-16.37495</v>
      </c>
      <c r="X2" s="4">
        <f>(K2-B2)/2</f>
        <v>-16.37495</v>
      </c>
      <c r="Y2" s="4">
        <f>(L2-B2)/2</f>
        <v>-16.37495</v>
      </c>
      <c r="Z2" s="4">
        <f>(M2-B2)/2</f>
        <v>-16.37495</v>
      </c>
      <c r="AA2" s="4">
        <f>(N2-B2)/2</f>
        <v>-16.37495</v>
      </c>
    </row>
    <row r="3">
      <c r="A3" s="2" t="s">
        <v>27</v>
      </c>
      <c r="B3" s="3">
        <v>124.5528</v>
      </c>
      <c r="F3" s="3">
        <v>126.7566</v>
      </c>
      <c r="G3" s="3">
        <v>125.5278</v>
      </c>
      <c r="H3" s="3">
        <v>118.9205</v>
      </c>
      <c r="P3" s="4">
        <f t="shared" ref="P3:P4" si="1">(C3-B3)/3</f>
        <v>-41.5176</v>
      </c>
      <c r="Q3" s="4">
        <f t="shared" ref="Q3:Q4" si="2">(D3-B3)/3</f>
        <v>-41.5176</v>
      </c>
      <c r="R3" s="4">
        <f t="shared" ref="R3:R4" si="3">(E3-B3)/3</f>
        <v>-41.5176</v>
      </c>
      <c r="S3" s="4">
        <f t="shared" ref="S3:S4" si="4">(F3-B3)/3</f>
        <v>0.7346</v>
      </c>
      <c r="T3" s="4">
        <f t="shared" ref="T3:T4" si="5">(G3-B3)/3</f>
        <v>0.325</v>
      </c>
      <c r="U3" s="4">
        <f t="shared" ref="U3:U4" si="6">(H3-B3)/3</f>
        <v>-1.877433333</v>
      </c>
      <c r="V3" s="4">
        <f t="shared" ref="V3:V4" si="7">(I3-B3)/3</f>
        <v>-41.5176</v>
      </c>
      <c r="W3" s="4">
        <f t="shared" ref="W3:W4" si="8">(J3-B3)/3</f>
        <v>-41.5176</v>
      </c>
      <c r="X3" s="4">
        <f t="shared" ref="X3:X4" si="9">(K3-B3)/3</f>
        <v>-41.5176</v>
      </c>
      <c r="Y3" s="4">
        <f t="shared" ref="Y3:Y4" si="10">(L3-B3)/3</f>
        <v>-41.5176</v>
      </c>
      <c r="Z3" s="4">
        <f t="shared" ref="Z3:Z4" si="11">(M3-B3)/3</f>
        <v>-41.5176</v>
      </c>
      <c r="AA3" s="4">
        <f t="shared" ref="AA3:AA4" si="12">(N3-B3)/3</f>
        <v>-41.5176</v>
      </c>
    </row>
    <row r="4">
      <c r="A4" s="2" t="s">
        <v>28</v>
      </c>
      <c r="B4" s="3">
        <v>111.4068</v>
      </c>
      <c r="F4" s="3">
        <v>113.6232</v>
      </c>
      <c r="G4" s="3">
        <v>112.541</v>
      </c>
      <c r="H4" s="3">
        <v>106.2256</v>
      </c>
      <c r="P4" s="4">
        <f t="shared" si="1"/>
        <v>-37.1356</v>
      </c>
      <c r="Q4" s="4">
        <f t="shared" si="2"/>
        <v>-37.1356</v>
      </c>
      <c r="R4" s="4">
        <f t="shared" si="3"/>
        <v>-37.1356</v>
      </c>
      <c r="S4" s="4">
        <f t="shared" si="4"/>
        <v>0.7388</v>
      </c>
      <c r="T4" s="4">
        <f t="shared" si="5"/>
        <v>0.3780666667</v>
      </c>
      <c r="U4" s="4">
        <f t="shared" si="6"/>
        <v>-1.727066667</v>
      </c>
      <c r="V4" s="4">
        <f t="shared" si="7"/>
        <v>-37.1356</v>
      </c>
      <c r="W4" s="4">
        <f t="shared" si="8"/>
        <v>-37.1356</v>
      </c>
      <c r="X4" s="4">
        <f t="shared" si="9"/>
        <v>-37.1356</v>
      </c>
      <c r="Y4" s="4">
        <f t="shared" si="10"/>
        <v>-37.1356</v>
      </c>
      <c r="Z4" s="4">
        <f t="shared" si="11"/>
        <v>-37.1356</v>
      </c>
      <c r="AA4" s="4">
        <f t="shared" si="12"/>
        <v>-37.1356</v>
      </c>
    </row>
    <row r="5">
      <c r="A5" s="2" t="s">
        <v>29</v>
      </c>
      <c r="B5" s="3">
        <v>233.726</v>
      </c>
      <c r="F5" s="3">
        <v>236.2743</v>
      </c>
      <c r="G5" s="3">
        <v>234.081</v>
      </c>
      <c r="H5" s="3">
        <v>224.3912</v>
      </c>
      <c r="P5" s="4">
        <f t="shared" ref="P5:P7" si="13">(C5-B5)/4</f>
        <v>-58.4315</v>
      </c>
      <c r="Q5" s="4">
        <f t="shared" ref="Q5:Q7" si="14">(D5-B5)/4</f>
        <v>-58.4315</v>
      </c>
      <c r="R5" s="4">
        <f t="shared" ref="R5:R7" si="15">(E5-B5)/4</f>
        <v>-58.4315</v>
      </c>
      <c r="S5" s="4">
        <f t="shared" ref="S5:S7" si="16">(F5-B5)/4</f>
        <v>0.637075</v>
      </c>
      <c r="T5" s="4">
        <f t="shared" ref="T5:T7" si="17">(G5-B5)/4</f>
        <v>0.08875</v>
      </c>
      <c r="U5" s="4">
        <f t="shared" ref="U5:U7" si="18">(H5-B5)/4</f>
        <v>-2.3337</v>
      </c>
      <c r="V5" s="4">
        <f t="shared" ref="V5:V7" si="19">(I5-B5)/4</f>
        <v>-58.4315</v>
      </c>
      <c r="W5" s="4">
        <f t="shared" ref="W5:W7" si="20">(J5-B5)/4</f>
        <v>-58.4315</v>
      </c>
      <c r="X5" s="4">
        <f t="shared" ref="X5:X7" si="21">(K5-B5)/4</f>
        <v>-58.4315</v>
      </c>
      <c r="Y5" s="4">
        <f t="shared" ref="Y5:Y7" si="22">(L5-B5)/4</f>
        <v>-58.4315</v>
      </c>
      <c r="Z5" s="4">
        <f t="shared" ref="Z5:Z7" si="23">(M5-B5)/4</f>
        <v>-58.4315</v>
      </c>
      <c r="AA5" s="4">
        <f t="shared" ref="AA5:AA7" si="24">(N5-B5)/4</f>
        <v>-58.4315</v>
      </c>
    </row>
    <row r="6">
      <c r="A6" s="2" t="s">
        <v>30</v>
      </c>
      <c r="B6" s="3">
        <v>185.4352</v>
      </c>
      <c r="F6" s="3">
        <v>190.3362</v>
      </c>
      <c r="G6" s="3">
        <v>188.4919</v>
      </c>
      <c r="H6" s="3">
        <v>176.8554</v>
      </c>
      <c r="P6" s="4">
        <f t="shared" si="13"/>
        <v>-46.3588</v>
      </c>
      <c r="Q6" s="4">
        <f t="shared" si="14"/>
        <v>-46.3588</v>
      </c>
      <c r="R6" s="4">
        <f t="shared" si="15"/>
        <v>-46.3588</v>
      </c>
      <c r="S6" s="4">
        <f t="shared" si="16"/>
        <v>1.22525</v>
      </c>
      <c r="T6" s="4">
        <f t="shared" si="17"/>
        <v>0.764175</v>
      </c>
      <c r="U6" s="4">
        <f t="shared" si="18"/>
        <v>-2.14495</v>
      </c>
      <c r="V6" s="4">
        <f t="shared" si="19"/>
        <v>-46.3588</v>
      </c>
      <c r="W6" s="4">
        <f t="shared" si="20"/>
        <v>-46.3588</v>
      </c>
      <c r="X6" s="4">
        <f t="shared" si="21"/>
        <v>-46.3588</v>
      </c>
      <c r="Y6" s="4">
        <f t="shared" si="22"/>
        <v>-46.3588</v>
      </c>
      <c r="Z6" s="4">
        <f t="shared" si="23"/>
        <v>-46.3588</v>
      </c>
      <c r="AA6" s="4">
        <f t="shared" si="24"/>
        <v>-46.3588</v>
      </c>
    </row>
    <row r="7">
      <c r="A7" s="2" t="s">
        <v>31</v>
      </c>
      <c r="B7" s="3">
        <v>241.383</v>
      </c>
      <c r="F7" s="3">
        <v>244.1192</v>
      </c>
      <c r="G7" s="3">
        <v>241.8382</v>
      </c>
      <c r="H7" s="3">
        <v>231.8558</v>
      </c>
      <c r="P7" s="4">
        <f t="shared" si="13"/>
        <v>-60.34575</v>
      </c>
      <c r="Q7" s="4">
        <f t="shared" si="14"/>
        <v>-60.34575</v>
      </c>
      <c r="R7" s="4">
        <f t="shared" si="15"/>
        <v>-60.34575</v>
      </c>
      <c r="S7" s="4">
        <f t="shared" si="16"/>
        <v>0.68405</v>
      </c>
      <c r="T7" s="4">
        <f t="shared" si="17"/>
        <v>0.1138</v>
      </c>
      <c r="U7" s="4">
        <f t="shared" si="18"/>
        <v>-2.3818</v>
      </c>
      <c r="V7" s="4">
        <f t="shared" si="19"/>
        <v>-60.34575</v>
      </c>
      <c r="W7" s="4">
        <f t="shared" si="20"/>
        <v>-60.34575</v>
      </c>
      <c r="X7" s="4">
        <f t="shared" si="21"/>
        <v>-60.34575</v>
      </c>
      <c r="Y7" s="4">
        <f t="shared" si="22"/>
        <v>-60.34575</v>
      </c>
      <c r="Z7" s="4">
        <f t="shared" si="23"/>
        <v>-60.34575</v>
      </c>
      <c r="AA7" s="4">
        <f t="shared" si="24"/>
        <v>-60.34575</v>
      </c>
    </row>
    <row r="8">
      <c r="A8" s="2" t="s">
        <v>32</v>
      </c>
      <c r="B8" s="3">
        <v>277.1321</v>
      </c>
      <c r="F8" s="3">
        <v>283.7882</v>
      </c>
      <c r="G8" s="3">
        <v>281.057</v>
      </c>
      <c r="H8" s="3">
        <v>264.7584</v>
      </c>
      <c r="P8" s="4">
        <f t="shared" ref="P8:P14" si="25">(C8-B8)/5</f>
        <v>-55.42642</v>
      </c>
      <c r="Q8" s="4">
        <f t="shared" ref="Q8:Q14" si="26">(D8-B8)/5</f>
        <v>-55.42642</v>
      </c>
      <c r="R8" s="4">
        <f t="shared" ref="R8:R14" si="27">(E8-B8)/5</f>
        <v>-55.42642</v>
      </c>
      <c r="S8" s="4">
        <f t="shared" ref="S8:S14" si="28">(F8-B8)/5</f>
        <v>1.33122</v>
      </c>
      <c r="T8" s="4">
        <f t="shared" ref="T8:T14" si="29">(G8-B8)/5</f>
        <v>0.78498</v>
      </c>
      <c r="U8" s="4">
        <f t="shared" ref="U8:U14" si="30">(H8-B8)/5</f>
        <v>-2.47474</v>
      </c>
      <c r="V8" s="4">
        <f t="shared" ref="V8:V14" si="31">(I8-B8)/5</f>
        <v>-55.42642</v>
      </c>
      <c r="W8" s="4">
        <f t="shared" ref="W8:W14" si="32">(J8-B8)/5</f>
        <v>-55.42642</v>
      </c>
      <c r="X8" s="4">
        <f t="shared" ref="X8:X14" si="33">(K8-B8)/5</f>
        <v>-55.42642</v>
      </c>
      <c r="Y8" s="4">
        <f t="shared" ref="Y8:Y14" si="34">(L8-B8)/5</f>
        <v>-55.42642</v>
      </c>
      <c r="Z8" s="4">
        <f t="shared" ref="Z8:Z14" si="35">(M8-B8)/5</f>
        <v>-55.42642</v>
      </c>
      <c r="AA8" s="4">
        <f t="shared" ref="AA8:AA14" si="36">(N8-B8)/5</f>
        <v>-55.42642</v>
      </c>
    </row>
    <row r="9">
      <c r="A9" s="2" t="s">
        <v>33</v>
      </c>
      <c r="B9" s="3">
        <v>274.0227</v>
      </c>
      <c r="F9" s="3">
        <v>280.355</v>
      </c>
      <c r="G9" s="3">
        <v>277.6533</v>
      </c>
      <c r="H9" s="3">
        <v>261.7354</v>
      </c>
      <c r="P9" s="4">
        <f t="shared" si="25"/>
        <v>-54.80454</v>
      </c>
      <c r="Q9" s="4">
        <f t="shared" si="26"/>
        <v>-54.80454</v>
      </c>
      <c r="R9" s="4">
        <f t="shared" si="27"/>
        <v>-54.80454</v>
      </c>
      <c r="S9" s="4">
        <f t="shared" si="28"/>
        <v>1.26646</v>
      </c>
      <c r="T9" s="4">
        <f t="shared" si="29"/>
        <v>0.72612</v>
      </c>
      <c r="U9" s="4">
        <f t="shared" si="30"/>
        <v>-2.45746</v>
      </c>
      <c r="V9" s="4">
        <f t="shared" si="31"/>
        <v>-54.80454</v>
      </c>
      <c r="W9" s="4">
        <f t="shared" si="32"/>
        <v>-54.80454</v>
      </c>
      <c r="X9" s="4">
        <f t="shared" si="33"/>
        <v>-54.80454</v>
      </c>
      <c r="Y9" s="4">
        <f t="shared" si="34"/>
        <v>-54.80454</v>
      </c>
      <c r="Z9" s="4">
        <f t="shared" si="35"/>
        <v>-54.80454</v>
      </c>
      <c r="AA9" s="4">
        <f t="shared" si="36"/>
        <v>-54.80454</v>
      </c>
    </row>
    <row r="10">
      <c r="A10" s="2" t="s">
        <v>34</v>
      </c>
      <c r="B10" s="3">
        <v>280.6464</v>
      </c>
      <c r="F10" s="3">
        <v>287.3954</v>
      </c>
      <c r="G10" s="3">
        <v>284.6325</v>
      </c>
      <c r="H10" s="3">
        <v>268.2412</v>
      </c>
      <c r="P10" s="4">
        <f t="shared" si="25"/>
        <v>-56.12928</v>
      </c>
      <c r="Q10" s="4">
        <f t="shared" si="26"/>
        <v>-56.12928</v>
      </c>
      <c r="R10" s="4">
        <f t="shared" si="27"/>
        <v>-56.12928</v>
      </c>
      <c r="S10" s="4">
        <f t="shared" si="28"/>
        <v>1.3498</v>
      </c>
      <c r="T10" s="4">
        <f t="shared" si="29"/>
        <v>0.79722</v>
      </c>
      <c r="U10" s="4">
        <f t="shared" si="30"/>
        <v>-2.48104</v>
      </c>
      <c r="V10" s="4">
        <f t="shared" si="31"/>
        <v>-56.12928</v>
      </c>
      <c r="W10" s="4">
        <f t="shared" si="32"/>
        <v>-56.12928</v>
      </c>
      <c r="X10" s="4">
        <f t="shared" si="33"/>
        <v>-56.12928</v>
      </c>
      <c r="Y10" s="4">
        <f t="shared" si="34"/>
        <v>-56.12928</v>
      </c>
      <c r="Z10" s="4">
        <f t="shared" si="35"/>
        <v>-56.12928</v>
      </c>
      <c r="AA10" s="4">
        <f t="shared" si="36"/>
        <v>-56.12928</v>
      </c>
    </row>
    <row r="11">
      <c r="A11" s="2" t="s">
        <v>35</v>
      </c>
      <c r="B11" s="3">
        <v>326.9817</v>
      </c>
      <c r="F11" s="3">
        <v>329.5332</v>
      </c>
      <c r="G11" s="3">
        <v>326.4975</v>
      </c>
      <c r="H11" s="3">
        <v>314.6354</v>
      </c>
      <c r="P11" s="4">
        <f t="shared" si="25"/>
        <v>-65.39634</v>
      </c>
      <c r="Q11" s="4">
        <f t="shared" si="26"/>
        <v>-65.39634</v>
      </c>
      <c r="R11" s="4">
        <f t="shared" si="27"/>
        <v>-65.39634</v>
      </c>
      <c r="S11" s="4">
        <f t="shared" si="28"/>
        <v>0.5103</v>
      </c>
      <c r="T11" s="4">
        <f t="shared" si="29"/>
        <v>-0.09684</v>
      </c>
      <c r="U11" s="4">
        <f t="shared" si="30"/>
        <v>-2.46926</v>
      </c>
      <c r="V11" s="4">
        <f t="shared" si="31"/>
        <v>-65.39634</v>
      </c>
      <c r="W11" s="4">
        <f t="shared" si="32"/>
        <v>-65.39634</v>
      </c>
      <c r="X11" s="4">
        <f t="shared" si="33"/>
        <v>-65.39634</v>
      </c>
      <c r="Y11" s="4">
        <f t="shared" si="34"/>
        <v>-65.39634</v>
      </c>
      <c r="Z11" s="4">
        <f t="shared" si="35"/>
        <v>-65.39634</v>
      </c>
      <c r="AA11" s="4">
        <f t="shared" si="36"/>
        <v>-65.39634</v>
      </c>
    </row>
    <row r="12">
      <c r="A12" s="2" t="s">
        <v>36</v>
      </c>
      <c r="B12" s="3">
        <v>286.2453</v>
      </c>
      <c r="F12" s="3">
        <v>290.8893</v>
      </c>
      <c r="G12" s="3">
        <v>288.1267</v>
      </c>
      <c r="H12" s="3">
        <v>273.9982</v>
      </c>
      <c r="P12" s="4">
        <f t="shared" si="25"/>
        <v>-57.24906</v>
      </c>
      <c r="Q12" s="4">
        <f t="shared" si="26"/>
        <v>-57.24906</v>
      </c>
      <c r="R12" s="4">
        <f t="shared" si="27"/>
        <v>-57.24906</v>
      </c>
      <c r="S12" s="4">
        <f t="shared" si="28"/>
        <v>0.9288</v>
      </c>
      <c r="T12" s="4">
        <f t="shared" si="29"/>
        <v>0.37628</v>
      </c>
      <c r="U12" s="4">
        <f t="shared" si="30"/>
        <v>-2.44942</v>
      </c>
      <c r="V12" s="4">
        <f t="shared" si="31"/>
        <v>-57.24906</v>
      </c>
      <c r="W12" s="4">
        <f t="shared" si="32"/>
        <v>-57.24906</v>
      </c>
      <c r="X12" s="4">
        <f t="shared" si="33"/>
        <v>-57.24906</v>
      </c>
      <c r="Y12" s="4">
        <f t="shared" si="34"/>
        <v>-57.24906</v>
      </c>
      <c r="Z12" s="4">
        <f t="shared" si="35"/>
        <v>-57.24906</v>
      </c>
      <c r="AA12" s="4">
        <f t="shared" si="36"/>
        <v>-57.24906</v>
      </c>
    </row>
    <row r="13">
      <c r="A13" s="2" t="s">
        <v>37</v>
      </c>
      <c r="B13" s="3">
        <v>292.3355</v>
      </c>
      <c r="F13" s="3">
        <v>297.1052</v>
      </c>
      <c r="G13" s="3">
        <v>294.2877</v>
      </c>
      <c r="H13" s="3">
        <v>280.2189</v>
      </c>
      <c r="P13" s="4">
        <f t="shared" si="25"/>
        <v>-58.4671</v>
      </c>
      <c r="Q13" s="4">
        <f t="shared" si="26"/>
        <v>-58.4671</v>
      </c>
      <c r="R13" s="4">
        <f t="shared" si="27"/>
        <v>-58.4671</v>
      </c>
      <c r="S13" s="4">
        <f t="shared" si="28"/>
        <v>0.95394</v>
      </c>
      <c r="T13" s="4">
        <f t="shared" si="29"/>
        <v>0.39044</v>
      </c>
      <c r="U13" s="4">
        <f t="shared" si="30"/>
        <v>-2.42332</v>
      </c>
      <c r="V13" s="4">
        <f t="shared" si="31"/>
        <v>-58.4671</v>
      </c>
      <c r="W13" s="4">
        <f t="shared" si="32"/>
        <v>-58.4671</v>
      </c>
      <c r="X13" s="4">
        <f t="shared" si="33"/>
        <v>-58.4671</v>
      </c>
      <c r="Y13" s="4">
        <f t="shared" si="34"/>
        <v>-58.4671</v>
      </c>
      <c r="Z13" s="4">
        <f t="shared" si="35"/>
        <v>-58.4671</v>
      </c>
      <c r="AA13" s="4">
        <f t="shared" si="36"/>
        <v>-58.4671</v>
      </c>
    </row>
    <row r="14">
      <c r="A14" s="2" t="s">
        <v>38</v>
      </c>
      <c r="B14" s="3">
        <v>280.0138</v>
      </c>
      <c r="F14" s="3">
        <v>284.4859</v>
      </c>
      <c r="G14" s="3">
        <v>281.797</v>
      </c>
      <c r="H14" s="3">
        <v>267.9993</v>
      </c>
      <c r="P14" s="4">
        <f t="shared" si="25"/>
        <v>-56.00276</v>
      </c>
      <c r="Q14" s="4">
        <f t="shared" si="26"/>
        <v>-56.00276</v>
      </c>
      <c r="R14" s="4">
        <f t="shared" si="27"/>
        <v>-56.00276</v>
      </c>
      <c r="S14" s="4">
        <f t="shared" si="28"/>
        <v>0.89442</v>
      </c>
      <c r="T14" s="4">
        <f t="shared" si="29"/>
        <v>0.35664</v>
      </c>
      <c r="U14" s="4">
        <f t="shared" si="30"/>
        <v>-2.4029</v>
      </c>
      <c r="V14" s="4">
        <f t="shared" si="31"/>
        <v>-56.00276</v>
      </c>
      <c r="W14" s="4">
        <f t="shared" si="32"/>
        <v>-56.00276</v>
      </c>
      <c r="X14" s="4">
        <f t="shared" si="33"/>
        <v>-56.00276</v>
      </c>
      <c r="Y14" s="4">
        <f t="shared" si="34"/>
        <v>-56.00276</v>
      </c>
      <c r="Z14" s="4">
        <f t="shared" si="35"/>
        <v>-56.00276</v>
      </c>
      <c r="AA14" s="4">
        <f t="shared" si="36"/>
        <v>-56.00276</v>
      </c>
    </row>
    <row r="15">
      <c r="A15" s="2" t="s">
        <v>39</v>
      </c>
      <c r="B15" s="3">
        <v>412.795</v>
      </c>
      <c r="F15" s="3">
        <v>418.3612</v>
      </c>
      <c r="G15" s="3">
        <v>414.4734</v>
      </c>
      <c r="H15" s="3">
        <v>396.5551</v>
      </c>
      <c r="P15" s="4">
        <f t="shared" ref="P15:P22" si="37">(C15-B15)/6</f>
        <v>-68.79916667</v>
      </c>
      <c r="Q15" s="4">
        <f t="shared" ref="Q15:Q22" si="38">(D15-B15)/6</f>
        <v>-68.79916667</v>
      </c>
      <c r="R15" s="4">
        <f t="shared" ref="R15:R22" si="39">(E15-B15)/6</f>
        <v>-68.79916667</v>
      </c>
      <c r="S15" s="4">
        <f t="shared" ref="S15:S22" si="40">(F15-B15)/6</f>
        <v>0.9277</v>
      </c>
      <c r="T15" s="4">
        <f t="shared" ref="T15:T22" si="41">(G15-B15)/6</f>
        <v>0.2797333333</v>
      </c>
      <c r="U15" s="4">
        <f t="shared" ref="U15:U22" si="42">(H15-B15)/6</f>
        <v>-2.70665</v>
      </c>
      <c r="V15" s="4">
        <f t="shared" ref="V15:V22" si="43">(I15-B15)/6</f>
        <v>-68.79916667</v>
      </c>
      <c r="W15" s="4">
        <f t="shared" ref="W15:W22" si="44">(J15-B15)/6</f>
        <v>-68.79916667</v>
      </c>
      <c r="X15" s="4">
        <f t="shared" ref="X15:X22" si="45">(K15-B15)/6</f>
        <v>-68.79916667</v>
      </c>
      <c r="Y15" s="4">
        <f t="shared" ref="Y15:Y22" si="46">(L15-B15)/6</f>
        <v>-68.79916667</v>
      </c>
      <c r="Z15" s="4">
        <f t="shared" ref="Z15:Z22" si="47">(M15-B15)/6</f>
        <v>-68.79916667</v>
      </c>
      <c r="AA15" s="4">
        <f t="shared" ref="AA15:AA22" si="48">(N15-B15)/6</f>
        <v>-68.79916667</v>
      </c>
    </row>
    <row r="16">
      <c r="A16" s="2" t="s">
        <v>40</v>
      </c>
      <c r="B16" s="3">
        <v>412.503</v>
      </c>
      <c r="F16" s="3">
        <v>417.6103</v>
      </c>
      <c r="G16" s="3">
        <v>413.7305</v>
      </c>
      <c r="H16" s="3">
        <v>396.2648</v>
      </c>
      <c r="P16" s="4">
        <f t="shared" si="37"/>
        <v>-68.7505</v>
      </c>
      <c r="Q16" s="4">
        <f t="shared" si="38"/>
        <v>-68.7505</v>
      </c>
      <c r="R16" s="4">
        <f t="shared" si="39"/>
        <v>-68.7505</v>
      </c>
      <c r="S16" s="4">
        <f t="shared" si="40"/>
        <v>0.8512166667</v>
      </c>
      <c r="T16" s="4">
        <f t="shared" si="41"/>
        <v>0.2045833333</v>
      </c>
      <c r="U16" s="4">
        <f t="shared" si="42"/>
        <v>-2.706366667</v>
      </c>
      <c r="V16" s="4">
        <f t="shared" si="43"/>
        <v>-68.7505</v>
      </c>
      <c r="W16" s="4">
        <f t="shared" si="44"/>
        <v>-68.7505</v>
      </c>
      <c r="X16" s="4">
        <f t="shared" si="45"/>
        <v>-68.7505</v>
      </c>
      <c r="Y16" s="4">
        <f t="shared" si="46"/>
        <v>-68.7505</v>
      </c>
      <c r="Z16" s="4">
        <f t="shared" si="47"/>
        <v>-68.7505</v>
      </c>
      <c r="AA16" s="4">
        <f t="shared" si="48"/>
        <v>-68.7505</v>
      </c>
    </row>
    <row r="17">
      <c r="A17" s="2" t="s">
        <v>41</v>
      </c>
      <c r="B17" s="3">
        <v>411.3304</v>
      </c>
      <c r="F17" s="3">
        <v>416.4103</v>
      </c>
      <c r="G17" s="3">
        <v>412.5301</v>
      </c>
      <c r="H17" s="3">
        <v>395.0538</v>
      </c>
      <c r="P17" s="4">
        <f t="shared" si="37"/>
        <v>-68.55506667</v>
      </c>
      <c r="Q17" s="4">
        <f t="shared" si="38"/>
        <v>-68.55506667</v>
      </c>
      <c r="R17" s="4">
        <f t="shared" si="39"/>
        <v>-68.55506667</v>
      </c>
      <c r="S17" s="4">
        <f t="shared" si="40"/>
        <v>0.84665</v>
      </c>
      <c r="T17" s="4">
        <f t="shared" si="41"/>
        <v>0.19995</v>
      </c>
      <c r="U17" s="4">
        <f t="shared" si="42"/>
        <v>-2.712766667</v>
      </c>
      <c r="V17" s="4">
        <f t="shared" si="43"/>
        <v>-68.55506667</v>
      </c>
      <c r="W17" s="4">
        <f t="shared" si="44"/>
        <v>-68.55506667</v>
      </c>
      <c r="X17" s="4">
        <f t="shared" si="45"/>
        <v>-68.55506667</v>
      </c>
      <c r="Y17" s="4">
        <f t="shared" si="46"/>
        <v>-68.55506667</v>
      </c>
      <c r="Z17" s="4">
        <f t="shared" si="47"/>
        <v>-68.55506667</v>
      </c>
      <c r="AA17" s="4">
        <f t="shared" si="48"/>
        <v>-68.55506667</v>
      </c>
    </row>
    <row r="18">
      <c r="A18" s="2" t="s">
        <v>42</v>
      </c>
      <c r="B18" s="3">
        <v>402.6608</v>
      </c>
      <c r="F18" s="3">
        <v>410.6859</v>
      </c>
      <c r="G18" s="3">
        <v>406.8276</v>
      </c>
      <c r="H18" s="3">
        <v>385.6727</v>
      </c>
      <c r="P18" s="4">
        <f t="shared" si="37"/>
        <v>-67.11013333</v>
      </c>
      <c r="Q18" s="4">
        <f t="shared" si="38"/>
        <v>-67.11013333</v>
      </c>
      <c r="R18" s="4">
        <f t="shared" si="39"/>
        <v>-67.11013333</v>
      </c>
      <c r="S18" s="4">
        <f t="shared" si="40"/>
        <v>1.337516667</v>
      </c>
      <c r="T18" s="4">
        <f t="shared" si="41"/>
        <v>0.6944666667</v>
      </c>
      <c r="U18" s="4">
        <f t="shared" si="42"/>
        <v>-2.83135</v>
      </c>
      <c r="V18" s="4">
        <f t="shared" si="43"/>
        <v>-67.11013333</v>
      </c>
      <c r="W18" s="4">
        <f t="shared" si="44"/>
        <v>-67.11013333</v>
      </c>
      <c r="X18" s="4">
        <f t="shared" si="45"/>
        <v>-67.11013333</v>
      </c>
      <c r="Y18" s="4">
        <f t="shared" si="46"/>
        <v>-67.11013333</v>
      </c>
      <c r="Z18" s="4">
        <f t="shared" si="47"/>
        <v>-67.11013333</v>
      </c>
      <c r="AA18" s="4">
        <f t="shared" si="48"/>
        <v>-67.11013333</v>
      </c>
    </row>
    <row r="19">
      <c r="A19" s="2" t="s">
        <v>43</v>
      </c>
      <c r="B19" s="3">
        <v>400.3357</v>
      </c>
      <c r="F19" s="3">
        <v>403.081</v>
      </c>
      <c r="G19" s="3">
        <v>399.3747</v>
      </c>
      <c r="H19" s="3">
        <v>385.424</v>
      </c>
      <c r="P19" s="4">
        <f t="shared" si="37"/>
        <v>-66.72261667</v>
      </c>
      <c r="Q19" s="4">
        <f t="shared" si="38"/>
        <v>-66.72261667</v>
      </c>
      <c r="R19" s="4">
        <f t="shared" si="39"/>
        <v>-66.72261667</v>
      </c>
      <c r="S19" s="4">
        <f t="shared" si="40"/>
        <v>0.45755</v>
      </c>
      <c r="T19" s="4">
        <f t="shared" si="41"/>
        <v>-0.1601666667</v>
      </c>
      <c r="U19" s="4">
        <f t="shared" si="42"/>
        <v>-2.485283333</v>
      </c>
      <c r="V19" s="4">
        <f t="shared" si="43"/>
        <v>-66.72261667</v>
      </c>
      <c r="W19" s="4">
        <f t="shared" si="44"/>
        <v>-66.72261667</v>
      </c>
      <c r="X19" s="4">
        <f t="shared" si="45"/>
        <v>-66.72261667</v>
      </c>
      <c r="Y19" s="4">
        <f t="shared" si="46"/>
        <v>-66.72261667</v>
      </c>
      <c r="Z19" s="4">
        <f t="shared" si="47"/>
        <v>-66.72261667</v>
      </c>
      <c r="AA19" s="4">
        <f t="shared" si="48"/>
        <v>-66.72261667</v>
      </c>
    </row>
    <row r="20">
      <c r="A20" s="2" t="s">
        <v>44</v>
      </c>
      <c r="B20" s="3">
        <v>397.8688</v>
      </c>
      <c r="F20" s="3">
        <v>400.7068</v>
      </c>
      <c r="G20" s="3">
        <v>397.0251</v>
      </c>
      <c r="H20" s="3">
        <v>383.0219</v>
      </c>
      <c r="P20" s="4">
        <f t="shared" si="37"/>
        <v>-66.31146667</v>
      </c>
      <c r="Q20" s="4">
        <f t="shared" si="38"/>
        <v>-66.31146667</v>
      </c>
      <c r="R20" s="4">
        <f t="shared" si="39"/>
        <v>-66.31146667</v>
      </c>
      <c r="S20" s="4">
        <f t="shared" si="40"/>
        <v>0.473</v>
      </c>
      <c r="T20" s="4">
        <f t="shared" si="41"/>
        <v>-0.1406166667</v>
      </c>
      <c r="U20" s="4">
        <f t="shared" si="42"/>
        <v>-2.474483333</v>
      </c>
      <c r="V20" s="4">
        <f t="shared" si="43"/>
        <v>-66.31146667</v>
      </c>
      <c r="W20" s="4">
        <f t="shared" si="44"/>
        <v>-66.31146667</v>
      </c>
      <c r="X20" s="4">
        <f t="shared" si="45"/>
        <v>-66.31146667</v>
      </c>
      <c r="Y20" s="4">
        <f t="shared" si="46"/>
        <v>-66.31146667</v>
      </c>
      <c r="Z20" s="4">
        <f t="shared" si="47"/>
        <v>-66.31146667</v>
      </c>
      <c r="AA20" s="4">
        <f t="shared" si="48"/>
        <v>-66.31146667</v>
      </c>
    </row>
    <row r="21">
      <c r="A21" s="2" t="s">
        <v>45</v>
      </c>
      <c r="B21" s="3">
        <v>409.9456</v>
      </c>
      <c r="F21" s="3">
        <v>412.7267</v>
      </c>
      <c r="G21" s="3">
        <v>408.9213</v>
      </c>
      <c r="H21" s="3">
        <v>394.843</v>
      </c>
      <c r="P21" s="4">
        <f t="shared" si="37"/>
        <v>-68.32426667</v>
      </c>
      <c r="Q21" s="4">
        <f t="shared" si="38"/>
        <v>-68.32426667</v>
      </c>
      <c r="R21" s="4">
        <f t="shared" si="39"/>
        <v>-68.32426667</v>
      </c>
      <c r="S21" s="4">
        <f t="shared" si="40"/>
        <v>0.4635166667</v>
      </c>
      <c r="T21" s="4">
        <f t="shared" si="41"/>
        <v>-0.1707166667</v>
      </c>
      <c r="U21" s="4">
        <f t="shared" si="42"/>
        <v>-2.5171</v>
      </c>
      <c r="V21" s="4">
        <f t="shared" si="43"/>
        <v>-68.32426667</v>
      </c>
      <c r="W21" s="4">
        <f t="shared" si="44"/>
        <v>-68.32426667</v>
      </c>
      <c r="X21" s="4">
        <f t="shared" si="45"/>
        <v>-68.32426667</v>
      </c>
      <c r="Y21" s="4">
        <f t="shared" si="46"/>
        <v>-68.32426667</v>
      </c>
      <c r="Z21" s="4">
        <f t="shared" si="47"/>
        <v>-68.32426667</v>
      </c>
      <c r="AA21" s="4">
        <f t="shared" si="48"/>
        <v>-68.32426667</v>
      </c>
    </row>
    <row r="22">
      <c r="A22" s="2" t="s">
        <v>46</v>
      </c>
      <c r="B22" s="3">
        <v>390.389</v>
      </c>
      <c r="F22" s="3">
        <v>399.3086</v>
      </c>
      <c r="G22" s="3">
        <v>395.4658</v>
      </c>
      <c r="H22" s="3">
        <v>373.4745</v>
      </c>
      <c r="P22" s="4">
        <f t="shared" si="37"/>
        <v>-65.06483333</v>
      </c>
      <c r="Q22" s="4">
        <f t="shared" si="38"/>
        <v>-65.06483333</v>
      </c>
      <c r="R22" s="4">
        <f t="shared" si="39"/>
        <v>-65.06483333</v>
      </c>
      <c r="S22" s="4">
        <f t="shared" si="40"/>
        <v>1.4866</v>
      </c>
      <c r="T22" s="4">
        <f t="shared" si="41"/>
        <v>0.8461333333</v>
      </c>
      <c r="U22" s="4">
        <f t="shared" si="42"/>
        <v>-2.819083333</v>
      </c>
      <c r="V22" s="4">
        <f t="shared" si="43"/>
        <v>-65.06483333</v>
      </c>
      <c r="W22" s="4">
        <f t="shared" si="44"/>
        <v>-65.06483333</v>
      </c>
      <c r="X22" s="4">
        <f t="shared" si="45"/>
        <v>-65.06483333</v>
      </c>
      <c r="Y22" s="4">
        <f t="shared" si="46"/>
        <v>-65.06483333</v>
      </c>
      <c r="Z22" s="4">
        <f t="shared" si="47"/>
        <v>-65.06483333</v>
      </c>
      <c r="AA22" s="4">
        <f t="shared" si="48"/>
        <v>-65.06483333</v>
      </c>
    </row>
    <row r="23">
      <c r="A23" s="2" t="s">
        <v>47</v>
      </c>
      <c r="B23" s="3">
        <v>481.3307</v>
      </c>
      <c r="F23" s="3">
        <v>487.0171</v>
      </c>
      <c r="G23" s="3">
        <v>482.4348</v>
      </c>
      <c r="H23" s="3">
        <v>462.1423</v>
      </c>
      <c r="P23" s="4">
        <f t="shared" ref="P23:P33" si="49">(C23-B23)/7</f>
        <v>-68.76152857</v>
      </c>
      <c r="Q23" s="4">
        <f t="shared" ref="Q23:Q33" si="50">(D23-B23)/7</f>
        <v>-68.76152857</v>
      </c>
      <c r="R23" s="4">
        <f t="shared" ref="R23:R33" si="51">(E23-B23)/7</f>
        <v>-68.76152857</v>
      </c>
      <c r="S23" s="4">
        <f t="shared" ref="S23:S33" si="52">(F23-B23)/7</f>
        <v>0.8123428571</v>
      </c>
      <c r="T23" s="4">
        <f t="shared" ref="T23:T33" si="53">(G23-B23)/7</f>
        <v>0.1577285714</v>
      </c>
      <c r="U23" s="4">
        <f t="shared" ref="U23:U33" si="54">(H23-B23)/7</f>
        <v>-2.7412</v>
      </c>
      <c r="V23" s="4">
        <f t="shared" ref="V23:V33" si="55">(I23-B23)/7</f>
        <v>-68.76152857</v>
      </c>
      <c r="W23" s="4">
        <f t="shared" ref="W23:W33" si="56">(J23-B23)/7</f>
        <v>-68.76152857</v>
      </c>
      <c r="X23" s="4">
        <f t="shared" ref="X23:X33" si="57">(K23-B23)/7</f>
        <v>-68.76152857</v>
      </c>
      <c r="Y23" s="4">
        <f t="shared" ref="Y23:Y33" si="58">(L23-B23)/7</f>
        <v>-68.76152857</v>
      </c>
      <c r="Z23" s="4">
        <f t="shared" ref="Z23:Z33" si="59">(M23-B23)/7</f>
        <v>-68.76152857</v>
      </c>
      <c r="AA23" s="4">
        <f t="shared" ref="AA23:AA33" si="60">(N23-B23)/7</f>
        <v>-68.76152857</v>
      </c>
    </row>
    <row r="24">
      <c r="A24" s="2" t="s">
        <v>48</v>
      </c>
      <c r="B24" s="3">
        <v>479.2265</v>
      </c>
      <c r="F24" s="3">
        <v>484.7482</v>
      </c>
      <c r="G24" s="3">
        <v>480.1927</v>
      </c>
      <c r="H24" s="3">
        <v>460.1067</v>
      </c>
      <c r="P24" s="4">
        <f t="shared" si="49"/>
        <v>-68.46092857</v>
      </c>
      <c r="Q24" s="4">
        <f t="shared" si="50"/>
        <v>-68.46092857</v>
      </c>
      <c r="R24" s="4">
        <f t="shared" si="51"/>
        <v>-68.46092857</v>
      </c>
      <c r="S24" s="4">
        <f t="shared" si="52"/>
        <v>0.7888142857</v>
      </c>
      <c r="T24" s="4">
        <f t="shared" si="53"/>
        <v>0.1380285714</v>
      </c>
      <c r="U24" s="4">
        <f t="shared" si="54"/>
        <v>-2.7314</v>
      </c>
      <c r="V24" s="4">
        <f t="shared" si="55"/>
        <v>-68.46092857</v>
      </c>
      <c r="W24" s="4">
        <f t="shared" si="56"/>
        <v>-68.46092857</v>
      </c>
      <c r="X24" s="4">
        <f t="shared" si="57"/>
        <v>-68.46092857</v>
      </c>
      <c r="Y24" s="4">
        <f t="shared" si="58"/>
        <v>-68.46092857</v>
      </c>
      <c r="Z24" s="4">
        <f t="shared" si="59"/>
        <v>-68.46092857</v>
      </c>
      <c r="AA24" s="4">
        <f t="shared" si="60"/>
        <v>-68.46092857</v>
      </c>
    </row>
    <row r="25">
      <c r="A25" s="2" t="s">
        <v>49</v>
      </c>
      <c r="B25" s="3">
        <v>489.3809</v>
      </c>
      <c r="F25" s="3">
        <v>497.3054</v>
      </c>
      <c r="G25" s="3">
        <v>492.689</v>
      </c>
      <c r="H25" s="3">
        <v>469.5665</v>
      </c>
      <c r="P25" s="4">
        <f t="shared" si="49"/>
        <v>-69.91155714</v>
      </c>
      <c r="Q25" s="4">
        <f t="shared" si="50"/>
        <v>-69.91155714</v>
      </c>
      <c r="R25" s="4">
        <f t="shared" si="51"/>
        <v>-69.91155714</v>
      </c>
      <c r="S25" s="4">
        <f t="shared" si="52"/>
        <v>1.132071429</v>
      </c>
      <c r="T25" s="4">
        <f t="shared" si="53"/>
        <v>0.4725857143</v>
      </c>
      <c r="U25" s="4">
        <f t="shared" si="54"/>
        <v>-2.830628571</v>
      </c>
      <c r="V25" s="4">
        <f t="shared" si="55"/>
        <v>-69.91155714</v>
      </c>
      <c r="W25" s="4">
        <f t="shared" si="56"/>
        <v>-69.91155714</v>
      </c>
      <c r="X25" s="4">
        <f t="shared" si="57"/>
        <v>-69.91155714</v>
      </c>
      <c r="Y25" s="4">
        <f t="shared" si="58"/>
        <v>-69.91155714</v>
      </c>
      <c r="Z25" s="4">
        <f t="shared" si="59"/>
        <v>-69.91155714</v>
      </c>
      <c r="AA25" s="4">
        <f t="shared" si="60"/>
        <v>-69.91155714</v>
      </c>
    </row>
    <row r="26">
      <c r="A26" s="2" t="s">
        <v>50</v>
      </c>
      <c r="B26" s="3">
        <v>484.7079</v>
      </c>
      <c r="F26" s="3">
        <v>492.6495</v>
      </c>
      <c r="G26" s="3">
        <v>488.0858</v>
      </c>
      <c r="H26" s="3">
        <v>464.9538</v>
      </c>
      <c r="P26" s="4">
        <f t="shared" si="49"/>
        <v>-69.24398571</v>
      </c>
      <c r="Q26" s="4">
        <f t="shared" si="50"/>
        <v>-69.24398571</v>
      </c>
      <c r="R26" s="4">
        <f t="shared" si="51"/>
        <v>-69.24398571</v>
      </c>
      <c r="S26" s="4">
        <f t="shared" si="52"/>
        <v>1.134514286</v>
      </c>
      <c r="T26" s="4">
        <f t="shared" si="53"/>
        <v>0.4825571429</v>
      </c>
      <c r="U26" s="4">
        <f t="shared" si="54"/>
        <v>-2.822014286</v>
      </c>
      <c r="V26" s="4">
        <f t="shared" si="55"/>
        <v>-69.24398571</v>
      </c>
      <c r="W26" s="4">
        <f t="shared" si="56"/>
        <v>-69.24398571</v>
      </c>
      <c r="X26" s="4">
        <f t="shared" si="57"/>
        <v>-69.24398571</v>
      </c>
      <c r="Y26" s="4">
        <f t="shared" si="58"/>
        <v>-69.24398571</v>
      </c>
      <c r="Z26" s="4">
        <f t="shared" si="59"/>
        <v>-69.24398571</v>
      </c>
      <c r="AA26" s="4">
        <f t="shared" si="60"/>
        <v>-69.24398571</v>
      </c>
    </row>
    <row r="27">
      <c r="A27" s="2" t="s">
        <v>51</v>
      </c>
      <c r="B27" s="3">
        <v>489.9634</v>
      </c>
      <c r="F27" s="3">
        <v>494.9571</v>
      </c>
      <c r="G27" s="3">
        <v>490.3963</v>
      </c>
      <c r="H27" s="3">
        <v>471.0769</v>
      </c>
      <c r="P27" s="4">
        <f t="shared" si="49"/>
        <v>-69.99477143</v>
      </c>
      <c r="Q27" s="4">
        <f t="shared" si="50"/>
        <v>-69.99477143</v>
      </c>
      <c r="R27" s="4">
        <f t="shared" si="51"/>
        <v>-69.99477143</v>
      </c>
      <c r="S27" s="4">
        <f t="shared" si="52"/>
        <v>0.7133857143</v>
      </c>
      <c r="T27" s="4">
        <f t="shared" si="53"/>
        <v>0.06184285714</v>
      </c>
      <c r="U27" s="4">
        <f t="shared" si="54"/>
        <v>-2.698071429</v>
      </c>
      <c r="V27" s="4">
        <f t="shared" si="55"/>
        <v>-69.99477143</v>
      </c>
      <c r="W27" s="4">
        <f t="shared" si="56"/>
        <v>-69.99477143</v>
      </c>
      <c r="X27" s="4">
        <f t="shared" si="57"/>
        <v>-69.99477143</v>
      </c>
      <c r="Y27" s="4">
        <f t="shared" si="58"/>
        <v>-69.99477143</v>
      </c>
      <c r="Z27" s="4">
        <f t="shared" si="59"/>
        <v>-69.99477143</v>
      </c>
      <c r="AA27" s="4">
        <f t="shared" si="60"/>
        <v>-69.99477143</v>
      </c>
    </row>
    <row r="28">
      <c r="A28" s="2" t="s">
        <v>52</v>
      </c>
      <c r="B28" s="3">
        <v>485.0752</v>
      </c>
      <c r="F28" s="3">
        <v>490.2383</v>
      </c>
      <c r="G28" s="3">
        <v>485.7031</v>
      </c>
      <c r="H28" s="3">
        <v>466.2801</v>
      </c>
      <c r="P28" s="4">
        <f t="shared" si="49"/>
        <v>-69.29645714</v>
      </c>
      <c r="Q28" s="4">
        <f t="shared" si="50"/>
        <v>-69.29645714</v>
      </c>
      <c r="R28" s="4">
        <f t="shared" si="51"/>
        <v>-69.29645714</v>
      </c>
      <c r="S28" s="4">
        <f t="shared" si="52"/>
        <v>0.7375857143</v>
      </c>
      <c r="T28" s="4">
        <f t="shared" si="53"/>
        <v>0.0897</v>
      </c>
      <c r="U28" s="4">
        <f t="shared" si="54"/>
        <v>-2.685014286</v>
      </c>
      <c r="V28" s="4">
        <f t="shared" si="55"/>
        <v>-69.29645714</v>
      </c>
      <c r="W28" s="4">
        <f t="shared" si="56"/>
        <v>-69.29645714</v>
      </c>
      <c r="X28" s="4">
        <f t="shared" si="57"/>
        <v>-69.29645714</v>
      </c>
      <c r="Y28" s="4">
        <f t="shared" si="58"/>
        <v>-69.29645714</v>
      </c>
      <c r="Z28" s="4">
        <f t="shared" si="59"/>
        <v>-69.29645714</v>
      </c>
      <c r="AA28" s="4">
        <f t="shared" si="60"/>
        <v>-69.29645714</v>
      </c>
    </row>
    <row r="29">
      <c r="A29" s="2" t="s">
        <v>53</v>
      </c>
      <c r="B29" s="3">
        <v>467.7569</v>
      </c>
      <c r="F29" s="3">
        <v>473.277</v>
      </c>
      <c r="G29" s="3">
        <v>468.909</v>
      </c>
      <c r="H29" s="3">
        <v>449.4219</v>
      </c>
      <c r="P29" s="4">
        <f t="shared" si="49"/>
        <v>-66.82241429</v>
      </c>
      <c r="Q29" s="4">
        <f t="shared" si="50"/>
        <v>-66.82241429</v>
      </c>
      <c r="R29" s="4">
        <f t="shared" si="51"/>
        <v>-66.82241429</v>
      </c>
      <c r="S29" s="4">
        <f t="shared" si="52"/>
        <v>0.7885857143</v>
      </c>
      <c r="T29" s="4">
        <f t="shared" si="53"/>
        <v>0.1645857143</v>
      </c>
      <c r="U29" s="4">
        <f t="shared" si="54"/>
        <v>-2.619285714</v>
      </c>
      <c r="V29" s="4">
        <f t="shared" si="55"/>
        <v>-66.82241429</v>
      </c>
      <c r="W29" s="4">
        <f t="shared" si="56"/>
        <v>-66.82241429</v>
      </c>
      <c r="X29" s="4">
        <f t="shared" si="57"/>
        <v>-66.82241429</v>
      </c>
      <c r="Y29" s="4">
        <f t="shared" si="58"/>
        <v>-66.82241429</v>
      </c>
      <c r="Z29" s="4">
        <f t="shared" si="59"/>
        <v>-66.82241429</v>
      </c>
      <c r="AA29" s="4">
        <f t="shared" si="60"/>
        <v>-66.82241429</v>
      </c>
    </row>
    <row r="30">
      <c r="A30" s="2" t="s">
        <v>54</v>
      </c>
      <c r="B30" s="3">
        <v>454.6311</v>
      </c>
      <c r="F30" s="3">
        <v>459.2944</v>
      </c>
      <c r="G30" s="3">
        <v>455.0261</v>
      </c>
      <c r="H30" s="3">
        <v>437.0185</v>
      </c>
      <c r="P30" s="4">
        <f t="shared" si="49"/>
        <v>-64.9473</v>
      </c>
      <c r="Q30" s="4">
        <f t="shared" si="50"/>
        <v>-64.9473</v>
      </c>
      <c r="R30" s="4">
        <f t="shared" si="51"/>
        <v>-64.9473</v>
      </c>
      <c r="S30" s="4">
        <f t="shared" si="52"/>
        <v>0.6661857143</v>
      </c>
      <c r="T30" s="4">
        <f t="shared" si="53"/>
        <v>0.05642857143</v>
      </c>
      <c r="U30" s="4">
        <f t="shared" si="54"/>
        <v>-2.516085714</v>
      </c>
      <c r="V30" s="4">
        <f t="shared" si="55"/>
        <v>-64.9473</v>
      </c>
      <c r="W30" s="4">
        <f t="shared" si="56"/>
        <v>-64.9473</v>
      </c>
      <c r="X30" s="4">
        <f t="shared" si="57"/>
        <v>-64.9473</v>
      </c>
      <c r="Y30" s="4">
        <f t="shared" si="58"/>
        <v>-64.9473</v>
      </c>
      <c r="Z30" s="4">
        <f t="shared" si="59"/>
        <v>-64.9473</v>
      </c>
      <c r="AA30" s="4">
        <f t="shared" si="60"/>
        <v>-64.9473</v>
      </c>
    </row>
    <row r="31">
      <c r="A31" s="2" t="s">
        <v>55</v>
      </c>
      <c r="B31" s="3">
        <v>495.6623</v>
      </c>
      <c r="F31" s="3">
        <v>505.1672</v>
      </c>
      <c r="G31" s="3">
        <v>500.4216</v>
      </c>
      <c r="H31" s="3">
        <v>474.9786</v>
      </c>
      <c r="P31" s="4">
        <f t="shared" si="49"/>
        <v>-70.8089</v>
      </c>
      <c r="Q31" s="4">
        <f t="shared" si="50"/>
        <v>-70.8089</v>
      </c>
      <c r="R31" s="4">
        <f t="shared" si="51"/>
        <v>-70.8089</v>
      </c>
      <c r="S31" s="4">
        <f t="shared" si="52"/>
        <v>1.357842857</v>
      </c>
      <c r="T31" s="4">
        <f t="shared" si="53"/>
        <v>0.6799</v>
      </c>
      <c r="U31" s="4">
        <f t="shared" si="54"/>
        <v>-2.954814286</v>
      </c>
      <c r="V31" s="4">
        <f t="shared" si="55"/>
        <v>-70.8089</v>
      </c>
      <c r="W31" s="4">
        <f t="shared" si="56"/>
        <v>-70.8089</v>
      </c>
      <c r="X31" s="4">
        <f t="shared" si="57"/>
        <v>-70.8089</v>
      </c>
      <c r="Y31" s="4">
        <f t="shared" si="58"/>
        <v>-70.8089</v>
      </c>
      <c r="Z31" s="4">
        <f t="shared" si="59"/>
        <v>-70.8089</v>
      </c>
      <c r="AA31" s="4">
        <f t="shared" si="60"/>
        <v>-70.8089</v>
      </c>
    </row>
    <row r="32">
      <c r="A32" s="2" t="s">
        <v>56</v>
      </c>
      <c r="B32" s="3">
        <v>494.1993</v>
      </c>
      <c r="F32" s="3">
        <v>503.9115</v>
      </c>
      <c r="G32" s="3">
        <v>499.1526</v>
      </c>
      <c r="H32" s="3">
        <v>473.5562</v>
      </c>
      <c r="P32" s="4">
        <f t="shared" si="49"/>
        <v>-70.5999</v>
      </c>
      <c r="Q32" s="4">
        <f t="shared" si="50"/>
        <v>-70.5999</v>
      </c>
      <c r="R32" s="4">
        <f t="shared" si="51"/>
        <v>-70.5999</v>
      </c>
      <c r="S32" s="4">
        <f t="shared" si="52"/>
        <v>1.387457143</v>
      </c>
      <c r="T32" s="4">
        <f t="shared" si="53"/>
        <v>0.7076142857</v>
      </c>
      <c r="U32" s="4">
        <f t="shared" si="54"/>
        <v>-2.949014286</v>
      </c>
      <c r="V32" s="4">
        <f t="shared" si="55"/>
        <v>-70.5999</v>
      </c>
      <c r="W32" s="4">
        <f t="shared" si="56"/>
        <v>-70.5999</v>
      </c>
      <c r="X32" s="4">
        <f t="shared" si="57"/>
        <v>-70.5999</v>
      </c>
      <c r="Y32" s="4">
        <f t="shared" si="58"/>
        <v>-70.5999</v>
      </c>
      <c r="Z32" s="4">
        <f t="shared" si="59"/>
        <v>-70.5999</v>
      </c>
      <c r="AA32" s="4">
        <f t="shared" si="60"/>
        <v>-70.5999</v>
      </c>
    </row>
    <row r="33">
      <c r="A33" s="2" t="s">
        <v>57</v>
      </c>
      <c r="B33" s="3">
        <v>487.2921</v>
      </c>
      <c r="F33" s="3">
        <v>496.7462</v>
      </c>
      <c r="G33" s="3">
        <v>492.0988</v>
      </c>
      <c r="H33" s="3">
        <v>466.9387</v>
      </c>
      <c r="P33" s="4">
        <f t="shared" si="49"/>
        <v>-69.61315714</v>
      </c>
      <c r="Q33" s="4">
        <f t="shared" si="50"/>
        <v>-69.61315714</v>
      </c>
      <c r="R33" s="4">
        <f t="shared" si="51"/>
        <v>-69.61315714</v>
      </c>
      <c r="S33" s="4">
        <f t="shared" si="52"/>
        <v>1.350585714</v>
      </c>
      <c r="T33" s="4">
        <f t="shared" si="53"/>
        <v>0.6866714286</v>
      </c>
      <c r="U33" s="4">
        <f t="shared" si="54"/>
        <v>-2.907628571</v>
      </c>
      <c r="V33" s="4">
        <f t="shared" si="55"/>
        <v>-69.61315714</v>
      </c>
      <c r="W33" s="4">
        <f t="shared" si="56"/>
        <v>-69.61315714</v>
      </c>
      <c r="X33" s="4">
        <f t="shared" si="57"/>
        <v>-69.61315714</v>
      </c>
      <c r="Y33" s="4">
        <f t="shared" si="58"/>
        <v>-69.61315714</v>
      </c>
      <c r="Z33" s="4">
        <f t="shared" si="59"/>
        <v>-69.61315714</v>
      </c>
      <c r="AA33" s="4">
        <f t="shared" si="60"/>
        <v>-69.61315714</v>
      </c>
    </row>
    <row r="34">
      <c r="A34" s="2" t="s">
        <v>58</v>
      </c>
      <c r="B34" s="3">
        <v>651.8658</v>
      </c>
      <c r="F34" s="3">
        <v>663.9516</v>
      </c>
      <c r="G34" s="3">
        <v>657.7503</v>
      </c>
      <c r="H34" s="3">
        <v>625.0826</v>
      </c>
      <c r="P34" s="4">
        <f t="shared" ref="P34:P35" si="61">(C34-B34)/8</f>
        <v>-81.483225</v>
      </c>
      <c r="Q34" s="4">
        <f t="shared" ref="Q34:Q35" si="62">(D34-B34)/8</f>
        <v>-81.483225</v>
      </c>
      <c r="R34" s="4">
        <f t="shared" ref="R34:R35" si="63">(E34-B34)/8</f>
        <v>-81.483225</v>
      </c>
      <c r="S34" s="4">
        <f t="shared" ref="S34:S35" si="64">(F34-B34)/8</f>
        <v>1.510725</v>
      </c>
      <c r="T34" s="4">
        <f t="shared" ref="T34:T35" si="65">(G34-B34)/8</f>
        <v>0.7355625</v>
      </c>
      <c r="U34" s="4">
        <f t="shared" ref="U34:U35" si="66">(H34-B34)/8</f>
        <v>-3.3479</v>
      </c>
      <c r="V34" s="4">
        <f t="shared" ref="V34:V35" si="67">(I34-B34)/8</f>
        <v>-81.483225</v>
      </c>
      <c r="W34" s="4">
        <f t="shared" ref="W34:W35" si="68">(J34-B34)/8</f>
        <v>-81.483225</v>
      </c>
      <c r="X34" s="4">
        <f t="shared" ref="X34:X35" si="69">(K34-B34)/8</f>
        <v>-81.483225</v>
      </c>
      <c r="Y34" s="4">
        <f t="shared" ref="Y34:Y35" si="70">(L34-B34)/8</f>
        <v>-81.483225</v>
      </c>
      <c r="Z34" s="4">
        <f t="shared" ref="Z34:Z35" si="71">(M34-B34)/8</f>
        <v>-81.483225</v>
      </c>
      <c r="AA34" s="4">
        <f t="shared" ref="AA34:AA35" si="72">(N34-B34)/8</f>
        <v>-81.483225</v>
      </c>
    </row>
    <row r="35">
      <c r="A35" s="2" t="s">
        <v>59</v>
      </c>
      <c r="B35" s="3">
        <v>652.9408</v>
      </c>
      <c r="F35" s="3">
        <v>665.1338</v>
      </c>
      <c r="G35" s="3">
        <v>658.9264</v>
      </c>
      <c r="H35" s="3">
        <v>626.1891</v>
      </c>
      <c r="P35" s="4">
        <f t="shared" si="61"/>
        <v>-81.6176</v>
      </c>
      <c r="Q35" s="4">
        <f t="shared" si="62"/>
        <v>-81.6176</v>
      </c>
      <c r="R35" s="4">
        <f t="shared" si="63"/>
        <v>-81.6176</v>
      </c>
      <c r="S35" s="4">
        <f t="shared" si="64"/>
        <v>1.524125</v>
      </c>
      <c r="T35" s="4">
        <f t="shared" si="65"/>
        <v>0.7482</v>
      </c>
      <c r="U35" s="4">
        <f t="shared" si="66"/>
        <v>-3.3439625</v>
      </c>
      <c r="V35" s="4">
        <f t="shared" si="67"/>
        <v>-81.6176</v>
      </c>
      <c r="W35" s="4">
        <f t="shared" si="68"/>
        <v>-81.6176</v>
      </c>
      <c r="X35" s="4">
        <f t="shared" si="69"/>
        <v>-81.6176</v>
      </c>
      <c r="Y35" s="4">
        <f t="shared" si="70"/>
        <v>-81.6176</v>
      </c>
      <c r="Z35" s="4">
        <f t="shared" si="71"/>
        <v>-81.6176</v>
      </c>
      <c r="AA35" s="4">
        <f t="shared" si="72"/>
        <v>-81.6176</v>
      </c>
    </row>
    <row r="36">
      <c r="A36" s="2" t="s">
        <v>60</v>
      </c>
      <c r="B36" s="3">
        <v>740.4978</v>
      </c>
      <c r="F36" s="3">
        <v>752.3242</v>
      </c>
      <c r="G36" s="3">
        <v>745.3437</v>
      </c>
      <c r="H36" s="3">
        <v>710.8528</v>
      </c>
      <c r="P36" s="4">
        <f t="shared" ref="P36:P37" si="73">(C36-B36)/9</f>
        <v>-82.27753333</v>
      </c>
      <c r="Q36" s="4">
        <f t="shared" ref="Q36:Q37" si="74">(D36-B36)/9</f>
        <v>-82.27753333</v>
      </c>
      <c r="R36" s="4">
        <f t="shared" ref="R36:R37" si="75">(E36-B36)/9</f>
        <v>-82.27753333</v>
      </c>
      <c r="S36" s="4">
        <f t="shared" ref="S36:S37" si="76">(F36-B36)/9</f>
        <v>1.314044444</v>
      </c>
      <c r="T36" s="4">
        <f t="shared" ref="T36:T37" si="77">(G36-B36)/9</f>
        <v>0.5384333333</v>
      </c>
      <c r="U36" s="4">
        <f t="shared" ref="U36:U37" si="78">(H36-B36)/9</f>
        <v>-3.293888889</v>
      </c>
      <c r="V36" s="4">
        <f t="shared" ref="V36:V37" si="79">(I36-B36)/9</f>
        <v>-82.27753333</v>
      </c>
      <c r="W36" s="4">
        <f t="shared" ref="W36:W37" si="80">(J36-B36)/9</f>
        <v>-82.27753333</v>
      </c>
      <c r="X36" s="4">
        <f t="shared" ref="X36:X37" si="81">(K36-B36)/9</f>
        <v>-82.27753333</v>
      </c>
      <c r="Y36" s="4">
        <f t="shared" ref="Y36:Y37" si="82">(L36-B36)/9</f>
        <v>-82.27753333</v>
      </c>
      <c r="Z36" s="4">
        <f t="shared" ref="Z36:Z37" si="83">(M36-B36)/9</f>
        <v>-82.27753333</v>
      </c>
      <c r="AA36" s="4">
        <f t="shared" ref="AA36:AA37" si="84">(N36-B36)/9</f>
        <v>-82.27753333</v>
      </c>
    </row>
    <row r="37">
      <c r="A37" s="2" t="s">
        <v>61</v>
      </c>
      <c r="B37" s="3">
        <v>742.5487</v>
      </c>
      <c r="F37" s="3">
        <v>754.4889</v>
      </c>
      <c r="G37" s="3">
        <v>747.4956</v>
      </c>
      <c r="H37" s="3">
        <v>712.8249</v>
      </c>
      <c r="P37" s="4">
        <f t="shared" si="73"/>
        <v>-82.50541111</v>
      </c>
      <c r="Q37" s="4">
        <f t="shared" si="74"/>
        <v>-82.50541111</v>
      </c>
      <c r="R37" s="4">
        <f t="shared" si="75"/>
        <v>-82.50541111</v>
      </c>
      <c r="S37" s="4">
        <f t="shared" si="76"/>
        <v>1.326688889</v>
      </c>
      <c r="T37" s="4">
        <f t="shared" si="77"/>
        <v>0.5496555556</v>
      </c>
      <c r="U37" s="4">
        <f t="shared" si="78"/>
        <v>-3.302644444</v>
      </c>
      <c r="V37" s="4">
        <f t="shared" si="79"/>
        <v>-82.50541111</v>
      </c>
      <c r="W37" s="4">
        <f t="shared" si="80"/>
        <v>-82.50541111</v>
      </c>
      <c r="X37" s="4">
        <f t="shared" si="81"/>
        <v>-82.50541111</v>
      </c>
      <c r="Y37" s="4">
        <f t="shared" si="82"/>
        <v>-82.50541111</v>
      </c>
      <c r="Z37" s="4">
        <f t="shared" si="83"/>
        <v>-82.50541111</v>
      </c>
      <c r="AA37" s="4">
        <f t="shared" si="84"/>
        <v>-82.50541111</v>
      </c>
    </row>
    <row r="38">
      <c r="A38" s="2" t="s">
        <v>62</v>
      </c>
      <c r="B38" s="3">
        <v>848.4075</v>
      </c>
      <c r="F38" s="3">
        <v>861.8334</v>
      </c>
      <c r="G38" s="3">
        <v>853.8521</v>
      </c>
      <c r="H38" s="3">
        <v>814.5338</v>
      </c>
      <c r="P38" s="4">
        <f t="shared" ref="P38:P39" si="85">(C38-B38)/10</f>
        <v>-84.84075</v>
      </c>
      <c r="Q38" s="4">
        <f t="shared" ref="Q38:Q39" si="86">(D38-B38)/10</f>
        <v>-84.84075</v>
      </c>
      <c r="R38" s="4">
        <f t="shared" ref="R38:R39" si="87">(E38-B38)/10</f>
        <v>-84.84075</v>
      </c>
      <c r="S38" s="4">
        <f t="shared" ref="S38:S39" si="88">(F38-B38)/10</f>
        <v>1.34259</v>
      </c>
      <c r="T38" s="4">
        <f t="shared" ref="T38:T39" si="89">(G38-B38)/10</f>
        <v>0.54446</v>
      </c>
      <c r="U38" s="4">
        <f t="shared" ref="U38:U39" si="90">(H38-B38)/10</f>
        <v>-3.38737</v>
      </c>
      <c r="V38" s="4">
        <f t="shared" ref="V38:V39" si="91">(I38-B38)/10</f>
        <v>-84.84075</v>
      </c>
      <c r="W38" s="4">
        <f t="shared" ref="W38:W39" si="92">(J38-B38)/10</f>
        <v>-84.84075</v>
      </c>
      <c r="X38" s="4">
        <f t="shared" ref="X38:X39" si="93">(K38-B38)/10</f>
        <v>-84.84075</v>
      </c>
      <c r="Y38" s="4">
        <f t="shared" ref="Y38:Y39" si="94">(L38-B38)/10</f>
        <v>-84.84075</v>
      </c>
      <c r="Z38" s="4">
        <f t="shared" ref="Z38:Z39" si="95">(M38-B38)/10</f>
        <v>-84.84075</v>
      </c>
      <c r="AA38" s="4">
        <f t="shared" ref="AA38:AA39" si="96">(N38-B38)/10</f>
        <v>-84.84075</v>
      </c>
    </row>
    <row r="39">
      <c r="A39" s="2" t="s">
        <v>63</v>
      </c>
      <c r="B39" s="3">
        <v>849.055</v>
      </c>
      <c r="F39" s="3">
        <v>862.5471</v>
      </c>
      <c r="G39" s="3">
        <v>854.5632</v>
      </c>
      <c r="H39" s="3">
        <v>815.2386</v>
      </c>
      <c r="P39" s="4">
        <f t="shared" si="85"/>
        <v>-84.9055</v>
      </c>
      <c r="Q39" s="4">
        <f t="shared" si="86"/>
        <v>-84.9055</v>
      </c>
      <c r="R39" s="4">
        <f t="shared" si="87"/>
        <v>-84.9055</v>
      </c>
      <c r="S39" s="4">
        <f t="shared" si="88"/>
        <v>1.34921</v>
      </c>
      <c r="T39" s="4">
        <f t="shared" si="89"/>
        <v>0.55082</v>
      </c>
      <c r="U39" s="4">
        <f t="shared" si="90"/>
        <v>-3.38164</v>
      </c>
      <c r="V39" s="4">
        <f t="shared" si="91"/>
        <v>-84.9055</v>
      </c>
      <c r="W39" s="4">
        <f t="shared" si="92"/>
        <v>-84.9055</v>
      </c>
      <c r="X39" s="4">
        <f t="shared" si="93"/>
        <v>-84.9055</v>
      </c>
      <c r="Y39" s="4">
        <f t="shared" si="94"/>
        <v>-84.9055</v>
      </c>
      <c r="Z39" s="4">
        <f t="shared" si="95"/>
        <v>-84.9055</v>
      </c>
      <c r="AA39" s="4">
        <f t="shared" si="96"/>
        <v>-84.9055</v>
      </c>
    </row>
    <row r="40">
      <c r="A40" s="5"/>
    </row>
    <row r="41">
      <c r="A41" s="5"/>
    </row>
    <row r="42">
      <c r="A42" s="2"/>
      <c r="O42" s="4">
        <v>2.0</v>
      </c>
      <c r="P42" s="4">
        <f t="shared" ref="P42:AA42" si="97">P2</f>
        <v>-16.37495</v>
      </c>
      <c r="Q42" s="4">
        <f t="shared" si="97"/>
        <v>-16.37495</v>
      </c>
      <c r="R42" s="4">
        <f t="shared" si="97"/>
        <v>-16.37495</v>
      </c>
      <c r="S42" s="4">
        <f t="shared" si="97"/>
        <v>0.1851</v>
      </c>
      <c r="T42" s="4">
        <f t="shared" si="97"/>
        <v>0.0452</v>
      </c>
      <c r="U42" s="4">
        <f t="shared" si="97"/>
        <v>-0.7692</v>
      </c>
      <c r="V42" s="4">
        <f t="shared" si="97"/>
        <v>-16.37495</v>
      </c>
      <c r="W42" s="4">
        <f t="shared" si="97"/>
        <v>-16.37495</v>
      </c>
      <c r="X42" s="4">
        <f t="shared" si="97"/>
        <v>-16.37495</v>
      </c>
      <c r="Y42" s="4">
        <f t="shared" si="97"/>
        <v>-16.37495</v>
      </c>
      <c r="Z42" s="4">
        <f t="shared" si="97"/>
        <v>-16.37495</v>
      </c>
      <c r="AA42" s="4">
        <f t="shared" si="97"/>
        <v>-16.37495</v>
      </c>
    </row>
    <row r="43">
      <c r="A43" s="2"/>
      <c r="O43" s="4">
        <v>3.0</v>
      </c>
      <c r="P43" s="4">
        <f t="shared" ref="P43:AA43" si="98">average(P3:P4)</f>
        <v>-39.3266</v>
      </c>
      <c r="Q43" s="4">
        <f t="shared" si="98"/>
        <v>-39.3266</v>
      </c>
      <c r="R43" s="4">
        <f t="shared" si="98"/>
        <v>-39.3266</v>
      </c>
      <c r="S43" s="4">
        <f t="shared" si="98"/>
        <v>0.7367</v>
      </c>
      <c r="T43" s="4">
        <f t="shared" si="98"/>
        <v>0.3515333333</v>
      </c>
      <c r="U43" s="4">
        <f t="shared" si="98"/>
        <v>-1.80225</v>
      </c>
      <c r="V43" s="4">
        <f t="shared" si="98"/>
        <v>-39.3266</v>
      </c>
      <c r="W43" s="4">
        <f t="shared" si="98"/>
        <v>-39.3266</v>
      </c>
      <c r="X43" s="4">
        <f t="shared" si="98"/>
        <v>-39.3266</v>
      </c>
      <c r="Y43" s="4">
        <f t="shared" si="98"/>
        <v>-39.3266</v>
      </c>
      <c r="Z43" s="4">
        <f t="shared" si="98"/>
        <v>-39.3266</v>
      </c>
      <c r="AA43" s="4">
        <f t="shared" si="98"/>
        <v>-39.3266</v>
      </c>
    </row>
    <row r="44">
      <c r="A44" s="2"/>
      <c r="O44" s="4">
        <v>4.0</v>
      </c>
      <c r="P44" s="4">
        <f t="shared" ref="P44:AA44" si="99">average(P5:P7)</f>
        <v>-55.04535</v>
      </c>
      <c r="Q44" s="4">
        <f t="shared" si="99"/>
        <v>-55.04535</v>
      </c>
      <c r="R44" s="4">
        <f t="shared" si="99"/>
        <v>-55.04535</v>
      </c>
      <c r="S44" s="4">
        <f t="shared" si="99"/>
        <v>0.8487916667</v>
      </c>
      <c r="T44" s="4">
        <f t="shared" si="99"/>
        <v>0.3222416667</v>
      </c>
      <c r="U44" s="4">
        <f t="shared" si="99"/>
        <v>-2.286816667</v>
      </c>
      <c r="V44" s="4">
        <f t="shared" si="99"/>
        <v>-55.04535</v>
      </c>
      <c r="W44" s="4">
        <f t="shared" si="99"/>
        <v>-55.04535</v>
      </c>
      <c r="X44" s="4">
        <f t="shared" si="99"/>
        <v>-55.04535</v>
      </c>
      <c r="Y44" s="4">
        <f t="shared" si="99"/>
        <v>-55.04535</v>
      </c>
      <c r="Z44" s="4">
        <f t="shared" si="99"/>
        <v>-55.04535</v>
      </c>
      <c r="AA44" s="4">
        <f t="shared" si="99"/>
        <v>-55.04535</v>
      </c>
    </row>
    <row r="45">
      <c r="A45" s="2"/>
      <c r="O45" s="4">
        <v>5.0</v>
      </c>
      <c r="P45" s="4">
        <f t="shared" ref="P45:AA45" si="100">average(P8:P14)</f>
        <v>-57.63935714</v>
      </c>
      <c r="Q45" s="4">
        <f t="shared" si="100"/>
        <v>-57.63935714</v>
      </c>
      <c r="R45" s="4">
        <f t="shared" si="100"/>
        <v>-57.63935714</v>
      </c>
      <c r="S45" s="4">
        <f t="shared" si="100"/>
        <v>1.033562857</v>
      </c>
      <c r="T45" s="4">
        <f t="shared" si="100"/>
        <v>0.4764057143</v>
      </c>
      <c r="U45" s="4">
        <f t="shared" si="100"/>
        <v>-2.451162857</v>
      </c>
      <c r="V45" s="4">
        <f t="shared" si="100"/>
        <v>-57.63935714</v>
      </c>
      <c r="W45" s="4">
        <f t="shared" si="100"/>
        <v>-57.63935714</v>
      </c>
      <c r="X45" s="4">
        <f t="shared" si="100"/>
        <v>-57.63935714</v>
      </c>
      <c r="Y45" s="4">
        <f t="shared" si="100"/>
        <v>-57.63935714</v>
      </c>
      <c r="Z45" s="4">
        <f t="shared" si="100"/>
        <v>-57.63935714</v>
      </c>
      <c r="AA45" s="4">
        <f t="shared" si="100"/>
        <v>-57.63935714</v>
      </c>
    </row>
    <row r="46">
      <c r="A46" s="2"/>
      <c r="O46" s="4">
        <v>6.0</v>
      </c>
      <c r="P46" s="4">
        <f t="shared" ref="P46:AA46" si="101">average(P15:P22)</f>
        <v>-67.45475625</v>
      </c>
      <c r="Q46" s="4">
        <f t="shared" si="101"/>
        <v>-67.45475625</v>
      </c>
      <c r="R46" s="4">
        <f t="shared" si="101"/>
        <v>-67.45475625</v>
      </c>
      <c r="S46" s="4">
        <f t="shared" si="101"/>
        <v>0.85546875</v>
      </c>
      <c r="T46" s="4">
        <f t="shared" si="101"/>
        <v>0.2191708333</v>
      </c>
      <c r="U46" s="4">
        <f t="shared" si="101"/>
        <v>-2.656635417</v>
      </c>
      <c r="V46" s="4">
        <f t="shared" si="101"/>
        <v>-67.45475625</v>
      </c>
      <c r="W46" s="4">
        <f t="shared" si="101"/>
        <v>-67.45475625</v>
      </c>
      <c r="X46" s="4">
        <f t="shared" si="101"/>
        <v>-67.45475625</v>
      </c>
      <c r="Y46" s="4">
        <f t="shared" si="101"/>
        <v>-67.45475625</v>
      </c>
      <c r="Z46" s="4">
        <f t="shared" si="101"/>
        <v>-67.45475625</v>
      </c>
      <c r="AA46" s="4">
        <f t="shared" si="101"/>
        <v>-67.45475625</v>
      </c>
    </row>
    <row r="47">
      <c r="A47" s="2"/>
      <c r="O47" s="4">
        <v>7.0</v>
      </c>
      <c r="P47" s="4">
        <f t="shared" ref="P47:AA47" si="102">average(P23:P33)</f>
        <v>-68.95099091</v>
      </c>
      <c r="Q47" s="4">
        <f t="shared" si="102"/>
        <v>-68.95099091</v>
      </c>
      <c r="R47" s="4">
        <f t="shared" si="102"/>
        <v>-68.95099091</v>
      </c>
      <c r="S47" s="4">
        <f t="shared" si="102"/>
        <v>0.9881246753</v>
      </c>
      <c r="T47" s="4">
        <f t="shared" si="102"/>
        <v>0.3361493506</v>
      </c>
      <c r="U47" s="4">
        <f t="shared" si="102"/>
        <v>-2.768650649</v>
      </c>
      <c r="V47" s="4">
        <f t="shared" si="102"/>
        <v>-68.95099091</v>
      </c>
      <c r="W47" s="4">
        <f t="shared" si="102"/>
        <v>-68.95099091</v>
      </c>
      <c r="X47" s="4">
        <f t="shared" si="102"/>
        <v>-68.95099091</v>
      </c>
      <c r="Y47" s="4">
        <f t="shared" si="102"/>
        <v>-68.95099091</v>
      </c>
      <c r="Z47" s="4">
        <f t="shared" si="102"/>
        <v>-68.95099091</v>
      </c>
      <c r="AA47" s="4">
        <f t="shared" si="102"/>
        <v>-68.95099091</v>
      </c>
    </row>
    <row r="48">
      <c r="A48" s="2"/>
      <c r="O48" s="4">
        <v>8.0</v>
      </c>
      <c r="P48" s="4">
        <f t="shared" ref="P48:AA48" si="103">average(P34:P35)</f>
        <v>-81.5504125</v>
      </c>
      <c r="Q48" s="4">
        <f t="shared" si="103"/>
        <v>-81.5504125</v>
      </c>
      <c r="R48" s="4">
        <f t="shared" si="103"/>
        <v>-81.5504125</v>
      </c>
      <c r="S48" s="4">
        <f t="shared" si="103"/>
        <v>1.517425</v>
      </c>
      <c r="T48" s="4">
        <f t="shared" si="103"/>
        <v>0.74188125</v>
      </c>
      <c r="U48" s="4">
        <f t="shared" si="103"/>
        <v>-3.34593125</v>
      </c>
      <c r="V48" s="4">
        <f t="shared" si="103"/>
        <v>-81.5504125</v>
      </c>
      <c r="W48" s="4">
        <f t="shared" si="103"/>
        <v>-81.5504125</v>
      </c>
      <c r="X48" s="4">
        <f t="shared" si="103"/>
        <v>-81.5504125</v>
      </c>
      <c r="Y48" s="4">
        <f t="shared" si="103"/>
        <v>-81.5504125</v>
      </c>
      <c r="Z48" s="4">
        <f t="shared" si="103"/>
        <v>-81.5504125</v>
      </c>
      <c r="AA48" s="4">
        <f t="shared" si="103"/>
        <v>-81.5504125</v>
      </c>
    </row>
    <row r="49">
      <c r="A49" s="2"/>
      <c r="O49" s="4">
        <v>9.0</v>
      </c>
      <c r="P49" s="4">
        <f t="shared" ref="P49:AA49" si="104">average(P36:P37)</f>
        <v>-82.39147222</v>
      </c>
      <c r="Q49" s="4">
        <f t="shared" si="104"/>
        <v>-82.39147222</v>
      </c>
      <c r="R49" s="4">
        <f t="shared" si="104"/>
        <v>-82.39147222</v>
      </c>
      <c r="S49" s="4">
        <f t="shared" si="104"/>
        <v>1.320366667</v>
      </c>
      <c r="T49" s="4">
        <f t="shared" si="104"/>
        <v>0.5440444444</v>
      </c>
      <c r="U49" s="4">
        <f t="shared" si="104"/>
        <v>-3.298266667</v>
      </c>
      <c r="V49" s="4">
        <f t="shared" si="104"/>
        <v>-82.39147222</v>
      </c>
      <c r="W49" s="4">
        <f t="shared" si="104"/>
        <v>-82.39147222</v>
      </c>
      <c r="X49" s="4">
        <f t="shared" si="104"/>
        <v>-82.39147222</v>
      </c>
      <c r="Y49" s="4">
        <f t="shared" si="104"/>
        <v>-82.39147222</v>
      </c>
      <c r="Z49" s="4">
        <f t="shared" si="104"/>
        <v>-82.39147222</v>
      </c>
      <c r="AA49" s="4">
        <f t="shared" si="104"/>
        <v>-82.39147222</v>
      </c>
    </row>
    <row r="50">
      <c r="A50" s="2"/>
      <c r="O50" s="4">
        <v>10.0</v>
      </c>
      <c r="P50" s="4">
        <f t="shared" ref="P50:AA50" si="105">average(P38:P39)</f>
        <v>-84.873125</v>
      </c>
      <c r="Q50" s="4">
        <f t="shared" si="105"/>
        <v>-84.873125</v>
      </c>
      <c r="R50" s="4">
        <f t="shared" si="105"/>
        <v>-84.873125</v>
      </c>
      <c r="S50" s="4">
        <f t="shared" si="105"/>
        <v>1.3459</v>
      </c>
      <c r="T50" s="4">
        <f t="shared" si="105"/>
        <v>0.54764</v>
      </c>
      <c r="U50" s="4">
        <f t="shared" si="105"/>
        <v>-3.384505</v>
      </c>
      <c r="V50" s="4">
        <f t="shared" si="105"/>
        <v>-84.873125</v>
      </c>
      <c r="W50" s="4">
        <f t="shared" si="105"/>
        <v>-84.873125</v>
      </c>
      <c r="X50" s="4">
        <f t="shared" si="105"/>
        <v>-84.873125</v>
      </c>
      <c r="Y50" s="4">
        <f t="shared" si="105"/>
        <v>-84.873125</v>
      </c>
      <c r="Z50" s="4">
        <f t="shared" si="105"/>
        <v>-84.873125</v>
      </c>
      <c r="AA50" s="4">
        <f t="shared" si="105"/>
        <v>-84.873125</v>
      </c>
    </row>
    <row r="51">
      <c r="A51" s="5"/>
    </row>
    <row r="52">
      <c r="A52" s="5"/>
    </row>
    <row r="53">
      <c r="A53" s="5"/>
    </row>
  </sheetData>
  <drawing r:id="rId1"/>
</worksheet>
</file>