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e42f362eff92a5/学科类/物理/物理实验/"/>
    </mc:Choice>
  </mc:AlternateContent>
  <xr:revisionPtr revIDLastSave="0" documentId="8_{2BAAD2D8-4E36-41B8-A28D-C2BE89CE9099}" xr6:coauthVersionLast="32" xr6:coauthVersionMax="32" xr10:uidLastSave="{00000000-0000-0000-0000-000000000000}"/>
  <bookViews>
    <workbookView xWindow="0" yWindow="0" windowWidth="15345" windowHeight="4350" xr2:uid="{5DD55393-2DBC-4FB9-B1D0-6948073C105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4" i="1"/>
  <c r="E15" i="1"/>
  <c r="E16" i="1"/>
  <c r="E17" i="1"/>
  <c r="E18" i="1"/>
  <c r="E14" i="1"/>
  <c r="G14" i="1"/>
  <c r="G4" i="1"/>
  <c r="G5" i="1"/>
  <c r="G6" i="1"/>
  <c r="G7" i="1"/>
  <c r="G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<sst xmlns="http://schemas.openxmlformats.org/spreadsheetml/2006/main" count="16" uniqueCount="15">
  <si>
    <t>测量不同冷热段温度热功转换</t>
    <phoneticPr fontId="1" type="noConversion"/>
  </si>
  <si>
    <t>电压</t>
    <phoneticPr fontId="1" type="noConversion"/>
  </si>
  <si>
    <t>热端温度</t>
    <phoneticPr fontId="1" type="noConversion"/>
  </si>
  <si>
    <t>温度差</t>
    <phoneticPr fontId="1" type="noConversion"/>
  </si>
  <si>
    <t>温差/热端</t>
    <phoneticPr fontId="1" type="noConversion"/>
  </si>
  <si>
    <t>面积</t>
    <phoneticPr fontId="1" type="noConversion"/>
  </si>
  <si>
    <t>转速</t>
    <phoneticPr fontId="1" type="noConversion"/>
  </si>
  <si>
    <t>转速*面积/温差</t>
    <phoneticPr fontId="1" type="noConversion"/>
  </si>
  <si>
    <t>输出功率与负载</t>
    <phoneticPr fontId="1" type="noConversion"/>
  </si>
  <si>
    <t>热端</t>
    <phoneticPr fontId="1" type="noConversion"/>
  </si>
  <si>
    <t>温差</t>
    <phoneticPr fontId="1" type="noConversion"/>
  </si>
  <si>
    <t>力矩</t>
    <phoneticPr fontId="1" type="noConversion"/>
  </si>
  <si>
    <t>输出2pinM</t>
    <phoneticPr fontId="1" type="noConversion"/>
  </si>
  <si>
    <t>效率p0/pi</t>
    <phoneticPr fontId="1" type="noConversion"/>
  </si>
  <si>
    <t>输入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</si>
</sst>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"/>
    <numFmt numFmtId="179" formatCode="0.0E+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Sheet1!$D$3:$D$7</c:f>
              <c:numCache>
                <c:formatCode>0.0000</c:formatCode>
                <c:ptCount val="5"/>
                <c:pt idx="0">
                  <c:v>0.26458137347130761</c:v>
                </c:pt>
                <c:pt idx="1">
                  <c:v>0.27626459143968873</c:v>
                </c:pt>
                <c:pt idx="2">
                  <c:v>0.28998670801949494</c:v>
                </c:pt>
                <c:pt idx="3">
                  <c:v>0.2978303747534517</c:v>
                </c:pt>
                <c:pt idx="4">
                  <c:v>0.31156636790439607</c:v>
                </c:pt>
              </c:numCache>
            </c:numRef>
          </c:xVal>
          <c:yVal>
            <c:numRef>
              <c:f>Sheet1!$G$3:$G$7</c:f>
              <c:numCache>
                <c:formatCode>0.0E+00</c:formatCode>
                <c:ptCount val="5"/>
                <c:pt idx="0">
                  <c:v>4.4258133333333338E-3</c:v>
                </c:pt>
                <c:pt idx="1">
                  <c:v>4.6495443247721625E-3</c:v>
                </c:pt>
                <c:pt idx="2">
                  <c:v>5.135156608097784E-3</c:v>
                </c:pt>
                <c:pt idx="3">
                  <c:v>5.3056512141280345E-3</c:v>
                </c:pt>
                <c:pt idx="4">
                  <c:v>5.4849315068493144E-3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E-4BE0-AEE1-89A8D6200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039391"/>
        <c:axId val="1774131359"/>
      </c:scatterChart>
      <c:valAx>
        <c:axId val="17760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131359"/>
        <c:crosses val="autoZero"/>
        <c:crossBetween val="midCat"/>
      </c:valAx>
      <c:valAx>
        <c:axId val="17741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03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Sheet1!$D$14:$D$18</c:f>
              <c:numCache>
                <c:formatCode>General</c:formatCode>
                <c:ptCount val="5"/>
                <c:pt idx="0">
                  <c:v>12.4</c:v>
                </c:pt>
                <c:pt idx="1">
                  <c:v>11.2</c:v>
                </c:pt>
                <c:pt idx="2">
                  <c:v>10.6</c:v>
                </c:pt>
                <c:pt idx="3">
                  <c:v>8.3000000000000007</c:v>
                </c:pt>
                <c:pt idx="4">
                  <c:v>7.2</c:v>
                </c:pt>
              </c:numCache>
            </c:numRef>
          </c:xVal>
          <c:yVal>
            <c:numRef>
              <c:f>Sheet1!$E$14:$E$18</c:f>
              <c:numCache>
                <c:formatCode>0.00</c:formatCode>
                <c:ptCount val="5"/>
                <c:pt idx="0">
                  <c:v>0.15582286400000001</c:v>
                </c:pt>
                <c:pt idx="1">
                  <c:v>0.29556078719999995</c:v>
                </c:pt>
                <c:pt idx="2">
                  <c:v>0.33966871079999988</c:v>
                </c:pt>
                <c:pt idx="3">
                  <c:v>0.39112795499999997</c:v>
                </c:pt>
                <c:pt idx="4">
                  <c:v>0.42976951200000002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F-45CF-95CB-F3052EDC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430415"/>
        <c:axId val="1774138703"/>
      </c:scatterChart>
      <c:valAx>
        <c:axId val="177443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138703"/>
        <c:crosses val="autoZero"/>
        <c:crossBetween val="midCat"/>
      </c:valAx>
      <c:valAx>
        <c:axId val="17741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43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1</xdr:row>
      <xdr:rowOff>0</xdr:rowOff>
    </xdr:from>
    <xdr:to>
      <xdr:col>14</xdr:col>
      <xdr:colOff>538162</xdr:colOff>
      <xdr:row>16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FC771C-9D47-47B6-8E6B-F22F886BC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</xdr:colOff>
      <xdr:row>17</xdr:row>
      <xdr:rowOff>28575</xdr:rowOff>
    </xdr:from>
    <xdr:to>
      <xdr:col>14</xdr:col>
      <xdr:colOff>528637</xdr:colOff>
      <xdr:row>32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E92ECF-2D2E-4FBE-9259-793939DB6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8D43-F840-44E2-93D2-58E001FCE293}">
  <dimension ref="A1:G18"/>
  <sheetViews>
    <sheetView tabSelected="1" workbookViewId="0">
      <selection activeCell="D14" sqref="D14:D18"/>
    </sheetView>
  </sheetViews>
  <sheetFormatPr defaultRowHeight="14.25" x14ac:dyDescent="0.2"/>
  <cols>
    <col min="7" max="7" width="9.875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>
        <v>24</v>
      </c>
      <c r="B3">
        <v>425.2</v>
      </c>
      <c r="C3">
        <v>112.5</v>
      </c>
      <c r="D3" s="1">
        <f>C3/B3</f>
        <v>0.26458137347130761</v>
      </c>
      <c r="E3">
        <v>7.2160000000000002E-2</v>
      </c>
      <c r="F3">
        <v>6.9</v>
      </c>
      <c r="G3" s="2">
        <f>F3*E3/C3</f>
        <v>4.4258133333333338E-3</v>
      </c>
    </row>
    <row r="4" spans="1:7" x14ac:dyDescent="0.2">
      <c r="A4">
        <v>26</v>
      </c>
      <c r="B4">
        <v>436.9</v>
      </c>
      <c r="C4">
        <v>120.7</v>
      </c>
      <c r="D4" s="1">
        <f t="shared" ref="D4:D7" si="0">C4/B4</f>
        <v>0.27626459143968873</v>
      </c>
      <c r="E4">
        <v>7.0150000000000004E-2</v>
      </c>
      <c r="F4">
        <v>8</v>
      </c>
      <c r="G4" s="2">
        <f t="shared" ref="G4:G7" si="1">F4*E4/C4</f>
        <v>4.6495443247721625E-3</v>
      </c>
    </row>
    <row r="5" spans="1:7" x14ac:dyDescent="0.2">
      <c r="A5">
        <v>28</v>
      </c>
      <c r="B5">
        <v>451.4</v>
      </c>
      <c r="C5">
        <v>130.9</v>
      </c>
      <c r="D5" s="1">
        <f t="shared" si="0"/>
        <v>0.28998670801949494</v>
      </c>
      <c r="E5">
        <v>7.0019999999999999E-2</v>
      </c>
      <c r="F5">
        <v>9.6</v>
      </c>
      <c r="G5" s="2">
        <f t="shared" si="1"/>
        <v>5.135156608097784E-3</v>
      </c>
    </row>
    <row r="6" spans="1:7" x14ac:dyDescent="0.2">
      <c r="A6">
        <v>29</v>
      </c>
      <c r="B6">
        <v>456.3</v>
      </c>
      <c r="C6">
        <v>135.9</v>
      </c>
      <c r="D6" s="1">
        <f t="shared" si="0"/>
        <v>0.2978303747534517</v>
      </c>
      <c r="E6">
        <v>7.0690000000000003E-2</v>
      </c>
      <c r="F6">
        <v>10.199999999999999</v>
      </c>
      <c r="G6" s="2">
        <f t="shared" si="1"/>
        <v>5.3056512141280345E-3</v>
      </c>
    </row>
    <row r="7" spans="1:7" x14ac:dyDescent="0.2">
      <c r="A7">
        <v>30</v>
      </c>
      <c r="B7">
        <v>468.6</v>
      </c>
      <c r="C7">
        <v>146</v>
      </c>
      <c r="D7" s="1">
        <f t="shared" si="0"/>
        <v>0.31156636790439607</v>
      </c>
      <c r="E7">
        <v>7.1499999999999994E-2</v>
      </c>
      <c r="F7">
        <v>11.2</v>
      </c>
      <c r="G7" s="2">
        <f t="shared" si="1"/>
        <v>5.4849315068493144E-3</v>
      </c>
    </row>
    <row r="12" spans="1:7" x14ac:dyDescent="0.2">
      <c r="A12" t="s">
        <v>8</v>
      </c>
    </row>
    <row r="13" spans="1:7" x14ac:dyDescent="0.2">
      <c r="A13" t="s">
        <v>9</v>
      </c>
      <c r="B13" t="s">
        <v>10</v>
      </c>
      <c r="C13" t="s">
        <v>11</v>
      </c>
      <c r="D13" t="s">
        <v>6</v>
      </c>
      <c r="E13" t="s">
        <v>12</v>
      </c>
      <c r="F13" t="s">
        <v>13</v>
      </c>
      <c r="G13" t="s">
        <v>14</v>
      </c>
    </row>
    <row r="14" spans="1:7" x14ac:dyDescent="0.2">
      <c r="A14">
        <v>502.6</v>
      </c>
      <c r="B14">
        <v>180.6</v>
      </c>
      <c r="C14">
        <v>2</v>
      </c>
      <c r="D14">
        <v>12.4</v>
      </c>
      <c r="E14" s="4">
        <f>2*3.14159*C14*10^-3*D14</f>
        <v>0.15582286400000001</v>
      </c>
      <c r="F14" s="3">
        <f>E14/$G$14</f>
        <v>9.5281193591781831E-4</v>
      </c>
      <c r="G14">
        <f>34*4.81</f>
        <v>163.54</v>
      </c>
    </row>
    <row r="15" spans="1:7" x14ac:dyDescent="0.2">
      <c r="A15">
        <v>519.4</v>
      </c>
      <c r="B15">
        <v>192.7</v>
      </c>
      <c r="C15">
        <v>4.2</v>
      </c>
      <c r="D15">
        <v>11.2</v>
      </c>
      <c r="E15" s="4">
        <f t="shared" ref="E15:E18" si="2">2*3.14159*C15*10^-3*D15</f>
        <v>0.29556078719999995</v>
      </c>
      <c r="F15" s="3">
        <f t="shared" ref="F15:F18" si="3">E15/$G$14</f>
        <v>1.8072690913537969E-3</v>
      </c>
    </row>
    <row r="16" spans="1:7" x14ac:dyDescent="0.2">
      <c r="A16">
        <v>528.29999999999995</v>
      </c>
      <c r="B16">
        <v>199.6</v>
      </c>
      <c r="C16">
        <v>5.0999999999999996</v>
      </c>
      <c r="D16">
        <v>10.6</v>
      </c>
      <c r="E16" s="4">
        <f t="shared" si="2"/>
        <v>0.33966871079999988</v>
      </c>
      <c r="F16" s="3">
        <f t="shared" si="3"/>
        <v>2.0769763409563403E-3</v>
      </c>
    </row>
    <row r="17" spans="1:6" x14ac:dyDescent="0.2">
      <c r="A17">
        <v>541.4</v>
      </c>
      <c r="B17">
        <v>209</v>
      </c>
      <c r="C17">
        <v>7.5</v>
      </c>
      <c r="D17">
        <v>8.3000000000000007</v>
      </c>
      <c r="E17" s="4">
        <f t="shared" si="2"/>
        <v>0.39112795499999997</v>
      </c>
      <c r="F17" s="3">
        <f t="shared" si="3"/>
        <v>2.3916347988259751E-3</v>
      </c>
    </row>
    <row r="18" spans="1:6" x14ac:dyDescent="0.2">
      <c r="A18">
        <v>542.29999999999995</v>
      </c>
      <c r="B18">
        <v>210.8</v>
      </c>
      <c r="C18">
        <v>9.5</v>
      </c>
      <c r="D18">
        <v>7.2</v>
      </c>
      <c r="E18" s="4">
        <f t="shared" si="2"/>
        <v>0.42976951200000002</v>
      </c>
      <c r="F18" s="3">
        <f t="shared" si="3"/>
        <v>2.6279167909991443E-3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刘锦</dc:creator>
  <cp:lastModifiedBy>刘锦</cp:lastModifiedBy>
  <dcterms:created xsi:type="dcterms:W3CDTF">2018-05-15T12:09:40Z</dcterms:created>
  <dcterms:modified xsi:type="dcterms:W3CDTF">2018-05-15T12:56:52Z</dcterms:modified>
</cp:coreProperties>
</file>