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Data Analysis/OrbitBank/"/>
    </mc:Choice>
  </mc:AlternateContent>
  <xr:revisionPtr revIDLastSave="0" documentId="13_ncr:1_{4F1D3021-2583-0041-B2FB-E3F515C22CD7}" xr6:coauthVersionLast="47" xr6:coauthVersionMax="47" xr10:uidLastSave="{00000000-0000-0000-0000-000000000000}"/>
  <bookViews>
    <workbookView xWindow="0" yWindow="720" windowWidth="29400" windowHeight="18400" xr2:uid="{705BA427-FDAD-3240-8758-49C26A0827F2}"/>
  </bookViews>
  <sheets>
    <sheet name="Clients" sheetId="2" r:id="rId1"/>
    <sheet name="Relationships" sheetId="3" r:id="rId2"/>
    <sheet name="Gender" sheetId="4" r:id="rId3"/>
    <sheet name="Advisors" sheetId="5" r:id="rId4"/>
  </sheets>
  <definedNames>
    <definedName name="ExternalData_1" localSheetId="0" hidden="1">Clients!$A$1:$Y$2941</definedName>
    <definedName name="ExternalData_2" localSheetId="1" hidden="1">Relationships!$A$1:$B$5</definedName>
    <definedName name="ExternalData_3" localSheetId="2" hidden="1">Gender!$A$1:$B$3</definedName>
    <definedName name="ExternalData_4" localSheetId="3" hidden="1">Advisors!$A$1:$B$23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B2103" i="2"/>
  <c r="AB2104" i="2"/>
  <c r="AB2105" i="2"/>
  <c r="AB2106" i="2"/>
  <c r="AB2107" i="2"/>
  <c r="AB2108" i="2"/>
  <c r="AB2109" i="2"/>
  <c r="AB2110" i="2"/>
  <c r="AB2111" i="2"/>
  <c r="AB2112" i="2"/>
  <c r="AB2113" i="2"/>
  <c r="AB2114" i="2"/>
  <c r="AB2115" i="2"/>
  <c r="AB2116" i="2"/>
  <c r="AB2117" i="2"/>
  <c r="AB2118" i="2"/>
  <c r="AB2119" i="2"/>
  <c r="AB2120" i="2"/>
  <c r="AB2121" i="2"/>
  <c r="AB2122" i="2"/>
  <c r="AB2123" i="2"/>
  <c r="AB2124" i="2"/>
  <c r="AB2125" i="2"/>
  <c r="AB2126" i="2"/>
  <c r="AB2127" i="2"/>
  <c r="AB2128" i="2"/>
  <c r="AB2129" i="2"/>
  <c r="AB2130" i="2"/>
  <c r="AB2131" i="2"/>
  <c r="AB2132" i="2"/>
  <c r="AB2133" i="2"/>
  <c r="AB2134" i="2"/>
  <c r="AB2135" i="2"/>
  <c r="AB2136" i="2"/>
  <c r="AB2137" i="2"/>
  <c r="AB2138" i="2"/>
  <c r="AB2139" i="2"/>
  <c r="AB2140" i="2"/>
  <c r="AB2141" i="2"/>
  <c r="AB2142" i="2"/>
  <c r="AB2143" i="2"/>
  <c r="AB2144" i="2"/>
  <c r="AB2145" i="2"/>
  <c r="AB2146" i="2"/>
  <c r="AB2147" i="2"/>
  <c r="AB2148" i="2"/>
  <c r="AB2149" i="2"/>
  <c r="AB2150" i="2"/>
  <c r="AB2151" i="2"/>
  <c r="AB2152" i="2"/>
  <c r="AB2153" i="2"/>
  <c r="AB2154" i="2"/>
  <c r="AB2155" i="2"/>
  <c r="AB2156" i="2"/>
  <c r="AB2157" i="2"/>
  <c r="AB2158" i="2"/>
  <c r="AB2159" i="2"/>
  <c r="AB2160" i="2"/>
  <c r="AB2161" i="2"/>
  <c r="AB2162" i="2"/>
  <c r="AB2163" i="2"/>
  <c r="AB2164" i="2"/>
  <c r="AB2165" i="2"/>
  <c r="AB2166" i="2"/>
  <c r="AB2167" i="2"/>
  <c r="AB2168" i="2"/>
  <c r="AB2169" i="2"/>
  <c r="AB2170" i="2"/>
  <c r="AB2171" i="2"/>
  <c r="AB2172" i="2"/>
  <c r="AB2173" i="2"/>
  <c r="AB2174" i="2"/>
  <c r="AB2175" i="2"/>
  <c r="AB2176" i="2"/>
  <c r="AB2177" i="2"/>
  <c r="AB2178" i="2"/>
  <c r="AB2179" i="2"/>
  <c r="AB2180" i="2"/>
  <c r="AB2181" i="2"/>
  <c r="AB2182" i="2"/>
  <c r="AB2183" i="2"/>
  <c r="AB2184" i="2"/>
  <c r="AB2185" i="2"/>
  <c r="AB2186" i="2"/>
  <c r="AB2187" i="2"/>
  <c r="AB2188" i="2"/>
  <c r="AB2189" i="2"/>
  <c r="AB2190" i="2"/>
  <c r="AB2191" i="2"/>
  <c r="AB2192" i="2"/>
  <c r="AB2193" i="2"/>
  <c r="AB2194" i="2"/>
  <c r="AB2195" i="2"/>
  <c r="AB2196" i="2"/>
  <c r="AB2197" i="2"/>
  <c r="AB2198" i="2"/>
  <c r="AB2199" i="2"/>
  <c r="AB2200" i="2"/>
  <c r="AB2201" i="2"/>
  <c r="AB2202" i="2"/>
  <c r="AB2203" i="2"/>
  <c r="AB2204" i="2"/>
  <c r="AB2205" i="2"/>
  <c r="AB2206" i="2"/>
  <c r="AB2207" i="2"/>
  <c r="AB2208" i="2"/>
  <c r="AB2209" i="2"/>
  <c r="AB2210" i="2"/>
  <c r="AB2211" i="2"/>
  <c r="AB2212" i="2"/>
  <c r="AB2213" i="2"/>
  <c r="AB2214" i="2"/>
  <c r="AB2215" i="2"/>
  <c r="AB2216" i="2"/>
  <c r="AB2217" i="2"/>
  <c r="AB2218" i="2"/>
  <c r="AB2219" i="2"/>
  <c r="AB2220" i="2"/>
  <c r="AB2221" i="2"/>
  <c r="AB2222" i="2"/>
  <c r="AB2223" i="2"/>
  <c r="AB2224" i="2"/>
  <c r="AB2225" i="2"/>
  <c r="AB2226" i="2"/>
  <c r="AB2227" i="2"/>
  <c r="AB2228" i="2"/>
  <c r="AB2229" i="2"/>
  <c r="AB2230" i="2"/>
  <c r="AB2231" i="2"/>
  <c r="AB2232" i="2"/>
  <c r="AB2233" i="2"/>
  <c r="AB2234" i="2"/>
  <c r="AB2235" i="2"/>
  <c r="AB2236" i="2"/>
  <c r="AB2237" i="2"/>
  <c r="AB2238" i="2"/>
  <c r="AB2239" i="2"/>
  <c r="AB2240" i="2"/>
  <c r="AB2241" i="2"/>
  <c r="AB2242" i="2"/>
  <c r="AB2243" i="2"/>
  <c r="AB2244" i="2"/>
  <c r="AB2245" i="2"/>
  <c r="AB2246" i="2"/>
  <c r="AB2247" i="2"/>
  <c r="AB2248" i="2"/>
  <c r="AB2249" i="2"/>
  <c r="AB2250" i="2"/>
  <c r="AB2251" i="2"/>
  <c r="AB2252" i="2"/>
  <c r="AB2253" i="2"/>
  <c r="AB2254" i="2"/>
  <c r="AB2255" i="2"/>
  <c r="AB2256" i="2"/>
  <c r="AB2257" i="2"/>
  <c r="AB2258" i="2"/>
  <c r="AB2259" i="2"/>
  <c r="AB2260" i="2"/>
  <c r="AB2261" i="2"/>
  <c r="AB2262" i="2"/>
  <c r="AB2263" i="2"/>
  <c r="AB2264" i="2"/>
  <c r="AB2265" i="2"/>
  <c r="AB2266" i="2"/>
  <c r="AB2267" i="2"/>
  <c r="AB2268" i="2"/>
  <c r="AB2269" i="2"/>
  <c r="AB2270" i="2"/>
  <c r="AB2271" i="2"/>
  <c r="AB2272" i="2"/>
  <c r="AB2273" i="2"/>
  <c r="AB2274" i="2"/>
  <c r="AB2275" i="2"/>
  <c r="AB2276" i="2"/>
  <c r="AB2277" i="2"/>
  <c r="AB2278" i="2"/>
  <c r="AB2279" i="2"/>
  <c r="AB2280" i="2"/>
  <c r="AB2281" i="2"/>
  <c r="AB2282" i="2"/>
  <c r="AB2283" i="2"/>
  <c r="AB2284" i="2"/>
  <c r="AB2285" i="2"/>
  <c r="AB2286" i="2"/>
  <c r="AB2287" i="2"/>
  <c r="AB2288" i="2"/>
  <c r="AB2289" i="2"/>
  <c r="AB2290" i="2"/>
  <c r="AB2291" i="2"/>
  <c r="AB2292" i="2"/>
  <c r="AB2293" i="2"/>
  <c r="AB2294" i="2"/>
  <c r="AB2295" i="2"/>
  <c r="AB2296" i="2"/>
  <c r="AB2297" i="2"/>
  <c r="AB2298" i="2"/>
  <c r="AB2299" i="2"/>
  <c r="AB2300" i="2"/>
  <c r="AB2301" i="2"/>
  <c r="AB2302" i="2"/>
  <c r="AB2303" i="2"/>
  <c r="AB2304" i="2"/>
  <c r="AB2305" i="2"/>
  <c r="AB2306" i="2"/>
  <c r="AB2307" i="2"/>
  <c r="AB2308" i="2"/>
  <c r="AB2309" i="2"/>
  <c r="AB2310" i="2"/>
  <c r="AB2311" i="2"/>
  <c r="AB2312" i="2"/>
  <c r="AB2313" i="2"/>
  <c r="AB2314" i="2"/>
  <c r="AB2315" i="2"/>
  <c r="AB2316" i="2"/>
  <c r="AB2317" i="2"/>
  <c r="AB2318" i="2"/>
  <c r="AB2319" i="2"/>
  <c r="AB2320" i="2"/>
  <c r="AB2321" i="2"/>
  <c r="AB2322" i="2"/>
  <c r="AB2323" i="2"/>
  <c r="AB2324" i="2"/>
  <c r="AB2325" i="2"/>
  <c r="AB2326" i="2"/>
  <c r="AB2327" i="2"/>
  <c r="AB2328" i="2"/>
  <c r="AB2329" i="2"/>
  <c r="AB2330" i="2"/>
  <c r="AB2331" i="2"/>
  <c r="AB2332" i="2"/>
  <c r="AB2333" i="2"/>
  <c r="AB2334" i="2"/>
  <c r="AB2335" i="2"/>
  <c r="AB2336" i="2"/>
  <c r="AB2337" i="2"/>
  <c r="AB2338" i="2"/>
  <c r="AB2339" i="2"/>
  <c r="AB2340" i="2"/>
  <c r="AB2341" i="2"/>
  <c r="AB2342" i="2"/>
  <c r="AB2343" i="2"/>
  <c r="AB2344" i="2"/>
  <c r="AB2345" i="2"/>
  <c r="AB2346" i="2"/>
  <c r="AB2347" i="2"/>
  <c r="AB2348" i="2"/>
  <c r="AB2349" i="2"/>
  <c r="AB2350" i="2"/>
  <c r="AB2351" i="2"/>
  <c r="AB2352" i="2"/>
  <c r="AB2353" i="2"/>
  <c r="AB2354" i="2"/>
  <c r="AB2355" i="2"/>
  <c r="AB2356" i="2"/>
  <c r="AB2357" i="2"/>
  <c r="AB2358" i="2"/>
  <c r="AB2359" i="2"/>
  <c r="AB2360" i="2"/>
  <c r="AB2361" i="2"/>
  <c r="AB2362" i="2"/>
  <c r="AB2363" i="2"/>
  <c r="AB2364" i="2"/>
  <c r="AB2365" i="2"/>
  <c r="AB2366" i="2"/>
  <c r="AB2367" i="2"/>
  <c r="AB2368" i="2"/>
  <c r="AB2369" i="2"/>
  <c r="AB2370" i="2"/>
  <c r="AB2371" i="2"/>
  <c r="AB2372" i="2"/>
  <c r="AB2373" i="2"/>
  <c r="AB2374" i="2"/>
  <c r="AB2375" i="2"/>
  <c r="AB2376" i="2"/>
  <c r="AB2377" i="2"/>
  <c r="AB2378" i="2"/>
  <c r="AB2379" i="2"/>
  <c r="AB2380" i="2"/>
  <c r="AB2381" i="2"/>
  <c r="AB2382" i="2"/>
  <c r="AB2383" i="2"/>
  <c r="AB2384" i="2"/>
  <c r="AB2385" i="2"/>
  <c r="AB2386" i="2"/>
  <c r="AB2387" i="2"/>
  <c r="AB2388" i="2"/>
  <c r="AB2389" i="2"/>
  <c r="AB2390" i="2"/>
  <c r="AB2391" i="2"/>
  <c r="AB2392" i="2"/>
  <c r="AB2393" i="2"/>
  <c r="AB2394" i="2"/>
  <c r="AB2395" i="2"/>
  <c r="AB2396" i="2"/>
  <c r="AB2397" i="2"/>
  <c r="AB2398" i="2"/>
  <c r="AB2399" i="2"/>
  <c r="AB2400" i="2"/>
  <c r="AB2401" i="2"/>
  <c r="AB2402" i="2"/>
  <c r="AB2403" i="2"/>
  <c r="AB2404" i="2"/>
  <c r="AB2405" i="2"/>
  <c r="AB2406" i="2"/>
  <c r="AB2407" i="2"/>
  <c r="AB2408" i="2"/>
  <c r="AB2409" i="2"/>
  <c r="AB2410" i="2"/>
  <c r="AB2411" i="2"/>
  <c r="AB2412" i="2"/>
  <c r="AB2413" i="2"/>
  <c r="AB2414" i="2"/>
  <c r="AB2415" i="2"/>
  <c r="AB2416" i="2"/>
  <c r="AB2417" i="2"/>
  <c r="AB2418" i="2"/>
  <c r="AB2419" i="2"/>
  <c r="AB2420" i="2"/>
  <c r="AB2421" i="2"/>
  <c r="AB2422" i="2"/>
  <c r="AB2423" i="2"/>
  <c r="AB2424" i="2"/>
  <c r="AB2425" i="2"/>
  <c r="AB2426" i="2"/>
  <c r="AB2427" i="2"/>
  <c r="AB2428" i="2"/>
  <c r="AB2429" i="2"/>
  <c r="AB2430" i="2"/>
  <c r="AB2431" i="2"/>
  <c r="AB2432" i="2"/>
  <c r="AB2433" i="2"/>
  <c r="AB2434" i="2"/>
  <c r="AB2435" i="2"/>
  <c r="AB2436" i="2"/>
  <c r="AB2437" i="2"/>
  <c r="AB2438" i="2"/>
  <c r="AB2439" i="2"/>
  <c r="AB2440" i="2"/>
  <c r="AB2441" i="2"/>
  <c r="AB2442" i="2"/>
  <c r="AB2443" i="2"/>
  <c r="AB2444" i="2"/>
  <c r="AB2445" i="2"/>
  <c r="AB2446" i="2"/>
  <c r="AB2447" i="2"/>
  <c r="AB2448" i="2"/>
  <c r="AB2449" i="2"/>
  <c r="AB2450" i="2"/>
  <c r="AB2451" i="2"/>
  <c r="AB2452" i="2"/>
  <c r="AB2453" i="2"/>
  <c r="AB2454" i="2"/>
  <c r="AB2455" i="2"/>
  <c r="AB2456" i="2"/>
  <c r="AB2457" i="2"/>
  <c r="AB2458" i="2"/>
  <c r="AB2459" i="2"/>
  <c r="AB2460" i="2"/>
  <c r="AB2461" i="2"/>
  <c r="AB2462" i="2"/>
  <c r="AB2463" i="2"/>
  <c r="AB2464" i="2"/>
  <c r="AB2465" i="2"/>
  <c r="AB2466" i="2"/>
  <c r="AB2467" i="2"/>
  <c r="AB2468" i="2"/>
  <c r="AB2469" i="2"/>
  <c r="AB2470" i="2"/>
  <c r="AB2471" i="2"/>
  <c r="AB2472" i="2"/>
  <c r="AB2473" i="2"/>
  <c r="AB2474" i="2"/>
  <c r="AB2475" i="2"/>
  <c r="AB2476" i="2"/>
  <c r="AB2477" i="2"/>
  <c r="AB2478" i="2"/>
  <c r="AB2479" i="2"/>
  <c r="AB2480" i="2"/>
  <c r="AB2481" i="2"/>
  <c r="AB2482" i="2"/>
  <c r="AB2483" i="2"/>
  <c r="AB2484" i="2"/>
  <c r="AB2485" i="2"/>
  <c r="AB2486" i="2"/>
  <c r="AB2487" i="2"/>
  <c r="AB2488" i="2"/>
  <c r="AB2489" i="2"/>
  <c r="AB2490" i="2"/>
  <c r="AB2491" i="2"/>
  <c r="AB2492" i="2"/>
  <c r="AB2493" i="2"/>
  <c r="AB2494" i="2"/>
  <c r="AB2495" i="2"/>
  <c r="AB2496" i="2"/>
  <c r="AB2497" i="2"/>
  <c r="AB2498" i="2"/>
  <c r="AB2499" i="2"/>
  <c r="AB2500" i="2"/>
  <c r="AB2501" i="2"/>
  <c r="AB2502" i="2"/>
  <c r="AB2503" i="2"/>
  <c r="AB2504" i="2"/>
  <c r="AB2505" i="2"/>
  <c r="AB2506" i="2"/>
  <c r="AB2507" i="2"/>
  <c r="AB2508" i="2"/>
  <c r="AB2509" i="2"/>
  <c r="AB2510" i="2"/>
  <c r="AB2511" i="2"/>
  <c r="AB2512" i="2"/>
  <c r="AB2513" i="2"/>
  <c r="AB2514" i="2"/>
  <c r="AB2515" i="2"/>
  <c r="AB2516" i="2"/>
  <c r="AB2517" i="2"/>
  <c r="AB2518" i="2"/>
  <c r="AB2519" i="2"/>
  <c r="AB2520" i="2"/>
  <c r="AB2521" i="2"/>
  <c r="AB2522" i="2"/>
  <c r="AB2523" i="2"/>
  <c r="AB2524" i="2"/>
  <c r="AB2525" i="2"/>
  <c r="AB2526" i="2"/>
  <c r="AB2527" i="2"/>
  <c r="AB2528" i="2"/>
  <c r="AB2529" i="2"/>
  <c r="AB2530" i="2"/>
  <c r="AB2531" i="2"/>
  <c r="AB2532" i="2"/>
  <c r="AB2533" i="2"/>
  <c r="AB2534" i="2"/>
  <c r="AB2535" i="2"/>
  <c r="AB2536" i="2"/>
  <c r="AB2537" i="2"/>
  <c r="AB2538" i="2"/>
  <c r="AB2539" i="2"/>
  <c r="AB2540" i="2"/>
  <c r="AB2541" i="2"/>
  <c r="AB2542" i="2"/>
  <c r="AB2543" i="2"/>
  <c r="AB2544" i="2"/>
  <c r="AB2545" i="2"/>
  <c r="AB2546" i="2"/>
  <c r="AB2547" i="2"/>
  <c r="AB2548" i="2"/>
  <c r="AB2549" i="2"/>
  <c r="AB2550" i="2"/>
  <c r="AB2551" i="2"/>
  <c r="AB2552" i="2"/>
  <c r="AB2553" i="2"/>
  <c r="AB2554" i="2"/>
  <c r="AB2555" i="2"/>
  <c r="AB2556" i="2"/>
  <c r="AB2557" i="2"/>
  <c r="AB2558" i="2"/>
  <c r="AB2559" i="2"/>
  <c r="AB2560" i="2"/>
  <c r="AB2561" i="2"/>
  <c r="AB2562" i="2"/>
  <c r="AB2563" i="2"/>
  <c r="AB2564" i="2"/>
  <c r="AB2565" i="2"/>
  <c r="AB2566" i="2"/>
  <c r="AB2567" i="2"/>
  <c r="AB2568" i="2"/>
  <c r="AB2569" i="2"/>
  <c r="AB2570" i="2"/>
  <c r="AB2571" i="2"/>
  <c r="AB2572" i="2"/>
  <c r="AB2573" i="2"/>
  <c r="AB2574" i="2"/>
  <c r="AB2575" i="2"/>
  <c r="AB2576" i="2"/>
  <c r="AB2577" i="2"/>
  <c r="AB2578" i="2"/>
  <c r="AB2579" i="2"/>
  <c r="AB2580" i="2"/>
  <c r="AB2581" i="2"/>
  <c r="AB2582" i="2"/>
  <c r="AB2583" i="2"/>
  <c r="AB2584" i="2"/>
  <c r="AB2585" i="2"/>
  <c r="AB2586" i="2"/>
  <c r="AB2587" i="2"/>
  <c r="AB2588" i="2"/>
  <c r="AB2589" i="2"/>
  <c r="AB2590" i="2"/>
  <c r="AB2591" i="2"/>
  <c r="AB2592" i="2"/>
  <c r="AB2593" i="2"/>
  <c r="AB2594" i="2"/>
  <c r="AB2595" i="2"/>
  <c r="AB2596" i="2"/>
  <c r="AB2597" i="2"/>
  <c r="AB2598" i="2"/>
  <c r="AB2599" i="2"/>
  <c r="AB2600" i="2"/>
  <c r="AB2601" i="2"/>
  <c r="AB2602" i="2"/>
  <c r="AB2603" i="2"/>
  <c r="AB2604" i="2"/>
  <c r="AB2605" i="2"/>
  <c r="AB2606" i="2"/>
  <c r="AB2607" i="2"/>
  <c r="AB2608" i="2"/>
  <c r="AB2609" i="2"/>
  <c r="AB2610" i="2"/>
  <c r="AB2611" i="2"/>
  <c r="AB2612" i="2"/>
  <c r="AB2613" i="2"/>
  <c r="AB2614" i="2"/>
  <c r="AB2615" i="2"/>
  <c r="AB2616" i="2"/>
  <c r="AB2617" i="2"/>
  <c r="AB2618" i="2"/>
  <c r="AB2619" i="2"/>
  <c r="AB2620" i="2"/>
  <c r="AB2621" i="2"/>
  <c r="AB2622" i="2"/>
  <c r="AB2623" i="2"/>
  <c r="AB2624" i="2"/>
  <c r="AB2625" i="2"/>
  <c r="AB2626" i="2"/>
  <c r="AB2627" i="2"/>
  <c r="AB2628" i="2"/>
  <c r="AB2629" i="2"/>
  <c r="AB2630" i="2"/>
  <c r="AB2631" i="2"/>
  <c r="AB2632" i="2"/>
  <c r="AB2633" i="2"/>
  <c r="AB2634" i="2"/>
  <c r="AB2635" i="2"/>
  <c r="AB2636" i="2"/>
  <c r="AB2637" i="2"/>
  <c r="AB2638" i="2"/>
  <c r="AB2639" i="2"/>
  <c r="AB2640" i="2"/>
  <c r="AB2641" i="2"/>
  <c r="AB2642" i="2"/>
  <c r="AB2643" i="2"/>
  <c r="AB2644" i="2"/>
  <c r="AB2645" i="2"/>
  <c r="AB2646" i="2"/>
  <c r="AB2647" i="2"/>
  <c r="AB2648" i="2"/>
  <c r="AB2649" i="2"/>
  <c r="AB2650" i="2"/>
  <c r="AB2651" i="2"/>
  <c r="AB2652" i="2"/>
  <c r="AB2653" i="2"/>
  <c r="AB2654" i="2"/>
  <c r="AB2655" i="2"/>
  <c r="AB2656" i="2"/>
  <c r="AB2657" i="2"/>
  <c r="AB2658" i="2"/>
  <c r="AB2659" i="2"/>
  <c r="AB2660" i="2"/>
  <c r="AB2661" i="2"/>
  <c r="AB2662" i="2"/>
  <c r="AB2663" i="2"/>
  <c r="AB2664" i="2"/>
  <c r="AB2665" i="2"/>
  <c r="AB2666" i="2"/>
  <c r="AB2667" i="2"/>
  <c r="AB2668" i="2"/>
  <c r="AB2669" i="2"/>
  <c r="AB2670" i="2"/>
  <c r="AB2671" i="2"/>
  <c r="AB2672" i="2"/>
  <c r="AB2673" i="2"/>
  <c r="AB2674" i="2"/>
  <c r="AB2675" i="2"/>
  <c r="AB2676" i="2"/>
  <c r="AB2677" i="2"/>
  <c r="AB2678" i="2"/>
  <c r="AB2679" i="2"/>
  <c r="AB2680" i="2"/>
  <c r="AB2681" i="2"/>
  <c r="AB2682" i="2"/>
  <c r="AB2683" i="2"/>
  <c r="AB2684" i="2"/>
  <c r="AB2685" i="2"/>
  <c r="AB2686" i="2"/>
  <c r="AB2687" i="2"/>
  <c r="AB2688" i="2"/>
  <c r="AB2689" i="2"/>
  <c r="AB2690" i="2"/>
  <c r="AB2691" i="2"/>
  <c r="AB2692" i="2"/>
  <c r="AB2693" i="2"/>
  <c r="AB2694" i="2"/>
  <c r="AB2695" i="2"/>
  <c r="AB2696" i="2"/>
  <c r="AB2697" i="2"/>
  <c r="AB2698" i="2"/>
  <c r="AB2699" i="2"/>
  <c r="AB2700" i="2"/>
  <c r="AB2701" i="2"/>
  <c r="AB2702" i="2"/>
  <c r="AB2703" i="2"/>
  <c r="AB2704" i="2"/>
  <c r="AB2705" i="2"/>
  <c r="AB2706" i="2"/>
  <c r="AB2707" i="2"/>
  <c r="AB2708" i="2"/>
  <c r="AB2709" i="2"/>
  <c r="AB2710" i="2"/>
  <c r="AB2711" i="2"/>
  <c r="AB2712" i="2"/>
  <c r="AB2713" i="2"/>
  <c r="AB2714" i="2"/>
  <c r="AB2715" i="2"/>
  <c r="AB2716" i="2"/>
  <c r="AB2717" i="2"/>
  <c r="AB2718" i="2"/>
  <c r="AB2719" i="2"/>
  <c r="AB2720" i="2"/>
  <c r="AB2721" i="2"/>
  <c r="AB2722" i="2"/>
  <c r="AB2723" i="2"/>
  <c r="AB2724" i="2"/>
  <c r="AB2725" i="2"/>
  <c r="AB2726" i="2"/>
  <c r="AB2727" i="2"/>
  <c r="AB2728" i="2"/>
  <c r="AB2729" i="2"/>
  <c r="AB2730" i="2"/>
  <c r="AB2731" i="2"/>
  <c r="AB2732" i="2"/>
  <c r="AB2733" i="2"/>
  <c r="AB2734" i="2"/>
  <c r="AB2735" i="2"/>
  <c r="AB2736" i="2"/>
  <c r="AB2737" i="2"/>
  <c r="AB2738" i="2"/>
  <c r="AB2739" i="2"/>
  <c r="AB2740" i="2"/>
  <c r="AB2741" i="2"/>
  <c r="AB2742" i="2"/>
  <c r="AB2743" i="2"/>
  <c r="AB2744" i="2"/>
  <c r="AB2745" i="2"/>
  <c r="AB2746" i="2"/>
  <c r="AB2747" i="2"/>
  <c r="AB2748" i="2"/>
  <c r="AB2749" i="2"/>
  <c r="AB2750" i="2"/>
  <c r="AB2751" i="2"/>
  <c r="AB2752" i="2"/>
  <c r="AB2753" i="2"/>
  <c r="AB2754" i="2"/>
  <c r="AB2755" i="2"/>
  <c r="AB2756" i="2"/>
  <c r="AB2757" i="2"/>
  <c r="AB2758" i="2"/>
  <c r="AB2759" i="2"/>
  <c r="AB2760" i="2"/>
  <c r="AB2761" i="2"/>
  <c r="AB2762" i="2"/>
  <c r="AB2763" i="2"/>
  <c r="AB2764" i="2"/>
  <c r="AB2765" i="2"/>
  <c r="AB2766" i="2"/>
  <c r="AB2767" i="2"/>
  <c r="AB2768" i="2"/>
  <c r="AB2769" i="2"/>
  <c r="AB2770" i="2"/>
  <c r="AB2771" i="2"/>
  <c r="AB2772" i="2"/>
  <c r="AB2773" i="2"/>
  <c r="AB2774" i="2"/>
  <c r="AB2775" i="2"/>
  <c r="AB2776" i="2"/>
  <c r="AB2777" i="2"/>
  <c r="AB2778" i="2"/>
  <c r="AB2779" i="2"/>
  <c r="AB2780" i="2"/>
  <c r="AB2781" i="2"/>
  <c r="AB2782" i="2"/>
  <c r="AB2783" i="2"/>
  <c r="AB2784" i="2"/>
  <c r="AB2785" i="2"/>
  <c r="AB2786" i="2"/>
  <c r="AB2787" i="2"/>
  <c r="AB2788" i="2"/>
  <c r="AB2789" i="2"/>
  <c r="AB2790" i="2"/>
  <c r="AB2791" i="2"/>
  <c r="AB2792" i="2"/>
  <c r="AB2793" i="2"/>
  <c r="AB2794" i="2"/>
  <c r="AB2795" i="2"/>
  <c r="AB2796" i="2"/>
  <c r="AB2797" i="2"/>
  <c r="AB2798" i="2"/>
  <c r="AB2799" i="2"/>
  <c r="AB2800" i="2"/>
  <c r="AB2801" i="2"/>
  <c r="AB2802" i="2"/>
  <c r="AB2803" i="2"/>
  <c r="AB2804" i="2"/>
  <c r="AB2805" i="2"/>
  <c r="AB2806" i="2"/>
  <c r="AB2807" i="2"/>
  <c r="AB2808" i="2"/>
  <c r="AB2809" i="2"/>
  <c r="AB2810" i="2"/>
  <c r="AB2811" i="2"/>
  <c r="AB2812" i="2"/>
  <c r="AB2813" i="2"/>
  <c r="AB2814" i="2"/>
  <c r="AB2815" i="2"/>
  <c r="AB2816" i="2"/>
  <c r="AB2817" i="2"/>
  <c r="AB2818" i="2"/>
  <c r="AB2819" i="2"/>
  <c r="AB2820" i="2"/>
  <c r="AB2821" i="2"/>
  <c r="AB2822" i="2"/>
  <c r="AB2823" i="2"/>
  <c r="AB2824" i="2"/>
  <c r="AB2825" i="2"/>
  <c r="AB2826" i="2"/>
  <c r="AB2827" i="2"/>
  <c r="AB2828" i="2"/>
  <c r="AB2829" i="2"/>
  <c r="AB2830" i="2"/>
  <c r="AB2831" i="2"/>
  <c r="AB2832" i="2"/>
  <c r="AB2833" i="2"/>
  <c r="AB2834" i="2"/>
  <c r="AB2835" i="2"/>
  <c r="AB2836" i="2"/>
  <c r="AB2837" i="2"/>
  <c r="AB2838" i="2"/>
  <c r="AB2839" i="2"/>
  <c r="AB2840" i="2"/>
  <c r="AB2841" i="2"/>
  <c r="AB2842" i="2"/>
  <c r="AB2843" i="2"/>
  <c r="AB2844" i="2"/>
  <c r="AB2845" i="2"/>
  <c r="AB2846" i="2"/>
  <c r="AB2847" i="2"/>
  <c r="AB2848" i="2"/>
  <c r="AB2849" i="2"/>
  <c r="AB2850" i="2"/>
  <c r="AB2851" i="2"/>
  <c r="AB2852" i="2"/>
  <c r="AB2853" i="2"/>
  <c r="AB2854" i="2"/>
  <c r="AB2855" i="2"/>
  <c r="AB2856" i="2"/>
  <c r="AB2857" i="2"/>
  <c r="AB2858" i="2"/>
  <c r="AB2859" i="2"/>
  <c r="AB2860" i="2"/>
  <c r="AB2861" i="2"/>
  <c r="AB2862" i="2"/>
  <c r="AB2863" i="2"/>
  <c r="AB2864" i="2"/>
  <c r="AB2865" i="2"/>
  <c r="AB2866" i="2"/>
  <c r="AB2867" i="2"/>
  <c r="AB2868" i="2"/>
  <c r="AB2869" i="2"/>
  <c r="AB2870" i="2"/>
  <c r="AB2871" i="2"/>
  <c r="AB2872" i="2"/>
  <c r="AB2873" i="2"/>
  <c r="AB2874" i="2"/>
  <c r="AB2875" i="2"/>
  <c r="AB2876" i="2"/>
  <c r="AB2877" i="2"/>
  <c r="AB2878" i="2"/>
  <c r="AB2879" i="2"/>
  <c r="AB2880" i="2"/>
  <c r="AB2881" i="2"/>
  <c r="AB2882" i="2"/>
  <c r="AB2883" i="2"/>
  <c r="AB2884" i="2"/>
  <c r="AB2885" i="2"/>
  <c r="AB2886" i="2"/>
  <c r="AB2887" i="2"/>
  <c r="AB2888" i="2"/>
  <c r="AB2889" i="2"/>
  <c r="AB2890" i="2"/>
  <c r="AB2891" i="2"/>
  <c r="AB2892" i="2"/>
  <c r="AB2893" i="2"/>
  <c r="AB2894" i="2"/>
  <c r="AB2895" i="2"/>
  <c r="AB2896" i="2"/>
  <c r="AB2897" i="2"/>
  <c r="AB2898" i="2"/>
  <c r="AB2899" i="2"/>
  <c r="AB2900" i="2"/>
  <c r="AB2901" i="2"/>
  <c r="AB2902" i="2"/>
  <c r="AB2903" i="2"/>
  <c r="AB2904" i="2"/>
  <c r="AB2905" i="2"/>
  <c r="AB2906" i="2"/>
  <c r="AB2907" i="2"/>
  <c r="AB2908" i="2"/>
  <c r="AB2909" i="2"/>
  <c r="AB2910" i="2"/>
  <c r="AB2911" i="2"/>
  <c r="AB2912" i="2"/>
  <c r="AB2913" i="2"/>
  <c r="AB2914" i="2"/>
  <c r="AB2915" i="2"/>
  <c r="AB2916" i="2"/>
  <c r="AB2917" i="2"/>
  <c r="AB2918" i="2"/>
  <c r="AB2919" i="2"/>
  <c r="AB2920" i="2"/>
  <c r="AB2921" i="2"/>
  <c r="AB2922" i="2"/>
  <c r="AB2923" i="2"/>
  <c r="AB2924" i="2"/>
  <c r="AB2925" i="2"/>
  <c r="AB2926" i="2"/>
  <c r="AB2927" i="2"/>
  <c r="AB2928" i="2"/>
  <c r="AB2929" i="2"/>
  <c r="AB2930" i="2"/>
  <c r="AB2931" i="2"/>
  <c r="AB2932" i="2"/>
  <c r="AB2933" i="2"/>
  <c r="AB2934" i="2"/>
  <c r="AB2935" i="2"/>
  <c r="AB2936" i="2"/>
  <c r="AB2937" i="2"/>
  <c r="AB2938" i="2"/>
  <c r="AB2939" i="2"/>
  <c r="AB2940" i="2"/>
  <c r="AB2941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AA2114" i="2"/>
  <c r="AA2115" i="2"/>
  <c r="AA2116" i="2"/>
  <c r="AA2117" i="2"/>
  <c r="AA2118" i="2"/>
  <c r="AA2119" i="2"/>
  <c r="AA2120" i="2"/>
  <c r="AA2121" i="2"/>
  <c r="AA2122" i="2"/>
  <c r="AA2123" i="2"/>
  <c r="AA2124" i="2"/>
  <c r="AA2125" i="2"/>
  <c r="AA2126" i="2"/>
  <c r="AA2127" i="2"/>
  <c r="AA2128" i="2"/>
  <c r="AA2129" i="2"/>
  <c r="AA2130" i="2"/>
  <c r="AA2131" i="2"/>
  <c r="AA2132" i="2"/>
  <c r="AA2133" i="2"/>
  <c r="AA2134" i="2"/>
  <c r="AA2135" i="2"/>
  <c r="AA2136" i="2"/>
  <c r="AA2137" i="2"/>
  <c r="AA2138" i="2"/>
  <c r="AA2139" i="2"/>
  <c r="AA2140" i="2"/>
  <c r="AA2141" i="2"/>
  <c r="AA2142" i="2"/>
  <c r="AA2143" i="2"/>
  <c r="AA2144" i="2"/>
  <c r="AA2145" i="2"/>
  <c r="AA2146" i="2"/>
  <c r="AA2147" i="2"/>
  <c r="AA2148" i="2"/>
  <c r="AA2149" i="2"/>
  <c r="AA2150" i="2"/>
  <c r="AA2151" i="2"/>
  <c r="AA2152" i="2"/>
  <c r="AA2153" i="2"/>
  <c r="AA2154" i="2"/>
  <c r="AA2155" i="2"/>
  <c r="AA2156" i="2"/>
  <c r="AA2157" i="2"/>
  <c r="AA2158" i="2"/>
  <c r="AA2159" i="2"/>
  <c r="AA2160" i="2"/>
  <c r="AA2161" i="2"/>
  <c r="AA2162" i="2"/>
  <c r="AA2163" i="2"/>
  <c r="AA2164" i="2"/>
  <c r="AA2165" i="2"/>
  <c r="AA2166" i="2"/>
  <c r="AA2167" i="2"/>
  <c r="AA2168" i="2"/>
  <c r="AA2169" i="2"/>
  <c r="AA2170" i="2"/>
  <c r="AA2171" i="2"/>
  <c r="AA2172" i="2"/>
  <c r="AA2173" i="2"/>
  <c r="AA2174" i="2"/>
  <c r="AA2175" i="2"/>
  <c r="AA2176" i="2"/>
  <c r="AA2177" i="2"/>
  <c r="AA2178" i="2"/>
  <c r="AA2179" i="2"/>
  <c r="AA2180" i="2"/>
  <c r="AA2181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AA2202" i="2"/>
  <c r="AA2203" i="2"/>
  <c r="AA2204" i="2"/>
  <c r="AA2205" i="2"/>
  <c r="AA2206" i="2"/>
  <c r="AA2207" i="2"/>
  <c r="AA2208" i="2"/>
  <c r="AA2209" i="2"/>
  <c r="AA2210" i="2"/>
  <c r="AA2211" i="2"/>
  <c r="AA2212" i="2"/>
  <c r="AA2213" i="2"/>
  <c r="AA2214" i="2"/>
  <c r="AA2215" i="2"/>
  <c r="AA2216" i="2"/>
  <c r="AA2217" i="2"/>
  <c r="AA2218" i="2"/>
  <c r="AA2219" i="2"/>
  <c r="AA2220" i="2"/>
  <c r="AA2221" i="2"/>
  <c r="AA2222" i="2"/>
  <c r="AA2223" i="2"/>
  <c r="AA2224" i="2"/>
  <c r="AA2225" i="2"/>
  <c r="AA2226" i="2"/>
  <c r="AA2227" i="2"/>
  <c r="AA2228" i="2"/>
  <c r="AA2229" i="2"/>
  <c r="AA2230" i="2"/>
  <c r="AA2231" i="2"/>
  <c r="AA2232" i="2"/>
  <c r="AA2233" i="2"/>
  <c r="AA2234" i="2"/>
  <c r="AA2235" i="2"/>
  <c r="AA2236" i="2"/>
  <c r="AA2237" i="2"/>
  <c r="AA2238" i="2"/>
  <c r="AA2239" i="2"/>
  <c r="AA2240" i="2"/>
  <c r="AA2241" i="2"/>
  <c r="AA2242" i="2"/>
  <c r="AA2243" i="2"/>
  <c r="AA2244" i="2"/>
  <c r="AA2245" i="2"/>
  <c r="AA2246" i="2"/>
  <c r="AA2247" i="2"/>
  <c r="AA2248" i="2"/>
  <c r="AA2249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AA2265" i="2"/>
  <c r="AA2266" i="2"/>
  <c r="AA2267" i="2"/>
  <c r="AA2268" i="2"/>
  <c r="AA2269" i="2"/>
  <c r="AA2270" i="2"/>
  <c r="AA2271" i="2"/>
  <c r="AA2272" i="2"/>
  <c r="AA2273" i="2"/>
  <c r="AA2274" i="2"/>
  <c r="AA2275" i="2"/>
  <c r="AA2276" i="2"/>
  <c r="AA2277" i="2"/>
  <c r="AA2278" i="2"/>
  <c r="AA2279" i="2"/>
  <c r="AA2280" i="2"/>
  <c r="AA2281" i="2"/>
  <c r="AA2282" i="2"/>
  <c r="AA2283" i="2"/>
  <c r="AA2284" i="2"/>
  <c r="AA2285" i="2"/>
  <c r="AA2286" i="2"/>
  <c r="AA2287" i="2"/>
  <c r="AA2288" i="2"/>
  <c r="AA2289" i="2"/>
  <c r="AA2290" i="2"/>
  <c r="AA2291" i="2"/>
  <c r="AA2292" i="2"/>
  <c r="AA2293" i="2"/>
  <c r="AA2294" i="2"/>
  <c r="AA2295" i="2"/>
  <c r="AA2296" i="2"/>
  <c r="AA2297" i="2"/>
  <c r="AA2298" i="2"/>
  <c r="AA2299" i="2"/>
  <c r="AA2300" i="2"/>
  <c r="AA2301" i="2"/>
  <c r="AA2302" i="2"/>
  <c r="AA2303" i="2"/>
  <c r="AA2304" i="2"/>
  <c r="AA2305" i="2"/>
  <c r="AA2306" i="2"/>
  <c r="AA2307" i="2"/>
  <c r="AA2308" i="2"/>
  <c r="AA2309" i="2"/>
  <c r="AA2310" i="2"/>
  <c r="AA2311" i="2"/>
  <c r="AA2312" i="2"/>
  <c r="AA2313" i="2"/>
  <c r="AA2314" i="2"/>
  <c r="AA2315" i="2"/>
  <c r="AA2316" i="2"/>
  <c r="AA2317" i="2"/>
  <c r="AA2318" i="2"/>
  <c r="AA2319" i="2"/>
  <c r="AA2320" i="2"/>
  <c r="AA2321" i="2"/>
  <c r="AA2322" i="2"/>
  <c r="AA2323" i="2"/>
  <c r="AA2324" i="2"/>
  <c r="AA2325" i="2"/>
  <c r="AA2326" i="2"/>
  <c r="AA2327" i="2"/>
  <c r="AA2328" i="2"/>
  <c r="AA2329" i="2"/>
  <c r="AA2330" i="2"/>
  <c r="AA2331" i="2"/>
  <c r="AA2332" i="2"/>
  <c r="AA2333" i="2"/>
  <c r="AA2334" i="2"/>
  <c r="AA2335" i="2"/>
  <c r="AA2336" i="2"/>
  <c r="AA2337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AA2353" i="2"/>
  <c r="AA2354" i="2"/>
  <c r="AA2355" i="2"/>
  <c r="AA2356" i="2"/>
  <c r="AA2357" i="2"/>
  <c r="AA2358" i="2"/>
  <c r="AA2359" i="2"/>
  <c r="AA2360" i="2"/>
  <c r="AA2361" i="2"/>
  <c r="AA2362" i="2"/>
  <c r="AA2363" i="2"/>
  <c r="AA2364" i="2"/>
  <c r="AA2365" i="2"/>
  <c r="AA2366" i="2"/>
  <c r="AA2367" i="2"/>
  <c r="AA2368" i="2"/>
  <c r="AA2369" i="2"/>
  <c r="AA2370" i="2"/>
  <c r="AA2371" i="2"/>
  <c r="AA2372" i="2"/>
  <c r="AA2373" i="2"/>
  <c r="AA2374" i="2"/>
  <c r="AA2375" i="2"/>
  <c r="AA2376" i="2"/>
  <c r="AA2377" i="2"/>
  <c r="AA2378" i="2"/>
  <c r="AA2379" i="2"/>
  <c r="AA2380" i="2"/>
  <c r="AA2381" i="2"/>
  <c r="AA2382" i="2"/>
  <c r="AA2383" i="2"/>
  <c r="AA2384" i="2"/>
  <c r="AA2385" i="2"/>
  <c r="AA2386" i="2"/>
  <c r="AA2387" i="2"/>
  <c r="AA2388" i="2"/>
  <c r="AA2389" i="2"/>
  <c r="AA2390" i="2"/>
  <c r="AA2391" i="2"/>
  <c r="AA2392" i="2"/>
  <c r="AA2393" i="2"/>
  <c r="AA2394" i="2"/>
  <c r="AA2395" i="2"/>
  <c r="AA2396" i="2"/>
  <c r="AA2397" i="2"/>
  <c r="AA2398" i="2"/>
  <c r="AA2399" i="2"/>
  <c r="AA2400" i="2"/>
  <c r="AA2401" i="2"/>
  <c r="AA2402" i="2"/>
  <c r="AA2403" i="2"/>
  <c r="AA2404" i="2"/>
  <c r="AA2405" i="2"/>
  <c r="AA2406" i="2"/>
  <c r="AA2407" i="2"/>
  <c r="AA2408" i="2"/>
  <c r="AA2409" i="2"/>
  <c r="AA2410" i="2"/>
  <c r="AA2411" i="2"/>
  <c r="AA2412" i="2"/>
  <c r="AA2413" i="2"/>
  <c r="AA2414" i="2"/>
  <c r="AA2415" i="2"/>
  <c r="AA2416" i="2"/>
  <c r="AA2417" i="2"/>
  <c r="AA2418" i="2"/>
  <c r="AA2419" i="2"/>
  <c r="AA2420" i="2"/>
  <c r="AA2421" i="2"/>
  <c r="AA2422" i="2"/>
  <c r="AA2423" i="2"/>
  <c r="AA2424" i="2"/>
  <c r="AA2425" i="2"/>
  <c r="AA2426" i="2"/>
  <c r="AA2427" i="2"/>
  <c r="AA2428" i="2"/>
  <c r="AA2429" i="2"/>
  <c r="AA2430" i="2"/>
  <c r="AA2431" i="2"/>
  <c r="AA2432" i="2"/>
  <c r="AA2433" i="2"/>
  <c r="AA2434" i="2"/>
  <c r="AA2435" i="2"/>
  <c r="AA2436" i="2"/>
  <c r="AA2437" i="2"/>
  <c r="AA2438" i="2"/>
  <c r="AA2439" i="2"/>
  <c r="AA2440" i="2"/>
  <c r="AA2441" i="2"/>
  <c r="AA2442" i="2"/>
  <c r="AA2443" i="2"/>
  <c r="AA2444" i="2"/>
  <c r="AA2445" i="2"/>
  <c r="AA2446" i="2"/>
  <c r="AA2447" i="2"/>
  <c r="AA2448" i="2"/>
  <c r="AA2449" i="2"/>
  <c r="AA2450" i="2"/>
  <c r="AA2451" i="2"/>
  <c r="AA2452" i="2"/>
  <c r="AA2453" i="2"/>
  <c r="AA2454" i="2"/>
  <c r="AA2455" i="2"/>
  <c r="AA2456" i="2"/>
  <c r="AA2457" i="2"/>
  <c r="AA2458" i="2"/>
  <c r="AA2459" i="2"/>
  <c r="AA2460" i="2"/>
  <c r="AA2461" i="2"/>
  <c r="AA2462" i="2"/>
  <c r="AA2463" i="2"/>
  <c r="AA2464" i="2"/>
  <c r="AA2465" i="2"/>
  <c r="AA2466" i="2"/>
  <c r="AA2467" i="2"/>
  <c r="AA2468" i="2"/>
  <c r="AA2469" i="2"/>
  <c r="AA2470" i="2"/>
  <c r="AA2471" i="2"/>
  <c r="AA2472" i="2"/>
  <c r="AA2473" i="2"/>
  <c r="AA2474" i="2"/>
  <c r="AA2475" i="2"/>
  <c r="AA2476" i="2"/>
  <c r="AA2477" i="2"/>
  <c r="AA2478" i="2"/>
  <c r="AA2479" i="2"/>
  <c r="AA2480" i="2"/>
  <c r="AA2481" i="2"/>
  <c r="AA2482" i="2"/>
  <c r="AA2483" i="2"/>
  <c r="AA2484" i="2"/>
  <c r="AA2485" i="2"/>
  <c r="AA2486" i="2"/>
  <c r="AA2487" i="2"/>
  <c r="AA2488" i="2"/>
  <c r="AA2489" i="2"/>
  <c r="AA2490" i="2"/>
  <c r="AA2491" i="2"/>
  <c r="AA2492" i="2"/>
  <c r="AA2493" i="2"/>
  <c r="AA2494" i="2"/>
  <c r="AA2495" i="2"/>
  <c r="AA2496" i="2"/>
  <c r="AA2497" i="2"/>
  <c r="AA2498" i="2"/>
  <c r="AA2499" i="2"/>
  <c r="AA2500" i="2"/>
  <c r="AA2501" i="2"/>
  <c r="AA2502" i="2"/>
  <c r="AA2503" i="2"/>
  <c r="AA2504" i="2"/>
  <c r="AA2505" i="2"/>
  <c r="AA2506" i="2"/>
  <c r="AA2507" i="2"/>
  <c r="AA2508" i="2"/>
  <c r="AA2509" i="2"/>
  <c r="AA2510" i="2"/>
  <c r="AA2511" i="2"/>
  <c r="AA2512" i="2"/>
  <c r="AA2513" i="2"/>
  <c r="AA2514" i="2"/>
  <c r="AA2515" i="2"/>
  <c r="AA2516" i="2"/>
  <c r="AA2517" i="2"/>
  <c r="AA2518" i="2"/>
  <c r="AA2519" i="2"/>
  <c r="AA2520" i="2"/>
  <c r="AA2521" i="2"/>
  <c r="AA2522" i="2"/>
  <c r="AA2523" i="2"/>
  <c r="AA2524" i="2"/>
  <c r="AA2525" i="2"/>
  <c r="AA2526" i="2"/>
  <c r="AA2527" i="2"/>
  <c r="AA2528" i="2"/>
  <c r="AA2529" i="2"/>
  <c r="AA2530" i="2"/>
  <c r="AA2531" i="2"/>
  <c r="AA2532" i="2"/>
  <c r="AA2533" i="2"/>
  <c r="AA2534" i="2"/>
  <c r="AA2535" i="2"/>
  <c r="AA2536" i="2"/>
  <c r="AA2537" i="2"/>
  <c r="AA2538" i="2"/>
  <c r="AA2539" i="2"/>
  <c r="AA2540" i="2"/>
  <c r="AA2541" i="2"/>
  <c r="AA2542" i="2"/>
  <c r="AA2543" i="2"/>
  <c r="AA2544" i="2"/>
  <c r="AA2545" i="2"/>
  <c r="AA2546" i="2"/>
  <c r="AA2547" i="2"/>
  <c r="AA2548" i="2"/>
  <c r="AA2549" i="2"/>
  <c r="AA2550" i="2"/>
  <c r="AA2551" i="2"/>
  <c r="AA2552" i="2"/>
  <c r="AA2553" i="2"/>
  <c r="AA2554" i="2"/>
  <c r="AA2555" i="2"/>
  <c r="AA2556" i="2"/>
  <c r="AA2557" i="2"/>
  <c r="AA2558" i="2"/>
  <c r="AA2559" i="2"/>
  <c r="AA2560" i="2"/>
  <c r="AA2561" i="2"/>
  <c r="AA2562" i="2"/>
  <c r="AA2563" i="2"/>
  <c r="AA2564" i="2"/>
  <c r="AA2565" i="2"/>
  <c r="AA2566" i="2"/>
  <c r="AA2567" i="2"/>
  <c r="AA2568" i="2"/>
  <c r="AA2569" i="2"/>
  <c r="AA2570" i="2"/>
  <c r="AA2571" i="2"/>
  <c r="AA2572" i="2"/>
  <c r="AA2573" i="2"/>
  <c r="AA2574" i="2"/>
  <c r="AA2575" i="2"/>
  <c r="AA2576" i="2"/>
  <c r="AA2577" i="2"/>
  <c r="AA2578" i="2"/>
  <c r="AA2579" i="2"/>
  <c r="AA2580" i="2"/>
  <c r="AA2581" i="2"/>
  <c r="AA2582" i="2"/>
  <c r="AA2583" i="2"/>
  <c r="AA2584" i="2"/>
  <c r="AA2585" i="2"/>
  <c r="AA2586" i="2"/>
  <c r="AA2587" i="2"/>
  <c r="AA2588" i="2"/>
  <c r="AA2589" i="2"/>
  <c r="AA2590" i="2"/>
  <c r="AA2591" i="2"/>
  <c r="AA2592" i="2"/>
  <c r="AA2593" i="2"/>
  <c r="AA2594" i="2"/>
  <c r="AA2595" i="2"/>
  <c r="AA2596" i="2"/>
  <c r="AA2597" i="2"/>
  <c r="AA2598" i="2"/>
  <c r="AA2599" i="2"/>
  <c r="AA2600" i="2"/>
  <c r="AA2601" i="2"/>
  <c r="AA2602" i="2"/>
  <c r="AA2603" i="2"/>
  <c r="AA2604" i="2"/>
  <c r="AA2605" i="2"/>
  <c r="AA2606" i="2"/>
  <c r="AA2607" i="2"/>
  <c r="AA2608" i="2"/>
  <c r="AA2609" i="2"/>
  <c r="AA2610" i="2"/>
  <c r="AA2611" i="2"/>
  <c r="AA2612" i="2"/>
  <c r="AA2613" i="2"/>
  <c r="AA2614" i="2"/>
  <c r="AA2615" i="2"/>
  <c r="AA2616" i="2"/>
  <c r="AA2617" i="2"/>
  <c r="AA2618" i="2"/>
  <c r="AA2619" i="2"/>
  <c r="AA2620" i="2"/>
  <c r="AA2621" i="2"/>
  <c r="AA2622" i="2"/>
  <c r="AA2623" i="2"/>
  <c r="AA2624" i="2"/>
  <c r="AA2625" i="2"/>
  <c r="AA2626" i="2"/>
  <c r="AA2627" i="2"/>
  <c r="AA2628" i="2"/>
  <c r="AA2629" i="2"/>
  <c r="AA2630" i="2"/>
  <c r="AA2631" i="2"/>
  <c r="AA2632" i="2"/>
  <c r="AA2633" i="2"/>
  <c r="AA2634" i="2"/>
  <c r="AA2635" i="2"/>
  <c r="AA2636" i="2"/>
  <c r="AA2637" i="2"/>
  <c r="AA2638" i="2"/>
  <c r="AA2639" i="2"/>
  <c r="AA2640" i="2"/>
  <c r="AA2641" i="2"/>
  <c r="AA2642" i="2"/>
  <c r="AA2643" i="2"/>
  <c r="AA2644" i="2"/>
  <c r="AA2645" i="2"/>
  <c r="AA2646" i="2"/>
  <c r="AA2647" i="2"/>
  <c r="AA2648" i="2"/>
  <c r="AA2649" i="2"/>
  <c r="AA2650" i="2"/>
  <c r="AA2651" i="2"/>
  <c r="AA2652" i="2"/>
  <c r="AA2653" i="2"/>
  <c r="AA2654" i="2"/>
  <c r="AA2655" i="2"/>
  <c r="AA2656" i="2"/>
  <c r="AA2657" i="2"/>
  <c r="AA2658" i="2"/>
  <c r="AA2659" i="2"/>
  <c r="AA2660" i="2"/>
  <c r="AA2661" i="2"/>
  <c r="AA2662" i="2"/>
  <c r="AA2663" i="2"/>
  <c r="AA2664" i="2"/>
  <c r="AA2665" i="2"/>
  <c r="AA2666" i="2"/>
  <c r="AA2667" i="2"/>
  <c r="AA2668" i="2"/>
  <c r="AA2669" i="2"/>
  <c r="AA2670" i="2"/>
  <c r="AA2671" i="2"/>
  <c r="AA2672" i="2"/>
  <c r="AA2673" i="2"/>
  <c r="AA2674" i="2"/>
  <c r="AA2675" i="2"/>
  <c r="AA2676" i="2"/>
  <c r="AA2677" i="2"/>
  <c r="AA2678" i="2"/>
  <c r="AA2679" i="2"/>
  <c r="AA2680" i="2"/>
  <c r="AA2681" i="2"/>
  <c r="AA2682" i="2"/>
  <c r="AA2683" i="2"/>
  <c r="AA2684" i="2"/>
  <c r="AA2685" i="2"/>
  <c r="AA2686" i="2"/>
  <c r="AA2687" i="2"/>
  <c r="AA2688" i="2"/>
  <c r="AA2689" i="2"/>
  <c r="AA2690" i="2"/>
  <c r="AA2691" i="2"/>
  <c r="AA2692" i="2"/>
  <c r="AA2693" i="2"/>
  <c r="AA2694" i="2"/>
  <c r="AA2695" i="2"/>
  <c r="AA2696" i="2"/>
  <c r="AA2697" i="2"/>
  <c r="AA2698" i="2"/>
  <c r="AA2699" i="2"/>
  <c r="AA2700" i="2"/>
  <c r="AA2701" i="2"/>
  <c r="AA2702" i="2"/>
  <c r="AA2703" i="2"/>
  <c r="AA2704" i="2"/>
  <c r="AA2705" i="2"/>
  <c r="AA2706" i="2"/>
  <c r="AA2707" i="2"/>
  <c r="AA2708" i="2"/>
  <c r="AA2709" i="2"/>
  <c r="AA2710" i="2"/>
  <c r="AA2711" i="2"/>
  <c r="AA2712" i="2"/>
  <c r="AA2713" i="2"/>
  <c r="AA2714" i="2"/>
  <c r="AA2715" i="2"/>
  <c r="AA2716" i="2"/>
  <c r="AA2717" i="2"/>
  <c r="AA2718" i="2"/>
  <c r="AA2719" i="2"/>
  <c r="AA2720" i="2"/>
  <c r="AA2721" i="2"/>
  <c r="AA2722" i="2"/>
  <c r="AA2723" i="2"/>
  <c r="AA2724" i="2"/>
  <c r="AA2725" i="2"/>
  <c r="AA2726" i="2"/>
  <c r="AA2727" i="2"/>
  <c r="AA2728" i="2"/>
  <c r="AA2729" i="2"/>
  <c r="AA2730" i="2"/>
  <c r="AA2731" i="2"/>
  <c r="AA2732" i="2"/>
  <c r="AA2733" i="2"/>
  <c r="AA2734" i="2"/>
  <c r="AA2735" i="2"/>
  <c r="AA2736" i="2"/>
  <c r="AA2737" i="2"/>
  <c r="AA2738" i="2"/>
  <c r="AA2739" i="2"/>
  <c r="AA2740" i="2"/>
  <c r="AA2741" i="2"/>
  <c r="AA2742" i="2"/>
  <c r="AA2743" i="2"/>
  <c r="AA2744" i="2"/>
  <c r="AA2745" i="2"/>
  <c r="AA2746" i="2"/>
  <c r="AA2747" i="2"/>
  <c r="AA2748" i="2"/>
  <c r="AA2749" i="2"/>
  <c r="AA2750" i="2"/>
  <c r="AA2751" i="2"/>
  <c r="AA2752" i="2"/>
  <c r="AA2753" i="2"/>
  <c r="AA2754" i="2"/>
  <c r="AA2755" i="2"/>
  <c r="AA2756" i="2"/>
  <c r="AA2757" i="2"/>
  <c r="AA2758" i="2"/>
  <c r="AA2759" i="2"/>
  <c r="AA2760" i="2"/>
  <c r="AA2761" i="2"/>
  <c r="AA2762" i="2"/>
  <c r="AA2763" i="2"/>
  <c r="AA2764" i="2"/>
  <c r="AA2765" i="2"/>
  <c r="AA2766" i="2"/>
  <c r="AA2767" i="2"/>
  <c r="AA2768" i="2"/>
  <c r="AA2769" i="2"/>
  <c r="AA2770" i="2"/>
  <c r="AA2771" i="2"/>
  <c r="AA2772" i="2"/>
  <c r="AA2773" i="2"/>
  <c r="AA2774" i="2"/>
  <c r="AA2775" i="2"/>
  <c r="AA2776" i="2"/>
  <c r="AA2777" i="2"/>
  <c r="AA2778" i="2"/>
  <c r="AA2779" i="2"/>
  <c r="AA2780" i="2"/>
  <c r="AA2781" i="2"/>
  <c r="AA2782" i="2"/>
  <c r="AA2783" i="2"/>
  <c r="AA2784" i="2"/>
  <c r="AA2785" i="2"/>
  <c r="AA2786" i="2"/>
  <c r="AA2787" i="2"/>
  <c r="AA2788" i="2"/>
  <c r="AA2789" i="2"/>
  <c r="AA2790" i="2"/>
  <c r="AA2791" i="2"/>
  <c r="AA2792" i="2"/>
  <c r="AA2793" i="2"/>
  <c r="AA2794" i="2"/>
  <c r="AA2795" i="2"/>
  <c r="AA2796" i="2"/>
  <c r="AA2797" i="2"/>
  <c r="AA2798" i="2"/>
  <c r="AA2799" i="2"/>
  <c r="AA2800" i="2"/>
  <c r="AA2801" i="2"/>
  <c r="AA2802" i="2"/>
  <c r="AA2803" i="2"/>
  <c r="AA2804" i="2"/>
  <c r="AA2805" i="2"/>
  <c r="AA2806" i="2"/>
  <c r="AA2807" i="2"/>
  <c r="AA2808" i="2"/>
  <c r="AA2809" i="2"/>
  <c r="AA2810" i="2"/>
  <c r="AA2811" i="2"/>
  <c r="AA2812" i="2"/>
  <c r="AA2813" i="2"/>
  <c r="AA2814" i="2"/>
  <c r="AA2815" i="2"/>
  <c r="AA2816" i="2"/>
  <c r="AA2817" i="2"/>
  <c r="AA2818" i="2"/>
  <c r="AA2819" i="2"/>
  <c r="AA2820" i="2"/>
  <c r="AA2821" i="2"/>
  <c r="AA2822" i="2"/>
  <c r="AA2823" i="2"/>
  <c r="AA2824" i="2"/>
  <c r="AA2825" i="2"/>
  <c r="AA2826" i="2"/>
  <c r="AA2827" i="2"/>
  <c r="AA2828" i="2"/>
  <c r="AA2829" i="2"/>
  <c r="AA2830" i="2"/>
  <c r="AA2831" i="2"/>
  <c r="AA2832" i="2"/>
  <c r="AA2833" i="2"/>
  <c r="AA2834" i="2"/>
  <c r="AA2835" i="2"/>
  <c r="AA2836" i="2"/>
  <c r="AA2837" i="2"/>
  <c r="AA2838" i="2"/>
  <c r="AA2839" i="2"/>
  <c r="AA2840" i="2"/>
  <c r="AA2841" i="2"/>
  <c r="AA2842" i="2"/>
  <c r="AA2843" i="2"/>
  <c r="AA2844" i="2"/>
  <c r="AA2845" i="2"/>
  <c r="AA2846" i="2"/>
  <c r="AA2847" i="2"/>
  <c r="AA2848" i="2"/>
  <c r="AA2849" i="2"/>
  <c r="AA2850" i="2"/>
  <c r="AA2851" i="2"/>
  <c r="AA2852" i="2"/>
  <c r="AA2853" i="2"/>
  <c r="AA2854" i="2"/>
  <c r="AA2855" i="2"/>
  <c r="AA2856" i="2"/>
  <c r="AA2857" i="2"/>
  <c r="AA2858" i="2"/>
  <c r="AA2859" i="2"/>
  <c r="AA2860" i="2"/>
  <c r="AA2861" i="2"/>
  <c r="AA2862" i="2"/>
  <c r="AA2863" i="2"/>
  <c r="AA2864" i="2"/>
  <c r="AA2865" i="2"/>
  <c r="AA2866" i="2"/>
  <c r="AA2867" i="2"/>
  <c r="AA2868" i="2"/>
  <c r="AA2869" i="2"/>
  <c r="AA2870" i="2"/>
  <c r="AA2871" i="2"/>
  <c r="AA2872" i="2"/>
  <c r="AA2873" i="2"/>
  <c r="AA2874" i="2"/>
  <c r="AA2875" i="2"/>
  <c r="AA2876" i="2"/>
  <c r="AA2877" i="2"/>
  <c r="AA2878" i="2"/>
  <c r="AA2879" i="2"/>
  <c r="AA2880" i="2"/>
  <c r="AA2881" i="2"/>
  <c r="AA2882" i="2"/>
  <c r="AA2883" i="2"/>
  <c r="AA2884" i="2"/>
  <c r="AA2885" i="2"/>
  <c r="AA2886" i="2"/>
  <c r="AA2887" i="2"/>
  <c r="AA2888" i="2"/>
  <c r="AA2889" i="2"/>
  <c r="AA2890" i="2"/>
  <c r="AA2891" i="2"/>
  <c r="AA2892" i="2"/>
  <c r="AA2893" i="2"/>
  <c r="AA2894" i="2"/>
  <c r="AA2895" i="2"/>
  <c r="AA2896" i="2"/>
  <c r="AA2897" i="2"/>
  <c r="AA2898" i="2"/>
  <c r="AA2899" i="2"/>
  <c r="AA2900" i="2"/>
  <c r="AA2901" i="2"/>
  <c r="AA2902" i="2"/>
  <c r="AA2903" i="2"/>
  <c r="AA2904" i="2"/>
  <c r="AA2905" i="2"/>
  <c r="AA2906" i="2"/>
  <c r="AA2907" i="2"/>
  <c r="AA2908" i="2"/>
  <c r="AA2909" i="2"/>
  <c r="AA2910" i="2"/>
  <c r="AA2911" i="2"/>
  <c r="AA2912" i="2"/>
  <c r="AA2913" i="2"/>
  <c r="AA2914" i="2"/>
  <c r="AA2915" i="2"/>
  <c r="AA2916" i="2"/>
  <c r="AA2917" i="2"/>
  <c r="AA2918" i="2"/>
  <c r="AA2919" i="2"/>
  <c r="AA2920" i="2"/>
  <c r="AA2921" i="2"/>
  <c r="AA2922" i="2"/>
  <c r="AA2923" i="2"/>
  <c r="AA2924" i="2"/>
  <c r="AA2925" i="2"/>
  <c r="AA2926" i="2"/>
  <c r="AA2927" i="2"/>
  <c r="AA2928" i="2"/>
  <c r="AA2929" i="2"/>
  <c r="AA2930" i="2"/>
  <c r="AA2931" i="2"/>
  <c r="AA2932" i="2"/>
  <c r="AA2933" i="2"/>
  <c r="AA2934" i="2"/>
  <c r="AA2935" i="2"/>
  <c r="AA2936" i="2"/>
  <c r="AA2937" i="2"/>
  <c r="AA2938" i="2"/>
  <c r="AA2939" i="2"/>
  <c r="AA2940" i="2"/>
  <c r="AA2941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1780" i="2"/>
  <c r="Z1781" i="2"/>
  <c r="Z1782" i="2"/>
  <c r="Z1783" i="2"/>
  <c r="Z1784" i="2"/>
  <c r="Z1785" i="2"/>
  <c r="Z1786" i="2"/>
  <c r="Z1787" i="2"/>
  <c r="Z1788" i="2"/>
  <c r="Z1789" i="2"/>
  <c r="Z1790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803" i="2"/>
  <c r="Z1804" i="2"/>
  <c r="Z1805" i="2"/>
  <c r="Z1806" i="2"/>
  <c r="Z1807" i="2"/>
  <c r="Z1808" i="2"/>
  <c r="Z1809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1829" i="2"/>
  <c r="Z1830" i="2"/>
  <c r="Z1831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1844" i="2"/>
  <c r="Z1845" i="2"/>
  <c r="Z1846" i="2"/>
  <c r="Z1847" i="2"/>
  <c r="Z1848" i="2"/>
  <c r="Z1849" i="2"/>
  <c r="Z1850" i="2"/>
  <c r="Z1851" i="2"/>
  <c r="Z1852" i="2"/>
  <c r="Z1853" i="2"/>
  <c r="Z1854" i="2"/>
  <c r="Z1855" i="2"/>
  <c r="Z1856" i="2"/>
  <c r="Z1857" i="2"/>
  <c r="Z1858" i="2"/>
  <c r="Z1859" i="2"/>
  <c r="Z1860" i="2"/>
  <c r="Z1861" i="2"/>
  <c r="Z1862" i="2"/>
  <c r="Z1863" i="2"/>
  <c r="Z1864" i="2"/>
  <c r="Z1865" i="2"/>
  <c r="Z1866" i="2"/>
  <c r="Z1867" i="2"/>
  <c r="Z1868" i="2"/>
  <c r="Z1869" i="2"/>
  <c r="Z1870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1891" i="2"/>
  <c r="Z1892" i="2"/>
  <c r="Z1893" i="2"/>
  <c r="Z1894" i="2"/>
  <c r="Z1895" i="2"/>
  <c r="Z1896" i="2"/>
  <c r="Z1897" i="2"/>
  <c r="Z1898" i="2"/>
  <c r="Z1899" i="2"/>
  <c r="Z1900" i="2"/>
  <c r="Z1901" i="2"/>
  <c r="Z1902" i="2"/>
  <c r="Z1903" i="2"/>
  <c r="Z1904" i="2"/>
  <c r="Z1905" i="2"/>
  <c r="Z1906" i="2"/>
  <c r="Z1907" i="2"/>
  <c r="Z1908" i="2"/>
  <c r="Z1909" i="2"/>
  <c r="Z1910" i="2"/>
  <c r="Z1911" i="2"/>
  <c r="Z1912" i="2"/>
  <c r="Z1913" i="2"/>
  <c r="Z1914" i="2"/>
  <c r="Z1915" i="2"/>
  <c r="Z1916" i="2"/>
  <c r="Z1917" i="2"/>
  <c r="Z1918" i="2"/>
  <c r="Z1919" i="2"/>
  <c r="Z1920" i="2"/>
  <c r="Z1921" i="2"/>
  <c r="Z1922" i="2"/>
  <c r="Z1923" i="2"/>
  <c r="Z1924" i="2"/>
  <c r="Z1925" i="2"/>
  <c r="Z1926" i="2"/>
  <c r="Z1927" i="2"/>
  <c r="Z1928" i="2"/>
  <c r="Z1929" i="2"/>
  <c r="Z1930" i="2"/>
  <c r="Z1931" i="2"/>
  <c r="Z1932" i="2"/>
  <c r="Z1933" i="2"/>
  <c r="Z1934" i="2"/>
  <c r="Z1935" i="2"/>
  <c r="Z1936" i="2"/>
  <c r="Z1937" i="2"/>
  <c r="Z1938" i="2"/>
  <c r="Z1939" i="2"/>
  <c r="Z1940" i="2"/>
  <c r="Z1941" i="2"/>
  <c r="Z1942" i="2"/>
  <c r="Z1943" i="2"/>
  <c r="Z1944" i="2"/>
  <c r="Z1945" i="2"/>
  <c r="Z1946" i="2"/>
  <c r="Z1947" i="2"/>
  <c r="Z1948" i="2"/>
  <c r="Z1949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Z1972" i="2"/>
  <c r="Z1973" i="2"/>
  <c r="Z1974" i="2"/>
  <c r="Z1975" i="2"/>
  <c r="Z1976" i="2"/>
  <c r="Z1977" i="2"/>
  <c r="Z1978" i="2"/>
  <c r="Z1979" i="2"/>
  <c r="Z1980" i="2"/>
  <c r="Z1981" i="2"/>
  <c r="Z1982" i="2"/>
  <c r="Z1983" i="2"/>
  <c r="Z1984" i="2"/>
  <c r="Z1985" i="2"/>
  <c r="Z1986" i="2"/>
  <c r="Z1987" i="2"/>
  <c r="Z1988" i="2"/>
  <c r="Z1989" i="2"/>
  <c r="Z1990" i="2"/>
  <c r="Z1991" i="2"/>
  <c r="Z1992" i="2"/>
  <c r="Z1993" i="2"/>
  <c r="Z1994" i="2"/>
  <c r="Z1995" i="2"/>
  <c r="Z1996" i="2"/>
  <c r="Z1997" i="2"/>
  <c r="Z1998" i="2"/>
  <c r="Z1999" i="2"/>
  <c r="Z2000" i="2"/>
  <c r="Z2001" i="2"/>
  <c r="Z2002" i="2"/>
  <c r="Z2003" i="2"/>
  <c r="Z2004" i="2"/>
  <c r="Z2005" i="2"/>
  <c r="Z2006" i="2"/>
  <c r="Z2007" i="2"/>
  <c r="Z2008" i="2"/>
  <c r="Z2009" i="2"/>
  <c r="Z2010" i="2"/>
  <c r="Z2011" i="2"/>
  <c r="Z2012" i="2"/>
  <c r="Z2013" i="2"/>
  <c r="Z2014" i="2"/>
  <c r="Z2015" i="2"/>
  <c r="Z2016" i="2"/>
  <c r="Z2017" i="2"/>
  <c r="Z2018" i="2"/>
  <c r="Z2019" i="2"/>
  <c r="Z2020" i="2"/>
  <c r="Z2021" i="2"/>
  <c r="Z2022" i="2"/>
  <c r="Z2023" i="2"/>
  <c r="Z2024" i="2"/>
  <c r="Z2025" i="2"/>
  <c r="Z2026" i="2"/>
  <c r="Z2027" i="2"/>
  <c r="Z2028" i="2"/>
  <c r="Z2029" i="2"/>
  <c r="Z2030" i="2"/>
  <c r="Z2031" i="2"/>
  <c r="Z2032" i="2"/>
  <c r="Z2033" i="2"/>
  <c r="Z2034" i="2"/>
  <c r="Z2035" i="2"/>
  <c r="Z2036" i="2"/>
  <c r="Z2037" i="2"/>
  <c r="Z2038" i="2"/>
  <c r="Z2039" i="2"/>
  <c r="Z2040" i="2"/>
  <c r="Z2041" i="2"/>
  <c r="Z2042" i="2"/>
  <c r="Z2043" i="2"/>
  <c r="Z2044" i="2"/>
  <c r="Z2045" i="2"/>
  <c r="Z2046" i="2"/>
  <c r="Z2047" i="2"/>
  <c r="Z2048" i="2"/>
  <c r="Z2049" i="2"/>
  <c r="Z2050" i="2"/>
  <c r="Z2051" i="2"/>
  <c r="Z2052" i="2"/>
  <c r="Z2053" i="2"/>
  <c r="Z2054" i="2"/>
  <c r="Z2055" i="2"/>
  <c r="Z2056" i="2"/>
  <c r="Z2057" i="2"/>
  <c r="Z2058" i="2"/>
  <c r="Z2059" i="2"/>
  <c r="Z2060" i="2"/>
  <c r="Z2061" i="2"/>
  <c r="Z2062" i="2"/>
  <c r="Z2063" i="2"/>
  <c r="Z2064" i="2"/>
  <c r="Z2065" i="2"/>
  <c r="Z2066" i="2"/>
  <c r="Z2067" i="2"/>
  <c r="Z2068" i="2"/>
  <c r="Z2069" i="2"/>
  <c r="Z2070" i="2"/>
  <c r="Z2071" i="2"/>
  <c r="Z2072" i="2"/>
  <c r="Z2073" i="2"/>
  <c r="Z2074" i="2"/>
  <c r="Z2075" i="2"/>
  <c r="Z2076" i="2"/>
  <c r="Z2077" i="2"/>
  <c r="Z2078" i="2"/>
  <c r="Z2079" i="2"/>
  <c r="Z2080" i="2"/>
  <c r="Z2081" i="2"/>
  <c r="Z2082" i="2"/>
  <c r="Z2083" i="2"/>
  <c r="Z2084" i="2"/>
  <c r="Z2085" i="2"/>
  <c r="Z2086" i="2"/>
  <c r="Z2087" i="2"/>
  <c r="Z2088" i="2"/>
  <c r="Z2089" i="2"/>
  <c r="Z2090" i="2"/>
  <c r="Z2091" i="2"/>
  <c r="Z2092" i="2"/>
  <c r="Z2093" i="2"/>
  <c r="Z2094" i="2"/>
  <c r="Z2095" i="2"/>
  <c r="Z2096" i="2"/>
  <c r="Z2097" i="2"/>
  <c r="Z2098" i="2"/>
  <c r="Z2099" i="2"/>
  <c r="Z2100" i="2"/>
  <c r="Z2101" i="2"/>
  <c r="Z2102" i="2"/>
  <c r="Z2103" i="2"/>
  <c r="Z2104" i="2"/>
  <c r="Z2105" i="2"/>
  <c r="Z2106" i="2"/>
  <c r="Z2107" i="2"/>
  <c r="Z2108" i="2"/>
  <c r="Z2109" i="2"/>
  <c r="Z2110" i="2"/>
  <c r="Z2111" i="2"/>
  <c r="Z2112" i="2"/>
  <c r="Z2113" i="2"/>
  <c r="Z2114" i="2"/>
  <c r="Z2115" i="2"/>
  <c r="Z2116" i="2"/>
  <c r="Z2117" i="2"/>
  <c r="Z2118" i="2"/>
  <c r="Z2119" i="2"/>
  <c r="Z2120" i="2"/>
  <c r="Z2121" i="2"/>
  <c r="Z2122" i="2"/>
  <c r="Z2123" i="2"/>
  <c r="Z2124" i="2"/>
  <c r="Z2125" i="2"/>
  <c r="Z2126" i="2"/>
  <c r="Z2127" i="2"/>
  <c r="Z2128" i="2"/>
  <c r="Z2129" i="2"/>
  <c r="Z2130" i="2"/>
  <c r="Z2131" i="2"/>
  <c r="Z2132" i="2"/>
  <c r="Z2133" i="2"/>
  <c r="Z2134" i="2"/>
  <c r="Z2135" i="2"/>
  <c r="Z2136" i="2"/>
  <c r="Z2137" i="2"/>
  <c r="Z2138" i="2"/>
  <c r="Z2139" i="2"/>
  <c r="Z2140" i="2"/>
  <c r="Z2141" i="2"/>
  <c r="Z2142" i="2"/>
  <c r="Z2143" i="2"/>
  <c r="Z2144" i="2"/>
  <c r="Z2145" i="2"/>
  <c r="Z2146" i="2"/>
  <c r="Z2147" i="2"/>
  <c r="Z2148" i="2"/>
  <c r="Z2149" i="2"/>
  <c r="Z2150" i="2"/>
  <c r="Z2151" i="2"/>
  <c r="Z2152" i="2"/>
  <c r="Z2153" i="2"/>
  <c r="Z2154" i="2"/>
  <c r="Z2155" i="2"/>
  <c r="Z2156" i="2"/>
  <c r="Z2157" i="2"/>
  <c r="Z2158" i="2"/>
  <c r="Z2159" i="2"/>
  <c r="Z2160" i="2"/>
  <c r="Z2161" i="2"/>
  <c r="Z2162" i="2"/>
  <c r="Z2163" i="2"/>
  <c r="Z2164" i="2"/>
  <c r="Z2165" i="2"/>
  <c r="Z2166" i="2"/>
  <c r="Z2167" i="2"/>
  <c r="Z2168" i="2"/>
  <c r="Z2169" i="2"/>
  <c r="Z2170" i="2"/>
  <c r="Z2171" i="2"/>
  <c r="Z2172" i="2"/>
  <c r="Z2173" i="2"/>
  <c r="Z2174" i="2"/>
  <c r="Z2175" i="2"/>
  <c r="Z2176" i="2"/>
  <c r="Z2177" i="2"/>
  <c r="Z2178" i="2"/>
  <c r="Z2179" i="2"/>
  <c r="Z2180" i="2"/>
  <c r="Z2181" i="2"/>
  <c r="Z2182" i="2"/>
  <c r="Z2183" i="2"/>
  <c r="Z2184" i="2"/>
  <c r="Z2185" i="2"/>
  <c r="Z2186" i="2"/>
  <c r="Z2187" i="2"/>
  <c r="Z2188" i="2"/>
  <c r="Z2189" i="2"/>
  <c r="Z2190" i="2"/>
  <c r="Z2191" i="2"/>
  <c r="Z2192" i="2"/>
  <c r="Z2193" i="2"/>
  <c r="Z2194" i="2"/>
  <c r="Z2195" i="2"/>
  <c r="Z2196" i="2"/>
  <c r="Z2197" i="2"/>
  <c r="Z2198" i="2"/>
  <c r="Z2199" i="2"/>
  <c r="Z2200" i="2"/>
  <c r="Z2201" i="2"/>
  <c r="Z2202" i="2"/>
  <c r="Z2203" i="2"/>
  <c r="Z2204" i="2"/>
  <c r="Z2205" i="2"/>
  <c r="Z2206" i="2"/>
  <c r="Z2207" i="2"/>
  <c r="Z2208" i="2"/>
  <c r="Z2209" i="2"/>
  <c r="Z2210" i="2"/>
  <c r="Z2211" i="2"/>
  <c r="Z2212" i="2"/>
  <c r="Z2213" i="2"/>
  <c r="Z2214" i="2"/>
  <c r="Z2215" i="2"/>
  <c r="Z2216" i="2"/>
  <c r="Z2217" i="2"/>
  <c r="Z2218" i="2"/>
  <c r="Z2219" i="2"/>
  <c r="Z2220" i="2"/>
  <c r="Z2221" i="2"/>
  <c r="Z2222" i="2"/>
  <c r="Z2223" i="2"/>
  <c r="Z2224" i="2"/>
  <c r="Z2225" i="2"/>
  <c r="Z2226" i="2"/>
  <c r="Z2227" i="2"/>
  <c r="Z2228" i="2"/>
  <c r="Z2229" i="2"/>
  <c r="Z2230" i="2"/>
  <c r="Z2231" i="2"/>
  <c r="Z2232" i="2"/>
  <c r="Z2233" i="2"/>
  <c r="Z2234" i="2"/>
  <c r="Z2235" i="2"/>
  <c r="Z2236" i="2"/>
  <c r="Z2237" i="2"/>
  <c r="Z2238" i="2"/>
  <c r="Z2239" i="2"/>
  <c r="Z2240" i="2"/>
  <c r="Z2241" i="2"/>
  <c r="Z2242" i="2"/>
  <c r="Z2243" i="2"/>
  <c r="Z2244" i="2"/>
  <c r="Z2245" i="2"/>
  <c r="Z2246" i="2"/>
  <c r="Z2247" i="2"/>
  <c r="Z2248" i="2"/>
  <c r="Z2249" i="2"/>
  <c r="Z2250" i="2"/>
  <c r="Z2251" i="2"/>
  <c r="Z2252" i="2"/>
  <c r="Z2253" i="2"/>
  <c r="Z2254" i="2"/>
  <c r="Z2255" i="2"/>
  <c r="Z2256" i="2"/>
  <c r="Z2257" i="2"/>
  <c r="Z2258" i="2"/>
  <c r="Z2259" i="2"/>
  <c r="Z2260" i="2"/>
  <c r="Z2261" i="2"/>
  <c r="Z2262" i="2"/>
  <c r="Z2263" i="2"/>
  <c r="Z2264" i="2"/>
  <c r="Z2265" i="2"/>
  <c r="Z2266" i="2"/>
  <c r="Z2267" i="2"/>
  <c r="Z2268" i="2"/>
  <c r="Z2269" i="2"/>
  <c r="Z2270" i="2"/>
  <c r="Z2271" i="2"/>
  <c r="Z2272" i="2"/>
  <c r="Z2273" i="2"/>
  <c r="Z2274" i="2"/>
  <c r="Z2275" i="2"/>
  <c r="Z2276" i="2"/>
  <c r="Z2277" i="2"/>
  <c r="Z2278" i="2"/>
  <c r="Z2279" i="2"/>
  <c r="Z2280" i="2"/>
  <c r="Z2281" i="2"/>
  <c r="Z2282" i="2"/>
  <c r="Z2283" i="2"/>
  <c r="Z2284" i="2"/>
  <c r="Z2285" i="2"/>
  <c r="Z2286" i="2"/>
  <c r="Z2287" i="2"/>
  <c r="Z2288" i="2"/>
  <c r="Z2289" i="2"/>
  <c r="Z2290" i="2"/>
  <c r="Z2291" i="2"/>
  <c r="Z2292" i="2"/>
  <c r="Z2293" i="2"/>
  <c r="Z2294" i="2"/>
  <c r="Z2295" i="2"/>
  <c r="Z2296" i="2"/>
  <c r="Z2297" i="2"/>
  <c r="Z2298" i="2"/>
  <c r="Z2299" i="2"/>
  <c r="Z2300" i="2"/>
  <c r="Z2301" i="2"/>
  <c r="Z2302" i="2"/>
  <c r="Z2303" i="2"/>
  <c r="Z2304" i="2"/>
  <c r="Z2305" i="2"/>
  <c r="Z2306" i="2"/>
  <c r="Z2307" i="2"/>
  <c r="Z2308" i="2"/>
  <c r="Z2309" i="2"/>
  <c r="Z2310" i="2"/>
  <c r="Z2311" i="2"/>
  <c r="Z2312" i="2"/>
  <c r="Z2313" i="2"/>
  <c r="Z2314" i="2"/>
  <c r="Z2315" i="2"/>
  <c r="Z2316" i="2"/>
  <c r="Z2317" i="2"/>
  <c r="Z2318" i="2"/>
  <c r="Z2319" i="2"/>
  <c r="Z2320" i="2"/>
  <c r="Z2321" i="2"/>
  <c r="Z2322" i="2"/>
  <c r="Z2323" i="2"/>
  <c r="Z2324" i="2"/>
  <c r="Z2325" i="2"/>
  <c r="Z2326" i="2"/>
  <c r="Z2327" i="2"/>
  <c r="Z2328" i="2"/>
  <c r="Z2329" i="2"/>
  <c r="Z2330" i="2"/>
  <c r="Z2331" i="2"/>
  <c r="Z2332" i="2"/>
  <c r="Z2333" i="2"/>
  <c r="Z2334" i="2"/>
  <c r="Z2335" i="2"/>
  <c r="Z2336" i="2"/>
  <c r="Z2337" i="2"/>
  <c r="Z2338" i="2"/>
  <c r="Z2339" i="2"/>
  <c r="Z2340" i="2"/>
  <c r="Z2341" i="2"/>
  <c r="Z2342" i="2"/>
  <c r="Z2343" i="2"/>
  <c r="Z2344" i="2"/>
  <c r="Z2345" i="2"/>
  <c r="Z2346" i="2"/>
  <c r="Z2347" i="2"/>
  <c r="Z2348" i="2"/>
  <c r="Z2349" i="2"/>
  <c r="Z2350" i="2"/>
  <c r="Z2351" i="2"/>
  <c r="Z2352" i="2"/>
  <c r="Z2353" i="2"/>
  <c r="Z2354" i="2"/>
  <c r="Z2355" i="2"/>
  <c r="Z2356" i="2"/>
  <c r="Z2357" i="2"/>
  <c r="Z2358" i="2"/>
  <c r="Z2359" i="2"/>
  <c r="Z2360" i="2"/>
  <c r="Z2361" i="2"/>
  <c r="Z2362" i="2"/>
  <c r="Z2363" i="2"/>
  <c r="Z2364" i="2"/>
  <c r="Z2365" i="2"/>
  <c r="Z2366" i="2"/>
  <c r="Z2367" i="2"/>
  <c r="Z2368" i="2"/>
  <c r="Z2369" i="2"/>
  <c r="Z2370" i="2"/>
  <c r="Z2371" i="2"/>
  <c r="Z2372" i="2"/>
  <c r="Z2373" i="2"/>
  <c r="Z2374" i="2"/>
  <c r="Z2375" i="2"/>
  <c r="Z2376" i="2"/>
  <c r="Z2377" i="2"/>
  <c r="Z2378" i="2"/>
  <c r="Z2379" i="2"/>
  <c r="Z2380" i="2"/>
  <c r="Z2381" i="2"/>
  <c r="Z2382" i="2"/>
  <c r="Z2383" i="2"/>
  <c r="Z2384" i="2"/>
  <c r="Z2385" i="2"/>
  <c r="Z2386" i="2"/>
  <c r="Z2387" i="2"/>
  <c r="Z2388" i="2"/>
  <c r="Z2389" i="2"/>
  <c r="Z2390" i="2"/>
  <c r="Z2391" i="2"/>
  <c r="Z2392" i="2"/>
  <c r="Z2393" i="2"/>
  <c r="Z2394" i="2"/>
  <c r="Z2395" i="2"/>
  <c r="Z2396" i="2"/>
  <c r="Z2397" i="2"/>
  <c r="Z2398" i="2"/>
  <c r="Z2399" i="2"/>
  <c r="Z2400" i="2"/>
  <c r="Z2401" i="2"/>
  <c r="Z2402" i="2"/>
  <c r="Z2403" i="2"/>
  <c r="Z2404" i="2"/>
  <c r="Z2405" i="2"/>
  <c r="Z2406" i="2"/>
  <c r="Z2407" i="2"/>
  <c r="Z2408" i="2"/>
  <c r="Z2409" i="2"/>
  <c r="Z2410" i="2"/>
  <c r="Z2411" i="2"/>
  <c r="Z2412" i="2"/>
  <c r="Z2413" i="2"/>
  <c r="Z2414" i="2"/>
  <c r="Z2415" i="2"/>
  <c r="Z2416" i="2"/>
  <c r="Z2417" i="2"/>
  <c r="Z2418" i="2"/>
  <c r="Z2419" i="2"/>
  <c r="Z2420" i="2"/>
  <c r="Z2421" i="2"/>
  <c r="Z2422" i="2"/>
  <c r="Z2423" i="2"/>
  <c r="Z2424" i="2"/>
  <c r="Z2425" i="2"/>
  <c r="Z2426" i="2"/>
  <c r="Z2427" i="2"/>
  <c r="Z2428" i="2"/>
  <c r="Z2429" i="2"/>
  <c r="Z2430" i="2"/>
  <c r="Z2431" i="2"/>
  <c r="Z2432" i="2"/>
  <c r="Z2433" i="2"/>
  <c r="Z2434" i="2"/>
  <c r="Z2435" i="2"/>
  <c r="Z2436" i="2"/>
  <c r="Z2437" i="2"/>
  <c r="Z2438" i="2"/>
  <c r="Z2439" i="2"/>
  <c r="Z2440" i="2"/>
  <c r="Z2441" i="2"/>
  <c r="Z2442" i="2"/>
  <c r="Z2443" i="2"/>
  <c r="Z2444" i="2"/>
  <c r="Z2445" i="2"/>
  <c r="Z2446" i="2"/>
  <c r="Z2447" i="2"/>
  <c r="Z2448" i="2"/>
  <c r="Z2449" i="2"/>
  <c r="Z2450" i="2"/>
  <c r="Z2451" i="2"/>
  <c r="Z2452" i="2"/>
  <c r="Z2453" i="2"/>
  <c r="Z2454" i="2"/>
  <c r="Z2455" i="2"/>
  <c r="Z2456" i="2"/>
  <c r="Z2457" i="2"/>
  <c r="Z2458" i="2"/>
  <c r="Z2459" i="2"/>
  <c r="Z2460" i="2"/>
  <c r="Z2461" i="2"/>
  <c r="Z2462" i="2"/>
  <c r="Z2463" i="2"/>
  <c r="Z2464" i="2"/>
  <c r="Z2465" i="2"/>
  <c r="Z2466" i="2"/>
  <c r="Z2467" i="2"/>
  <c r="Z2468" i="2"/>
  <c r="Z2469" i="2"/>
  <c r="Z2470" i="2"/>
  <c r="Z2471" i="2"/>
  <c r="Z2472" i="2"/>
  <c r="Z2473" i="2"/>
  <c r="Z2474" i="2"/>
  <c r="Z2475" i="2"/>
  <c r="Z2476" i="2"/>
  <c r="Z2477" i="2"/>
  <c r="Z2478" i="2"/>
  <c r="Z2479" i="2"/>
  <c r="Z2480" i="2"/>
  <c r="Z2481" i="2"/>
  <c r="Z2482" i="2"/>
  <c r="Z2483" i="2"/>
  <c r="Z2484" i="2"/>
  <c r="Z2485" i="2"/>
  <c r="Z2486" i="2"/>
  <c r="Z2487" i="2"/>
  <c r="Z2488" i="2"/>
  <c r="Z2489" i="2"/>
  <c r="Z2490" i="2"/>
  <c r="Z2491" i="2"/>
  <c r="Z2492" i="2"/>
  <c r="Z2493" i="2"/>
  <c r="Z2494" i="2"/>
  <c r="Z2495" i="2"/>
  <c r="Z2496" i="2"/>
  <c r="Z2497" i="2"/>
  <c r="Z2498" i="2"/>
  <c r="Z2499" i="2"/>
  <c r="Z2500" i="2"/>
  <c r="Z2501" i="2"/>
  <c r="Z2502" i="2"/>
  <c r="Z2503" i="2"/>
  <c r="Z2504" i="2"/>
  <c r="Z2505" i="2"/>
  <c r="Z2506" i="2"/>
  <c r="Z2507" i="2"/>
  <c r="Z2508" i="2"/>
  <c r="Z2509" i="2"/>
  <c r="Z2510" i="2"/>
  <c r="Z2511" i="2"/>
  <c r="Z2512" i="2"/>
  <c r="Z2513" i="2"/>
  <c r="Z2514" i="2"/>
  <c r="Z2515" i="2"/>
  <c r="Z2516" i="2"/>
  <c r="Z2517" i="2"/>
  <c r="Z2518" i="2"/>
  <c r="Z2519" i="2"/>
  <c r="Z2520" i="2"/>
  <c r="Z2521" i="2"/>
  <c r="Z2522" i="2"/>
  <c r="Z2523" i="2"/>
  <c r="Z2524" i="2"/>
  <c r="Z2525" i="2"/>
  <c r="Z2526" i="2"/>
  <c r="Z2527" i="2"/>
  <c r="Z2528" i="2"/>
  <c r="Z2529" i="2"/>
  <c r="Z2530" i="2"/>
  <c r="Z2531" i="2"/>
  <c r="Z2532" i="2"/>
  <c r="Z2533" i="2"/>
  <c r="Z2534" i="2"/>
  <c r="Z2535" i="2"/>
  <c r="Z2536" i="2"/>
  <c r="Z2537" i="2"/>
  <c r="Z2538" i="2"/>
  <c r="Z2539" i="2"/>
  <c r="Z2540" i="2"/>
  <c r="Z2541" i="2"/>
  <c r="Z2542" i="2"/>
  <c r="Z2543" i="2"/>
  <c r="Z2544" i="2"/>
  <c r="Z2545" i="2"/>
  <c r="Z2546" i="2"/>
  <c r="Z2547" i="2"/>
  <c r="Z2548" i="2"/>
  <c r="Z2549" i="2"/>
  <c r="Z2550" i="2"/>
  <c r="Z2551" i="2"/>
  <c r="Z2552" i="2"/>
  <c r="Z2553" i="2"/>
  <c r="Z2554" i="2"/>
  <c r="Z2555" i="2"/>
  <c r="Z2556" i="2"/>
  <c r="Z2557" i="2"/>
  <c r="Z2558" i="2"/>
  <c r="Z2559" i="2"/>
  <c r="Z2560" i="2"/>
  <c r="Z2561" i="2"/>
  <c r="Z2562" i="2"/>
  <c r="Z2563" i="2"/>
  <c r="Z2564" i="2"/>
  <c r="Z2565" i="2"/>
  <c r="Z2566" i="2"/>
  <c r="Z2567" i="2"/>
  <c r="Z2568" i="2"/>
  <c r="Z2569" i="2"/>
  <c r="Z2570" i="2"/>
  <c r="Z2571" i="2"/>
  <c r="Z2572" i="2"/>
  <c r="Z2573" i="2"/>
  <c r="Z2574" i="2"/>
  <c r="Z2575" i="2"/>
  <c r="Z2576" i="2"/>
  <c r="Z2577" i="2"/>
  <c r="Z2578" i="2"/>
  <c r="Z2579" i="2"/>
  <c r="Z2580" i="2"/>
  <c r="Z2581" i="2"/>
  <c r="Z2582" i="2"/>
  <c r="Z2583" i="2"/>
  <c r="Z2584" i="2"/>
  <c r="Z2585" i="2"/>
  <c r="Z2586" i="2"/>
  <c r="Z2587" i="2"/>
  <c r="Z2588" i="2"/>
  <c r="Z2589" i="2"/>
  <c r="Z2590" i="2"/>
  <c r="Z2591" i="2"/>
  <c r="Z2592" i="2"/>
  <c r="Z2593" i="2"/>
  <c r="Z2594" i="2"/>
  <c r="Z2595" i="2"/>
  <c r="Z2596" i="2"/>
  <c r="Z2597" i="2"/>
  <c r="Z2598" i="2"/>
  <c r="Z2599" i="2"/>
  <c r="Z2600" i="2"/>
  <c r="Z2601" i="2"/>
  <c r="Z2602" i="2"/>
  <c r="Z2603" i="2"/>
  <c r="Z2604" i="2"/>
  <c r="Z2605" i="2"/>
  <c r="Z2606" i="2"/>
  <c r="Z2607" i="2"/>
  <c r="Z2608" i="2"/>
  <c r="Z2609" i="2"/>
  <c r="Z2610" i="2"/>
  <c r="Z2611" i="2"/>
  <c r="Z2612" i="2"/>
  <c r="Z2613" i="2"/>
  <c r="Z2614" i="2"/>
  <c r="Z2615" i="2"/>
  <c r="Z2616" i="2"/>
  <c r="Z2617" i="2"/>
  <c r="Z2618" i="2"/>
  <c r="Z2619" i="2"/>
  <c r="Z2620" i="2"/>
  <c r="Z2621" i="2"/>
  <c r="Z2622" i="2"/>
  <c r="Z2623" i="2"/>
  <c r="Z2624" i="2"/>
  <c r="Z2625" i="2"/>
  <c r="Z2626" i="2"/>
  <c r="Z2627" i="2"/>
  <c r="Z2628" i="2"/>
  <c r="Z2629" i="2"/>
  <c r="Z2630" i="2"/>
  <c r="Z2631" i="2"/>
  <c r="Z2632" i="2"/>
  <c r="Z2633" i="2"/>
  <c r="Z2634" i="2"/>
  <c r="Z2635" i="2"/>
  <c r="Z2636" i="2"/>
  <c r="Z2637" i="2"/>
  <c r="Z2638" i="2"/>
  <c r="Z2639" i="2"/>
  <c r="Z2640" i="2"/>
  <c r="Z2641" i="2"/>
  <c r="Z2642" i="2"/>
  <c r="Z2643" i="2"/>
  <c r="Z2644" i="2"/>
  <c r="Z2645" i="2"/>
  <c r="Z2646" i="2"/>
  <c r="Z2647" i="2"/>
  <c r="Z2648" i="2"/>
  <c r="Z2649" i="2"/>
  <c r="Z2650" i="2"/>
  <c r="Z2651" i="2"/>
  <c r="Z2652" i="2"/>
  <c r="Z2653" i="2"/>
  <c r="Z2654" i="2"/>
  <c r="Z2655" i="2"/>
  <c r="Z2656" i="2"/>
  <c r="Z2657" i="2"/>
  <c r="Z2658" i="2"/>
  <c r="Z2659" i="2"/>
  <c r="Z2660" i="2"/>
  <c r="Z2661" i="2"/>
  <c r="Z2662" i="2"/>
  <c r="Z2663" i="2"/>
  <c r="Z2664" i="2"/>
  <c r="Z2665" i="2"/>
  <c r="Z2666" i="2"/>
  <c r="Z2667" i="2"/>
  <c r="Z2668" i="2"/>
  <c r="Z2669" i="2"/>
  <c r="Z2670" i="2"/>
  <c r="Z2671" i="2"/>
  <c r="Z2672" i="2"/>
  <c r="Z2673" i="2"/>
  <c r="Z2674" i="2"/>
  <c r="Z2675" i="2"/>
  <c r="Z2676" i="2"/>
  <c r="Z2677" i="2"/>
  <c r="Z2678" i="2"/>
  <c r="Z2679" i="2"/>
  <c r="Z2680" i="2"/>
  <c r="Z2681" i="2"/>
  <c r="Z2682" i="2"/>
  <c r="Z2683" i="2"/>
  <c r="Z2684" i="2"/>
  <c r="Z2685" i="2"/>
  <c r="Z2686" i="2"/>
  <c r="Z2687" i="2"/>
  <c r="Z2688" i="2"/>
  <c r="Z2689" i="2"/>
  <c r="Z2690" i="2"/>
  <c r="Z2691" i="2"/>
  <c r="Z2692" i="2"/>
  <c r="Z2693" i="2"/>
  <c r="Z2694" i="2"/>
  <c r="Z2695" i="2"/>
  <c r="Z2696" i="2"/>
  <c r="Z2697" i="2"/>
  <c r="Z2698" i="2"/>
  <c r="Z2699" i="2"/>
  <c r="Z2700" i="2"/>
  <c r="Z2701" i="2"/>
  <c r="Z2702" i="2"/>
  <c r="Z2703" i="2"/>
  <c r="Z2704" i="2"/>
  <c r="Z2705" i="2"/>
  <c r="Z2706" i="2"/>
  <c r="Z2707" i="2"/>
  <c r="Z2708" i="2"/>
  <c r="Z2709" i="2"/>
  <c r="Z2710" i="2"/>
  <c r="Z2711" i="2"/>
  <c r="Z2712" i="2"/>
  <c r="Z2713" i="2"/>
  <c r="Z2714" i="2"/>
  <c r="Z2715" i="2"/>
  <c r="Z2716" i="2"/>
  <c r="Z2717" i="2"/>
  <c r="Z2718" i="2"/>
  <c r="Z2719" i="2"/>
  <c r="Z2720" i="2"/>
  <c r="Z2721" i="2"/>
  <c r="Z2722" i="2"/>
  <c r="Z2723" i="2"/>
  <c r="Z2724" i="2"/>
  <c r="Z2725" i="2"/>
  <c r="Z2726" i="2"/>
  <c r="Z2727" i="2"/>
  <c r="Z2728" i="2"/>
  <c r="Z2729" i="2"/>
  <c r="Z2730" i="2"/>
  <c r="Z2731" i="2"/>
  <c r="Z2732" i="2"/>
  <c r="Z2733" i="2"/>
  <c r="Z2734" i="2"/>
  <c r="Z2735" i="2"/>
  <c r="Z2736" i="2"/>
  <c r="Z2737" i="2"/>
  <c r="Z2738" i="2"/>
  <c r="Z2739" i="2"/>
  <c r="Z2740" i="2"/>
  <c r="Z2741" i="2"/>
  <c r="Z2742" i="2"/>
  <c r="Z2743" i="2"/>
  <c r="Z2744" i="2"/>
  <c r="Z2745" i="2"/>
  <c r="Z2746" i="2"/>
  <c r="Z2747" i="2"/>
  <c r="Z2748" i="2"/>
  <c r="Z2749" i="2"/>
  <c r="Z2750" i="2"/>
  <c r="Z2751" i="2"/>
  <c r="Z2752" i="2"/>
  <c r="Z2753" i="2"/>
  <c r="Z2754" i="2"/>
  <c r="Z2755" i="2"/>
  <c r="Z2756" i="2"/>
  <c r="Z2757" i="2"/>
  <c r="Z2758" i="2"/>
  <c r="Z2759" i="2"/>
  <c r="Z2760" i="2"/>
  <c r="Z2761" i="2"/>
  <c r="Z2762" i="2"/>
  <c r="Z2763" i="2"/>
  <c r="Z2764" i="2"/>
  <c r="Z2765" i="2"/>
  <c r="Z2766" i="2"/>
  <c r="Z2767" i="2"/>
  <c r="Z2768" i="2"/>
  <c r="Z2769" i="2"/>
  <c r="Z2770" i="2"/>
  <c r="Z2771" i="2"/>
  <c r="Z2772" i="2"/>
  <c r="Z2773" i="2"/>
  <c r="Z2774" i="2"/>
  <c r="Z2775" i="2"/>
  <c r="Z2776" i="2"/>
  <c r="Z2777" i="2"/>
  <c r="Z2778" i="2"/>
  <c r="Z2779" i="2"/>
  <c r="Z2780" i="2"/>
  <c r="Z2781" i="2"/>
  <c r="Z2782" i="2"/>
  <c r="Z2783" i="2"/>
  <c r="Z2784" i="2"/>
  <c r="Z2785" i="2"/>
  <c r="Z2786" i="2"/>
  <c r="Z2787" i="2"/>
  <c r="Z2788" i="2"/>
  <c r="Z2789" i="2"/>
  <c r="Z2790" i="2"/>
  <c r="Z2791" i="2"/>
  <c r="Z2792" i="2"/>
  <c r="Z2793" i="2"/>
  <c r="Z2794" i="2"/>
  <c r="Z2795" i="2"/>
  <c r="Z2796" i="2"/>
  <c r="Z2797" i="2"/>
  <c r="Z2798" i="2"/>
  <c r="Z2799" i="2"/>
  <c r="Z2800" i="2"/>
  <c r="Z2801" i="2"/>
  <c r="Z2802" i="2"/>
  <c r="Z2803" i="2"/>
  <c r="Z2804" i="2"/>
  <c r="Z2805" i="2"/>
  <c r="Z2806" i="2"/>
  <c r="Z2807" i="2"/>
  <c r="Z2808" i="2"/>
  <c r="Z2809" i="2"/>
  <c r="Z2810" i="2"/>
  <c r="Z2811" i="2"/>
  <c r="Z2812" i="2"/>
  <c r="Z2813" i="2"/>
  <c r="Z2814" i="2"/>
  <c r="Z2815" i="2"/>
  <c r="Z2816" i="2"/>
  <c r="Z2817" i="2"/>
  <c r="Z2818" i="2"/>
  <c r="Z2819" i="2"/>
  <c r="Z2820" i="2"/>
  <c r="Z2821" i="2"/>
  <c r="Z2822" i="2"/>
  <c r="Z2823" i="2"/>
  <c r="Z2824" i="2"/>
  <c r="Z2825" i="2"/>
  <c r="Z2826" i="2"/>
  <c r="Z2827" i="2"/>
  <c r="Z2828" i="2"/>
  <c r="Z2829" i="2"/>
  <c r="Z2830" i="2"/>
  <c r="Z2831" i="2"/>
  <c r="Z2832" i="2"/>
  <c r="Z2833" i="2"/>
  <c r="Z2834" i="2"/>
  <c r="Z2835" i="2"/>
  <c r="Z2836" i="2"/>
  <c r="Z2837" i="2"/>
  <c r="Z2838" i="2"/>
  <c r="Z2839" i="2"/>
  <c r="Z2840" i="2"/>
  <c r="Z2841" i="2"/>
  <c r="Z2842" i="2"/>
  <c r="Z2843" i="2"/>
  <c r="Z2844" i="2"/>
  <c r="Z2845" i="2"/>
  <c r="Z2846" i="2"/>
  <c r="Z2847" i="2"/>
  <c r="Z2848" i="2"/>
  <c r="Z2849" i="2"/>
  <c r="Z2850" i="2"/>
  <c r="Z2851" i="2"/>
  <c r="Z2852" i="2"/>
  <c r="Z2853" i="2"/>
  <c r="Z2854" i="2"/>
  <c r="Z2855" i="2"/>
  <c r="Z2856" i="2"/>
  <c r="Z2857" i="2"/>
  <c r="Z2858" i="2"/>
  <c r="Z2859" i="2"/>
  <c r="Z2860" i="2"/>
  <c r="Z2861" i="2"/>
  <c r="Z2862" i="2"/>
  <c r="Z2863" i="2"/>
  <c r="Z2864" i="2"/>
  <c r="Z2865" i="2"/>
  <c r="Z2866" i="2"/>
  <c r="Z2867" i="2"/>
  <c r="Z2868" i="2"/>
  <c r="Z2869" i="2"/>
  <c r="Z2870" i="2"/>
  <c r="Z2871" i="2"/>
  <c r="Z2872" i="2"/>
  <c r="Z2873" i="2"/>
  <c r="Z2874" i="2"/>
  <c r="Z2875" i="2"/>
  <c r="Z2876" i="2"/>
  <c r="Z2877" i="2"/>
  <c r="Z2878" i="2"/>
  <c r="Z2879" i="2"/>
  <c r="Z2880" i="2"/>
  <c r="Z2881" i="2"/>
  <c r="Z2882" i="2"/>
  <c r="Z2883" i="2"/>
  <c r="Z2884" i="2"/>
  <c r="Z2885" i="2"/>
  <c r="Z2886" i="2"/>
  <c r="Z2887" i="2"/>
  <c r="Z2888" i="2"/>
  <c r="Z2889" i="2"/>
  <c r="Z2890" i="2"/>
  <c r="Z2891" i="2"/>
  <c r="Z2892" i="2"/>
  <c r="Z2893" i="2"/>
  <c r="Z2894" i="2"/>
  <c r="Z2895" i="2"/>
  <c r="Z2896" i="2"/>
  <c r="Z2897" i="2"/>
  <c r="Z2898" i="2"/>
  <c r="Z2899" i="2"/>
  <c r="Z2900" i="2"/>
  <c r="Z2901" i="2"/>
  <c r="Z2902" i="2"/>
  <c r="Z2903" i="2"/>
  <c r="Z2904" i="2"/>
  <c r="Z2905" i="2"/>
  <c r="Z2906" i="2"/>
  <c r="Z2907" i="2"/>
  <c r="Z2908" i="2"/>
  <c r="Z2909" i="2"/>
  <c r="Z2910" i="2"/>
  <c r="Z2911" i="2"/>
  <c r="Z2912" i="2"/>
  <c r="Z2913" i="2"/>
  <c r="Z2914" i="2"/>
  <c r="Z2915" i="2"/>
  <c r="Z2916" i="2"/>
  <c r="Z2917" i="2"/>
  <c r="Z2918" i="2"/>
  <c r="Z2919" i="2"/>
  <c r="Z2920" i="2"/>
  <c r="Z2921" i="2"/>
  <c r="Z2922" i="2"/>
  <c r="Z2923" i="2"/>
  <c r="Z2924" i="2"/>
  <c r="Z2925" i="2"/>
  <c r="Z2926" i="2"/>
  <c r="Z2927" i="2"/>
  <c r="Z2928" i="2"/>
  <c r="Z2929" i="2"/>
  <c r="Z2930" i="2"/>
  <c r="Z2931" i="2"/>
  <c r="Z2932" i="2"/>
  <c r="Z2933" i="2"/>
  <c r="Z2934" i="2"/>
  <c r="Z2935" i="2"/>
  <c r="Z2936" i="2"/>
  <c r="Z2937" i="2"/>
  <c r="Z2938" i="2"/>
  <c r="Z2939" i="2"/>
  <c r="Z2940" i="2"/>
  <c r="Z29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981E7F-9200-CF4C-8AB0-70AB2EA8B643}" keepAlive="1" name="Query - banking_clients" description="Connection to the 'banking_clients' query in the workbook." type="5" refreshedVersion="8" background="1" saveData="1">
    <dbPr connection="Provider=Microsoft.Mashup.OleDb.1;Data Source=$Workbook$;Location=banking_clients;Extended Properties=&quot;&quot;" command="SELECT * FROM [banking_clients]"/>
  </connection>
  <connection id="2" xr16:uid="{CD1281C7-5F15-6547-89B5-B6BDE3340F83}" keepAlive="1" name="Query - banking_realtionships" description="Connection to the 'banking_realtionships' query in the workbook." type="5" refreshedVersion="8" background="1" saveData="1">
    <dbPr connection="Provider=Microsoft.Mashup.OleDb.1;Data Source=$Workbook$;Location=banking_realtionships;Extended Properties=&quot;&quot;" command="SELECT * FROM [banking_realtionships]"/>
  </connection>
  <connection id="3" xr16:uid="{4389DE96-44C5-624C-9BE9-A592E29982CB}" keepAlive="1" name="Query - clients_gender" description="Connection to the 'clients_gender' query in the workbook." type="5" refreshedVersion="8" background="1" saveData="1">
    <dbPr connection="Provider=Microsoft.Mashup.OleDb.1;Data Source=$Workbook$;Location=clients_gender;Extended Properties=&quot;&quot;" command="SELECT * FROM [clients_gender]"/>
  </connection>
  <connection id="4" xr16:uid="{C939F6B2-DDAB-2449-9687-4D6921FDFF7A}" keepAlive="1" name="Query - investment_advisiors" description="Connection to the 'investment_advisiors' query in the workbook." type="5" refreshedVersion="8" background="1" saveData="1">
    <dbPr connection="Provider=Microsoft.Mashup.OleDb.1;Data Source=$Workbook$;Location=investment_advisiors;Extended Properties=&quot;&quot;" command="SELECT * FROM [investment_advisiors]"/>
  </connection>
</connections>
</file>

<file path=xl/sharedStrings.xml><?xml version="1.0" encoding="utf-8"?>
<sst xmlns="http://schemas.openxmlformats.org/spreadsheetml/2006/main" count="23584" uniqueCount="8634">
  <si>
    <t>Name</t>
  </si>
  <si>
    <t>Age</t>
  </si>
  <si>
    <t>Nationality</t>
  </si>
  <si>
    <t>Occupation</t>
  </si>
  <si>
    <t>BRId</t>
  </si>
  <si>
    <t>GenderId</t>
  </si>
  <si>
    <t>IAId</t>
  </si>
  <si>
    <t>IND81288</t>
  </si>
  <si>
    <t>Raymond Mills</t>
  </si>
  <si>
    <t>06-05-2019</t>
  </si>
  <si>
    <t>Anthony Torres</t>
  </si>
  <si>
    <t>American</t>
  </si>
  <si>
    <t>Safety Technician IV</t>
  </si>
  <si>
    <t>High</t>
  </si>
  <si>
    <t>Jade</t>
  </si>
  <si>
    <t>IND65833</t>
  </si>
  <si>
    <t>Julia Spencer</t>
  </si>
  <si>
    <t>10-12-2001</t>
  </si>
  <si>
    <t>Jonathan Hawkins</t>
  </si>
  <si>
    <t>African</t>
  </si>
  <si>
    <t>Software Consultant</t>
  </si>
  <si>
    <t>IND47499</t>
  </si>
  <si>
    <t>Stephen Murray</t>
  </si>
  <si>
    <t>25-01-2010</t>
  </si>
  <si>
    <t>Anthony Berry</t>
  </si>
  <si>
    <t>European</t>
  </si>
  <si>
    <t>Help Desk Operator</t>
  </si>
  <si>
    <t>Gold</t>
  </si>
  <si>
    <t>IND72498</t>
  </si>
  <si>
    <t>Virginia Garza</t>
  </si>
  <si>
    <t>28-03-2019</t>
  </si>
  <si>
    <t>Steve Diaz</t>
  </si>
  <si>
    <t>Geologist II</t>
  </si>
  <si>
    <t>Mid</t>
  </si>
  <si>
    <t>Silver</t>
  </si>
  <si>
    <t>IND60181</t>
  </si>
  <si>
    <t>Melissa Sanders</t>
  </si>
  <si>
    <t>20-07-2012</t>
  </si>
  <si>
    <t>Shawn Long</t>
  </si>
  <si>
    <t>Assistant Professor</t>
  </si>
  <si>
    <t>Platinum</t>
  </si>
  <si>
    <t>IND78532</t>
  </si>
  <si>
    <t>Samuel Hudson</t>
  </si>
  <si>
    <t>07-02-2019</t>
  </si>
  <si>
    <t>Douglas Tucker</t>
  </si>
  <si>
    <t>Help Desk Technician</t>
  </si>
  <si>
    <t>IND95683</t>
  </si>
  <si>
    <t>Timothy Alexander</t>
  </si>
  <si>
    <t>02-06-2002</t>
  </si>
  <si>
    <t>Asian</t>
  </si>
  <si>
    <t>Account Coordinator</t>
  </si>
  <si>
    <t>IND40785</t>
  </si>
  <si>
    <t>Carl Martin</t>
  </si>
  <si>
    <t>03-11-2000</t>
  </si>
  <si>
    <t>Automation Specialist II</t>
  </si>
  <si>
    <t>IND13570</t>
  </si>
  <si>
    <t>Philip Day</t>
  </si>
  <si>
    <t>07-04-2015</t>
  </si>
  <si>
    <t>Bruce Butler</t>
  </si>
  <si>
    <t>Software Test Engineer II</t>
  </si>
  <si>
    <t>IND53299</t>
  </si>
  <si>
    <t>Jason Sims</t>
  </si>
  <si>
    <t>20-11-1995</t>
  </si>
  <si>
    <t>Joe Price</t>
  </si>
  <si>
    <t>Geologist III</t>
  </si>
  <si>
    <t>IND76263</t>
  </si>
  <si>
    <t>Amy Martinez</t>
  </si>
  <si>
    <t>18-10-2014</t>
  </si>
  <si>
    <t>Adam Hernandez</t>
  </si>
  <si>
    <t>Administrative Officer</t>
  </si>
  <si>
    <t>IND56452</t>
  </si>
  <si>
    <t>David Johnston</t>
  </si>
  <si>
    <t>12-09-2005</t>
  </si>
  <si>
    <t>Chris Armstrong</t>
  </si>
  <si>
    <t>Database Administrator II</t>
  </si>
  <si>
    <t>IND28766</t>
  </si>
  <si>
    <t>Wayne Foster</t>
  </si>
  <si>
    <t>17-03-2018</t>
  </si>
  <si>
    <t>Joshua Ryan</t>
  </si>
  <si>
    <t>Staff Scientist</t>
  </si>
  <si>
    <t>Low</t>
  </si>
  <si>
    <t>IND17897</t>
  </si>
  <si>
    <t>Carlos Moore</t>
  </si>
  <si>
    <t>02-01-1996</t>
  </si>
  <si>
    <t>Paul Larson</t>
  </si>
  <si>
    <t>Programmer I</t>
  </si>
  <si>
    <t>IND86325</t>
  </si>
  <si>
    <t>Lisa Johnston</t>
  </si>
  <si>
    <t>05-06-2020</t>
  </si>
  <si>
    <t>Mark Montgomery</t>
  </si>
  <si>
    <t>Software Test Engineer I</t>
  </si>
  <si>
    <t>IND74197</t>
  </si>
  <si>
    <t>Andrew Mills</t>
  </si>
  <si>
    <t>06-01-2021</t>
  </si>
  <si>
    <t>Shawn Wallace</t>
  </si>
  <si>
    <t>Actuary</t>
  </si>
  <si>
    <t>IND28503</t>
  </si>
  <si>
    <t>Jack Coleman</t>
  </si>
  <si>
    <t>22-06-2014</t>
  </si>
  <si>
    <t>Ernest Rivera</t>
  </si>
  <si>
    <t>Staff Accountant II</t>
  </si>
  <si>
    <t>IND56539</t>
  </si>
  <si>
    <t>Aaron Day</t>
  </si>
  <si>
    <t>19-01-2020</t>
  </si>
  <si>
    <t>Gregory Simmons</t>
  </si>
  <si>
    <t>Assistant Media Planner</t>
  </si>
  <si>
    <t>IND53604</t>
  </si>
  <si>
    <t>Kevin Weaver</t>
  </si>
  <si>
    <t>31-03-2019</t>
  </si>
  <si>
    <t>Frank Brown</t>
  </si>
  <si>
    <t>Staff Accountant I</t>
  </si>
  <si>
    <t>IND32064</t>
  </si>
  <si>
    <t>Mary Fox</t>
  </si>
  <si>
    <t>09-03-2009</t>
  </si>
  <si>
    <t>Australian</t>
  </si>
  <si>
    <t>Compensation Analyst</t>
  </si>
  <si>
    <t>IND72934</t>
  </si>
  <si>
    <t>Carlos Little</t>
  </si>
  <si>
    <t>03-04-2020</t>
  </si>
  <si>
    <t>Geologist I</t>
  </si>
  <si>
    <t>IND16101</t>
  </si>
  <si>
    <t>Roger Boyd</t>
  </si>
  <si>
    <t>31-12-2015</t>
  </si>
  <si>
    <t>Web Designer II</t>
  </si>
  <si>
    <t>IND93121</t>
  </si>
  <si>
    <t>Aaron Marshall</t>
  </si>
  <si>
    <t>14-01-2013</t>
  </si>
  <si>
    <t>Media Manager IV</t>
  </si>
  <si>
    <t>IND93310</t>
  </si>
  <si>
    <t>Cheryl Stewart</t>
  </si>
  <si>
    <t>23-05-2021</t>
  </si>
  <si>
    <t>Victor Martinez</t>
  </si>
  <si>
    <t>Accounting Assistant II</t>
  </si>
  <si>
    <t>IND71301</t>
  </si>
  <si>
    <t>Anne Nguyen</t>
  </si>
  <si>
    <t>19-09-2021</t>
  </si>
  <si>
    <t>Programmer II</t>
  </si>
  <si>
    <t>IND21279</t>
  </si>
  <si>
    <t>Christopher Evans</t>
  </si>
  <si>
    <t>20-03-2013</t>
  </si>
  <si>
    <t>Administrative Assistant IV</t>
  </si>
  <si>
    <t>IND98618</t>
  </si>
  <si>
    <t>Maria Clark</t>
  </si>
  <si>
    <t>29-01-2014</t>
  </si>
  <si>
    <t>Joe Hanson</t>
  </si>
  <si>
    <t>IND35589</t>
  </si>
  <si>
    <t>Jimmy Simpson</t>
  </si>
  <si>
    <t>08-01-2018</t>
  </si>
  <si>
    <t>George Lewis</t>
  </si>
  <si>
    <t>Geological Engineer</t>
  </si>
  <si>
    <t>IND40198</t>
  </si>
  <si>
    <t>Louise Sanders</t>
  </si>
  <si>
    <t>24-05-2005</t>
  </si>
  <si>
    <t>Shawn Cook</t>
  </si>
  <si>
    <t>Junior Executive</t>
  </si>
  <si>
    <t>IND49616</t>
  </si>
  <si>
    <t>Angela Alvarez</t>
  </si>
  <si>
    <t>22-08-2016</t>
  </si>
  <si>
    <t>Patrick Graham</t>
  </si>
  <si>
    <t>Biostatistician IV</t>
  </si>
  <si>
    <t>IND55475</t>
  </si>
  <si>
    <t>Henry Grant</t>
  </si>
  <si>
    <t>06-04-2013</t>
  </si>
  <si>
    <t>Anthony Simpson</t>
  </si>
  <si>
    <t>IND61272</t>
  </si>
  <si>
    <t>Larry Foster</t>
  </si>
  <si>
    <t>10-12-2020</t>
  </si>
  <si>
    <t>Raymond Alexander</t>
  </si>
  <si>
    <t>Internal Auditor</t>
  </si>
  <si>
    <t>IND33884</t>
  </si>
  <si>
    <t>Carol GoPKRalez</t>
  </si>
  <si>
    <t>29-05-2021</t>
  </si>
  <si>
    <t>Carl Nguyen</t>
  </si>
  <si>
    <t>Chemical Engineer</t>
  </si>
  <si>
    <t>IND53121</t>
  </si>
  <si>
    <t>Timothy Stanley</t>
  </si>
  <si>
    <t>15-02-2021</t>
  </si>
  <si>
    <t>Joshua Little</t>
  </si>
  <si>
    <t>Accountant III</t>
  </si>
  <si>
    <t>IND25680</t>
  </si>
  <si>
    <t>Billy Wilson</t>
  </si>
  <si>
    <t>25-09-2017</t>
  </si>
  <si>
    <t>Dennis Morris</t>
  </si>
  <si>
    <t>Registered Nurse</t>
  </si>
  <si>
    <t>IND55454</t>
  </si>
  <si>
    <t>Kathleen Riley</t>
  </si>
  <si>
    <t>28-11-2017</t>
  </si>
  <si>
    <t>Benjamin Kim</t>
  </si>
  <si>
    <t>Cost Accountant</t>
  </si>
  <si>
    <t>IND96454</t>
  </si>
  <si>
    <t>Bobby Jenkins</t>
  </si>
  <si>
    <t>05-03-2014</t>
  </si>
  <si>
    <t>Nicholas Cunningham</t>
  </si>
  <si>
    <t>Developer IV</t>
  </si>
  <si>
    <t>IND14292</t>
  </si>
  <si>
    <t>Arthur Burns</t>
  </si>
  <si>
    <t>13-12-2005</t>
  </si>
  <si>
    <t>IND67206</t>
  </si>
  <si>
    <t>Lawrence Richardson</t>
  </si>
  <si>
    <t>13-01-2012</t>
  </si>
  <si>
    <t>IND90177</t>
  </si>
  <si>
    <t>Julia Roberts</t>
  </si>
  <si>
    <t>08-11-2006</t>
  </si>
  <si>
    <t>Software Engineer I</t>
  </si>
  <si>
    <t>IND60970</t>
  </si>
  <si>
    <t>Philip Fisher</t>
  </si>
  <si>
    <t>23-12-2001</t>
  </si>
  <si>
    <t>Accountant I</t>
  </si>
  <si>
    <t>IND24003</t>
  </si>
  <si>
    <t>Jeffrey Taylor</t>
  </si>
  <si>
    <t>28-02-2020</t>
  </si>
  <si>
    <t>Automation Specialist IV</t>
  </si>
  <si>
    <t>IND87800</t>
  </si>
  <si>
    <t>Mark Mccoy</t>
  </si>
  <si>
    <t>24-01-2008</t>
  </si>
  <si>
    <t>Biostatistician I</t>
  </si>
  <si>
    <t>IND75987</t>
  </si>
  <si>
    <t>Timothy Cook</t>
  </si>
  <si>
    <t>11-12-2006</t>
  </si>
  <si>
    <t>Nurse</t>
  </si>
  <si>
    <t>IND70083</t>
  </si>
  <si>
    <t>Larry Green</t>
  </si>
  <si>
    <t>28-08-2016</t>
  </si>
  <si>
    <t>Human Resources Manager</t>
  </si>
  <si>
    <t>IND31444</t>
  </si>
  <si>
    <t>Edward Gordon</t>
  </si>
  <si>
    <t>31-01-2020</t>
  </si>
  <si>
    <t>Analyst Programmer</t>
  </si>
  <si>
    <t>IND70450</t>
  </si>
  <si>
    <t>Edward Evans</t>
  </si>
  <si>
    <t>21-07-2021</t>
  </si>
  <si>
    <t>Database Administrator III</t>
  </si>
  <si>
    <t>IND47520</t>
  </si>
  <si>
    <t>Joseph Morrison</t>
  </si>
  <si>
    <t>16-03-2020</t>
  </si>
  <si>
    <t>Web Designer III</t>
  </si>
  <si>
    <t>IND69076</t>
  </si>
  <si>
    <t>Kathy Wheeler</t>
  </si>
  <si>
    <t>12-11-1996</t>
  </si>
  <si>
    <t>Senior Editor</t>
  </si>
  <si>
    <t>IND53190</t>
  </si>
  <si>
    <t>Amy Sims</t>
  </si>
  <si>
    <t>02-01-2007</t>
  </si>
  <si>
    <t>Joshua Bennett</t>
  </si>
  <si>
    <t>Health Coach III</t>
  </si>
  <si>
    <t>IND58356</t>
  </si>
  <si>
    <t>Sharon Warren</t>
  </si>
  <si>
    <t>09-01-2018</t>
  </si>
  <si>
    <t>Phillip Peters</t>
  </si>
  <si>
    <t>Web Developer I</t>
  </si>
  <si>
    <t>IND33691</t>
  </si>
  <si>
    <t>Nicholas Gilbert</t>
  </si>
  <si>
    <t>07-04-2009</t>
  </si>
  <si>
    <t>Systems Administrator III</t>
  </si>
  <si>
    <t>IND20398</t>
  </si>
  <si>
    <t>Melissa Miller</t>
  </si>
  <si>
    <t>29-09-2008</t>
  </si>
  <si>
    <t>Jason Duncan</t>
  </si>
  <si>
    <t>Biostatistician III</t>
  </si>
  <si>
    <t>IND54314</t>
  </si>
  <si>
    <t>Kevin Gomez</t>
  </si>
  <si>
    <t>01-01-2007</t>
  </si>
  <si>
    <t>Jerry Green</t>
  </si>
  <si>
    <t>Project Manager</t>
  </si>
  <si>
    <t>IND74305</t>
  </si>
  <si>
    <t>Ronald Larson</t>
  </si>
  <si>
    <t>11-12-1999</t>
  </si>
  <si>
    <t>Bobby Burton</t>
  </si>
  <si>
    <t>Software Engineer III</t>
  </si>
  <si>
    <t>IND37195</t>
  </si>
  <si>
    <t>Christine Williams</t>
  </si>
  <si>
    <t>16-04-2015</t>
  </si>
  <si>
    <t>Engineer III</t>
  </si>
  <si>
    <t>IND52609</t>
  </si>
  <si>
    <t>Angela Roberts</t>
  </si>
  <si>
    <t>09-07-2005</t>
  </si>
  <si>
    <t>Health Coach I</t>
  </si>
  <si>
    <t>IND26283</t>
  </si>
  <si>
    <t>Joshua Hughes</t>
  </si>
  <si>
    <t>21-04-2006</t>
  </si>
  <si>
    <t>Human Resources Assistant I</t>
  </si>
  <si>
    <t>IND61913</t>
  </si>
  <si>
    <t>Joshua Stephens</t>
  </si>
  <si>
    <t>30-08-2012</t>
  </si>
  <si>
    <t>Samuel Fowler</t>
  </si>
  <si>
    <t>IND35876</t>
  </si>
  <si>
    <t>Evelyn Ramirez</t>
  </si>
  <si>
    <t>27-09-2006</t>
  </si>
  <si>
    <t>IND19011</t>
  </si>
  <si>
    <t>Lillian Burns</t>
  </si>
  <si>
    <t>07-11-2003</t>
  </si>
  <si>
    <t>Sales Associate</t>
  </si>
  <si>
    <t>IND86703</t>
  </si>
  <si>
    <t>Lillian Bell</t>
  </si>
  <si>
    <t>16-02-2018</t>
  </si>
  <si>
    <t>Stephen Payne</t>
  </si>
  <si>
    <t>IND23640</t>
  </si>
  <si>
    <t>Phillip Perez</t>
  </si>
  <si>
    <t>02-04-2018</t>
  </si>
  <si>
    <t>Accounting Assistant III</t>
  </si>
  <si>
    <t>IND93407</t>
  </si>
  <si>
    <t>Karen Morrison</t>
  </si>
  <si>
    <t>16-04-2010</t>
  </si>
  <si>
    <t>Dental Hygienist</t>
  </si>
  <si>
    <t>IND40136</t>
  </si>
  <si>
    <t>John Cruz</t>
  </si>
  <si>
    <t>25-09-2019</t>
  </si>
  <si>
    <t>IND76215</t>
  </si>
  <si>
    <t>Joseph Thomas</t>
  </si>
  <si>
    <t>07-01-1999</t>
  </si>
  <si>
    <t>Jeremy Vasquez</t>
  </si>
  <si>
    <t>Engineer IV</t>
  </si>
  <si>
    <t>IND93216</t>
  </si>
  <si>
    <t>Anthony Green</t>
  </si>
  <si>
    <t>11-02-2012</t>
  </si>
  <si>
    <t>Dennis Ruiz</t>
  </si>
  <si>
    <t>IND54572</t>
  </si>
  <si>
    <t>Terry Hanson</t>
  </si>
  <si>
    <t>11-04-2007</t>
  </si>
  <si>
    <t>IND18649</t>
  </si>
  <si>
    <t>Norma Perez</t>
  </si>
  <si>
    <t>24-03-2019</t>
  </si>
  <si>
    <t>Accountant II</t>
  </si>
  <si>
    <t>IND51790</t>
  </si>
  <si>
    <t>Ann Bradley</t>
  </si>
  <si>
    <t>10-09-2016</t>
  </si>
  <si>
    <t>Software Engineer II</t>
  </si>
  <si>
    <t>IND17740</t>
  </si>
  <si>
    <t>Daniel Morrison</t>
  </si>
  <si>
    <t>18-06-2011</t>
  </si>
  <si>
    <t>Health Coach IV</t>
  </si>
  <si>
    <t>IND49489</t>
  </si>
  <si>
    <t>Keith Weaver</t>
  </si>
  <si>
    <t>09-08-1995</t>
  </si>
  <si>
    <t>Associate Professor</t>
  </si>
  <si>
    <t>IND50658</t>
  </si>
  <si>
    <t>Patrick Richardson</t>
  </si>
  <si>
    <t>24-08-2021</t>
  </si>
  <si>
    <t>Roger Alexander</t>
  </si>
  <si>
    <t>Computer Systems Analyst I</t>
  </si>
  <si>
    <t>IND14798</t>
  </si>
  <si>
    <t>Beverly Griffin</t>
  </si>
  <si>
    <t>24-09-2014</t>
  </si>
  <si>
    <t>IND60926</t>
  </si>
  <si>
    <t>Virginia Greene</t>
  </si>
  <si>
    <t>13-12-1995</t>
  </si>
  <si>
    <t>Electrical Engineer</t>
  </si>
  <si>
    <t>IND57710</t>
  </si>
  <si>
    <t>Antonio Ruiz</t>
  </si>
  <si>
    <t>05-11-2003</t>
  </si>
  <si>
    <t>Statistician I</t>
  </si>
  <si>
    <t>IND71795</t>
  </si>
  <si>
    <t>John Chapman</t>
  </si>
  <si>
    <t>23-08-2007</t>
  </si>
  <si>
    <t>Keith Griffin</t>
  </si>
  <si>
    <t>Programmer Analyst III</t>
  </si>
  <si>
    <t>IND98220</t>
  </si>
  <si>
    <t>Ruth Bishop</t>
  </si>
  <si>
    <t>24-01-2020</t>
  </si>
  <si>
    <t>Human Resources Assistant II</t>
  </si>
  <si>
    <t>IND91662</t>
  </si>
  <si>
    <t>Alice Chavez</t>
  </si>
  <si>
    <t>21-02-2019</t>
  </si>
  <si>
    <t>IND18901</t>
  </si>
  <si>
    <t>Heather Palmer</t>
  </si>
  <si>
    <t>05-11-2002</t>
  </si>
  <si>
    <t>IND49888</t>
  </si>
  <si>
    <t>Louis Banks</t>
  </si>
  <si>
    <t>26-01-2003</t>
  </si>
  <si>
    <t>Administrative Assistant I</t>
  </si>
  <si>
    <t>IND76081</t>
  </si>
  <si>
    <t>Bobby Gordon</t>
  </si>
  <si>
    <t>02-01-2010</t>
  </si>
  <si>
    <t>Geologist IV</t>
  </si>
  <si>
    <t>IND93705</t>
  </si>
  <si>
    <t>Randy Gardner</t>
  </si>
  <si>
    <t>28-10-2020</t>
  </si>
  <si>
    <t>Paul Holmes</t>
  </si>
  <si>
    <t>IND52847</t>
  </si>
  <si>
    <t>Eric Burke</t>
  </si>
  <si>
    <t>19-06-2015</t>
  </si>
  <si>
    <t>IND24592</t>
  </si>
  <si>
    <t>Martin Shaw</t>
  </si>
  <si>
    <t>18-09-2007</t>
  </si>
  <si>
    <t>Technical Writer</t>
  </si>
  <si>
    <t>IND31656</t>
  </si>
  <si>
    <t>Phillip Hansen</t>
  </si>
  <si>
    <t>28-01-2012</t>
  </si>
  <si>
    <t>IND85060</t>
  </si>
  <si>
    <t>Randy Wheeler</t>
  </si>
  <si>
    <t>15-02-2006</t>
  </si>
  <si>
    <t>IND89139</t>
  </si>
  <si>
    <t>Matthew Brown</t>
  </si>
  <si>
    <t>09-07-2014</t>
  </si>
  <si>
    <t>IND81423</t>
  </si>
  <si>
    <t>Dennis Hanson</t>
  </si>
  <si>
    <t>01-03-2009</t>
  </si>
  <si>
    <t>Recruiter</t>
  </si>
  <si>
    <t>IND85541</t>
  </si>
  <si>
    <t>Alan Bennett</t>
  </si>
  <si>
    <t>12-09-2018</t>
  </si>
  <si>
    <t>IND59219</t>
  </si>
  <si>
    <t>Helen Jenkins</t>
  </si>
  <si>
    <t>30-10-2014</t>
  </si>
  <si>
    <t>Web Developer III</t>
  </si>
  <si>
    <t>IND43444</t>
  </si>
  <si>
    <t>Katherine Myers</t>
  </si>
  <si>
    <t>14-11-2018</t>
  </si>
  <si>
    <t>Senior Developer</t>
  </si>
  <si>
    <t>IND85299</t>
  </si>
  <si>
    <t>Scott Hughes</t>
  </si>
  <si>
    <t>22-07-2019</t>
  </si>
  <si>
    <t>IND58136</t>
  </si>
  <si>
    <t>Barbara Larson</t>
  </si>
  <si>
    <t>10-01-2020</t>
  </si>
  <si>
    <t>Nicholas Simmons</t>
  </si>
  <si>
    <t>Office Assistant II</t>
  </si>
  <si>
    <t>IND35725</t>
  </si>
  <si>
    <t>Tammy Willis</t>
  </si>
  <si>
    <t>02-11-2012</t>
  </si>
  <si>
    <t>Operator</t>
  </si>
  <si>
    <t>IND15648</t>
  </si>
  <si>
    <t>Aaron Williams</t>
  </si>
  <si>
    <t>06-01-2005</t>
  </si>
  <si>
    <t>IND48116</t>
  </si>
  <si>
    <t>Lawrence Gibson</t>
  </si>
  <si>
    <t>06-06-2019</t>
  </si>
  <si>
    <t>IND28531</t>
  </si>
  <si>
    <t>Ronald Burns</t>
  </si>
  <si>
    <t>20-08-2001</t>
  </si>
  <si>
    <t>Web Designer I</t>
  </si>
  <si>
    <t>IND45135</t>
  </si>
  <si>
    <t>Benjamin Boyd</t>
  </si>
  <si>
    <t>22-02-2011</t>
  </si>
  <si>
    <t>Editor</t>
  </si>
  <si>
    <t>IND72586</t>
  </si>
  <si>
    <t>Craig Wagner</t>
  </si>
  <si>
    <t>08-11-2016</t>
  </si>
  <si>
    <t>Analog Circuit Design manager</t>
  </si>
  <si>
    <t>IND80929</t>
  </si>
  <si>
    <t>Mary Austin</t>
  </si>
  <si>
    <t>20-10-2021</t>
  </si>
  <si>
    <t>VP Marketing</t>
  </si>
  <si>
    <t>IND40714</t>
  </si>
  <si>
    <t>Steven Wilson</t>
  </si>
  <si>
    <t>10-05-2004</t>
  </si>
  <si>
    <t>James Castillo</t>
  </si>
  <si>
    <t>IND48405</t>
  </si>
  <si>
    <t>Joe Lawrence</t>
  </si>
  <si>
    <t>19-12-2004</t>
  </si>
  <si>
    <t>Civil Engineer</t>
  </si>
  <si>
    <t>IND52634</t>
  </si>
  <si>
    <t>Willie Price</t>
  </si>
  <si>
    <t>10-12-2008</t>
  </si>
  <si>
    <t>Media Manager I</t>
  </si>
  <si>
    <t>IND18163</t>
  </si>
  <si>
    <t>Kevin Perez</t>
  </si>
  <si>
    <t>18-05-2020</t>
  </si>
  <si>
    <t>IND94008</t>
  </si>
  <si>
    <t>Ruth Cook</t>
  </si>
  <si>
    <t>14-12-1996</t>
  </si>
  <si>
    <t>IND53034</t>
  </si>
  <si>
    <t>Bruce Vasquez</t>
  </si>
  <si>
    <t>19-05-1996</t>
  </si>
  <si>
    <t>Bruce Porter</t>
  </si>
  <si>
    <t>Senior Quality Engineer</t>
  </si>
  <si>
    <t>IND91806</t>
  </si>
  <si>
    <t>04-04-2021</t>
  </si>
  <si>
    <t>IND25702</t>
  </si>
  <si>
    <t>Christopher Cox</t>
  </si>
  <si>
    <t>06-12-2015</t>
  </si>
  <si>
    <t>IND67912</t>
  </si>
  <si>
    <t>Russell Lawson</t>
  </si>
  <si>
    <t>21-08-2003</t>
  </si>
  <si>
    <t>IND76171</t>
  </si>
  <si>
    <t>Jacqueline Williamson</t>
  </si>
  <si>
    <t>17-06-1996</t>
  </si>
  <si>
    <t>Software Test Engineer III</t>
  </si>
  <si>
    <t>IND34798</t>
  </si>
  <si>
    <t>Craig Myers</t>
  </si>
  <si>
    <t>14-02-2020</t>
  </si>
  <si>
    <t>VP Accounting</t>
  </si>
  <si>
    <t>IND93920</t>
  </si>
  <si>
    <t>Paul Riley</t>
  </si>
  <si>
    <t>11-11-2016</t>
  </si>
  <si>
    <t>IND18628</t>
  </si>
  <si>
    <t>Patrick Ruiz</t>
  </si>
  <si>
    <t>29-01-2021</t>
  </si>
  <si>
    <t>IND42134</t>
  </si>
  <si>
    <t>Ann Henderson</t>
  </si>
  <si>
    <t>27-11-2006</t>
  </si>
  <si>
    <t>IND92265</t>
  </si>
  <si>
    <t>George Nguyen</t>
  </si>
  <si>
    <t>21-04-2001</t>
  </si>
  <si>
    <t>Information Systems Manager</t>
  </si>
  <si>
    <t>IND77317</t>
  </si>
  <si>
    <t>Michael Perkins</t>
  </si>
  <si>
    <t>04-08-2021</t>
  </si>
  <si>
    <t>Programmer Analyst II</t>
  </si>
  <si>
    <t>IND60176</t>
  </si>
  <si>
    <t>Eugene Ryan</t>
  </si>
  <si>
    <t>31-07-2011</t>
  </si>
  <si>
    <t>Accounting Assistant IV</t>
  </si>
  <si>
    <t>IND51597</t>
  </si>
  <si>
    <t>Janet Gordon</t>
  </si>
  <si>
    <t>10-07-2008</t>
  </si>
  <si>
    <t>Jesse Evans</t>
  </si>
  <si>
    <t>Programmer Analyst IV</t>
  </si>
  <si>
    <t>IND33238</t>
  </si>
  <si>
    <t>Ruby Oliver</t>
  </si>
  <si>
    <t>07-08-2004</t>
  </si>
  <si>
    <t>IND18364</t>
  </si>
  <si>
    <t>Peter Riley</t>
  </si>
  <si>
    <t>04-06-2021</t>
  </si>
  <si>
    <t>Computer Systems Analyst IV</t>
  </si>
  <si>
    <t>IND92467</t>
  </si>
  <si>
    <t>Philip Hanson</t>
  </si>
  <si>
    <t>30-01-2017</t>
  </si>
  <si>
    <t>Speech Pathologist</t>
  </si>
  <si>
    <t>IND60476</t>
  </si>
  <si>
    <t>Carolyn Ross</t>
  </si>
  <si>
    <t>08-03-2011</t>
  </si>
  <si>
    <t>Statistician IV</t>
  </si>
  <si>
    <t>IND61025</t>
  </si>
  <si>
    <t>Pamela Bailey</t>
  </si>
  <si>
    <t>10-08-2000</t>
  </si>
  <si>
    <t>Paralegal</t>
  </si>
  <si>
    <t>IND55955</t>
  </si>
  <si>
    <t>Shirley Chavez</t>
  </si>
  <si>
    <t>14-04-1999</t>
  </si>
  <si>
    <t>IND75964</t>
  </si>
  <si>
    <t>Daniel Harris</t>
  </si>
  <si>
    <t>10-09-2018</t>
  </si>
  <si>
    <t>IND17939</t>
  </si>
  <si>
    <t>Ryan Gray</t>
  </si>
  <si>
    <t>17-04-2001</t>
  </si>
  <si>
    <t>IND49363</t>
  </si>
  <si>
    <t>Phillip Morales</t>
  </si>
  <si>
    <t>23-08-2021</t>
  </si>
  <si>
    <t>IND93355</t>
  </si>
  <si>
    <t>Henry Wood</t>
  </si>
  <si>
    <t>07-08-2003</t>
  </si>
  <si>
    <t>IND65845</t>
  </si>
  <si>
    <t>Norma Austin</t>
  </si>
  <si>
    <t>01-01-1999</t>
  </si>
  <si>
    <t>IND26284</t>
  </si>
  <si>
    <t>Kathryn Johnson</t>
  </si>
  <si>
    <t>07-06-2005</t>
  </si>
  <si>
    <t>Systems Administrator IV</t>
  </si>
  <si>
    <t>IND24774</t>
  </si>
  <si>
    <t>Dennis Berry</t>
  </si>
  <si>
    <t>01-11-2021</t>
  </si>
  <si>
    <t>Budget/Accounting Analyst I</t>
  </si>
  <si>
    <t>IND12731</t>
  </si>
  <si>
    <t>Rachel Adams</t>
  </si>
  <si>
    <t>04-01-2002</t>
  </si>
  <si>
    <t>Senior Financial Analyst</t>
  </si>
  <si>
    <t>IND93115</t>
  </si>
  <si>
    <t>Adam Robertson</t>
  </si>
  <si>
    <t>15-12-2003</t>
  </si>
  <si>
    <t>IND85411</t>
  </si>
  <si>
    <t>Jack Morrison</t>
  </si>
  <si>
    <t>29-10-1996</t>
  </si>
  <si>
    <t>Product Engineer</t>
  </si>
  <si>
    <t>IND58620</t>
  </si>
  <si>
    <t>Raymond Collins</t>
  </si>
  <si>
    <t>23-09-2006</t>
  </si>
  <si>
    <t>Roy Rice</t>
  </si>
  <si>
    <t>IND86466</t>
  </si>
  <si>
    <t>John Hart</t>
  </si>
  <si>
    <t>10-12-2002</t>
  </si>
  <si>
    <t>IND67594</t>
  </si>
  <si>
    <t>Christina Alvarez</t>
  </si>
  <si>
    <t>03-11-2016</t>
  </si>
  <si>
    <t>Todd Roberts</t>
  </si>
  <si>
    <t>Data Coordiator</t>
  </si>
  <si>
    <t>IND34060</t>
  </si>
  <si>
    <t>Rebecca Perkins</t>
  </si>
  <si>
    <t>22-12-1999</t>
  </si>
  <si>
    <t>IND93556</t>
  </si>
  <si>
    <t>Jonathan Hanson</t>
  </si>
  <si>
    <t>14-05-2015</t>
  </si>
  <si>
    <t>IND98512</t>
  </si>
  <si>
    <t>Christine Graham</t>
  </si>
  <si>
    <t>17-08-2011</t>
  </si>
  <si>
    <t>Account Representative I</t>
  </si>
  <si>
    <t>IND52571</t>
  </si>
  <si>
    <t>Katherine Young</t>
  </si>
  <si>
    <t>25-02-2003</t>
  </si>
  <si>
    <t>Health Coach II</t>
  </si>
  <si>
    <t>IND37643</t>
  </si>
  <si>
    <t>Jeremy Freeman</t>
  </si>
  <si>
    <t>13-10-2010</t>
  </si>
  <si>
    <t>IND54218</t>
  </si>
  <si>
    <t>Joseph Butler</t>
  </si>
  <si>
    <t>23-07-2020</t>
  </si>
  <si>
    <t>Donald Reynolds</t>
  </si>
  <si>
    <t>Administrative Assistant II</t>
  </si>
  <si>
    <t>IND61793</t>
  </si>
  <si>
    <t>Brian Smith</t>
  </si>
  <si>
    <t>07-09-2020</t>
  </si>
  <si>
    <t>Staff Accountant III</t>
  </si>
  <si>
    <t>IND36608</t>
  </si>
  <si>
    <t>Kimberly Schmidt</t>
  </si>
  <si>
    <t>28-11-2016</t>
  </si>
  <si>
    <t>IND48488</t>
  </si>
  <si>
    <t>Carol Warren</t>
  </si>
  <si>
    <t>19-07-2005</t>
  </si>
  <si>
    <t>Mechanical Systems Engineer</t>
  </si>
  <si>
    <t>IND67225</t>
  </si>
  <si>
    <t>Jean Austin</t>
  </si>
  <si>
    <t>21-12-2020</t>
  </si>
  <si>
    <t>IND82919</t>
  </si>
  <si>
    <t>John Simpson</t>
  </si>
  <si>
    <t>28-06-2015</t>
  </si>
  <si>
    <t>IND77016</t>
  </si>
  <si>
    <t>Heather Phillips</t>
  </si>
  <si>
    <t>13-03-2013</t>
  </si>
  <si>
    <t>Automation Specialist III</t>
  </si>
  <si>
    <t>IND75034</t>
  </si>
  <si>
    <t>Doris James</t>
  </si>
  <si>
    <t>30-05-2011</t>
  </si>
  <si>
    <t>VP Product Management</t>
  </si>
  <si>
    <t>IND90860</t>
  </si>
  <si>
    <t>Anna Welch</t>
  </si>
  <si>
    <t>20-01-2000</t>
  </si>
  <si>
    <t>Business Systems Development Analyst</t>
  </si>
  <si>
    <t>IND73867</t>
  </si>
  <si>
    <t>Jack Harris</t>
  </si>
  <si>
    <t>IND27930</t>
  </si>
  <si>
    <t>Joshua Porter</t>
  </si>
  <si>
    <t>26-06-1995</t>
  </si>
  <si>
    <t>Teacher</t>
  </si>
  <si>
    <t>IND35620</t>
  </si>
  <si>
    <t>Anna Duncan</t>
  </si>
  <si>
    <t>30-08-2019</t>
  </si>
  <si>
    <t>Marketing Assistant</t>
  </si>
  <si>
    <t>IND91353</t>
  </si>
  <si>
    <t>Mark Garza</t>
  </si>
  <si>
    <t>21-06-2007</t>
  </si>
  <si>
    <t>IND97689</t>
  </si>
  <si>
    <t>Paula Ray</t>
  </si>
  <si>
    <t>21-06-2018</t>
  </si>
  <si>
    <t>Structural Engineer</t>
  </si>
  <si>
    <t>IND77331</t>
  </si>
  <si>
    <t>Rebecca Murray</t>
  </si>
  <si>
    <t>23-10-2005</t>
  </si>
  <si>
    <t>Victor Ramos</t>
  </si>
  <si>
    <t>IND71401</t>
  </si>
  <si>
    <t>Michelle Rose</t>
  </si>
  <si>
    <t>20-03-2015</t>
  </si>
  <si>
    <t>Research Associate</t>
  </si>
  <si>
    <t>IND66104</t>
  </si>
  <si>
    <t>George Thomas</t>
  </si>
  <si>
    <t>08-09-2002</t>
  </si>
  <si>
    <t>Quality Control Specialist</t>
  </si>
  <si>
    <t>IND36471</t>
  </si>
  <si>
    <t>Carlos Martin</t>
  </si>
  <si>
    <t>04-01-2012</t>
  </si>
  <si>
    <t>Environmental Specialist</t>
  </si>
  <si>
    <t>IND81572</t>
  </si>
  <si>
    <t>Christopher West</t>
  </si>
  <si>
    <t>21-06-2012</t>
  </si>
  <si>
    <t>IND94055</t>
  </si>
  <si>
    <t>Joan Bishop</t>
  </si>
  <si>
    <t>29-11-2012</t>
  </si>
  <si>
    <t>IND88778</t>
  </si>
  <si>
    <t>Albert Bryant</t>
  </si>
  <si>
    <t>25-01-2018</t>
  </si>
  <si>
    <t>Structural Analysis Engineer</t>
  </si>
  <si>
    <t>IND68221</t>
  </si>
  <si>
    <t>Paula Perkins</t>
  </si>
  <si>
    <t>15-12-2001</t>
  </si>
  <si>
    <t>IND58681</t>
  </si>
  <si>
    <t>Andrew Williams</t>
  </si>
  <si>
    <t>06-11-1995</t>
  </si>
  <si>
    <t>IND54970</t>
  </si>
  <si>
    <t>Amy Ryan</t>
  </si>
  <si>
    <t>22-08-2018</t>
  </si>
  <si>
    <t>IND26450</t>
  </si>
  <si>
    <t>Albert Cruz</t>
  </si>
  <si>
    <t>24-06-2003</t>
  </si>
  <si>
    <t>IND28733</t>
  </si>
  <si>
    <t>Chris Larson</t>
  </si>
  <si>
    <t>09-06-2017</t>
  </si>
  <si>
    <t>IND91334</t>
  </si>
  <si>
    <t>Sean Myers</t>
  </si>
  <si>
    <t>03-10-2013</t>
  </si>
  <si>
    <t>Pharmacist</t>
  </si>
  <si>
    <t>IND61397</t>
  </si>
  <si>
    <t>Carol Duncan</t>
  </si>
  <si>
    <t>28-04-2021</t>
  </si>
  <si>
    <t>Developer I</t>
  </si>
  <si>
    <t>IND65691</t>
  </si>
  <si>
    <t>George Price</t>
  </si>
  <si>
    <t>11-05-2004</t>
  </si>
  <si>
    <t>IND19666</t>
  </si>
  <si>
    <t>John Daniels</t>
  </si>
  <si>
    <t>02-07-2019</t>
  </si>
  <si>
    <t>Web Developer II</t>
  </si>
  <si>
    <t>IND76794</t>
  </si>
  <si>
    <t>Carolyn Tucker</t>
  </si>
  <si>
    <t>18-04-2000</t>
  </si>
  <si>
    <t>Payment Adjustment Coordinator</t>
  </si>
  <si>
    <t>IND77195</t>
  </si>
  <si>
    <t>Bruce Banks</t>
  </si>
  <si>
    <t>17-09-2011</t>
  </si>
  <si>
    <t>IND36167</t>
  </si>
  <si>
    <t>Norma Sanchez</t>
  </si>
  <si>
    <t>03-09-2018</t>
  </si>
  <si>
    <t>IND76489</t>
  </si>
  <si>
    <t>Tina Franklin</t>
  </si>
  <si>
    <t>19-04-2002</t>
  </si>
  <si>
    <t>Account Executive</t>
  </si>
  <si>
    <t>IND23438</t>
  </si>
  <si>
    <t>Lillian Ellis</t>
  </si>
  <si>
    <t>08-11-2008</t>
  </si>
  <si>
    <t>Software Test Engineer IV</t>
  </si>
  <si>
    <t>IND82705</t>
  </si>
  <si>
    <t>Andrew Long</t>
  </si>
  <si>
    <t>06-09-2012</t>
  </si>
  <si>
    <t>Social Worker</t>
  </si>
  <si>
    <t>27-04-2021</t>
  </si>
  <si>
    <t>IND33202</t>
  </si>
  <si>
    <t>Fred Ford</t>
  </si>
  <si>
    <t>05-03-2019</t>
  </si>
  <si>
    <t>IND19321</t>
  </si>
  <si>
    <t>Maria Gardner</t>
  </si>
  <si>
    <t>14-04-2021</t>
  </si>
  <si>
    <t>IND81583</t>
  </si>
  <si>
    <t>Judith Matthews</t>
  </si>
  <si>
    <t>20-01-2019</t>
  </si>
  <si>
    <t>IND46105</t>
  </si>
  <si>
    <t>Jack Sullivan</t>
  </si>
  <si>
    <t>26-05-2015</t>
  </si>
  <si>
    <t>Statistician III</t>
  </si>
  <si>
    <t>IND21098</t>
  </si>
  <si>
    <t>Jason Woods</t>
  </si>
  <si>
    <t>Community Outreach Specialist</t>
  </si>
  <si>
    <t>IND47710</t>
  </si>
  <si>
    <t>Jesse Richards</t>
  </si>
  <si>
    <t>02-08-2002</t>
  </si>
  <si>
    <t>Financial Advisor</t>
  </si>
  <si>
    <t>IND42043</t>
  </si>
  <si>
    <t>William Cruz</t>
  </si>
  <si>
    <t>15-07-2003</t>
  </si>
  <si>
    <t>IND49707</t>
  </si>
  <si>
    <t>Gary Garcia</t>
  </si>
  <si>
    <t>22-12-2012</t>
  </si>
  <si>
    <t>IND27394</t>
  </si>
  <si>
    <t>Nancy James</t>
  </si>
  <si>
    <t>21-11-2019</t>
  </si>
  <si>
    <t>Research Nurse</t>
  </si>
  <si>
    <t>IND86832</t>
  </si>
  <si>
    <t>Laura Gray</t>
  </si>
  <si>
    <t>28-05-2020</t>
  </si>
  <si>
    <t>IND34869</t>
  </si>
  <si>
    <t>Shawn Lane</t>
  </si>
  <si>
    <t>20-03-2004</t>
  </si>
  <si>
    <t>IND24876</t>
  </si>
  <si>
    <t>Albert Woods</t>
  </si>
  <si>
    <t>03-05-2007</t>
  </si>
  <si>
    <t>Research Assistant II</t>
  </si>
  <si>
    <t>IND87901</t>
  </si>
  <si>
    <t>Daniel Welch</t>
  </si>
  <si>
    <t>06-02-2001</t>
  </si>
  <si>
    <t>IND56584</t>
  </si>
  <si>
    <t>Barbara Gomez</t>
  </si>
  <si>
    <t>23-09-2008</t>
  </si>
  <si>
    <t>IND43476</t>
  </si>
  <si>
    <t>Richard Reynolds</t>
  </si>
  <si>
    <t>08-11-1996</t>
  </si>
  <si>
    <t>IND92423</t>
  </si>
  <si>
    <t>Larry Kelley</t>
  </si>
  <si>
    <t>31-05-2011</t>
  </si>
  <si>
    <t>Research Assistant I</t>
  </si>
  <si>
    <t>IND64291</t>
  </si>
  <si>
    <t>Victor Black</t>
  </si>
  <si>
    <t>27-01-1995</t>
  </si>
  <si>
    <t>Media Manager III</t>
  </si>
  <si>
    <t>IND49463</t>
  </si>
  <si>
    <t>Shawn Bennett</t>
  </si>
  <si>
    <t>20-01-2015</t>
  </si>
  <si>
    <t>Media Manager II</t>
  </si>
  <si>
    <t>IND58198</t>
  </si>
  <si>
    <t>Jeffrey James</t>
  </si>
  <si>
    <t>06-09-2021</t>
  </si>
  <si>
    <t>IND90041</t>
  </si>
  <si>
    <t>Richard Sanchez</t>
  </si>
  <si>
    <t>18-09-2013</t>
  </si>
  <si>
    <t>Developer II</t>
  </si>
  <si>
    <t>IND55402</t>
  </si>
  <si>
    <t>Howard Simmons</t>
  </si>
  <si>
    <t>25-04-2020</t>
  </si>
  <si>
    <t>IND58643</t>
  </si>
  <si>
    <t>Lillian Fisher</t>
  </si>
  <si>
    <t>18-01-2009</t>
  </si>
  <si>
    <t>Software Engineer IV</t>
  </si>
  <si>
    <t>IND17528</t>
  </si>
  <si>
    <t>Bobby Bradley</t>
  </si>
  <si>
    <t>17-05-2006</t>
  </si>
  <si>
    <t>Quality Engineer</t>
  </si>
  <si>
    <t>IND98400</t>
  </si>
  <si>
    <t>Mark Henderson</t>
  </si>
  <si>
    <t>05-06-2021</t>
  </si>
  <si>
    <t>IND43327</t>
  </si>
  <si>
    <t>Juan Hamilton</t>
  </si>
  <si>
    <t>28-08-2009</t>
  </si>
  <si>
    <t>Human Resources Assistant IV</t>
  </si>
  <si>
    <t>IND77723</t>
  </si>
  <si>
    <t>Bruce Peterson</t>
  </si>
  <si>
    <t>05-10-2002</t>
  </si>
  <si>
    <t>Tax Accountant</t>
  </si>
  <si>
    <t>IND33585</t>
  </si>
  <si>
    <t>Philip Cox</t>
  </si>
  <si>
    <t>09-07-2003</t>
  </si>
  <si>
    <t>IND27105</t>
  </si>
  <si>
    <t>Bruce Greene</t>
  </si>
  <si>
    <t>27-04-2018</t>
  </si>
  <si>
    <t>Database Administrator I</t>
  </si>
  <si>
    <t>IND86081</t>
  </si>
  <si>
    <t>Alice Gibson</t>
  </si>
  <si>
    <t>23-02-1996</t>
  </si>
  <si>
    <t>Marketing Manager</t>
  </si>
  <si>
    <t>IND47439</t>
  </si>
  <si>
    <t>Samuel Myers</t>
  </si>
  <si>
    <t>08-04-2020</t>
  </si>
  <si>
    <t>IND27269</t>
  </si>
  <si>
    <t>Kathleen Bradley</t>
  </si>
  <si>
    <t>02-12-2018</t>
  </si>
  <si>
    <t>VP Quality Control</t>
  </si>
  <si>
    <t>IND97061</t>
  </si>
  <si>
    <t>Bobby Ryan</t>
  </si>
  <si>
    <t>15-03-2009</t>
  </si>
  <si>
    <t>IND94872</t>
  </si>
  <si>
    <t>Steven Miller</t>
  </si>
  <si>
    <t>31-01-2001</t>
  </si>
  <si>
    <t>IND86593</t>
  </si>
  <si>
    <t>Gregory Johnston</t>
  </si>
  <si>
    <t>12-11-2020</t>
  </si>
  <si>
    <t>IND84908</t>
  </si>
  <si>
    <t>Craig Bell</t>
  </si>
  <si>
    <t>23-05-2008</t>
  </si>
  <si>
    <t>Safety Technician I</t>
  </si>
  <si>
    <t>IND32885</t>
  </si>
  <si>
    <t>Stephanie Mills</t>
  </si>
  <si>
    <t>29-06-2010</t>
  </si>
  <si>
    <t>Budget/Accounting Analyst II</t>
  </si>
  <si>
    <t>IND70495</t>
  </si>
  <si>
    <t>Melissa GoPKRales</t>
  </si>
  <si>
    <t>03-12-2012</t>
  </si>
  <si>
    <t>Chief Design Engineer</t>
  </si>
  <si>
    <t>IND45220</t>
  </si>
  <si>
    <t>Donald Alexander</t>
  </si>
  <si>
    <t>27-01-2005</t>
  </si>
  <si>
    <t>IND49684</t>
  </si>
  <si>
    <t>Ralph Cunningham</t>
  </si>
  <si>
    <t>29-01-2008</t>
  </si>
  <si>
    <t>IND26273</t>
  </si>
  <si>
    <t>Gregory Cunningham</t>
  </si>
  <si>
    <t>25-12-2017</t>
  </si>
  <si>
    <t>IND99234</t>
  </si>
  <si>
    <t>Diana Meyer</t>
  </si>
  <si>
    <t>23-12-2004</t>
  </si>
  <si>
    <t>IND41611</t>
  </si>
  <si>
    <t>Terry Bowman</t>
  </si>
  <si>
    <t>30-06-2019</t>
  </si>
  <si>
    <t>IND96915</t>
  </si>
  <si>
    <t>Mary Arnold</t>
  </si>
  <si>
    <t>25-11-1999</t>
  </si>
  <si>
    <t>IND59595</t>
  </si>
  <si>
    <t>Charles Porter</t>
  </si>
  <si>
    <t>12-10-2020</t>
  </si>
  <si>
    <t>IND20812</t>
  </si>
  <si>
    <t>Jason Morgan</t>
  </si>
  <si>
    <t>25-04-2009</t>
  </si>
  <si>
    <t>Budget/Accounting Analyst IV</t>
  </si>
  <si>
    <t>IND59202</t>
  </si>
  <si>
    <t>Kathryn Campbell</t>
  </si>
  <si>
    <t>18-02-2009</t>
  </si>
  <si>
    <t>VP Sales</t>
  </si>
  <si>
    <t>IND19395</t>
  </si>
  <si>
    <t>Jeremy Fowler</t>
  </si>
  <si>
    <t>14-07-2002</t>
  </si>
  <si>
    <t>IND38441</t>
  </si>
  <si>
    <t>Stephen Stewart</t>
  </si>
  <si>
    <t>19-01-2001</t>
  </si>
  <si>
    <t>IND80195</t>
  </si>
  <si>
    <t>Jane Price</t>
  </si>
  <si>
    <t>19-02-2006</t>
  </si>
  <si>
    <t>IND90057</t>
  </si>
  <si>
    <t>Roy Snyder</t>
  </si>
  <si>
    <t>04-08-2014</t>
  </si>
  <si>
    <t>Office Assistant I</t>
  </si>
  <si>
    <t>IND21309</t>
  </si>
  <si>
    <t>Joshua Wheeler</t>
  </si>
  <si>
    <t>22-03-2005</t>
  </si>
  <si>
    <t>IND33489</t>
  </si>
  <si>
    <t>Thomas Barnes</t>
  </si>
  <si>
    <t>17-04-2021</t>
  </si>
  <si>
    <t>IND27091</t>
  </si>
  <si>
    <t>Rose Myers</t>
  </si>
  <si>
    <t>01-05-2011</t>
  </si>
  <si>
    <t>IND37844</t>
  </si>
  <si>
    <t>Scott Patterson</t>
  </si>
  <si>
    <t>28-09-1996</t>
  </si>
  <si>
    <t>Food Chemist</t>
  </si>
  <si>
    <t>IND47299</t>
  </si>
  <si>
    <t>Carl Price</t>
  </si>
  <si>
    <t>22-09-2017</t>
  </si>
  <si>
    <t>IND19507</t>
  </si>
  <si>
    <t>Benjamin Wood</t>
  </si>
  <si>
    <t>02-10-2007</t>
  </si>
  <si>
    <t>IND73841</t>
  </si>
  <si>
    <t>Carlos Ray</t>
  </si>
  <si>
    <t>13-11-2006</t>
  </si>
  <si>
    <t>IND79955</t>
  </si>
  <si>
    <t>Beverly Arnold</t>
  </si>
  <si>
    <t>25-03-2018</t>
  </si>
  <si>
    <t>IND95385</t>
  </si>
  <si>
    <t>Johnny Campbell</t>
  </si>
  <si>
    <t>22-10-2017</t>
  </si>
  <si>
    <t>Assistant Manager</t>
  </si>
  <si>
    <t>IND73492</t>
  </si>
  <si>
    <t>Lori Wilson</t>
  </si>
  <si>
    <t>09-01-2012</t>
  </si>
  <si>
    <t>IND38646</t>
  </si>
  <si>
    <t>Mildred Mason</t>
  </si>
  <si>
    <t>30-08-2014</t>
  </si>
  <si>
    <t>IND89482</t>
  </si>
  <si>
    <t>Sean Hernandez</t>
  </si>
  <si>
    <t>02-07-2020</t>
  </si>
  <si>
    <t>IND27026</t>
  </si>
  <si>
    <t>Wanda Henderson</t>
  </si>
  <si>
    <t>09-11-2014</t>
  </si>
  <si>
    <t>IND69949</t>
  </si>
  <si>
    <t>James Payne</t>
  </si>
  <si>
    <t>23-02-2004</t>
  </si>
  <si>
    <t>IND84825</t>
  </si>
  <si>
    <t>Christina Powell</t>
  </si>
  <si>
    <t>28-04-2013</t>
  </si>
  <si>
    <t>Developer III</t>
  </si>
  <si>
    <t>IND41067</t>
  </si>
  <si>
    <t>Louis Ramirez</t>
  </si>
  <si>
    <t>15-04-2020</t>
  </si>
  <si>
    <t>IND98674</t>
  </si>
  <si>
    <t>Jesse Rice</t>
  </si>
  <si>
    <t>12-01-2011</t>
  </si>
  <si>
    <t>IND97660</t>
  </si>
  <si>
    <t>Anne Burton</t>
  </si>
  <si>
    <t>08-11-1999</t>
  </si>
  <si>
    <t>IND82676</t>
  </si>
  <si>
    <t>Chris Wallace</t>
  </si>
  <si>
    <t>06-05-2020</t>
  </si>
  <si>
    <t>Computer Systems Analyst II</t>
  </si>
  <si>
    <t>IND88784</t>
  </si>
  <si>
    <t>Joshua Webb</t>
  </si>
  <si>
    <t>21-12-1996</t>
  </si>
  <si>
    <t>IND28479</t>
  </si>
  <si>
    <t>Betty Hall</t>
  </si>
  <si>
    <t>22-07-1996</t>
  </si>
  <si>
    <t>Safety Technician III</t>
  </si>
  <si>
    <t>IND23784</t>
  </si>
  <si>
    <t>Robert Simmons</t>
  </si>
  <si>
    <t>04-01-1996</t>
  </si>
  <si>
    <t>IND42646</t>
  </si>
  <si>
    <t>Chris Ross</t>
  </si>
  <si>
    <t>03-07-2020</t>
  </si>
  <si>
    <t>IND53717</t>
  </si>
  <si>
    <t>Rebecca Bowman</t>
  </si>
  <si>
    <t>07-10-2006</t>
  </si>
  <si>
    <t>IND96295</t>
  </si>
  <si>
    <t>Tina Smith</t>
  </si>
  <si>
    <t>13-07-2006</t>
  </si>
  <si>
    <t>Executive Secretary</t>
  </si>
  <si>
    <t>IND41811</t>
  </si>
  <si>
    <t>Phillip Ramirez</t>
  </si>
  <si>
    <t>Librarian</t>
  </si>
  <si>
    <t>IND45638</t>
  </si>
  <si>
    <t>Timothy Johnston</t>
  </si>
  <si>
    <t>30-01-2019</t>
  </si>
  <si>
    <t>IND70297</t>
  </si>
  <si>
    <t>Matthew Snyder</t>
  </si>
  <si>
    <t>14-09-2007</t>
  </si>
  <si>
    <t>IND79201</t>
  </si>
  <si>
    <t>Christine Allen</t>
  </si>
  <si>
    <t>20-03-2019</t>
  </si>
  <si>
    <t>IND17019</t>
  </si>
  <si>
    <t>Charles Richards</t>
  </si>
  <si>
    <t>05-03-2015</t>
  </si>
  <si>
    <t>IND20282</t>
  </si>
  <si>
    <t>Timothy Tucker</t>
  </si>
  <si>
    <t>31-03-2005</t>
  </si>
  <si>
    <t>IND30151</t>
  </si>
  <si>
    <t>Jose Thomas</t>
  </si>
  <si>
    <t>25-02-2002</t>
  </si>
  <si>
    <t>IND45419</t>
  </si>
  <si>
    <t>Bobby Kim</t>
  </si>
  <si>
    <t>10-11-2005</t>
  </si>
  <si>
    <t>IND78162</t>
  </si>
  <si>
    <t>Nicole Sanchez</t>
  </si>
  <si>
    <t>25-01-1996</t>
  </si>
  <si>
    <t>IND66784</t>
  </si>
  <si>
    <t>Adam Cook</t>
  </si>
  <si>
    <t>06-12-2012</t>
  </si>
  <si>
    <t>IND97262</t>
  </si>
  <si>
    <t>Angela Gilbert</t>
  </si>
  <si>
    <t>10-03-2020</t>
  </si>
  <si>
    <t>IND33193</t>
  </si>
  <si>
    <t>Scott Ward</t>
  </si>
  <si>
    <t>26-08-2020</t>
  </si>
  <si>
    <t>Accountant IV</t>
  </si>
  <si>
    <t>IND94106</t>
  </si>
  <si>
    <t>Steve Price</t>
  </si>
  <si>
    <t>11-07-1996</t>
  </si>
  <si>
    <t>IND15556</t>
  </si>
  <si>
    <t>Lawrence Morales</t>
  </si>
  <si>
    <t>26-07-2008</t>
  </si>
  <si>
    <t>IND20631</t>
  </si>
  <si>
    <t>Catherine Weaver</t>
  </si>
  <si>
    <t>24-09-1999</t>
  </si>
  <si>
    <t>IND13898</t>
  </si>
  <si>
    <t>Evelyn Taylor</t>
  </si>
  <si>
    <t>07-03-2004</t>
  </si>
  <si>
    <t>Nuclear Power Engineer</t>
  </si>
  <si>
    <t>IND46880</t>
  </si>
  <si>
    <t>Judith Schmidt</t>
  </si>
  <si>
    <t>20-04-2014</t>
  </si>
  <si>
    <t>IND57163</t>
  </si>
  <si>
    <t>Philip Hansen</t>
  </si>
  <si>
    <t>16-04-2014</t>
  </si>
  <si>
    <t>IND42982</t>
  </si>
  <si>
    <t>Anthony Wagner</t>
  </si>
  <si>
    <t>29-07-2003</t>
  </si>
  <si>
    <t>IND51913</t>
  </si>
  <si>
    <t>Kenneth Cole</t>
  </si>
  <si>
    <t>08-06-2018</t>
  </si>
  <si>
    <t>IND76764</t>
  </si>
  <si>
    <t>Matthew Marshall</t>
  </si>
  <si>
    <t>01-05-2010</t>
  </si>
  <si>
    <t>IND82314</t>
  </si>
  <si>
    <t>Scott Tucker</t>
  </si>
  <si>
    <t>31-08-2020</t>
  </si>
  <si>
    <t>IND82248</t>
  </si>
  <si>
    <t>Bruce Hicks</t>
  </si>
  <si>
    <t>29-03-2003</t>
  </si>
  <si>
    <t>IND49091</t>
  </si>
  <si>
    <t>Howard Hill</t>
  </si>
  <si>
    <t>28-11-2003</t>
  </si>
  <si>
    <t>Director of Sales</t>
  </si>
  <si>
    <t>IND24529</t>
  </si>
  <si>
    <t>Earl Murray</t>
  </si>
  <si>
    <t>31-12-2021</t>
  </si>
  <si>
    <t>IND93171</t>
  </si>
  <si>
    <t>Jesse Wright</t>
  </si>
  <si>
    <t>24-11-2018</t>
  </si>
  <si>
    <t>Statistician II</t>
  </si>
  <si>
    <t>IND71818</t>
  </si>
  <si>
    <t>Beverly Taylor</t>
  </si>
  <si>
    <t>21-08-1999</t>
  </si>
  <si>
    <t>IND35821</t>
  </si>
  <si>
    <t>Irene Barnes</t>
  </si>
  <si>
    <t>31-03-2014</t>
  </si>
  <si>
    <t>IND44974</t>
  </si>
  <si>
    <t>Donna Martin</t>
  </si>
  <si>
    <t>30-07-2002</t>
  </si>
  <si>
    <t>IND24341</t>
  </si>
  <si>
    <t>Jacqueline Wells</t>
  </si>
  <si>
    <t>28-07-2014</t>
  </si>
  <si>
    <t>Accounting Assistant I</t>
  </si>
  <si>
    <t>IND60293</t>
  </si>
  <si>
    <t>Frances Cox</t>
  </si>
  <si>
    <t>30-07-2018</t>
  </si>
  <si>
    <t>IND46675</t>
  </si>
  <si>
    <t>Jose Williamson</t>
  </si>
  <si>
    <t>18-01-2001</t>
  </si>
  <si>
    <t>IND17984</t>
  </si>
  <si>
    <t>Gary Bell</t>
  </si>
  <si>
    <t>18-02-2000</t>
  </si>
  <si>
    <t>Office Assistant IV</t>
  </si>
  <si>
    <t>IND23002</t>
  </si>
  <si>
    <t>Phyllis Berry</t>
  </si>
  <si>
    <t>05-03-2018</t>
  </si>
  <si>
    <t>Account Representative II</t>
  </si>
  <si>
    <t>IND70737</t>
  </si>
  <si>
    <t>Russell Moore</t>
  </si>
  <si>
    <t>15-06-2020</t>
  </si>
  <si>
    <t>IND17926</t>
  </si>
  <si>
    <t>Ryan Austin</t>
  </si>
  <si>
    <t>IND30891</t>
  </si>
  <si>
    <t>Douglas Freeman</t>
  </si>
  <si>
    <t>21-12-1999</t>
  </si>
  <si>
    <t>IND51261</t>
  </si>
  <si>
    <t>Ernest Davis</t>
  </si>
  <si>
    <t>05-03-2017</t>
  </si>
  <si>
    <t>IND69251</t>
  </si>
  <si>
    <t>Carl King</t>
  </si>
  <si>
    <t>03-10-2012</t>
  </si>
  <si>
    <t>IND56740</t>
  </si>
  <si>
    <t>George Cooper</t>
  </si>
  <si>
    <t>16-11-2020</t>
  </si>
  <si>
    <t>Programmer Analyst I</t>
  </si>
  <si>
    <t>IND95612</t>
  </si>
  <si>
    <t>Nicholas Meyer</t>
  </si>
  <si>
    <t>22-03-2021</t>
  </si>
  <si>
    <t>IND35099</t>
  </si>
  <si>
    <t>Thomas Hanson</t>
  </si>
  <si>
    <t>21-03-2014</t>
  </si>
  <si>
    <t>IND42857</t>
  </si>
  <si>
    <t>Joe Baker</t>
  </si>
  <si>
    <t>29-05-2007</t>
  </si>
  <si>
    <t>IND32603</t>
  </si>
  <si>
    <t>Fred Baker</t>
  </si>
  <si>
    <t>02-10-2009</t>
  </si>
  <si>
    <t>IND62569</t>
  </si>
  <si>
    <t>Karen Reynolds</t>
  </si>
  <si>
    <t>08-04-2014</t>
  </si>
  <si>
    <t>Research Assistant IV</t>
  </si>
  <si>
    <t>IND35181</t>
  </si>
  <si>
    <t>Patrick Stone</t>
  </si>
  <si>
    <t>13-03-2012</t>
  </si>
  <si>
    <t>IND99256</t>
  </si>
  <si>
    <t>Ronald Riley</t>
  </si>
  <si>
    <t>09-08-2009</t>
  </si>
  <si>
    <t>IND65151</t>
  </si>
  <si>
    <t>Jose Martin</t>
  </si>
  <si>
    <t>01-04-2020</t>
  </si>
  <si>
    <t>IND81182</t>
  </si>
  <si>
    <t>Jonathan Larson</t>
  </si>
  <si>
    <t>05-05-2012</t>
  </si>
  <si>
    <t>IND89708</t>
  </si>
  <si>
    <t>Jose Romero</t>
  </si>
  <si>
    <t>16-02-2006</t>
  </si>
  <si>
    <t>IND63717</t>
  </si>
  <si>
    <t>Karen Carr</t>
  </si>
  <si>
    <t>06-07-2015</t>
  </si>
  <si>
    <t>IND71868</t>
  </si>
  <si>
    <t>Earl Richardson</t>
  </si>
  <si>
    <t>05-12-2021</t>
  </si>
  <si>
    <t>Environmental Tech</t>
  </si>
  <si>
    <t>IND32785</t>
  </si>
  <si>
    <t>Aaron Wilson</t>
  </si>
  <si>
    <t>13-04-2001</t>
  </si>
  <si>
    <t>IND79142</t>
  </si>
  <si>
    <t>Mark Patterson</t>
  </si>
  <si>
    <t>17-03-2009</t>
  </si>
  <si>
    <t>IND59824</t>
  </si>
  <si>
    <t>Daniel Porter</t>
  </si>
  <si>
    <t>30-01-2020</t>
  </si>
  <si>
    <t>IND37278</t>
  </si>
  <si>
    <t>Charles Thompson</t>
  </si>
  <si>
    <t>17-08-2018</t>
  </si>
  <si>
    <t>Administrative Assistant III</t>
  </si>
  <si>
    <t>IND34859</t>
  </si>
  <si>
    <t>David Fernandez</t>
  </si>
  <si>
    <t>17-06-2019</t>
  </si>
  <si>
    <t>IND50054</t>
  </si>
  <si>
    <t>Catherine Walker</t>
  </si>
  <si>
    <t>10-09-2003</t>
  </si>
  <si>
    <t>IND62645</t>
  </si>
  <si>
    <t>Jimmy Evans</t>
  </si>
  <si>
    <t>01-02-2007</t>
  </si>
  <si>
    <t>IND41646</t>
  </si>
  <si>
    <t>Joseph Gray</t>
  </si>
  <si>
    <t>IND92575</t>
  </si>
  <si>
    <t>Bobby Warren</t>
  </si>
  <si>
    <t>17-03-2011</t>
  </si>
  <si>
    <t>IND36120</t>
  </si>
  <si>
    <t>Christine Butler</t>
  </si>
  <si>
    <t>15-12-2007</t>
  </si>
  <si>
    <t>IND85936</t>
  </si>
  <si>
    <t>Timothy Price</t>
  </si>
  <si>
    <t>11-12-2007</t>
  </si>
  <si>
    <t>IND49172</t>
  </si>
  <si>
    <t>Jean Cooper</t>
  </si>
  <si>
    <t>22-01-2015</t>
  </si>
  <si>
    <t>Graphic Designer</t>
  </si>
  <si>
    <t>IND34576</t>
  </si>
  <si>
    <t>Patrick Howard</t>
  </si>
  <si>
    <t>01-10-2011</t>
  </si>
  <si>
    <t>IND75884</t>
  </si>
  <si>
    <t>Samuel Gomez</t>
  </si>
  <si>
    <t>13-09-2013</t>
  </si>
  <si>
    <t>Account Representative III</t>
  </si>
  <si>
    <t>IND41393</t>
  </si>
  <si>
    <t>Barbara Smith</t>
  </si>
  <si>
    <t>30-09-2002</t>
  </si>
  <si>
    <t>IND67868</t>
  </si>
  <si>
    <t>Philip Robinson</t>
  </si>
  <si>
    <t>07-05-2001</t>
  </si>
  <si>
    <t>IND82789</t>
  </si>
  <si>
    <t>Charles Kelly</t>
  </si>
  <si>
    <t>16-12-2010</t>
  </si>
  <si>
    <t>IND77478</t>
  </si>
  <si>
    <t>Ashley Greene</t>
  </si>
  <si>
    <t>11-01-2012</t>
  </si>
  <si>
    <t>IND57043</t>
  </si>
  <si>
    <t>Richard Knight</t>
  </si>
  <si>
    <t>05-06-1999</t>
  </si>
  <si>
    <t>Professor</t>
  </si>
  <si>
    <t>IND68936</t>
  </si>
  <si>
    <t>Thomas Hernandez</t>
  </si>
  <si>
    <t>12-11-2015</t>
  </si>
  <si>
    <t>IND44846</t>
  </si>
  <si>
    <t>Jessica Thompson</t>
  </si>
  <si>
    <t>12-04-2015</t>
  </si>
  <si>
    <t>IND55021</t>
  </si>
  <si>
    <t>Brandon Morrison</t>
  </si>
  <si>
    <t>18-12-2020</t>
  </si>
  <si>
    <t>IND30407</t>
  </si>
  <si>
    <t>Stephanie Oliver</t>
  </si>
  <si>
    <t>03-06-2018</t>
  </si>
  <si>
    <t>IND15466</t>
  </si>
  <si>
    <t>Karen Meyer</t>
  </si>
  <si>
    <t>20-12-2020</t>
  </si>
  <si>
    <t>IND15083</t>
  </si>
  <si>
    <t>Frank Ferguson</t>
  </si>
  <si>
    <t>02-03-2007</t>
  </si>
  <si>
    <t>IND37063</t>
  </si>
  <si>
    <t>Jesse Dunn</t>
  </si>
  <si>
    <t>12-03-2015</t>
  </si>
  <si>
    <t>IND78066</t>
  </si>
  <si>
    <t>Linda Long</t>
  </si>
  <si>
    <t>19-11-2000</t>
  </si>
  <si>
    <t>IND87900</t>
  </si>
  <si>
    <t>Joan Martinez</t>
  </si>
  <si>
    <t>10-08-2019</t>
  </si>
  <si>
    <t>IND47950</t>
  </si>
  <si>
    <t>Justin Hart</t>
  </si>
  <si>
    <t>02-05-2019</t>
  </si>
  <si>
    <t>Office Assistant III</t>
  </si>
  <si>
    <t>IND84355</t>
  </si>
  <si>
    <t>Brandon Davis</t>
  </si>
  <si>
    <t>14-04-2001</t>
  </si>
  <si>
    <t>IND45102</t>
  </si>
  <si>
    <t>Lisa Alexander</t>
  </si>
  <si>
    <t>31-12-1996</t>
  </si>
  <si>
    <t>Physical Therapy Assistant</t>
  </si>
  <si>
    <t>IND56828</t>
  </si>
  <si>
    <t>Justin Miller</t>
  </si>
  <si>
    <t>07-12-2010</t>
  </si>
  <si>
    <t>IND28199</t>
  </si>
  <si>
    <t>Wayne Lane</t>
  </si>
  <si>
    <t>09-03-2005</t>
  </si>
  <si>
    <t>IND67109</t>
  </si>
  <si>
    <t>Terry Watson</t>
  </si>
  <si>
    <t>23-01-2015</t>
  </si>
  <si>
    <t>Computer Systems Analyst III</t>
  </si>
  <si>
    <t>IND85846</t>
  </si>
  <si>
    <t>Johnny Torres</t>
  </si>
  <si>
    <t>30-10-2005</t>
  </si>
  <si>
    <t>IND76900</t>
  </si>
  <si>
    <t>Jose Fox</t>
  </si>
  <si>
    <t>15-10-2004</t>
  </si>
  <si>
    <t>IND87656</t>
  </si>
  <si>
    <t>Carolyn Rose</t>
  </si>
  <si>
    <t>30-09-1996</t>
  </si>
  <si>
    <t>IND76306</t>
  </si>
  <si>
    <t>Louis James</t>
  </si>
  <si>
    <t>30-06-2018</t>
  </si>
  <si>
    <t>IND42135</t>
  </si>
  <si>
    <t>Kevin Kelley</t>
  </si>
  <si>
    <t>04-05-2013</t>
  </si>
  <si>
    <t>IND15894</t>
  </si>
  <si>
    <t>Kevin Medina</t>
  </si>
  <si>
    <t>30-08-2017</t>
  </si>
  <si>
    <t>IND81866</t>
  </si>
  <si>
    <t>Mark Nelson</t>
  </si>
  <si>
    <t>03-06-1995</t>
  </si>
  <si>
    <t>IND69783</t>
  </si>
  <si>
    <t>Judith Greene</t>
  </si>
  <si>
    <t>04-06-1999</t>
  </si>
  <si>
    <t>Legal Assistant</t>
  </si>
  <si>
    <t>IND67788</t>
  </si>
  <si>
    <t>Shirley Henry</t>
  </si>
  <si>
    <t>22-11-2009</t>
  </si>
  <si>
    <t>IND29999</t>
  </si>
  <si>
    <t>Jerry Oliver</t>
  </si>
  <si>
    <t>03-03-2020</t>
  </si>
  <si>
    <t>IND50590</t>
  </si>
  <si>
    <t>Michael Cunningham</t>
  </si>
  <si>
    <t>29-07-2013</t>
  </si>
  <si>
    <t>IND64905</t>
  </si>
  <si>
    <t>Angela Pierce</t>
  </si>
  <si>
    <t>04-02-2018</t>
  </si>
  <si>
    <t>IND50588</t>
  </si>
  <si>
    <t>Nicholas Watson</t>
  </si>
  <si>
    <t>08-08-2014</t>
  </si>
  <si>
    <t>IND24058</t>
  </si>
  <si>
    <t>Barbara Harper</t>
  </si>
  <si>
    <t>03-01-2000</t>
  </si>
  <si>
    <t>IND87992</t>
  </si>
  <si>
    <t>Walter Matthews</t>
  </si>
  <si>
    <t>29-04-2020</t>
  </si>
  <si>
    <t>IND90735</t>
  </si>
  <si>
    <t>Jerry Graham</t>
  </si>
  <si>
    <t>29-07-2014</t>
  </si>
  <si>
    <t>Staff Accountant IV</t>
  </si>
  <si>
    <t>IND18126</t>
  </si>
  <si>
    <t>Susan Thompson</t>
  </si>
  <si>
    <t>05-03-2021</t>
  </si>
  <si>
    <t>Research Assistant III</t>
  </si>
  <si>
    <t>IND95672</t>
  </si>
  <si>
    <t>Kenneth Freeman</t>
  </si>
  <si>
    <t>08-06-2006</t>
  </si>
  <si>
    <t>Systems Administrator I</t>
  </si>
  <si>
    <t>IND59778</t>
  </si>
  <si>
    <t>Lillian Nelson</t>
  </si>
  <si>
    <t>03-02-2010</t>
  </si>
  <si>
    <t>IND74622</t>
  </si>
  <si>
    <t>Richard Edwards</t>
  </si>
  <si>
    <t>07-08-2005</t>
  </si>
  <si>
    <t>IND40781</t>
  </si>
  <si>
    <t>Phillip GoPKRales</t>
  </si>
  <si>
    <t>02-12-2021</t>
  </si>
  <si>
    <t>IND39173</t>
  </si>
  <si>
    <t>Eugene Austin</t>
  </si>
  <si>
    <t>28-07-2007</t>
  </si>
  <si>
    <t>IND41835</t>
  </si>
  <si>
    <t>Joseph Burns</t>
  </si>
  <si>
    <t>29-05-2003</t>
  </si>
  <si>
    <t>IND13004</t>
  </si>
  <si>
    <t>Ralph West</t>
  </si>
  <si>
    <t>28-12-2014</t>
  </si>
  <si>
    <t>IND69109</t>
  </si>
  <si>
    <t>Cheryl Gordon</t>
  </si>
  <si>
    <t>03-08-2008</t>
  </si>
  <si>
    <t>IND95810</t>
  </si>
  <si>
    <t>Jimmy Andrews</t>
  </si>
  <si>
    <t>13-07-2002</t>
  </si>
  <si>
    <t>IND81099</t>
  </si>
  <si>
    <t>Denise Hayes</t>
  </si>
  <si>
    <t>16-02-1999</t>
  </si>
  <si>
    <t>IND76632</t>
  </si>
  <si>
    <t>Christopher Harper</t>
  </si>
  <si>
    <t>10-11-2010</t>
  </si>
  <si>
    <t>IND55460</t>
  </si>
  <si>
    <t>Mildred Hall</t>
  </si>
  <si>
    <t>22-09-1996</t>
  </si>
  <si>
    <t>IND64186</t>
  </si>
  <si>
    <t>Timothy Austin</t>
  </si>
  <si>
    <t>IND65738</t>
  </si>
  <si>
    <t>John Torres</t>
  </si>
  <si>
    <t>25-07-1995</t>
  </si>
  <si>
    <t>IND38016</t>
  </si>
  <si>
    <t>Todd Russell</t>
  </si>
  <si>
    <t>29-08-2013</t>
  </si>
  <si>
    <t>Design Engineer</t>
  </si>
  <si>
    <t>IND97456</t>
  </si>
  <si>
    <t>Robert Sanchez</t>
  </si>
  <si>
    <t>03-11-2018</t>
  </si>
  <si>
    <t>IND94167</t>
  </si>
  <si>
    <t>Larry Phillips</t>
  </si>
  <si>
    <t>01-01-2020</t>
  </si>
  <si>
    <t>Financial Analyst</t>
  </si>
  <si>
    <t>IND54473</t>
  </si>
  <si>
    <t>Lawrence Mitchell</t>
  </si>
  <si>
    <t>20-01-1999</t>
  </si>
  <si>
    <t>IND32547</t>
  </si>
  <si>
    <t>Wayne Hart</t>
  </si>
  <si>
    <t>30-05-2021</t>
  </si>
  <si>
    <t>IND78611</t>
  </si>
  <si>
    <t>Peter Porter</t>
  </si>
  <si>
    <t>02-06-2012</t>
  </si>
  <si>
    <t>IND15955</t>
  </si>
  <si>
    <t>Susan Dunn</t>
  </si>
  <si>
    <t>08-12-2011</t>
  </si>
  <si>
    <t>IND15581</t>
  </si>
  <si>
    <t>Jonathan Hunter</t>
  </si>
  <si>
    <t>26-09-2010</t>
  </si>
  <si>
    <t>IND29679</t>
  </si>
  <si>
    <t>Lawrence Harrison</t>
  </si>
  <si>
    <t>29-09-2013</t>
  </si>
  <si>
    <t>IND30445</t>
  </si>
  <si>
    <t>Beverly Carter</t>
  </si>
  <si>
    <t>09-10-2004</t>
  </si>
  <si>
    <t>IND90272</t>
  </si>
  <si>
    <t>Betty Meyer</t>
  </si>
  <si>
    <t>24-04-2009</t>
  </si>
  <si>
    <t>IND25035</t>
  </si>
  <si>
    <t>Carlos King</t>
  </si>
  <si>
    <t>IND25593</t>
  </si>
  <si>
    <t>Anna Reed</t>
  </si>
  <si>
    <t>17-02-2015</t>
  </si>
  <si>
    <t>IND79190</t>
  </si>
  <si>
    <t>Annie James</t>
  </si>
  <si>
    <t>14-09-2000</t>
  </si>
  <si>
    <t>IND31341</t>
  </si>
  <si>
    <t>Joseph Kennedy</t>
  </si>
  <si>
    <t>02-10-2000</t>
  </si>
  <si>
    <t>Budget/Accounting Analyst III</t>
  </si>
  <si>
    <t>IND49233</t>
  </si>
  <si>
    <t>Kenneth Perkins</t>
  </si>
  <si>
    <t>04-08-2005</t>
  </si>
  <si>
    <t>IND82834</t>
  </si>
  <si>
    <t>Brandon George</t>
  </si>
  <si>
    <t>02-12-2020</t>
  </si>
  <si>
    <t>IND64549</t>
  </si>
  <si>
    <t>Roger Hunter</t>
  </si>
  <si>
    <t>12-09-2013</t>
  </si>
  <si>
    <t>IND63160</t>
  </si>
  <si>
    <t>Clarence Baker</t>
  </si>
  <si>
    <t>11-03-2002</t>
  </si>
  <si>
    <t>Web Designer IV</t>
  </si>
  <si>
    <t>IND99412</t>
  </si>
  <si>
    <t>Robert Lane</t>
  </si>
  <si>
    <t>09-03-1996</t>
  </si>
  <si>
    <t>IND41977</t>
  </si>
  <si>
    <t>Billy Gutierrez</t>
  </si>
  <si>
    <t>26-11-2017</t>
  </si>
  <si>
    <t>Human Resources Assistant III</t>
  </si>
  <si>
    <t>IND54849</t>
  </si>
  <si>
    <t>Kevin Harris</t>
  </si>
  <si>
    <t>03-08-2020</t>
  </si>
  <si>
    <t>Engineer I</t>
  </si>
  <si>
    <t>IND73662</t>
  </si>
  <si>
    <t>Clarence Moreno</t>
  </si>
  <si>
    <t>31-10-2020</t>
  </si>
  <si>
    <t>IND58104</t>
  </si>
  <si>
    <t>Douglas West</t>
  </si>
  <si>
    <t>IND42259</t>
  </si>
  <si>
    <t>Jeremy Sullivan</t>
  </si>
  <si>
    <t>12-01-2009</t>
  </si>
  <si>
    <t>IND96983</t>
  </si>
  <si>
    <t>Roger Williams</t>
  </si>
  <si>
    <t>25-01-2013</t>
  </si>
  <si>
    <t>IND15092</t>
  </si>
  <si>
    <t>Eric Mendoza</t>
  </si>
  <si>
    <t>16-12-2001</t>
  </si>
  <si>
    <t>IND52181</t>
  </si>
  <si>
    <t>Nicholas Mitchell</t>
  </si>
  <si>
    <t>29-11-2016</t>
  </si>
  <si>
    <t>IND14614</t>
  </si>
  <si>
    <t>Robert Washington</t>
  </si>
  <si>
    <t>18-08-2018</t>
  </si>
  <si>
    <t>IND75661</t>
  </si>
  <si>
    <t>Karen Bradley</t>
  </si>
  <si>
    <t>16-09-2008</t>
  </si>
  <si>
    <t>IND63878</t>
  </si>
  <si>
    <t>Lillian Garrett</t>
  </si>
  <si>
    <t>31-03-2003</t>
  </si>
  <si>
    <t>IND60682</t>
  </si>
  <si>
    <t>Ralph Cole</t>
  </si>
  <si>
    <t>07-08-2000</t>
  </si>
  <si>
    <t>IND71119</t>
  </si>
  <si>
    <t>Bobby Gardner</t>
  </si>
  <si>
    <t>12-06-2002</t>
  </si>
  <si>
    <t>IND31796</t>
  </si>
  <si>
    <t>Heather Welch</t>
  </si>
  <si>
    <t>18-06-2013</t>
  </si>
  <si>
    <t>IND15290</t>
  </si>
  <si>
    <t>Chris Nelson</t>
  </si>
  <si>
    <t>13-11-2017</t>
  </si>
  <si>
    <t>IND69222</t>
  </si>
  <si>
    <t>Ernest Reynolds</t>
  </si>
  <si>
    <t>25-07-2013</t>
  </si>
  <si>
    <t>IND41761</t>
  </si>
  <si>
    <t>Jacqueline Watkins</t>
  </si>
  <si>
    <t>18-07-2018</t>
  </si>
  <si>
    <t>IND65488</t>
  </si>
  <si>
    <t>Bonnie Simpson</t>
  </si>
  <si>
    <t>07-05-2020</t>
  </si>
  <si>
    <t>IND99221</t>
  </si>
  <si>
    <t>Alan Kennedy</t>
  </si>
  <si>
    <t>31-10-2021</t>
  </si>
  <si>
    <t>IND71359</t>
  </si>
  <si>
    <t>Wayne Woods</t>
  </si>
  <si>
    <t>06-05-2003</t>
  </si>
  <si>
    <t>IND82515</t>
  </si>
  <si>
    <t>Emily Sullivan</t>
  </si>
  <si>
    <t>11-09-2019</t>
  </si>
  <si>
    <t>IND85958</t>
  </si>
  <si>
    <t>Kelly Grant</t>
  </si>
  <si>
    <t>09-04-2000</t>
  </si>
  <si>
    <t>IND68750</t>
  </si>
  <si>
    <t>Virginia Scott</t>
  </si>
  <si>
    <t>03-02-2020</t>
  </si>
  <si>
    <t>Programmer IV</t>
  </si>
  <si>
    <t>IND91822</t>
  </si>
  <si>
    <t>Joshua Allen</t>
  </si>
  <si>
    <t>11-08-2018</t>
  </si>
  <si>
    <t>IND80931</t>
  </si>
  <si>
    <t>Juan Griffin</t>
  </si>
  <si>
    <t>28-11-2015</t>
  </si>
  <si>
    <t>IND20616</t>
  </si>
  <si>
    <t>Gerald Harrison</t>
  </si>
  <si>
    <t>28-09-2009</t>
  </si>
  <si>
    <t>IND59654</t>
  </si>
  <si>
    <t>Mark Rose</t>
  </si>
  <si>
    <t>12-03-2020</t>
  </si>
  <si>
    <t>IND56699</t>
  </si>
  <si>
    <t>Paul Bell</t>
  </si>
  <si>
    <t>12-04-2018</t>
  </si>
  <si>
    <t>IND45574</t>
  </si>
  <si>
    <t>Janice Foster</t>
  </si>
  <si>
    <t>02-03-2005</t>
  </si>
  <si>
    <t>IND46000</t>
  </si>
  <si>
    <t>Ralph Ford</t>
  </si>
  <si>
    <t>05-01-2002</t>
  </si>
  <si>
    <t>IND72516</t>
  </si>
  <si>
    <t>Beverly Stewart</t>
  </si>
  <si>
    <t>27-05-2007</t>
  </si>
  <si>
    <t>IND35302</t>
  </si>
  <si>
    <t>Jessica Black</t>
  </si>
  <si>
    <t>31-05-2015</t>
  </si>
  <si>
    <t>IND80068</t>
  </si>
  <si>
    <t>Ronald Hill</t>
  </si>
  <si>
    <t>23-08-2019</t>
  </si>
  <si>
    <t>IND53480</t>
  </si>
  <si>
    <t>Jack Palmer</t>
  </si>
  <si>
    <t>IND88872</t>
  </si>
  <si>
    <t>Annie Morrison</t>
  </si>
  <si>
    <t>06-01-2018</t>
  </si>
  <si>
    <t>IND66621</t>
  </si>
  <si>
    <t>Paul Wallace</t>
  </si>
  <si>
    <t>02-05-2009</t>
  </si>
  <si>
    <t>IND29174</t>
  </si>
  <si>
    <t>Jerry Jackson</t>
  </si>
  <si>
    <t>02-10-2020</t>
  </si>
  <si>
    <t>IND98830</t>
  </si>
  <si>
    <t>Kevin Walker</t>
  </si>
  <si>
    <t>05-09-2020</t>
  </si>
  <si>
    <t>IND34318</t>
  </si>
  <si>
    <t>Nancy Black</t>
  </si>
  <si>
    <t>30-10-2020</t>
  </si>
  <si>
    <t>IND95108</t>
  </si>
  <si>
    <t>Henry Little</t>
  </si>
  <si>
    <t>18-07-2006</t>
  </si>
  <si>
    <t>IND21281</t>
  </si>
  <si>
    <t>Patrick Coleman</t>
  </si>
  <si>
    <t>11-05-2008</t>
  </si>
  <si>
    <t>Account Representative IV</t>
  </si>
  <si>
    <t>IND86574</t>
  </si>
  <si>
    <t>Carlos Anderson</t>
  </si>
  <si>
    <t>22-08-1999</t>
  </si>
  <si>
    <t>IND25843</t>
  </si>
  <si>
    <t>Carolyn Snyder</t>
  </si>
  <si>
    <t>03-06-2013</t>
  </si>
  <si>
    <t>IND15764</t>
  </si>
  <si>
    <t>Jennifer Fields</t>
  </si>
  <si>
    <t>27-10-2019</t>
  </si>
  <si>
    <t>IND70765</t>
  </si>
  <si>
    <t>Victor Carter</t>
  </si>
  <si>
    <t>08-03-2006</t>
  </si>
  <si>
    <t>IND88371</t>
  </si>
  <si>
    <t>Jose Stanley</t>
  </si>
  <si>
    <t>IND28842</t>
  </si>
  <si>
    <t>Frank Nelson</t>
  </si>
  <si>
    <t>29-08-2020</t>
  </si>
  <si>
    <t>IND90911</t>
  </si>
  <si>
    <t>Chris White</t>
  </si>
  <si>
    <t>19-02-2000</t>
  </si>
  <si>
    <t>IND52021</t>
  </si>
  <si>
    <t>Joseph Nichols</t>
  </si>
  <si>
    <t>02-09-2020</t>
  </si>
  <si>
    <t>IND71090</t>
  </si>
  <si>
    <t>Mary Martinez</t>
  </si>
  <si>
    <t>22-06-2021</t>
  </si>
  <si>
    <t>IND60722</t>
  </si>
  <si>
    <t>Larry Bowman</t>
  </si>
  <si>
    <t>17-04-2019</t>
  </si>
  <si>
    <t>IND77027</t>
  </si>
  <si>
    <t>Laura Burton</t>
  </si>
  <si>
    <t>06-06-2001</t>
  </si>
  <si>
    <t>IND45186</t>
  </si>
  <si>
    <t>Gregory Price</t>
  </si>
  <si>
    <t>16-09-2018</t>
  </si>
  <si>
    <t>IND84015</t>
  </si>
  <si>
    <t>Kelly GoPKRalez</t>
  </si>
  <si>
    <t>30-01-2004</t>
  </si>
  <si>
    <t>IND66550</t>
  </si>
  <si>
    <t>Patricia George</t>
  </si>
  <si>
    <t>12-02-1996</t>
  </si>
  <si>
    <t>IND35051</t>
  </si>
  <si>
    <t>Ronald Ryan</t>
  </si>
  <si>
    <t>12-03-1996</t>
  </si>
  <si>
    <t>IND91538</t>
  </si>
  <si>
    <t>Shawn Hill</t>
  </si>
  <si>
    <t>14-03-2004</t>
  </si>
  <si>
    <t>IND30644</t>
  </si>
  <si>
    <t>Chris Hill</t>
  </si>
  <si>
    <t>27-05-2008</t>
  </si>
  <si>
    <t>IND78937</t>
  </si>
  <si>
    <t>Andrew Martinez</t>
  </si>
  <si>
    <t>06-04-2020</t>
  </si>
  <si>
    <t>IND25670</t>
  </si>
  <si>
    <t>Johnny Watkins</t>
  </si>
  <si>
    <t>28-11-2005</t>
  </si>
  <si>
    <t>IND58212</t>
  </si>
  <si>
    <t>Alan Wheeler</t>
  </si>
  <si>
    <t>03-06-2015</t>
  </si>
  <si>
    <t>IND74531</t>
  </si>
  <si>
    <t>Edward Mitchell</t>
  </si>
  <si>
    <t>21-02-2021</t>
  </si>
  <si>
    <t>IND49953</t>
  </si>
  <si>
    <t>Harry Smith</t>
  </si>
  <si>
    <t>03-01-1999</t>
  </si>
  <si>
    <t>IND88814</t>
  </si>
  <si>
    <t>Aaron Edwards</t>
  </si>
  <si>
    <t>17-04-2000</t>
  </si>
  <si>
    <t>IND49516</t>
  </si>
  <si>
    <t>Kenneth Riley</t>
  </si>
  <si>
    <t>04-08-2020</t>
  </si>
  <si>
    <t>Web Developer IV</t>
  </si>
  <si>
    <t>IND17543</t>
  </si>
  <si>
    <t>Kevin Ellis</t>
  </si>
  <si>
    <t>08-07-2015</t>
  </si>
  <si>
    <t>IND54739</t>
  </si>
  <si>
    <t>Sean Chavez</t>
  </si>
  <si>
    <t>25-01-2001</t>
  </si>
  <si>
    <t>IND70122</t>
  </si>
  <si>
    <t>Bobby Wright</t>
  </si>
  <si>
    <t>25-05-2019</t>
  </si>
  <si>
    <t>IND53005</t>
  </si>
  <si>
    <t>Janet Nguyen</t>
  </si>
  <si>
    <t>02-12-1996</t>
  </si>
  <si>
    <t>IND99246</t>
  </si>
  <si>
    <t>Richard Gomez</t>
  </si>
  <si>
    <t>10-10-2015</t>
  </si>
  <si>
    <t>IND79699</t>
  </si>
  <si>
    <t>Ernest Long</t>
  </si>
  <si>
    <t>27-09-2012</t>
  </si>
  <si>
    <t>IND81435</t>
  </si>
  <si>
    <t>Roger Spencer</t>
  </si>
  <si>
    <t>16-11-2009</t>
  </si>
  <si>
    <t>IND44710</t>
  </si>
  <si>
    <t>Paul Boyd</t>
  </si>
  <si>
    <t>28-06-2018</t>
  </si>
  <si>
    <t>IND69069</t>
  </si>
  <si>
    <t>Donald Butler</t>
  </si>
  <si>
    <t>15-03-2018</t>
  </si>
  <si>
    <t>IND94927</t>
  </si>
  <si>
    <t>Betty Rose</t>
  </si>
  <si>
    <t>15-03-2002</t>
  </si>
  <si>
    <t>IND21170</t>
  </si>
  <si>
    <t>Phyllis Lawrence</t>
  </si>
  <si>
    <t>30-05-2003</t>
  </si>
  <si>
    <t>IND28755</t>
  </si>
  <si>
    <t>Eugene Robinson</t>
  </si>
  <si>
    <t>24-12-2020</t>
  </si>
  <si>
    <t>IND29416</t>
  </si>
  <si>
    <t>Sharon Cook</t>
  </si>
  <si>
    <t>23-08-2005</t>
  </si>
  <si>
    <t>IND61034</t>
  </si>
  <si>
    <t>Thomas Jenkins</t>
  </si>
  <si>
    <t>25-04-1995</t>
  </si>
  <si>
    <t>IND78545</t>
  </si>
  <si>
    <t>Marilyn Flores</t>
  </si>
  <si>
    <t>14-08-2000</t>
  </si>
  <si>
    <t>IND98856</t>
  </si>
  <si>
    <t>Lisa Owens</t>
  </si>
  <si>
    <t>20-07-2020</t>
  </si>
  <si>
    <t>IND76287</t>
  </si>
  <si>
    <t>Christine Stephens</t>
  </si>
  <si>
    <t>27-02-2016</t>
  </si>
  <si>
    <t>IND45303</t>
  </si>
  <si>
    <t>Michael Ortiz</t>
  </si>
  <si>
    <t>01-04-2016</t>
  </si>
  <si>
    <t>IND35316</t>
  </si>
  <si>
    <t>Harry Holmes</t>
  </si>
  <si>
    <t>06-11-2005</t>
  </si>
  <si>
    <t>IND84401</t>
  </si>
  <si>
    <t>Steve Dean</t>
  </si>
  <si>
    <t>23-03-2004</t>
  </si>
  <si>
    <t>IND49213</t>
  </si>
  <si>
    <t>Ryan Sanchez</t>
  </si>
  <si>
    <t>21-07-1996</t>
  </si>
  <si>
    <t>IND97338</t>
  </si>
  <si>
    <t>Barbara Duncan</t>
  </si>
  <si>
    <t>26-08-2007</t>
  </si>
  <si>
    <t>IND76090</t>
  </si>
  <si>
    <t>Martin Morrison</t>
  </si>
  <si>
    <t>27-09-2020</t>
  </si>
  <si>
    <t>IND92942</t>
  </si>
  <si>
    <t>Evelyn Murray</t>
  </si>
  <si>
    <t>11-06-2018</t>
  </si>
  <si>
    <t>IND90141</t>
  </si>
  <si>
    <t>Helen Evans</t>
  </si>
  <si>
    <t>15-01-2018</t>
  </si>
  <si>
    <t>IND59125</t>
  </si>
  <si>
    <t>Diana Daniels</t>
  </si>
  <si>
    <t>26-07-2003</t>
  </si>
  <si>
    <t>IND46331</t>
  </si>
  <si>
    <t>Annie Knight</t>
  </si>
  <si>
    <t>02-09-1996</t>
  </si>
  <si>
    <t>IND25095</t>
  </si>
  <si>
    <t>Stephen Jordan</t>
  </si>
  <si>
    <t>15-10-1995</t>
  </si>
  <si>
    <t>IND87283</t>
  </si>
  <si>
    <t>Rachel Snyder</t>
  </si>
  <si>
    <t>09-10-2006</t>
  </si>
  <si>
    <t>IND96588</t>
  </si>
  <si>
    <t>Daniel Johnson</t>
  </si>
  <si>
    <t>10-08-2008</t>
  </si>
  <si>
    <t>IND44048</t>
  </si>
  <si>
    <t>Donna Reid</t>
  </si>
  <si>
    <t>05-09-2021</t>
  </si>
  <si>
    <t>IND73301</t>
  </si>
  <si>
    <t>Jesse Gray</t>
  </si>
  <si>
    <t>08-07-2008</t>
  </si>
  <si>
    <t>IND15363</t>
  </si>
  <si>
    <t>Juan Riley</t>
  </si>
  <si>
    <t>26-06-2000</t>
  </si>
  <si>
    <t>Programmer III</t>
  </si>
  <si>
    <t>IND28655</t>
  </si>
  <si>
    <t>Donna Robertson</t>
  </si>
  <si>
    <t>03-04-2019</t>
  </si>
  <si>
    <t>Occupational Therapist</t>
  </si>
  <si>
    <t>IND71338</t>
  </si>
  <si>
    <t>Robin Hawkins</t>
  </si>
  <si>
    <t>21-07-2011</t>
  </si>
  <si>
    <t>IND18100</t>
  </si>
  <si>
    <t>Timothy Harrison</t>
  </si>
  <si>
    <t>21-12-2012</t>
  </si>
  <si>
    <t>IND35375</t>
  </si>
  <si>
    <t>Sharon Johnston</t>
  </si>
  <si>
    <t>16-01-2002</t>
  </si>
  <si>
    <t>IND77446</t>
  </si>
  <si>
    <t>Timothy Myers</t>
  </si>
  <si>
    <t>20-04-2005</t>
  </si>
  <si>
    <t>IND57619</t>
  </si>
  <si>
    <t>Carl Bailey</t>
  </si>
  <si>
    <t>04-02-2014</t>
  </si>
  <si>
    <t>IND32973</t>
  </si>
  <si>
    <t>Annie Reyes</t>
  </si>
  <si>
    <t>16-06-2005</t>
  </si>
  <si>
    <t>IND91469</t>
  </si>
  <si>
    <t>Teresa Ryan</t>
  </si>
  <si>
    <t>03-10-2003</t>
  </si>
  <si>
    <t>IND66158</t>
  </si>
  <si>
    <t>Tammy Kennedy</t>
  </si>
  <si>
    <t>06-11-2014</t>
  </si>
  <si>
    <t>IND79633</t>
  </si>
  <si>
    <t>Samuel Gilbert</t>
  </si>
  <si>
    <t>20-11-2002</t>
  </si>
  <si>
    <t>IND24344</t>
  </si>
  <si>
    <t>David Jackson</t>
  </si>
  <si>
    <t>IND54434</t>
  </si>
  <si>
    <t>Brian Morgan</t>
  </si>
  <si>
    <t>28-07-2018</t>
  </si>
  <si>
    <t>Database Administrator IV</t>
  </si>
  <si>
    <t>IND38076</t>
  </si>
  <si>
    <t>Dennis Oliver</t>
  </si>
  <si>
    <t>06-02-2012</t>
  </si>
  <si>
    <t>IND78584</t>
  </si>
  <si>
    <t>Bruce Lopez</t>
  </si>
  <si>
    <t>16-03-2002</t>
  </si>
  <si>
    <t>IND42885</t>
  </si>
  <si>
    <t>David Grant</t>
  </si>
  <si>
    <t>18-12-2001</t>
  </si>
  <si>
    <t>IND61947</t>
  </si>
  <si>
    <t>Peter Weaver</t>
  </si>
  <si>
    <t>01-10-2008</t>
  </si>
  <si>
    <t>IND22902</t>
  </si>
  <si>
    <t>25-08-2002</t>
  </si>
  <si>
    <t>IND36415</t>
  </si>
  <si>
    <t>Bruce Washington</t>
  </si>
  <si>
    <t>14-06-2017</t>
  </si>
  <si>
    <t>IND17053</t>
  </si>
  <si>
    <t>Thomas Evans</t>
  </si>
  <si>
    <t>07-05-2002</t>
  </si>
  <si>
    <t>IND93602</t>
  </si>
  <si>
    <t>Harry Burke</t>
  </si>
  <si>
    <t>15-09-2012</t>
  </si>
  <si>
    <t>IND87324</t>
  </si>
  <si>
    <t>Lawrence Myers</t>
  </si>
  <si>
    <t>21-08-2009</t>
  </si>
  <si>
    <t>IND86489</t>
  </si>
  <si>
    <t>Timothy Wheeler</t>
  </si>
  <si>
    <t>07-06-2001</t>
  </si>
  <si>
    <t>IND33219</t>
  </si>
  <si>
    <t>Cheryl Long</t>
  </si>
  <si>
    <t>29-01-2015</t>
  </si>
  <si>
    <t>IND92525</t>
  </si>
  <si>
    <t>Christina Evans</t>
  </si>
  <si>
    <t>06-05-2005</t>
  </si>
  <si>
    <t>IND57611</t>
  </si>
  <si>
    <t>Jane Montgomery</t>
  </si>
  <si>
    <t>16-09-2000</t>
  </si>
  <si>
    <t>IND33962</t>
  </si>
  <si>
    <t>Rebecca Simmons</t>
  </si>
  <si>
    <t>30-09-2018</t>
  </si>
  <si>
    <t>IND25477</t>
  </si>
  <si>
    <t>Anthony Gardner</t>
  </si>
  <si>
    <t>14-05-2020</t>
  </si>
  <si>
    <t>IND21399</t>
  </si>
  <si>
    <t>Kathy Larson</t>
  </si>
  <si>
    <t>04-04-2011</t>
  </si>
  <si>
    <t>IND51180</t>
  </si>
  <si>
    <t>Janet Weaver</t>
  </si>
  <si>
    <t>22-02-2013</t>
  </si>
  <si>
    <t>IND34917</t>
  </si>
  <si>
    <t>Ralph Barnes</t>
  </si>
  <si>
    <t>04-02-2007</t>
  </si>
  <si>
    <t>IND99500</t>
  </si>
  <si>
    <t>Juan Kelley</t>
  </si>
  <si>
    <t>09-11-2017</t>
  </si>
  <si>
    <t>IND27808</t>
  </si>
  <si>
    <t>Shawn Fields</t>
  </si>
  <si>
    <t>16-01-2006</t>
  </si>
  <si>
    <t>Systems Administrator II</t>
  </si>
  <si>
    <t>IND68013</t>
  </si>
  <si>
    <t>Phyllis Reed</t>
  </si>
  <si>
    <t>06-07-2012</t>
  </si>
  <si>
    <t>IND73002</t>
  </si>
  <si>
    <t>Roy West</t>
  </si>
  <si>
    <t>27-12-2009</t>
  </si>
  <si>
    <t>IND91167</t>
  </si>
  <si>
    <t>Sara Daniels</t>
  </si>
  <si>
    <t>07-01-2013</t>
  </si>
  <si>
    <t>IND19266</t>
  </si>
  <si>
    <t>Barbara Barnes</t>
  </si>
  <si>
    <t>02-11-2015</t>
  </si>
  <si>
    <t>IND41224</t>
  </si>
  <si>
    <t>Cynthia Gibson</t>
  </si>
  <si>
    <t>11-02-2004</t>
  </si>
  <si>
    <t>IND21599</t>
  </si>
  <si>
    <t>Diane Clark</t>
  </si>
  <si>
    <t>13-09-2007</t>
  </si>
  <si>
    <t>IND47190</t>
  </si>
  <si>
    <t>Jose Anderson</t>
  </si>
  <si>
    <t>25-12-2004</t>
  </si>
  <si>
    <t>IND84384</t>
  </si>
  <si>
    <t>Michael Martin</t>
  </si>
  <si>
    <t>21-08-2014</t>
  </si>
  <si>
    <t>IND18979</t>
  </si>
  <si>
    <t>Brian Stevens</t>
  </si>
  <si>
    <t>10-02-2019</t>
  </si>
  <si>
    <t>IND49334</t>
  </si>
  <si>
    <t>Russell Alvarez</t>
  </si>
  <si>
    <t>02-07-1999</t>
  </si>
  <si>
    <t>IND13115</t>
  </si>
  <si>
    <t>Frank Gilbert</t>
  </si>
  <si>
    <t>14-07-2016</t>
  </si>
  <si>
    <t>IND61086</t>
  </si>
  <si>
    <t>Larry Marshall</t>
  </si>
  <si>
    <t>15-08-2020</t>
  </si>
  <si>
    <t>IND50034</t>
  </si>
  <si>
    <t>Matthew Owens</t>
  </si>
  <si>
    <t>31-05-2019</t>
  </si>
  <si>
    <t>IND94544</t>
  </si>
  <si>
    <t>Joe Henderson</t>
  </si>
  <si>
    <t>04-09-2021</t>
  </si>
  <si>
    <t>IND96395</t>
  </si>
  <si>
    <t>Joshua Pierce</t>
  </si>
  <si>
    <t>10-12-2018</t>
  </si>
  <si>
    <t>IND50912</t>
  </si>
  <si>
    <t>Cynthia Porter</t>
  </si>
  <si>
    <t>03-10-2021</t>
  </si>
  <si>
    <t>IND83055</t>
  </si>
  <si>
    <t>Denise Gordon</t>
  </si>
  <si>
    <t>07-10-2009</t>
  </si>
  <si>
    <t>IND97304</t>
  </si>
  <si>
    <t>Jonathan GoPKRales</t>
  </si>
  <si>
    <t>05-07-2010</t>
  </si>
  <si>
    <t>IND66871</t>
  </si>
  <si>
    <t>Martin Scott</t>
  </si>
  <si>
    <t>25-07-2005</t>
  </si>
  <si>
    <t>Engineer II</t>
  </si>
  <si>
    <t>IND50172</t>
  </si>
  <si>
    <t>Laura Dean</t>
  </si>
  <si>
    <t>07-05-2006</t>
  </si>
  <si>
    <t>IND25256</t>
  </si>
  <si>
    <t>Jeremy Thomas</t>
  </si>
  <si>
    <t>17-06-2003</t>
  </si>
  <si>
    <t>Clinical Specialist</t>
  </si>
  <si>
    <t>IND35349</t>
  </si>
  <si>
    <t>Carlos Myers</t>
  </si>
  <si>
    <t>16-03-2005</t>
  </si>
  <si>
    <t>IND18663</t>
  </si>
  <si>
    <t>Harold Wood</t>
  </si>
  <si>
    <t>01-01-2019</t>
  </si>
  <si>
    <t>IND44333</t>
  </si>
  <si>
    <t>David Lane</t>
  </si>
  <si>
    <t>18-08-2007</t>
  </si>
  <si>
    <t>IND78750</t>
  </si>
  <si>
    <t>Julie Hawkins</t>
  </si>
  <si>
    <t>01-05-2018</t>
  </si>
  <si>
    <t>IND51161</t>
  </si>
  <si>
    <t>Chris Richards</t>
  </si>
  <si>
    <t>08-04-2019</t>
  </si>
  <si>
    <t>IND76383</t>
  </si>
  <si>
    <t>Diane Fuller</t>
  </si>
  <si>
    <t>13-04-2018</t>
  </si>
  <si>
    <t>IND14845</t>
  </si>
  <si>
    <t>Russell Mason</t>
  </si>
  <si>
    <t>21-11-2016</t>
  </si>
  <si>
    <t>IND20426</t>
  </si>
  <si>
    <t>Lawrence Rice</t>
  </si>
  <si>
    <t>23-05-2003</t>
  </si>
  <si>
    <t>IND76186</t>
  </si>
  <si>
    <t>Russell Gutierrez</t>
  </si>
  <si>
    <t>21-05-2006</t>
  </si>
  <si>
    <t>IND35748</t>
  </si>
  <si>
    <t>Timothy Long</t>
  </si>
  <si>
    <t>15-11-2020</t>
  </si>
  <si>
    <t>IND55295</t>
  </si>
  <si>
    <t>Gerald Richardson</t>
  </si>
  <si>
    <t>13-10-2020</t>
  </si>
  <si>
    <t>Desktop Support Technician</t>
  </si>
  <si>
    <t>IND77847</t>
  </si>
  <si>
    <t>Gary Hanson</t>
  </si>
  <si>
    <t>22-11-2016</t>
  </si>
  <si>
    <t>IND89099</t>
  </si>
  <si>
    <t>Elizabeth Lane</t>
  </si>
  <si>
    <t>30-06-2020</t>
  </si>
  <si>
    <t>IND75515</t>
  </si>
  <si>
    <t>Jimmy Ray</t>
  </si>
  <si>
    <t>07-03-2010</t>
  </si>
  <si>
    <t>IND72150</t>
  </si>
  <si>
    <t>Peter Murphy</t>
  </si>
  <si>
    <t>14-06-2013</t>
  </si>
  <si>
    <t>IND77948</t>
  </si>
  <si>
    <t>Donald Jordan</t>
  </si>
  <si>
    <t>IND46116</t>
  </si>
  <si>
    <t>26-12-2008</t>
  </si>
  <si>
    <t>IND92008</t>
  </si>
  <si>
    <t>Thomas Burns</t>
  </si>
  <si>
    <t>27-11-2015</t>
  </si>
  <si>
    <t>IND32087</t>
  </si>
  <si>
    <t>Sara Day</t>
  </si>
  <si>
    <t>04-07-2019</t>
  </si>
  <si>
    <t>IND16848</t>
  </si>
  <si>
    <t>Aaron Stone</t>
  </si>
  <si>
    <t>08-04-2002</t>
  </si>
  <si>
    <t>IND95525</t>
  </si>
  <si>
    <t>05-02-2010</t>
  </si>
  <si>
    <t>IND17508</t>
  </si>
  <si>
    <t>Roy Graham</t>
  </si>
  <si>
    <t>20-03-2007</t>
  </si>
  <si>
    <t>IND56276</t>
  </si>
  <si>
    <t>Lillian Moore</t>
  </si>
  <si>
    <t>26-10-2013</t>
  </si>
  <si>
    <t>IND39354</t>
  </si>
  <si>
    <t>William Hart</t>
  </si>
  <si>
    <t>04-02-2012</t>
  </si>
  <si>
    <t>IND27001</t>
  </si>
  <si>
    <t>Adam Carter</t>
  </si>
  <si>
    <t>15-02-2009</t>
  </si>
  <si>
    <t>IND73045</t>
  </si>
  <si>
    <t>Jennifer Mcdonald</t>
  </si>
  <si>
    <t>02-06-2013</t>
  </si>
  <si>
    <t>IND99269</t>
  </si>
  <si>
    <t>George Gilbert</t>
  </si>
  <si>
    <t>IND90516</t>
  </si>
  <si>
    <t>Peter Marshall</t>
  </si>
  <si>
    <t>23-12-2010</t>
  </si>
  <si>
    <t>IND54595</t>
  </si>
  <si>
    <t>Harry Lawson</t>
  </si>
  <si>
    <t>27-10-2020</t>
  </si>
  <si>
    <t>IND81069</t>
  </si>
  <si>
    <t>Patricia Stewart</t>
  </si>
  <si>
    <t>23-02-2010</t>
  </si>
  <si>
    <t>IND87002</t>
  </si>
  <si>
    <t>Todd Miller</t>
  </si>
  <si>
    <t>17-01-2002</t>
  </si>
  <si>
    <t>IND26303</t>
  </si>
  <si>
    <t>Annie Collins</t>
  </si>
  <si>
    <t>05-05-2015</t>
  </si>
  <si>
    <t>IND47408</t>
  </si>
  <si>
    <t>Clarence Cox</t>
  </si>
  <si>
    <t>07-12-1999</t>
  </si>
  <si>
    <t>IND24335</t>
  </si>
  <si>
    <t>Thomas GoPKRalez</t>
  </si>
  <si>
    <t>13-05-2020</t>
  </si>
  <si>
    <t>IND76682</t>
  </si>
  <si>
    <t>Nicole Hayes</t>
  </si>
  <si>
    <t>05-12-2014</t>
  </si>
  <si>
    <t>IND95974</t>
  </si>
  <si>
    <t>Joseph Grant</t>
  </si>
  <si>
    <t>10-04-1996</t>
  </si>
  <si>
    <t>IND93947</t>
  </si>
  <si>
    <t>Shawn Rice</t>
  </si>
  <si>
    <t>04-04-2005</t>
  </si>
  <si>
    <t>IND14471</t>
  </si>
  <si>
    <t>Bobby Williamson</t>
  </si>
  <si>
    <t>16-03-2008</t>
  </si>
  <si>
    <t>IND88703</t>
  </si>
  <si>
    <t>Joe Garcia</t>
  </si>
  <si>
    <t>11-10-1996</t>
  </si>
  <si>
    <t>IND47036</t>
  </si>
  <si>
    <t>Kathryn Hill</t>
  </si>
  <si>
    <t>03-02-1996</t>
  </si>
  <si>
    <t>IND38886</t>
  </si>
  <si>
    <t>Samuel Matthews</t>
  </si>
  <si>
    <t>15-07-2012</t>
  </si>
  <si>
    <t>IND20053</t>
  </si>
  <si>
    <t>Jeffrey Gardner</t>
  </si>
  <si>
    <t>01-05-2000</t>
  </si>
  <si>
    <t>Biostatistician II</t>
  </si>
  <si>
    <t>IND47894</t>
  </si>
  <si>
    <t>Arthur Garza</t>
  </si>
  <si>
    <t>31-08-2012</t>
  </si>
  <si>
    <t>IND88607</t>
  </si>
  <si>
    <t>Martin Chapman</t>
  </si>
  <si>
    <t>15-10-2005</t>
  </si>
  <si>
    <t>IND91152</t>
  </si>
  <si>
    <t>Matthew Morris</t>
  </si>
  <si>
    <t>02-07-2009</t>
  </si>
  <si>
    <t>IND53812</t>
  </si>
  <si>
    <t>Jesse Daniels</t>
  </si>
  <si>
    <t>04-10-2021</t>
  </si>
  <si>
    <t>IND96437</t>
  </si>
  <si>
    <t>Anthony Hall</t>
  </si>
  <si>
    <t>01-04-2010</t>
  </si>
  <si>
    <t>IND40105</t>
  </si>
  <si>
    <t>Antonio Robinson</t>
  </si>
  <si>
    <t>15-04-2013</t>
  </si>
  <si>
    <t>IND54599</t>
  </si>
  <si>
    <t>Fred Ray</t>
  </si>
  <si>
    <t>03-02-2019</t>
  </si>
  <si>
    <t>IND31887</t>
  </si>
  <si>
    <t>19-03-2003</t>
  </si>
  <si>
    <t>IND54112</t>
  </si>
  <si>
    <t>Paula Henderson</t>
  </si>
  <si>
    <t>20-09-2021</t>
  </si>
  <si>
    <t>IND75973</t>
  </si>
  <si>
    <t>James Grant</t>
  </si>
  <si>
    <t>16-11-2003</t>
  </si>
  <si>
    <t>IND67265</t>
  </si>
  <si>
    <t>Margaret Rivera</t>
  </si>
  <si>
    <t>04-07-1995</t>
  </si>
  <si>
    <t>IND92210</t>
  </si>
  <si>
    <t>Frank James</t>
  </si>
  <si>
    <t>21-04-2020</t>
  </si>
  <si>
    <t>IND37311</t>
  </si>
  <si>
    <t>Jonathan Nelson</t>
  </si>
  <si>
    <t>19-04-2007</t>
  </si>
  <si>
    <t>IND93006</t>
  </si>
  <si>
    <t>Marilyn Mendoza</t>
  </si>
  <si>
    <t>11-10-2020</t>
  </si>
  <si>
    <t>Senior Cost Accountant</t>
  </si>
  <si>
    <t>IND50691</t>
  </si>
  <si>
    <t>Larry Russell</t>
  </si>
  <si>
    <t>03-10-2007</t>
  </si>
  <si>
    <t>IND60221</t>
  </si>
  <si>
    <t>13-07-2013</t>
  </si>
  <si>
    <t>IND50457</t>
  </si>
  <si>
    <t>Brandon Burton</t>
  </si>
  <si>
    <t>04-11-2003</t>
  </si>
  <si>
    <t>IND61531</t>
  </si>
  <si>
    <t>Diana Walker</t>
  </si>
  <si>
    <t>08-08-2020</t>
  </si>
  <si>
    <t>IND55634</t>
  </si>
  <si>
    <t>Scott Jones</t>
  </si>
  <si>
    <t>21-05-2019</t>
  </si>
  <si>
    <t>IND73340</t>
  </si>
  <si>
    <t>Martha Green</t>
  </si>
  <si>
    <t>23-10-2006</t>
  </si>
  <si>
    <t>IND36571</t>
  </si>
  <si>
    <t>Scott Hudson</t>
  </si>
  <si>
    <t>04-01-2001</t>
  </si>
  <si>
    <t>GIS Technical Architect</t>
  </si>
  <si>
    <t>IND48638</t>
  </si>
  <si>
    <t>Chris Walker</t>
  </si>
  <si>
    <t>08-12-1996</t>
  </si>
  <si>
    <t>IND17470</t>
  </si>
  <si>
    <t>Stephen Daniels</t>
  </si>
  <si>
    <t>11-05-2010</t>
  </si>
  <si>
    <t>IND90409</t>
  </si>
  <si>
    <t>Ruth Sims</t>
  </si>
  <si>
    <t>15-06-2019</t>
  </si>
  <si>
    <t>IND37142</t>
  </si>
  <si>
    <t>Frances Ray</t>
  </si>
  <si>
    <t>18-03-2013</t>
  </si>
  <si>
    <t>IND88367</t>
  </si>
  <si>
    <t>Benjamin GoPKRales</t>
  </si>
  <si>
    <t>04-02-2008</t>
  </si>
  <si>
    <t>IND58182</t>
  </si>
  <si>
    <t>Tina West</t>
  </si>
  <si>
    <t>09-06-2004</t>
  </si>
  <si>
    <t>IND35165</t>
  </si>
  <si>
    <t>Edward Wilson</t>
  </si>
  <si>
    <t>18-01-2016</t>
  </si>
  <si>
    <t>IND24057</t>
  </si>
  <si>
    <t>Ashley Burns</t>
  </si>
  <si>
    <t>29-09-2011</t>
  </si>
  <si>
    <t>General Manager</t>
  </si>
  <si>
    <t>IND73753</t>
  </si>
  <si>
    <t>Kelly Evans</t>
  </si>
  <si>
    <t>18-09-1999</t>
  </si>
  <si>
    <t>IND23130</t>
  </si>
  <si>
    <t>Jessica Moreno</t>
  </si>
  <si>
    <t>01-10-2021</t>
  </si>
  <si>
    <t>IND49045</t>
  </si>
  <si>
    <t>Howard Hunter</t>
  </si>
  <si>
    <t>10-06-2004</t>
  </si>
  <si>
    <t>IND15747</t>
  </si>
  <si>
    <t>Earl Jordan</t>
  </si>
  <si>
    <t>08-02-2002</t>
  </si>
  <si>
    <t>Nurse Practicioner</t>
  </si>
  <si>
    <t>IND20560</t>
  </si>
  <si>
    <t>Roger Wright</t>
  </si>
  <si>
    <t>09-11-2004</t>
  </si>
  <si>
    <t>IND89128</t>
  </si>
  <si>
    <t>Nicholas Barnes</t>
  </si>
  <si>
    <t>24-10-2000</t>
  </si>
  <si>
    <t>IND66207</t>
  </si>
  <si>
    <t>Julie Fox</t>
  </si>
  <si>
    <t>05-08-2020</t>
  </si>
  <si>
    <t>IND40294</t>
  </si>
  <si>
    <t>IND90506</t>
  </si>
  <si>
    <t>Mark Harris</t>
  </si>
  <si>
    <t>IND82575</t>
  </si>
  <si>
    <t>Joyce Gardner</t>
  </si>
  <si>
    <t>14-06-2020</t>
  </si>
  <si>
    <t>IND22602</t>
  </si>
  <si>
    <t>Jimmy Brown</t>
  </si>
  <si>
    <t>04-08-2015</t>
  </si>
  <si>
    <t>IND32945</t>
  </si>
  <si>
    <t>Willie Scott</t>
  </si>
  <si>
    <t>22-11-2006</t>
  </si>
  <si>
    <t>IND24180</t>
  </si>
  <si>
    <t>Andrew Collins</t>
  </si>
  <si>
    <t>15-10-2020</t>
  </si>
  <si>
    <t>Recruiting Manager</t>
  </si>
  <si>
    <t>IND43809</t>
  </si>
  <si>
    <t>Lori Bishop</t>
  </si>
  <si>
    <t>29-10-2007</t>
  </si>
  <si>
    <t>IND86910</t>
  </si>
  <si>
    <t>Kelly Sullivan</t>
  </si>
  <si>
    <t>26-06-2021</t>
  </si>
  <si>
    <t>IND17854</t>
  </si>
  <si>
    <t>Frank Turner</t>
  </si>
  <si>
    <t>28-08-2010</t>
  </si>
  <si>
    <t>IND82540</t>
  </si>
  <si>
    <t>Adam Nichols</t>
  </si>
  <si>
    <t>22-04-2009</t>
  </si>
  <si>
    <t>IND26234</t>
  </si>
  <si>
    <t>30-08-1999</t>
  </si>
  <si>
    <t>IND38793</t>
  </si>
  <si>
    <t>Stephen Rose</t>
  </si>
  <si>
    <t>22-04-2013</t>
  </si>
  <si>
    <t>IND49322</t>
  </si>
  <si>
    <t>Steve Grant</t>
  </si>
  <si>
    <t>12-01-1996</t>
  </si>
  <si>
    <t>IND86286</t>
  </si>
  <si>
    <t>Benjamin Greene</t>
  </si>
  <si>
    <t>01-03-2016</t>
  </si>
  <si>
    <t>IND92223</t>
  </si>
  <si>
    <t>Samuel Harvey</t>
  </si>
  <si>
    <t>20-12-2014</t>
  </si>
  <si>
    <t>IND68280</t>
  </si>
  <si>
    <t>Sean Peters</t>
  </si>
  <si>
    <t>28-03-2003</t>
  </si>
  <si>
    <t>IND87450</t>
  </si>
  <si>
    <t>Angela Ramos</t>
  </si>
  <si>
    <t>05-07-2007</t>
  </si>
  <si>
    <t>IND51266</t>
  </si>
  <si>
    <t>Rebecca Hamilton</t>
  </si>
  <si>
    <t>05-06-2017</t>
  </si>
  <si>
    <t>IND68515</t>
  </si>
  <si>
    <t>Ronald Reed</t>
  </si>
  <si>
    <t>04-12-2021</t>
  </si>
  <si>
    <t>Safety Technician II</t>
  </si>
  <si>
    <t>IND22846</t>
  </si>
  <si>
    <t>Kathy Ellis</t>
  </si>
  <si>
    <t>17-04-2020</t>
  </si>
  <si>
    <t>IND70559</t>
  </si>
  <si>
    <t>Bobby Baker</t>
  </si>
  <si>
    <t>31-01-2019</t>
  </si>
  <si>
    <t>IND58661</t>
  </si>
  <si>
    <t>Theresa Crawford</t>
  </si>
  <si>
    <t>25-12-1999</t>
  </si>
  <si>
    <t>IND23121</t>
  </si>
  <si>
    <t>Ralph Wright</t>
  </si>
  <si>
    <t>03-08-2015</t>
  </si>
  <si>
    <t>IND75610</t>
  </si>
  <si>
    <t>Randy Ross</t>
  </si>
  <si>
    <t>IND96933</t>
  </si>
  <si>
    <t>David Gomez</t>
  </si>
  <si>
    <t>26-05-2011</t>
  </si>
  <si>
    <t>IND59583</t>
  </si>
  <si>
    <t>Sean Hart</t>
  </si>
  <si>
    <t>13-06-2001</t>
  </si>
  <si>
    <t>IND64445</t>
  </si>
  <si>
    <t>Melissa Young</t>
  </si>
  <si>
    <t>17-10-2012</t>
  </si>
  <si>
    <t>IND16141</t>
  </si>
  <si>
    <t>Raymond Willis</t>
  </si>
  <si>
    <t>21-03-2005</t>
  </si>
  <si>
    <t>IND16245</t>
  </si>
  <si>
    <t>Howard Evans</t>
  </si>
  <si>
    <t>13-05-2008</t>
  </si>
  <si>
    <t>IND51347</t>
  </si>
  <si>
    <t>Jennifer Tucker</t>
  </si>
  <si>
    <t>17-12-2014</t>
  </si>
  <si>
    <t>IND74826</t>
  </si>
  <si>
    <t>14-03-2019</t>
  </si>
  <si>
    <t>IND49841</t>
  </si>
  <si>
    <t>Michelle Anderson</t>
  </si>
  <si>
    <t>14-01-2008</t>
  </si>
  <si>
    <t>IND92294</t>
  </si>
  <si>
    <t>Randy Spencer</t>
  </si>
  <si>
    <t>24-08-2010</t>
  </si>
  <si>
    <t>IND13248</t>
  </si>
  <si>
    <t>Brenda Montgomery</t>
  </si>
  <si>
    <t>26-01-2010</t>
  </si>
  <si>
    <t>IND78119</t>
  </si>
  <si>
    <t>Brian Richardson</t>
  </si>
  <si>
    <t>31-10-2008</t>
  </si>
  <si>
    <t>IND45023</t>
  </si>
  <si>
    <t>Carl Robinson</t>
  </si>
  <si>
    <t>24-05-2021</t>
  </si>
  <si>
    <t>IND25976</t>
  </si>
  <si>
    <t>Ruth Reyes</t>
  </si>
  <si>
    <t>13-12-2021</t>
  </si>
  <si>
    <t>IND39108</t>
  </si>
  <si>
    <t>Gary Taylor</t>
  </si>
  <si>
    <t>14-03-2015</t>
  </si>
  <si>
    <t>IND16958</t>
  </si>
  <si>
    <t>Henry Holmes</t>
  </si>
  <si>
    <t>28-02-2017</t>
  </si>
  <si>
    <t>IND26204</t>
  </si>
  <si>
    <t>Victor Young</t>
  </si>
  <si>
    <t>13-06-2012</t>
  </si>
  <si>
    <t>IND99025</t>
  </si>
  <si>
    <t>Judy Allen</t>
  </si>
  <si>
    <t>01-11-2000</t>
  </si>
  <si>
    <t>IND54417</t>
  </si>
  <si>
    <t>Kathryn Lane</t>
  </si>
  <si>
    <t>18-07-2015</t>
  </si>
  <si>
    <t>IND76613</t>
  </si>
  <si>
    <t>Robert Foster</t>
  </si>
  <si>
    <t>15-12-1995</t>
  </si>
  <si>
    <t>IND77083</t>
  </si>
  <si>
    <t>Randy Watson</t>
  </si>
  <si>
    <t>05-10-2006</t>
  </si>
  <si>
    <t>IND65802</t>
  </si>
  <si>
    <t>Diane Phillips</t>
  </si>
  <si>
    <t>05-01-2014</t>
  </si>
  <si>
    <t>IND80061</t>
  </si>
  <si>
    <t>Todd Davis</t>
  </si>
  <si>
    <t>09-07-2020</t>
  </si>
  <si>
    <t>IND68708</t>
  </si>
  <si>
    <t>Roger Ferguson</t>
  </si>
  <si>
    <t>07-05-2010</t>
  </si>
  <si>
    <t>IND90486</t>
  </si>
  <si>
    <t>James Schmidt</t>
  </si>
  <si>
    <t>13-02-2007</t>
  </si>
  <si>
    <t>IND78396</t>
  </si>
  <si>
    <t>Anthony Howard</t>
  </si>
  <si>
    <t>24-06-2020</t>
  </si>
  <si>
    <t>IND80646</t>
  </si>
  <si>
    <t>Carl Ross</t>
  </si>
  <si>
    <t>04-05-2009</t>
  </si>
  <si>
    <t>IND61166</t>
  </si>
  <si>
    <t>Kevin Phillips</t>
  </si>
  <si>
    <t>26-05-2013</t>
  </si>
  <si>
    <t>IND64879</t>
  </si>
  <si>
    <t>Shawn Garza</t>
  </si>
  <si>
    <t>25-11-2020</t>
  </si>
  <si>
    <t>Sales Representative</t>
  </si>
  <si>
    <t>IND59415</t>
  </si>
  <si>
    <t>Samuel Boyd</t>
  </si>
  <si>
    <t>26-10-1999</t>
  </si>
  <si>
    <t>IND97044</t>
  </si>
  <si>
    <t>Frank Franklin</t>
  </si>
  <si>
    <t>16-02-2000</t>
  </si>
  <si>
    <t>IND68021</t>
  </si>
  <si>
    <t>Donna Hayes</t>
  </si>
  <si>
    <t>21-10-2008</t>
  </si>
  <si>
    <t>IND72946</t>
  </si>
  <si>
    <t>David Rice</t>
  </si>
  <si>
    <t>25-11-2006</t>
  </si>
  <si>
    <t>IND58634</t>
  </si>
  <si>
    <t>Jonathan Carr</t>
  </si>
  <si>
    <t>IND50985</t>
  </si>
  <si>
    <t>Earl Harris</t>
  </si>
  <si>
    <t>26-10-2015</t>
  </si>
  <si>
    <t>IND23452</t>
  </si>
  <si>
    <t>Jose Evans</t>
  </si>
  <si>
    <t>10-10-2001</t>
  </si>
  <si>
    <t>IND77117</t>
  </si>
  <si>
    <t>Annie Lewis</t>
  </si>
  <si>
    <t>08-09-1996</t>
  </si>
  <si>
    <t>IND19327</t>
  </si>
  <si>
    <t>Johnny Murphy</t>
  </si>
  <si>
    <t>20-09-2020</t>
  </si>
  <si>
    <t>IND96247</t>
  </si>
  <si>
    <t>Michelle Pierce</t>
  </si>
  <si>
    <t>12-08-2009</t>
  </si>
  <si>
    <t>IND40048</t>
  </si>
  <si>
    <t>Beverly Woods</t>
  </si>
  <si>
    <t>06-06-2011</t>
  </si>
  <si>
    <t>IND29312</t>
  </si>
  <si>
    <t>Frances Austin</t>
  </si>
  <si>
    <t>12-06-2001</t>
  </si>
  <si>
    <t>IND91194</t>
  </si>
  <si>
    <t>Russell Perry</t>
  </si>
  <si>
    <t>15-06-1995</t>
  </si>
  <si>
    <t>IND29701</t>
  </si>
  <si>
    <t>Ralph Sanders</t>
  </si>
  <si>
    <t>IND76758</t>
  </si>
  <si>
    <t>Walter Jones</t>
  </si>
  <si>
    <t>06-01-2008</t>
  </si>
  <si>
    <t>IND80021</t>
  </si>
  <si>
    <t>Lisa Butler</t>
  </si>
  <si>
    <t>23-08-2009</t>
  </si>
  <si>
    <t>IND90597</t>
  </si>
  <si>
    <t>Kimberly Garza</t>
  </si>
  <si>
    <t>05-03-2011</t>
  </si>
  <si>
    <t>IND36038</t>
  </si>
  <si>
    <t>Jane Bowman</t>
  </si>
  <si>
    <t>16-04-1999</t>
  </si>
  <si>
    <t>IND65968</t>
  </si>
  <si>
    <t>Nicholas Kelly</t>
  </si>
  <si>
    <t>14-08-2019</t>
  </si>
  <si>
    <t>IND22142</t>
  </si>
  <si>
    <t>Susan Cole</t>
  </si>
  <si>
    <t>20-03-1996</t>
  </si>
  <si>
    <t>IND32126</t>
  </si>
  <si>
    <t>Juan Rose</t>
  </si>
  <si>
    <t>10-06-2009</t>
  </si>
  <si>
    <t>IND55096</t>
  </si>
  <si>
    <t>Ernest Fernandez</t>
  </si>
  <si>
    <t>02-09-2000</t>
  </si>
  <si>
    <t>IND62447</t>
  </si>
  <si>
    <t>Nicholas Ward</t>
  </si>
  <si>
    <t>25-09-2007</t>
  </si>
  <si>
    <t>IND68508</t>
  </si>
  <si>
    <t>Ruby Robinson</t>
  </si>
  <si>
    <t>02-04-2015</t>
  </si>
  <si>
    <t>IND69834</t>
  </si>
  <si>
    <t>Amy Webb</t>
  </si>
  <si>
    <t>22-09-2019</t>
  </si>
  <si>
    <t>IND45589</t>
  </si>
  <si>
    <t>Craig Ryan</t>
  </si>
  <si>
    <t>07-07-2012</t>
  </si>
  <si>
    <t>IND64345</t>
  </si>
  <si>
    <t>Sara Phillips</t>
  </si>
  <si>
    <t>16-12-2002</t>
  </si>
  <si>
    <t>IND77099</t>
  </si>
  <si>
    <t>Ann Oliver</t>
  </si>
  <si>
    <t>23-10-2020</t>
  </si>
  <si>
    <t>IND23075</t>
  </si>
  <si>
    <t>Keith Smith</t>
  </si>
  <si>
    <t>10-07-2005</t>
  </si>
  <si>
    <t>IND95786</t>
  </si>
  <si>
    <t>George Medina</t>
  </si>
  <si>
    <t>10-07-2014</t>
  </si>
  <si>
    <t>IND30950</t>
  </si>
  <si>
    <t>Gerald Griffin</t>
  </si>
  <si>
    <t>22-11-2000</t>
  </si>
  <si>
    <t>IND22467</t>
  </si>
  <si>
    <t>Joseph Austin</t>
  </si>
  <si>
    <t>18-12-1999</t>
  </si>
  <si>
    <t>IND61104</t>
  </si>
  <si>
    <t>Anne Richards</t>
  </si>
  <si>
    <t>05-09-1996</t>
  </si>
  <si>
    <t>IND31340</t>
  </si>
  <si>
    <t>Louis Rodriguez</t>
  </si>
  <si>
    <t>18-05-2009</t>
  </si>
  <si>
    <t>IND97227</t>
  </si>
  <si>
    <t>Henry Roberts</t>
  </si>
  <si>
    <t>11-11-2008</t>
  </si>
  <si>
    <t>IND51772</t>
  </si>
  <si>
    <t>Lillian GoPKRalez</t>
  </si>
  <si>
    <t>14-04-2005</t>
  </si>
  <si>
    <t>IND97733</t>
  </si>
  <si>
    <t>Katherine Lawson</t>
  </si>
  <si>
    <t>05-03-2009</t>
  </si>
  <si>
    <t>IND94420</t>
  </si>
  <si>
    <t>Judith Jacobs</t>
  </si>
  <si>
    <t>03-09-2002</t>
  </si>
  <si>
    <t>IND23132</t>
  </si>
  <si>
    <t>Arthur Ramos</t>
  </si>
  <si>
    <t>17-02-2020</t>
  </si>
  <si>
    <t>IND37935</t>
  </si>
  <si>
    <t>Thomas Palmer</t>
  </si>
  <si>
    <t>15-03-2000</t>
  </si>
  <si>
    <t>IND82385</t>
  </si>
  <si>
    <t>Phillip Kennedy</t>
  </si>
  <si>
    <t>09-06-2006</t>
  </si>
  <si>
    <t>IND70540</t>
  </si>
  <si>
    <t>Daniel Jordan</t>
  </si>
  <si>
    <t>01-01-2017</t>
  </si>
  <si>
    <t>IND64051</t>
  </si>
  <si>
    <t>Ruth Stone</t>
  </si>
  <si>
    <t>11-04-2020</t>
  </si>
  <si>
    <t>IND29216</t>
  </si>
  <si>
    <t>Rebecca Owens</t>
  </si>
  <si>
    <t>02-11-2013</t>
  </si>
  <si>
    <t>IND98869</t>
  </si>
  <si>
    <t>Kevin Ward</t>
  </si>
  <si>
    <t>27-07-2003</t>
  </si>
  <si>
    <t>IND26568</t>
  </si>
  <si>
    <t>Cynthia Perkins</t>
  </si>
  <si>
    <t>03-02-2007</t>
  </si>
  <si>
    <t>IND21009</t>
  </si>
  <si>
    <t>Charles Bryant</t>
  </si>
  <si>
    <t>10-09-2006</t>
  </si>
  <si>
    <t>IND21838</t>
  </si>
  <si>
    <t>Andrew Cox</t>
  </si>
  <si>
    <t>29-10-2009</t>
  </si>
  <si>
    <t>IND17701</t>
  </si>
  <si>
    <t>Brian Ramos</t>
  </si>
  <si>
    <t>01-08-2006</t>
  </si>
  <si>
    <t>IND95185</t>
  </si>
  <si>
    <t>Jimmy Willis</t>
  </si>
  <si>
    <t>20-08-2016</t>
  </si>
  <si>
    <t>IND99321</t>
  </si>
  <si>
    <t>Mary Jenkins</t>
  </si>
  <si>
    <t>21-02-2011</t>
  </si>
  <si>
    <t>IND93185</t>
  </si>
  <si>
    <t>Robin Brown</t>
  </si>
  <si>
    <t>29-05-2013</t>
  </si>
  <si>
    <t>IND43584</t>
  </si>
  <si>
    <t>Brian Powell</t>
  </si>
  <si>
    <t>20-07-2006</t>
  </si>
  <si>
    <t>IND19265</t>
  </si>
  <si>
    <t>Dorothy Reyes</t>
  </si>
  <si>
    <t>09-10-2018</t>
  </si>
  <si>
    <t>IND81391</t>
  </si>
  <si>
    <t>Ruby GoPKRalez</t>
  </si>
  <si>
    <t>18-06-2005</t>
  </si>
  <si>
    <t>IND31357</t>
  </si>
  <si>
    <t>Juan Cole</t>
  </si>
  <si>
    <t>08-10-2007</t>
  </si>
  <si>
    <t>IND73056</t>
  </si>
  <si>
    <t>Bobby Flores</t>
  </si>
  <si>
    <t>07-05-2016</t>
  </si>
  <si>
    <t>IND70935</t>
  </si>
  <si>
    <t>Denise Murray</t>
  </si>
  <si>
    <t>26-07-2017</t>
  </si>
  <si>
    <t>IND52716</t>
  </si>
  <si>
    <t>Jeremy Morris</t>
  </si>
  <si>
    <t>30-04-2013</t>
  </si>
  <si>
    <t>IND22605</t>
  </si>
  <si>
    <t>Carol Carpenter</t>
  </si>
  <si>
    <t>31-07-2005</t>
  </si>
  <si>
    <t>IND55690</t>
  </si>
  <si>
    <t>Diane Lewis</t>
  </si>
  <si>
    <t>IND13395</t>
  </si>
  <si>
    <t>Kenneth Clark</t>
  </si>
  <si>
    <t>02-11-2019</t>
  </si>
  <si>
    <t>IND51390</t>
  </si>
  <si>
    <t>Amy Gomez</t>
  </si>
  <si>
    <t>02-11-2018</t>
  </si>
  <si>
    <t>IND45563</t>
  </si>
  <si>
    <t>Ralph Weaver</t>
  </si>
  <si>
    <t>11-08-2001</t>
  </si>
  <si>
    <t>IND39191</t>
  </si>
  <si>
    <t>Lawrence Ruiz</t>
  </si>
  <si>
    <t>05-04-2001</t>
  </si>
  <si>
    <t>IND15088</t>
  </si>
  <si>
    <t>Betty Davis</t>
  </si>
  <si>
    <t>14-03-2013</t>
  </si>
  <si>
    <t>IND36682</t>
  </si>
  <si>
    <t>Terry Lee</t>
  </si>
  <si>
    <t>02-09-2021</t>
  </si>
  <si>
    <t>IND52986</t>
  </si>
  <si>
    <t>Virginia Edwards</t>
  </si>
  <si>
    <t>04-11-2015</t>
  </si>
  <si>
    <t>IND61440</t>
  </si>
  <si>
    <t>Eric Jordan</t>
  </si>
  <si>
    <t>13-11-2003</t>
  </si>
  <si>
    <t>IND99015</t>
  </si>
  <si>
    <t>Willie Garcia</t>
  </si>
  <si>
    <t>18-12-2012</t>
  </si>
  <si>
    <t>IND54373</t>
  </si>
  <si>
    <t>Carlos Marshall</t>
  </si>
  <si>
    <t>13-10-2009</t>
  </si>
  <si>
    <t>17-10-2006</t>
  </si>
  <si>
    <t>IND64411</t>
  </si>
  <si>
    <t>Shirley Olson</t>
  </si>
  <si>
    <t>IND51179</t>
  </si>
  <si>
    <t>Gloria Hall</t>
  </si>
  <si>
    <t>04-11-2005</t>
  </si>
  <si>
    <t>IND74150</t>
  </si>
  <si>
    <t>29-03-2020</t>
  </si>
  <si>
    <t>IND71806</t>
  </si>
  <si>
    <t>Evelyn Davis</t>
  </si>
  <si>
    <t>21-04-2010</t>
  </si>
  <si>
    <t>IND92305</t>
  </si>
  <si>
    <t>Arthur Vasquez</t>
  </si>
  <si>
    <t>21-04-2018</t>
  </si>
  <si>
    <t>IND50530</t>
  </si>
  <si>
    <t>Eugene Myers</t>
  </si>
  <si>
    <t>IND23766</t>
  </si>
  <si>
    <t>Denise Campbell</t>
  </si>
  <si>
    <t>23-11-2004</t>
  </si>
  <si>
    <t>IND51999</t>
  </si>
  <si>
    <t>Justin Murphy</t>
  </si>
  <si>
    <t>07-11-2011</t>
  </si>
  <si>
    <t>IND74286</t>
  </si>
  <si>
    <t>Pamela Nichols</t>
  </si>
  <si>
    <t>07-08-2010</t>
  </si>
  <si>
    <t>IND96410</t>
  </si>
  <si>
    <t>Debra Montgomery</t>
  </si>
  <si>
    <t>25-08-2001</t>
  </si>
  <si>
    <t>IND19975</t>
  </si>
  <si>
    <t>Judy Myers</t>
  </si>
  <si>
    <t>31-03-2010</t>
  </si>
  <si>
    <t>IND33502</t>
  </si>
  <si>
    <t>Brandon Harris</t>
  </si>
  <si>
    <t>03-01-2017</t>
  </si>
  <si>
    <t>IND66341</t>
  </si>
  <si>
    <t>Bobby Watkins</t>
  </si>
  <si>
    <t>10-01-2019</t>
  </si>
  <si>
    <t>IND70050</t>
  </si>
  <si>
    <t>Ralph Sullivan</t>
  </si>
  <si>
    <t>03-11-2012</t>
  </si>
  <si>
    <t>IND96601</t>
  </si>
  <si>
    <t>Heather Patterson</t>
  </si>
  <si>
    <t>01-10-2020</t>
  </si>
  <si>
    <t>IND95215</t>
  </si>
  <si>
    <t>Irene Willis</t>
  </si>
  <si>
    <t>02-06-2019</t>
  </si>
  <si>
    <t>IND77741</t>
  </si>
  <si>
    <t>Gerald Richards</t>
  </si>
  <si>
    <t>IND80280</t>
  </si>
  <si>
    <t>Tammy Brooks</t>
  </si>
  <si>
    <t>13-12-1996</t>
  </si>
  <si>
    <t>IND41934</t>
  </si>
  <si>
    <t>Dennis Baker</t>
  </si>
  <si>
    <t>12-09-2003</t>
  </si>
  <si>
    <t>IND90650</t>
  </si>
  <si>
    <t>Irene Reynolds</t>
  </si>
  <si>
    <t>04-12-2002</t>
  </si>
  <si>
    <t>IND94273</t>
  </si>
  <si>
    <t>Eric Castillo</t>
  </si>
  <si>
    <t>17-06-2013</t>
  </si>
  <si>
    <t>IND44029</t>
  </si>
  <si>
    <t>Matthew Rodriguez</t>
  </si>
  <si>
    <t>03-05-2003</t>
  </si>
  <si>
    <t>IND45063</t>
  </si>
  <si>
    <t>Eric Reynolds</t>
  </si>
  <si>
    <t>IND70183</t>
  </si>
  <si>
    <t>Jesse Lane</t>
  </si>
  <si>
    <t>18-03-2005</t>
  </si>
  <si>
    <t>IND35875</t>
  </si>
  <si>
    <t>Joe Freeman</t>
  </si>
  <si>
    <t>16-12-2003</t>
  </si>
  <si>
    <t>IND75766</t>
  </si>
  <si>
    <t>Willie Wagner</t>
  </si>
  <si>
    <t>01-04-2019</t>
  </si>
  <si>
    <t>IND52274</t>
  </si>
  <si>
    <t>Jesse Peterson</t>
  </si>
  <si>
    <t>29-01-2019</t>
  </si>
  <si>
    <t>IND25512</t>
  </si>
  <si>
    <t>Arthur Snyder</t>
  </si>
  <si>
    <t>10-12-1996</t>
  </si>
  <si>
    <t>IND24266</t>
  </si>
  <si>
    <t>Jack Spencer</t>
  </si>
  <si>
    <t>17-09-2002</t>
  </si>
  <si>
    <t>IND19846</t>
  </si>
  <si>
    <t>Lois Griffin</t>
  </si>
  <si>
    <t>13-06-2019</t>
  </si>
  <si>
    <t>IND93267</t>
  </si>
  <si>
    <t>Clarence Chavez</t>
  </si>
  <si>
    <t>20-09-2013</t>
  </si>
  <si>
    <t>IND80594</t>
  </si>
  <si>
    <t>Ann Hernandez</t>
  </si>
  <si>
    <t>03-10-2018</t>
  </si>
  <si>
    <t>IND80690</t>
  </si>
  <si>
    <t>Joe Mason</t>
  </si>
  <si>
    <t>26-03-2004</t>
  </si>
  <si>
    <t>IND13801</t>
  </si>
  <si>
    <t>Ashley Coleman</t>
  </si>
  <si>
    <t>31-12-2016</t>
  </si>
  <si>
    <t>IND80847</t>
  </si>
  <si>
    <t>Brandon Tucker</t>
  </si>
  <si>
    <t>23-03-2020</t>
  </si>
  <si>
    <t>IND56469</t>
  </si>
  <si>
    <t>Peter Sanchez</t>
  </si>
  <si>
    <t>13-08-2000</t>
  </si>
  <si>
    <t>IND96719</t>
  </si>
  <si>
    <t>Robin Woods</t>
  </si>
  <si>
    <t>14-09-2020</t>
  </si>
  <si>
    <t>IND69161</t>
  </si>
  <si>
    <t>Ronald Turner</t>
  </si>
  <si>
    <t>IND63563</t>
  </si>
  <si>
    <t>Jacqueline Jacobs</t>
  </si>
  <si>
    <t>07-11-2007</t>
  </si>
  <si>
    <t>IND33616</t>
  </si>
  <si>
    <t>Aaron Vasquez</t>
  </si>
  <si>
    <t>11-03-2012</t>
  </si>
  <si>
    <t>IND61446</t>
  </si>
  <si>
    <t>Lisa Fernandez</t>
  </si>
  <si>
    <t>06-10-2000</t>
  </si>
  <si>
    <t>IND71063</t>
  </si>
  <si>
    <t>Jennifer Cox</t>
  </si>
  <si>
    <t>19-03-2001</t>
  </si>
  <si>
    <t>IND41653</t>
  </si>
  <si>
    <t>Christopher Reynolds</t>
  </si>
  <si>
    <t>07-03-2021</t>
  </si>
  <si>
    <t>IND82371</t>
  </si>
  <si>
    <t>Terry Black</t>
  </si>
  <si>
    <t>IND75420</t>
  </si>
  <si>
    <t>Janice Gray</t>
  </si>
  <si>
    <t>17-01-2001</t>
  </si>
  <si>
    <t>IND95008</t>
  </si>
  <si>
    <t>Clarence Murray</t>
  </si>
  <si>
    <t>19-06-2016</t>
  </si>
  <si>
    <t>IND56438</t>
  </si>
  <si>
    <t>Jane Reynolds</t>
  </si>
  <si>
    <t>10-04-2019</t>
  </si>
  <si>
    <t>IND62378</t>
  </si>
  <si>
    <t>Christina Hunt</t>
  </si>
  <si>
    <t>05-04-2012</t>
  </si>
  <si>
    <t>IND84180</t>
  </si>
  <si>
    <t>Nancy Mitchell</t>
  </si>
  <si>
    <t>17-03-2019</t>
  </si>
  <si>
    <t>IND69349</t>
  </si>
  <si>
    <t>Benjamin Garza</t>
  </si>
  <si>
    <t>08-12-2004</t>
  </si>
  <si>
    <t>IND83086</t>
  </si>
  <si>
    <t>Arthur Duncan</t>
  </si>
  <si>
    <t>02-12-2008</t>
  </si>
  <si>
    <t>IND70927</t>
  </si>
  <si>
    <t>Donald Hanson</t>
  </si>
  <si>
    <t>28-02-2013</t>
  </si>
  <si>
    <t>IND71808</t>
  </si>
  <si>
    <t>Mary Johnston</t>
  </si>
  <si>
    <t>07-02-2004</t>
  </si>
  <si>
    <t>IND17448</t>
  </si>
  <si>
    <t>George Fowler</t>
  </si>
  <si>
    <t>IND24125</t>
  </si>
  <si>
    <t>Scott Mitchell</t>
  </si>
  <si>
    <t>30-04-2018</t>
  </si>
  <si>
    <t>IND96154</t>
  </si>
  <si>
    <t>Joan Ortiz</t>
  </si>
  <si>
    <t>13-02-2021</t>
  </si>
  <si>
    <t>IND35689</t>
  </si>
  <si>
    <t>Cheryl Garrett</t>
  </si>
  <si>
    <t>13-03-1995</t>
  </si>
  <si>
    <t>IND28975</t>
  </si>
  <si>
    <t>Nicholas Watkins</t>
  </si>
  <si>
    <t>02-06-2011</t>
  </si>
  <si>
    <t>IND39526</t>
  </si>
  <si>
    <t>Tammy Kim</t>
  </si>
  <si>
    <t>11-01-2020</t>
  </si>
  <si>
    <t>IND96775</t>
  </si>
  <si>
    <t>Larry Brooks</t>
  </si>
  <si>
    <t>24-10-2005</t>
  </si>
  <si>
    <t>IND90131</t>
  </si>
  <si>
    <t>Stephen Carr</t>
  </si>
  <si>
    <t>22-11-1995</t>
  </si>
  <si>
    <t>IND68422</t>
  </si>
  <si>
    <t>Alan Taylor</t>
  </si>
  <si>
    <t>28-10-2017</t>
  </si>
  <si>
    <t>IND34367</t>
  </si>
  <si>
    <t>Johnny Richardson</t>
  </si>
  <si>
    <t>28-10-2014</t>
  </si>
  <si>
    <t>IND56930</t>
  </si>
  <si>
    <t>Arthur Sullivan</t>
  </si>
  <si>
    <t>21-03-2018</t>
  </si>
  <si>
    <t>IND47675</t>
  </si>
  <si>
    <t>Walter Arnold</t>
  </si>
  <si>
    <t>22-10-1995</t>
  </si>
  <si>
    <t>IND91448</t>
  </si>
  <si>
    <t>Roger Hernandez</t>
  </si>
  <si>
    <t>02-07-1995</t>
  </si>
  <si>
    <t>IND37820</t>
  </si>
  <si>
    <t>Harry Martin</t>
  </si>
  <si>
    <t>09-09-2019</t>
  </si>
  <si>
    <t>IND25754</t>
  </si>
  <si>
    <t>Ruth Bailey</t>
  </si>
  <si>
    <t>09-06-2005</t>
  </si>
  <si>
    <t>IND50610</t>
  </si>
  <si>
    <t>Howard Stephens</t>
  </si>
  <si>
    <t>08-03-2008</t>
  </si>
  <si>
    <t>IND26467</t>
  </si>
  <si>
    <t>Thomas Welch</t>
  </si>
  <si>
    <t>05-10-2015</t>
  </si>
  <si>
    <t>IND73333</t>
  </si>
  <si>
    <t>Gary Ellis</t>
  </si>
  <si>
    <t>21-03-2012</t>
  </si>
  <si>
    <t>IND69547</t>
  </si>
  <si>
    <t>Terry Ray</t>
  </si>
  <si>
    <t>01-06-2011</t>
  </si>
  <si>
    <t>IND14819</t>
  </si>
  <si>
    <t>Mark Ward</t>
  </si>
  <si>
    <t>25-01-2019</t>
  </si>
  <si>
    <t>IND43846</t>
  </si>
  <si>
    <t>Carol Freeman</t>
  </si>
  <si>
    <t>09-11-2012</t>
  </si>
  <si>
    <t>IND50683</t>
  </si>
  <si>
    <t>Gregory Mason</t>
  </si>
  <si>
    <t>IND70906</t>
  </si>
  <si>
    <t>Paul Armstrong</t>
  </si>
  <si>
    <t>28-06-2020</t>
  </si>
  <si>
    <t>IND57481</t>
  </si>
  <si>
    <t>Clarence Sullivan</t>
  </si>
  <si>
    <t>21-12-2021</t>
  </si>
  <si>
    <t>IND59872</t>
  </si>
  <si>
    <t>Keith Ray</t>
  </si>
  <si>
    <t>11-12-2021</t>
  </si>
  <si>
    <t>IND29699</t>
  </si>
  <si>
    <t>Roy Lee</t>
  </si>
  <si>
    <t>18-01-2006</t>
  </si>
  <si>
    <t>IND74437</t>
  </si>
  <si>
    <t>Matthew GoPKRalez</t>
  </si>
  <si>
    <t>13-10-2003</t>
  </si>
  <si>
    <t>IND72103</t>
  </si>
  <si>
    <t>Norma Washington</t>
  </si>
  <si>
    <t>27-05-2021</t>
  </si>
  <si>
    <t>IND49677</t>
  </si>
  <si>
    <t>Thomas Peters</t>
  </si>
  <si>
    <t>IND68590</t>
  </si>
  <si>
    <t>Larry Baker</t>
  </si>
  <si>
    <t>27-09-2019</t>
  </si>
  <si>
    <t>IND42163</t>
  </si>
  <si>
    <t>Cynthia Wheeler</t>
  </si>
  <si>
    <t>IND25041</t>
  </si>
  <si>
    <t>Lillian Jackson</t>
  </si>
  <si>
    <t>IND32204</t>
  </si>
  <si>
    <t>Lori Marshall</t>
  </si>
  <si>
    <t>08-03-2020</t>
  </si>
  <si>
    <t>IND94129</t>
  </si>
  <si>
    <t>Jerry Rogers</t>
  </si>
  <si>
    <t>21-11-2017</t>
  </si>
  <si>
    <t>IND68054</t>
  </si>
  <si>
    <t>Roy Armstrong</t>
  </si>
  <si>
    <t>29-11-2020</t>
  </si>
  <si>
    <t>IND98980</t>
  </si>
  <si>
    <t>16-09-2015</t>
  </si>
  <si>
    <t>IND77041</t>
  </si>
  <si>
    <t>Teresa Kennedy</t>
  </si>
  <si>
    <t>13-11-2008</t>
  </si>
  <si>
    <t>IND56058</t>
  </si>
  <si>
    <t>Charles Banks</t>
  </si>
  <si>
    <t>14-09-2021</t>
  </si>
  <si>
    <t>Automation Specialist I</t>
  </si>
  <si>
    <t>IND71190</t>
  </si>
  <si>
    <t>Wayne Baker</t>
  </si>
  <si>
    <t>16-02-2015</t>
  </si>
  <si>
    <t>IND70757</t>
  </si>
  <si>
    <t>Benjamin Wheeler</t>
  </si>
  <si>
    <t>16-09-2009</t>
  </si>
  <si>
    <t>IND15919</t>
  </si>
  <si>
    <t>Ann Harper</t>
  </si>
  <si>
    <t>IND59154</t>
  </si>
  <si>
    <t>Susan Webb</t>
  </si>
  <si>
    <t>27-11-2017</t>
  </si>
  <si>
    <t>IND25459</t>
  </si>
  <si>
    <t>Lawrence Powell</t>
  </si>
  <si>
    <t>IND29817</t>
  </si>
  <si>
    <t>Anna Holmes</t>
  </si>
  <si>
    <t>27-05-2018</t>
  </si>
  <si>
    <t>IND82819</t>
  </si>
  <si>
    <t>Sean Larson</t>
  </si>
  <si>
    <t>18-01-2008</t>
  </si>
  <si>
    <t>IND48072</t>
  </si>
  <si>
    <t>Jacqueline Thompson</t>
  </si>
  <si>
    <t>29-10-2005</t>
  </si>
  <si>
    <t>IND36436</t>
  </si>
  <si>
    <t>Laura Griffin</t>
  </si>
  <si>
    <t>24-04-2001</t>
  </si>
  <si>
    <t>IND85558</t>
  </si>
  <si>
    <t>William Hernandez</t>
  </si>
  <si>
    <t>08-11-2020</t>
  </si>
  <si>
    <t>IND21262</t>
  </si>
  <si>
    <t>Irene Wood</t>
  </si>
  <si>
    <t>14-07-2011</t>
  </si>
  <si>
    <t>IND25060</t>
  </si>
  <si>
    <t>Kevin Cole</t>
  </si>
  <si>
    <t>16-09-2003</t>
  </si>
  <si>
    <t>IND50748</t>
  </si>
  <si>
    <t>Jeffrey Martin</t>
  </si>
  <si>
    <t>29-10-2016</t>
  </si>
  <si>
    <t>IND53747</t>
  </si>
  <si>
    <t>Ashley Howell</t>
  </si>
  <si>
    <t>25-08-2013</t>
  </si>
  <si>
    <t>IND17734</t>
  </si>
  <si>
    <t>Mary Peters</t>
  </si>
  <si>
    <t>09-08-2008</t>
  </si>
  <si>
    <t>IND92033</t>
  </si>
  <si>
    <t>Phillip Collins</t>
  </si>
  <si>
    <t>09-04-2004</t>
  </si>
  <si>
    <t>IND52344</t>
  </si>
  <si>
    <t>Steven Greene</t>
  </si>
  <si>
    <t>12-04-2019</t>
  </si>
  <si>
    <t>IND75455</t>
  </si>
  <si>
    <t>Juan Garcia</t>
  </si>
  <si>
    <t>12-09-2000</t>
  </si>
  <si>
    <t>IND69891</t>
  </si>
  <si>
    <t>Michael Murphy</t>
  </si>
  <si>
    <t>02-06-2016</t>
  </si>
  <si>
    <t>IND42851</t>
  </si>
  <si>
    <t>Nicholas Turner</t>
  </si>
  <si>
    <t>10-10-2020</t>
  </si>
  <si>
    <t>IND74794</t>
  </si>
  <si>
    <t>Cynthia Hudson</t>
  </si>
  <si>
    <t>10-02-2016</t>
  </si>
  <si>
    <t>IND55441</t>
  </si>
  <si>
    <t>Paul Welch</t>
  </si>
  <si>
    <t>IND97245</t>
  </si>
  <si>
    <t>Jerry Fernandez</t>
  </si>
  <si>
    <t>IND80718</t>
  </si>
  <si>
    <t>Jerry Hudson</t>
  </si>
  <si>
    <t>19-03-1996</t>
  </si>
  <si>
    <t>IND60540</t>
  </si>
  <si>
    <t>Carl Reed</t>
  </si>
  <si>
    <t>10-03-2016</t>
  </si>
  <si>
    <t>IND84388</t>
  </si>
  <si>
    <t>Louise Morrison</t>
  </si>
  <si>
    <t>04-02-1996</t>
  </si>
  <si>
    <t>IND73711</t>
  </si>
  <si>
    <t>Frances Hunt</t>
  </si>
  <si>
    <t>02-07-2003</t>
  </si>
  <si>
    <t>IND70721</t>
  </si>
  <si>
    <t>Sara Mason</t>
  </si>
  <si>
    <t>25-09-2020</t>
  </si>
  <si>
    <t>IND91832</t>
  </si>
  <si>
    <t>Ernest Wood</t>
  </si>
  <si>
    <t>22-04-2006</t>
  </si>
  <si>
    <t>IND95921</t>
  </si>
  <si>
    <t>Clarence Lawrence</t>
  </si>
  <si>
    <t>26-07-2019</t>
  </si>
  <si>
    <t>IND94561</t>
  </si>
  <si>
    <t>Jose Sanders</t>
  </si>
  <si>
    <t>19-02-2005</t>
  </si>
  <si>
    <t>IND38595</t>
  </si>
  <si>
    <t>Jose West</t>
  </si>
  <si>
    <t>29-06-2014</t>
  </si>
  <si>
    <t>IND31346</t>
  </si>
  <si>
    <t>Timothy Fields</t>
  </si>
  <si>
    <t>06-07-2016</t>
  </si>
  <si>
    <t>IND70209</t>
  </si>
  <si>
    <t>Carlos Ryan</t>
  </si>
  <si>
    <t>26-04-2007</t>
  </si>
  <si>
    <t>IND27981</t>
  </si>
  <si>
    <t>Jeffrey Ramirez</t>
  </si>
  <si>
    <t>12-08-2001</t>
  </si>
  <si>
    <t>IND79163</t>
  </si>
  <si>
    <t>Sarah Gray</t>
  </si>
  <si>
    <t>23-09-2000</t>
  </si>
  <si>
    <t>IND59205</t>
  </si>
  <si>
    <t>Brian Owens</t>
  </si>
  <si>
    <t>25-12-2000</t>
  </si>
  <si>
    <t>IND84529</t>
  </si>
  <si>
    <t>Angela Welch</t>
  </si>
  <si>
    <t>IND63017</t>
  </si>
  <si>
    <t>Gregory Roberts</t>
  </si>
  <si>
    <t>18-07-2007</t>
  </si>
  <si>
    <t>IND24293</t>
  </si>
  <si>
    <t>Christine Black</t>
  </si>
  <si>
    <t>20-12-2006</t>
  </si>
  <si>
    <t>IND94962</t>
  </si>
  <si>
    <t>Amanda Davis</t>
  </si>
  <si>
    <t>04-01-1999</t>
  </si>
  <si>
    <t>IND35866</t>
  </si>
  <si>
    <t>Chris Barnes</t>
  </si>
  <si>
    <t>26-05-2002</t>
  </si>
  <si>
    <t>IND55044</t>
  </si>
  <si>
    <t>Charles Rose</t>
  </si>
  <si>
    <t>26-12-2010</t>
  </si>
  <si>
    <t>IND94695</t>
  </si>
  <si>
    <t>Ralph Burns</t>
  </si>
  <si>
    <t>01-06-2002</t>
  </si>
  <si>
    <t>IND28537</t>
  </si>
  <si>
    <t>Christine Mason</t>
  </si>
  <si>
    <t>08-03-2002</t>
  </si>
  <si>
    <t>IND85021</t>
  </si>
  <si>
    <t>Judy Fuller</t>
  </si>
  <si>
    <t>28-10-2003</t>
  </si>
  <si>
    <t>IND29986</t>
  </si>
  <si>
    <t>Shawn Alvarez</t>
  </si>
  <si>
    <t>11-01-2008</t>
  </si>
  <si>
    <t>IND86878</t>
  </si>
  <si>
    <t>Paul Porter</t>
  </si>
  <si>
    <t>03-03-2014</t>
  </si>
  <si>
    <t>IND60465</t>
  </si>
  <si>
    <t>Catherine Bryant</t>
  </si>
  <si>
    <t>31-05-2021</t>
  </si>
  <si>
    <t>IND73125</t>
  </si>
  <si>
    <t>Karen Black</t>
  </si>
  <si>
    <t>20-02-2018</t>
  </si>
  <si>
    <t>IND98233</t>
  </si>
  <si>
    <t>Elizabeth Adams</t>
  </si>
  <si>
    <t>23-11-2016</t>
  </si>
  <si>
    <t>IND68679</t>
  </si>
  <si>
    <t>Patrick Lee</t>
  </si>
  <si>
    <t>14-12-2002</t>
  </si>
  <si>
    <t>IND14562</t>
  </si>
  <si>
    <t>Albert Duncan</t>
  </si>
  <si>
    <t>01-02-2014</t>
  </si>
  <si>
    <t>IND96926</t>
  </si>
  <si>
    <t>Christopher Garcia</t>
  </si>
  <si>
    <t>19-11-1995</t>
  </si>
  <si>
    <t>IND40602</t>
  </si>
  <si>
    <t>Fred Woods</t>
  </si>
  <si>
    <t>09-11-2016</t>
  </si>
  <si>
    <t>IND47214</t>
  </si>
  <si>
    <t>Martin Lawson</t>
  </si>
  <si>
    <t>23-12-2018</t>
  </si>
  <si>
    <t>IND71720</t>
  </si>
  <si>
    <t>Jessica Austin</t>
  </si>
  <si>
    <t>05-02-2007</t>
  </si>
  <si>
    <t>IND56484</t>
  </si>
  <si>
    <t>Nicole Scott</t>
  </si>
  <si>
    <t>04-10-2009</t>
  </si>
  <si>
    <t>IND53058</t>
  </si>
  <si>
    <t>Earl Powell</t>
  </si>
  <si>
    <t>IND95957</t>
  </si>
  <si>
    <t>Karen Thomas</t>
  </si>
  <si>
    <t>08-05-2009</t>
  </si>
  <si>
    <t>IND38845</t>
  </si>
  <si>
    <t>Ronald Gutierrez</t>
  </si>
  <si>
    <t>03-01-2002</t>
  </si>
  <si>
    <t>IND99278</t>
  </si>
  <si>
    <t>Stephen Watson</t>
  </si>
  <si>
    <t>11-02-2021</t>
  </si>
  <si>
    <t>IND26586</t>
  </si>
  <si>
    <t>Carlos Armstrong</t>
  </si>
  <si>
    <t>08-03-1995</t>
  </si>
  <si>
    <t>IND66416</t>
  </si>
  <si>
    <t>Brenda Jackson</t>
  </si>
  <si>
    <t>11-12-2014</t>
  </si>
  <si>
    <t>IND38924</t>
  </si>
  <si>
    <t>Willie Shaw</t>
  </si>
  <si>
    <t>25-01-2020</t>
  </si>
  <si>
    <t>IND36717</t>
  </si>
  <si>
    <t>Michelle Jenkins</t>
  </si>
  <si>
    <t>30-03-2001</t>
  </si>
  <si>
    <t>IND73287</t>
  </si>
  <si>
    <t>Carlos Andrews</t>
  </si>
  <si>
    <t>16-01-2020</t>
  </si>
  <si>
    <t>IND21305</t>
  </si>
  <si>
    <t>Benjamin Pierce</t>
  </si>
  <si>
    <t>16-10-2018</t>
  </si>
  <si>
    <t>IND86054</t>
  </si>
  <si>
    <t>23-05-2015</t>
  </si>
  <si>
    <t>IND94339</t>
  </si>
  <si>
    <t>Ryan Brooks</t>
  </si>
  <si>
    <t>05-07-2009</t>
  </si>
  <si>
    <t>IND24875</t>
  </si>
  <si>
    <t>Anne Bennett</t>
  </si>
  <si>
    <t>12-05-2005</t>
  </si>
  <si>
    <t>IND77399</t>
  </si>
  <si>
    <t>Steve Peterson</t>
  </si>
  <si>
    <t>20-08-2021</t>
  </si>
  <si>
    <t>IND32150</t>
  </si>
  <si>
    <t>Betty Butler</t>
  </si>
  <si>
    <t>19-04-1995</t>
  </si>
  <si>
    <t>IND22235</t>
  </si>
  <si>
    <t>Billy Oliver</t>
  </si>
  <si>
    <t>IND89957</t>
  </si>
  <si>
    <t>Diane Davis</t>
  </si>
  <si>
    <t>07-06-2011</t>
  </si>
  <si>
    <t>IND95344</t>
  </si>
  <si>
    <t>Martha Jenkins</t>
  </si>
  <si>
    <t>21-12-2004</t>
  </si>
  <si>
    <t>IND60238</t>
  </si>
  <si>
    <t>Katherine Reynolds</t>
  </si>
  <si>
    <t>26-02-2010</t>
  </si>
  <si>
    <t>IND63877</t>
  </si>
  <si>
    <t>Jimmy Watson</t>
  </si>
  <si>
    <t>25-12-2014</t>
  </si>
  <si>
    <t>IND46444</t>
  </si>
  <si>
    <t>Todd Black</t>
  </si>
  <si>
    <t>28-12-2005</t>
  </si>
  <si>
    <t>IND90967</t>
  </si>
  <si>
    <t>Carl Kim</t>
  </si>
  <si>
    <t>IND62715</t>
  </si>
  <si>
    <t>Deborah Moore</t>
  </si>
  <si>
    <t>IND22819</t>
  </si>
  <si>
    <t>Edward Hicks</t>
  </si>
  <si>
    <t>15-07-2013</t>
  </si>
  <si>
    <t>IND30005</t>
  </si>
  <si>
    <t>Ronald Moreno</t>
  </si>
  <si>
    <t>30-04-2008</t>
  </si>
  <si>
    <t>IND56267</t>
  </si>
  <si>
    <t>Phillip Green</t>
  </si>
  <si>
    <t>04-10-2013</t>
  </si>
  <si>
    <t>IND90914</t>
  </si>
  <si>
    <t>Scott Phillips</t>
  </si>
  <si>
    <t>IND12887</t>
  </si>
  <si>
    <t>Fred Armstrong</t>
  </si>
  <si>
    <t>16-05-2016</t>
  </si>
  <si>
    <t>IND32576</t>
  </si>
  <si>
    <t>Laura Nguyen</t>
  </si>
  <si>
    <t>IND64632</t>
  </si>
  <si>
    <t>Juan Howell</t>
  </si>
  <si>
    <t>27-06-2004</t>
  </si>
  <si>
    <t>IND39451</t>
  </si>
  <si>
    <t>Albert Adams</t>
  </si>
  <si>
    <t>IND93338</t>
  </si>
  <si>
    <t>Billy Fields</t>
  </si>
  <si>
    <t>14-06-2002</t>
  </si>
  <si>
    <t>IND34903</t>
  </si>
  <si>
    <t>Richard Price</t>
  </si>
  <si>
    <t>10-04-2018</t>
  </si>
  <si>
    <t>IND48107</t>
  </si>
  <si>
    <t>Jeffrey Hughes</t>
  </si>
  <si>
    <t>14-11-2012</t>
  </si>
  <si>
    <t>IND52066</t>
  </si>
  <si>
    <t>Gary Griffin</t>
  </si>
  <si>
    <t>03-07-2010</t>
  </si>
  <si>
    <t>IND13323</t>
  </si>
  <si>
    <t>Gary Wheeler</t>
  </si>
  <si>
    <t>15-06-1996</t>
  </si>
  <si>
    <t>IND73501</t>
  </si>
  <si>
    <t>Eric Armstrong</t>
  </si>
  <si>
    <t>09-09-2004</t>
  </si>
  <si>
    <t>IND33792</t>
  </si>
  <si>
    <t>Larry Young</t>
  </si>
  <si>
    <t>02-07-2018</t>
  </si>
  <si>
    <t>IND74791</t>
  </si>
  <si>
    <t>William Mcdonald</t>
  </si>
  <si>
    <t>25-06-1996</t>
  </si>
  <si>
    <t>IND27672</t>
  </si>
  <si>
    <t>Antonio Henderson</t>
  </si>
  <si>
    <t>07-06-2009</t>
  </si>
  <si>
    <t>IND67115</t>
  </si>
  <si>
    <t>Gerald Moore</t>
  </si>
  <si>
    <t>11-03-2005</t>
  </si>
  <si>
    <t>IND52289</t>
  </si>
  <si>
    <t>Sarah Burke</t>
  </si>
  <si>
    <t>13-11-2014</t>
  </si>
  <si>
    <t>IND43149</t>
  </si>
  <si>
    <t>Earl Freeman</t>
  </si>
  <si>
    <t>07-04-2019</t>
  </si>
  <si>
    <t>IND72913</t>
  </si>
  <si>
    <t>Juan Austin</t>
  </si>
  <si>
    <t>03-08-2013</t>
  </si>
  <si>
    <t>IND14852</t>
  </si>
  <si>
    <t>Cynthia Snyder</t>
  </si>
  <si>
    <t>11-01-2016</t>
  </si>
  <si>
    <t>IND68011</t>
  </si>
  <si>
    <t>Justin Lynch</t>
  </si>
  <si>
    <t>06-04-2001</t>
  </si>
  <si>
    <t>IND91231</t>
  </si>
  <si>
    <t>Joshua Warren</t>
  </si>
  <si>
    <t>IND14605</t>
  </si>
  <si>
    <t>Arthur Hanson</t>
  </si>
  <si>
    <t>07-12-2005</t>
  </si>
  <si>
    <t>IND41281</t>
  </si>
  <si>
    <t>Judy Cruz</t>
  </si>
  <si>
    <t>22-09-2013</t>
  </si>
  <si>
    <t>IND18810</t>
  </si>
  <si>
    <t>Mary Price</t>
  </si>
  <si>
    <t>25-10-2008</t>
  </si>
  <si>
    <t>IND82994</t>
  </si>
  <si>
    <t>Gregory Jackson</t>
  </si>
  <si>
    <t>06-10-2019</t>
  </si>
  <si>
    <t>IND91436</t>
  </si>
  <si>
    <t>Antonio Ferguson</t>
  </si>
  <si>
    <t>25-09-1996</t>
  </si>
  <si>
    <t>IND26113</t>
  </si>
  <si>
    <t>Phillip Mcdonald</t>
  </si>
  <si>
    <t>04-01-2017</t>
  </si>
  <si>
    <t>IND52376</t>
  </si>
  <si>
    <t>Scott Hart</t>
  </si>
  <si>
    <t>21-09-1996</t>
  </si>
  <si>
    <t>IND39963</t>
  </si>
  <si>
    <t>Todd Torres</t>
  </si>
  <si>
    <t>30-03-2016</t>
  </si>
  <si>
    <t>IND69382</t>
  </si>
  <si>
    <t>Barbara Rice</t>
  </si>
  <si>
    <t>31-10-2004</t>
  </si>
  <si>
    <t>IND42846</t>
  </si>
  <si>
    <t>George Martinez</t>
  </si>
  <si>
    <t>27-11-2018</t>
  </si>
  <si>
    <t>IND84870</t>
  </si>
  <si>
    <t>Larry Ramirez</t>
  </si>
  <si>
    <t>19-04-2001</t>
  </si>
  <si>
    <t>IND66083</t>
  </si>
  <si>
    <t>Doris Griffin</t>
  </si>
  <si>
    <t>03-12-2005</t>
  </si>
  <si>
    <t>IND79353</t>
  </si>
  <si>
    <t>Amy Mills</t>
  </si>
  <si>
    <t>08-02-2005</t>
  </si>
  <si>
    <t>IND32172</t>
  </si>
  <si>
    <t>Joyce Stevens</t>
  </si>
  <si>
    <t>27-08-2007</t>
  </si>
  <si>
    <t>IND81046</t>
  </si>
  <si>
    <t>Earl Alexander</t>
  </si>
  <si>
    <t>06-07-2018</t>
  </si>
  <si>
    <t>IND32055</t>
  </si>
  <si>
    <t>David Little</t>
  </si>
  <si>
    <t>27-09-2010</t>
  </si>
  <si>
    <t>IND77434</t>
  </si>
  <si>
    <t>Mary Lawrence</t>
  </si>
  <si>
    <t>10-06-2019</t>
  </si>
  <si>
    <t>IND21979</t>
  </si>
  <si>
    <t>John Snyder</t>
  </si>
  <si>
    <t>25-06-2020</t>
  </si>
  <si>
    <t>IND93882</t>
  </si>
  <si>
    <t>Mark Long</t>
  </si>
  <si>
    <t>25-09-2002</t>
  </si>
  <si>
    <t>IND68640</t>
  </si>
  <si>
    <t>Steve Kennedy</t>
  </si>
  <si>
    <t>22-02-2012</t>
  </si>
  <si>
    <t>IND26629</t>
  </si>
  <si>
    <t>Joe Gordon</t>
  </si>
  <si>
    <t>09-11-1995</t>
  </si>
  <si>
    <t>IND19405</t>
  </si>
  <si>
    <t>Earl Ortiz</t>
  </si>
  <si>
    <t>09-07-2019</t>
  </si>
  <si>
    <t>IND63706</t>
  </si>
  <si>
    <t>Charles Hicks</t>
  </si>
  <si>
    <t>05-12-2008</t>
  </si>
  <si>
    <t>IND32364</t>
  </si>
  <si>
    <t>Cynthia Jones</t>
  </si>
  <si>
    <t>09-10-2017</t>
  </si>
  <si>
    <t>IND13011</t>
  </si>
  <si>
    <t>Aaron Turner</t>
  </si>
  <si>
    <t>25-02-1995</t>
  </si>
  <si>
    <t>IND99653</t>
  </si>
  <si>
    <t>Phillip Fox</t>
  </si>
  <si>
    <t>30-07-2008</t>
  </si>
  <si>
    <t>IND76462</t>
  </si>
  <si>
    <t>Gloria Carpenter</t>
  </si>
  <si>
    <t>IND42541</t>
  </si>
  <si>
    <t>Carlos Cook</t>
  </si>
  <si>
    <t>15-12-1996</t>
  </si>
  <si>
    <t>IND33915</t>
  </si>
  <si>
    <t>Jack Willis</t>
  </si>
  <si>
    <t>17-09-2001</t>
  </si>
  <si>
    <t>IND79409</t>
  </si>
  <si>
    <t>Timothy Hunter</t>
  </si>
  <si>
    <t>25-05-1999</t>
  </si>
  <si>
    <t>IND78167</t>
  </si>
  <si>
    <t>Katherine Howell</t>
  </si>
  <si>
    <t>26-05-2014</t>
  </si>
  <si>
    <t>IND70365</t>
  </si>
  <si>
    <t>Billy Wagner</t>
  </si>
  <si>
    <t>18-06-2014</t>
  </si>
  <si>
    <t>IND86656</t>
  </si>
  <si>
    <t>Albert Fox</t>
  </si>
  <si>
    <t>22-09-2018</t>
  </si>
  <si>
    <t>IND31800</t>
  </si>
  <si>
    <t>Alan Cunningham</t>
  </si>
  <si>
    <t>22-05-2011</t>
  </si>
  <si>
    <t>IND33945</t>
  </si>
  <si>
    <t>Craig Hudson</t>
  </si>
  <si>
    <t>12-05-2015</t>
  </si>
  <si>
    <t>IND93906</t>
  </si>
  <si>
    <t>Patricia Carr</t>
  </si>
  <si>
    <t>IND15455</t>
  </si>
  <si>
    <t>Juan Perez</t>
  </si>
  <si>
    <t>12-12-2000</t>
  </si>
  <si>
    <t>IND94086</t>
  </si>
  <si>
    <t>Matthew Ross</t>
  </si>
  <si>
    <t>IND60533</t>
  </si>
  <si>
    <t>Paul Simmons</t>
  </si>
  <si>
    <t>26-04-2000</t>
  </si>
  <si>
    <t>IND95299</t>
  </si>
  <si>
    <t>Brandon Nelson</t>
  </si>
  <si>
    <t>18-12-2009</t>
  </si>
  <si>
    <t>IND52037</t>
  </si>
  <si>
    <t>Joe Harper</t>
  </si>
  <si>
    <t>26-10-2020</t>
  </si>
  <si>
    <t>IND58836</t>
  </si>
  <si>
    <t>Samuel Anderson</t>
  </si>
  <si>
    <t>01-09-2017</t>
  </si>
  <si>
    <t>IND52119</t>
  </si>
  <si>
    <t>Margaret Sullivan</t>
  </si>
  <si>
    <t>27-02-2015</t>
  </si>
  <si>
    <t>IND47625</t>
  </si>
  <si>
    <t>Randy Harvey</t>
  </si>
  <si>
    <t>IND85850</t>
  </si>
  <si>
    <t>Eric Thompson</t>
  </si>
  <si>
    <t>24-01-2019</t>
  </si>
  <si>
    <t>IND44531</t>
  </si>
  <si>
    <t>Douglas Gomez</t>
  </si>
  <si>
    <t>27-06-2017</t>
  </si>
  <si>
    <t>IND30404</t>
  </si>
  <si>
    <t>Samuel Peterson</t>
  </si>
  <si>
    <t>08-07-2011</t>
  </si>
  <si>
    <t>IND66163</t>
  </si>
  <si>
    <t>Willie Lopez</t>
  </si>
  <si>
    <t>30-08-1996</t>
  </si>
  <si>
    <t>IND50174</t>
  </si>
  <si>
    <t>Frank Howell</t>
  </si>
  <si>
    <t>15-09-2003</t>
  </si>
  <si>
    <t>IND25709</t>
  </si>
  <si>
    <t>Patrick Perez</t>
  </si>
  <si>
    <t>15-08-2014</t>
  </si>
  <si>
    <t>IND65408</t>
  </si>
  <si>
    <t>Eugene Allen</t>
  </si>
  <si>
    <t>02-08-1999</t>
  </si>
  <si>
    <t>IND85664</t>
  </si>
  <si>
    <t>Anne Mason</t>
  </si>
  <si>
    <t>11-07-2003</t>
  </si>
  <si>
    <t>IND16777</t>
  </si>
  <si>
    <t>Brandon Andrews</t>
  </si>
  <si>
    <t>03-05-2021</t>
  </si>
  <si>
    <t>IND67420</t>
  </si>
  <si>
    <t>Sean Thompson</t>
  </si>
  <si>
    <t>19-04-2021</t>
  </si>
  <si>
    <t>IND50127</t>
  </si>
  <si>
    <t>Amanda Burke</t>
  </si>
  <si>
    <t>04-09-2003</t>
  </si>
  <si>
    <t>IND86179</t>
  </si>
  <si>
    <t>Gary Howard</t>
  </si>
  <si>
    <t>22-01-2005</t>
  </si>
  <si>
    <t>IND85625</t>
  </si>
  <si>
    <t>Alan Cook</t>
  </si>
  <si>
    <t>21-10-2012</t>
  </si>
  <si>
    <t>IND21371</t>
  </si>
  <si>
    <t>Timothy Larson</t>
  </si>
  <si>
    <t>27-10-2006</t>
  </si>
  <si>
    <t>IND78463</t>
  </si>
  <si>
    <t>Linda Fisher</t>
  </si>
  <si>
    <t>26-06-2005</t>
  </si>
  <si>
    <t>IND90097</t>
  </si>
  <si>
    <t>Douglas Russell</t>
  </si>
  <si>
    <t>25-04-2021</t>
  </si>
  <si>
    <t>IND91317</t>
  </si>
  <si>
    <t>Marilyn Campbell</t>
  </si>
  <si>
    <t>27-02-1995</t>
  </si>
  <si>
    <t>IND61281</t>
  </si>
  <si>
    <t>Kenneth Kelley</t>
  </si>
  <si>
    <t>IND72001</t>
  </si>
  <si>
    <t>Justin Ryan</t>
  </si>
  <si>
    <t>12-11-2005</t>
  </si>
  <si>
    <t>IND53908</t>
  </si>
  <si>
    <t>Stephen Perry</t>
  </si>
  <si>
    <t>12-12-1999</t>
  </si>
  <si>
    <t>IND38662</t>
  </si>
  <si>
    <t>Wayne Fields</t>
  </si>
  <si>
    <t>13-02-2010</t>
  </si>
  <si>
    <t>IND25143</t>
  </si>
  <si>
    <t>Thomas Burton</t>
  </si>
  <si>
    <t>20-08-2000</t>
  </si>
  <si>
    <t>IND84955</t>
  </si>
  <si>
    <t>Roger Hamilton</t>
  </si>
  <si>
    <t>06-06-2020</t>
  </si>
  <si>
    <t>IND60929</t>
  </si>
  <si>
    <t>Fred Lynch</t>
  </si>
  <si>
    <t>26-08-1999</t>
  </si>
  <si>
    <t>IND76718</t>
  </si>
  <si>
    <t>Ronald Watson</t>
  </si>
  <si>
    <t>25-08-2003</t>
  </si>
  <si>
    <t>IND17839</t>
  </si>
  <si>
    <t>Larry Gibson</t>
  </si>
  <si>
    <t>20-04-2020</t>
  </si>
  <si>
    <t>IND70507</t>
  </si>
  <si>
    <t>Kathleen Carpenter</t>
  </si>
  <si>
    <t>13-07-2019</t>
  </si>
  <si>
    <t>IND60309</t>
  </si>
  <si>
    <t>Charles Martin</t>
  </si>
  <si>
    <t>01-12-2018</t>
  </si>
  <si>
    <t>IND57420</t>
  </si>
  <si>
    <t>Ronald Duncan</t>
  </si>
  <si>
    <t>24-08-2005</t>
  </si>
  <si>
    <t>IND73620</t>
  </si>
  <si>
    <t>Robert Stewart</t>
  </si>
  <si>
    <t>28-01-2007</t>
  </si>
  <si>
    <t>IND18821</t>
  </si>
  <si>
    <t>Kenneth Garcia</t>
  </si>
  <si>
    <t>IND65162</t>
  </si>
  <si>
    <t>Keith Hansen</t>
  </si>
  <si>
    <t>16-04-2000</t>
  </si>
  <si>
    <t>IND78069</t>
  </si>
  <si>
    <t>Daniel Fields</t>
  </si>
  <si>
    <t>09-07-2012</t>
  </si>
  <si>
    <t>IND15365</t>
  </si>
  <si>
    <t>Andrew Diaz</t>
  </si>
  <si>
    <t>17-08-2003</t>
  </si>
  <si>
    <t>IND29462</t>
  </si>
  <si>
    <t>Ruby Willis</t>
  </si>
  <si>
    <t>22-09-2006</t>
  </si>
  <si>
    <t>IND22756</t>
  </si>
  <si>
    <t>Rose Howard</t>
  </si>
  <si>
    <t>19-02-2020</t>
  </si>
  <si>
    <t>IND83694</t>
  </si>
  <si>
    <t>Pamela Carpenter</t>
  </si>
  <si>
    <t>23-03-2013</t>
  </si>
  <si>
    <t>IND35322</t>
  </si>
  <si>
    <t>Teresa Lawson</t>
  </si>
  <si>
    <t>14-04-2020</t>
  </si>
  <si>
    <t>IND55869</t>
  </si>
  <si>
    <t>Terry Flores</t>
  </si>
  <si>
    <t>01-12-2011</t>
  </si>
  <si>
    <t>IND56377</t>
  </si>
  <si>
    <t>Brian Robinson</t>
  </si>
  <si>
    <t>22-07-2020</t>
  </si>
  <si>
    <t>IND15988</t>
  </si>
  <si>
    <t>Rebecca Harvey</t>
  </si>
  <si>
    <t>29-10-2020</t>
  </si>
  <si>
    <t>IND73374</t>
  </si>
  <si>
    <t>Rose Howell</t>
  </si>
  <si>
    <t>28-01-2011</t>
  </si>
  <si>
    <t>IND21502</t>
  </si>
  <si>
    <t>Tina Young</t>
  </si>
  <si>
    <t>09-04-2020</t>
  </si>
  <si>
    <t>IND29427</t>
  </si>
  <si>
    <t>Katherine Hudson</t>
  </si>
  <si>
    <t>28-06-1995</t>
  </si>
  <si>
    <t>IND71580</t>
  </si>
  <si>
    <t>Kathy Gilbert</t>
  </si>
  <si>
    <t>17-07-2009</t>
  </si>
  <si>
    <t>IND91691</t>
  </si>
  <si>
    <t>IND45315</t>
  </si>
  <si>
    <t>Marilyn Rivera</t>
  </si>
  <si>
    <t>04-11-2001</t>
  </si>
  <si>
    <t>IND93375</t>
  </si>
  <si>
    <t>Harry Medina</t>
  </si>
  <si>
    <t>23-12-1996</t>
  </si>
  <si>
    <t>IND20160</t>
  </si>
  <si>
    <t>Betty Bennett</t>
  </si>
  <si>
    <t>19-08-2002</t>
  </si>
  <si>
    <t>IND21443</t>
  </si>
  <si>
    <t>Carlos Lopez</t>
  </si>
  <si>
    <t>15-10-2010</t>
  </si>
  <si>
    <t>IND76903</t>
  </si>
  <si>
    <t>Aaron Hawkins</t>
  </si>
  <si>
    <t>27-01-2020</t>
  </si>
  <si>
    <t>IND33223</t>
  </si>
  <si>
    <t>Judy Burton</t>
  </si>
  <si>
    <t>28-11-2012</t>
  </si>
  <si>
    <t>IND31198</t>
  </si>
  <si>
    <t>Scott Lawrence</t>
  </si>
  <si>
    <t>15-06-2002</t>
  </si>
  <si>
    <t>IND81185</t>
  </si>
  <si>
    <t>Terry Gibson</t>
  </si>
  <si>
    <t>11-12-2011</t>
  </si>
  <si>
    <t>IND78244</t>
  </si>
  <si>
    <t>Gerald Bowman</t>
  </si>
  <si>
    <t>31-07-1999</t>
  </si>
  <si>
    <t>IND34087</t>
  </si>
  <si>
    <t>Annie Lee</t>
  </si>
  <si>
    <t>22-04-2000</t>
  </si>
  <si>
    <t>IND35800</t>
  </si>
  <si>
    <t>Cynthia Rogers</t>
  </si>
  <si>
    <t>04-09-2016</t>
  </si>
  <si>
    <t>IND67659</t>
  </si>
  <si>
    <t>Michael Owens</t>
  </si>
  <si>
    <t>18-07-2019</t>
  </si>
  <si>
    <t>IND52398</t>
  </si>
  <si>
    <t>21-10-1996</t>
  </si>
  <si>
    <t>IND70396</t>
  </si>
  <si>
    <t>Ralph Harvey</t>
  </si>
  <si>
    <t>20-01-2010</t>
  </si>
  <si>
    <t>IND72422</t>
  </si>
  <si>
    <t>Roy Hernandez</t>
  </si>
  <si>
    <t>02-05-2017</t>
  </si>
  <si>
    <t>IND67727</t>
  </si>
  <si>
    <t>Steve Woods</t>
  </si>
  <si>
    <t>11-09-2016</t>
  </si>
  <si>
    <t>IND94062</t>
  </si>
  <si>
    <t>Kelly Richards</t>
  </si>
  <si>
    <t>21-10-2014</t>
  </si>
  <si>
    <t>IND16568</t>
  </si>
  <si>
    <t>Peter Adams</t>
  </si>
  <si>
    <t>08-07-2016</t>
  </si>
  <si>
    <t>IND42280</t>
  </si>
  <si>
    <t>Aaron Jordan</t>
  </si>
  <si>
    <t>17-09-2014</t>
  </si>
  <si>
    <t>IND55262</t>
  </si>
  <si>
    <t>Willie Sullivan</t>
  </si>
  <si>
    <t>02-06-2008</t>
  </si>
  <si>
    <t>IND24725</t>
  </si>
  <si>
    <t>Antonio Owens</t>
  </si>
  <si>
    <t>23-11-2012</t>
  </si>
  <si>
    <t>IND41923</t>
  </si>
  <si>
    <t>Ronald Reynolds</t>
  </si>
  <si>
    <t>IND98787</t>
  </si>
  <si>
    <t>Roy George</t>
  </si>
  <si>
    <t>26-05-2001</t>
  </si>
  <si>
    <t>IND34623</t>
  </si>
  <si>
    <t>Joyce Sanders</t>
  </si>
  <si>
    <t>27-02-2020</t>
  </si>
  <si>
    <t>IND99131</t>
  </si>
  <si>
    <t>Brenda Wright</t>
  </si>
  <si>
    <t>15-10-2009</t>
  </si>
  <si>
    <t>IND65458</t>
  </si>
  <si>
    <t>Jesse Matthews</t>
  </si>
  <si>
    <t>20-06-2008</t>
  </si>
  <si>
    <t>IND96867</t>
  </si>
  <si>
    <t>Keith Mason</t>
  </si>
  <si>
    <t>02-07-2012</t>
  </si>
  <si>
    <t>IND31097</t>
  </si>
  <si>
    <t>Michael Carroll</t>
  </si>
  <si>
    <t>17-06-2020</t>
  </si>
  <si>
    <t>IND71984</t>
  </si>
  <si>
    <t>Ruby Stewart</t>
  </si>
  <si>
    <t>16-11-1996</t>
  </si>
  <si>
    <t>IND19583</t>
  </si>
  <si>
    <t>Fred Reyes</t>
  </si>
  <si>
    <t>20-01-2008</t>
  </si>
  <si>
    <t>IND26127</t>
  </si>
  <si>
    <t>Jacqueline Hill</t>
  </si>
  <si>
    <t>16-05-2001</t>
  </si>
  <si>
    <t>IND15735</t>
  </si>
  <si>
    <t>Bobby Lee</t>
  </si>
  <si>
    <t>26-10-2019</t>
  </si>
  <si>
    <t>IND48252</t>
  </si>
  <si>
    <t>Edward Fowler</t>
  </si>
  <si>
    <t>25-11-2012</t>
  </si>
  <si>
    <t>IND28622</t>
  </si>
  <si>
    <t>Ryan Smith</t>
  </si>
  <si>
    <t>27-06-1995</t>
  </si>
  <si>
    <t>IND26976</t>
  </si>
  <si>
    <t>Nicholas Rodriguez</t>
  </si>
  <si>
    <t>07-09-2019</t>
  </si>
  <si>
    <t>IND55010</t>
  </si>
  <si>
    <t>Judith Dixon</t>
  </si>
  <si>
    <t>09-01-2009</t>
  </si>
  <si>
    <t>IND27334</t>
  </si>
  <si>
    <t>Joyce Castillo</t>
  </si>
  <si>
    <t>23-10-2003</t>
  </si>
  <si>
    <t>IND88663</t>
  </si>
  <si>
    <t>Juan Ramirez</t>
  </si>
  <si>
    <t>27-02-2013</t>
  </si>
  <si>
    <t>IND51758</t>
  </si>
  <si>
    <t>Howard White</t>
  </si>
  <si>
    <t>21-04-2002</t>
  </si>
  <si>
    <t>IND87441</t>
  </si>
  <si>
    <t>Harry Thomas</t>
  </si>
  <si>
    <t>27-09-2015</t>
  </si>
  <si>
    <t>IND68843</t>
  </si>
  <si>
    <t>Johnny Bennett</t>
  </si>
  <si>
    <t>10-06-2017</t>
  </si>
  <si>
    <t>IND94313</t>
  </si>
  <si>
    <t>Gloria Gibson</t>
  </si>
  <si>
    <t>11-06-2014</t>
  </si>
  <si>
    <t>IND98364</t>
  </si>
  <si>
    <t>Amy White</t>
  </si>
  <si>
    <t>23-05-2014</t>
  </si>
  <si>
    <t>IND85031</t>
  </si>
  <si>
    <t>Philip Nelson</t>
  </si>
  <si>
    <t>03-06-1996</t>
  </si>
  <si>
    <t>IND95645</t>
  </si>
  <si>
    <t>Anne Johnson</t>
  </si>
  <si>
    <t>03-07-1995</t>
  </si>
  <si>
    <t>IND59038</t>
  </si>
  <si>
    <t>Phillip Long</t>
  </si>
  <si>
    <t>15-01-2021</t>
  </si>
  <si>
    <t>IND24649</t>
  </si>
  <si>
    <t>Lisa Phillips</t>
  </si>
  <si>
    <t>20-03-2001</t>
  </si>
  <si>
    <t>IND73983</t>
  </si>
  <si>
    <t>Jack Richardson</t>
  </si>
  <si>
    <t>08-08-2001</t>
  </si>
  <si>
    <t>IND60147</t>
  </si>
  <si>
    <t>Joe Carroll</t>
  </si>
  <si>
    <t>02-11-2007</t>
  </si>
  <si>
    <t>IND43511</t>
  </si>
  <si>
    <t>Diana Wilson</t>
  </si>
  <si>
    <t>02-08-2021</t>
  </si>
  <si>
    <t>IND21887</t>
  </si>
  <si>
    <t>Ruby Butler</t>
  </si>
  <si>
    <t>13-10-2005</t>
  </si>
  <si>
    <t>IND77252</t>
  </si>
  <si>
    <t>George Alexander</t>
  </si>
  <si>
    <t>23-10-2019</t>
  </si>
  <si>
    <t>IND87256</t>
  </si>
  <si>
    <t>Kelly Burton</t>
  </si>
  <si>
    <t>29-12-2021</t>
  </si>
  <si>
    <t>IND48208</t>
  </si>
  <si>
    <t>Jerry Mitchell</t>
  </si>
  <si>
    <t>06-08-2020</t>
  </si>
  <si>
    <t>IND33951</t>
  </si>
  <si>
    <t>Lori Lopez</t>
  </si>
  <si>
    <t>20-06-2021</t>
  </si>
  <si>
    <t>IND71913</t>
  </si>
  <si>
    <t>Steve Hill</t>
  </si>
  <si>
    <t>13-02-2005</t>
  </si>
  <si>
    <t>IND32579</t>
  </si>
  <si>
    <t>Larry Arnold</t>
  </si>
  <si>
    <t>20-10-2006</t>
  </si>
  <si>
    <t>IND96364</t>
  </si>
  <si>
    <t>21-02-2008</t>
  </si>
  <si>
    <t>IND84055</t>
  </si>
  <si>
    <t>Roger Mitchell</t>
  </si>
  <si>
    <t>06-06-2017</t>
  </si>
  <si>
    <t>IND59380</t>
  </si>
  <si>
    <t>Sharon Wilson</t>
  </si>
  <si>
    <t>09-04-2016</t>
  </si>
  <si>
    <t>IND28522</t>
  </si>
  <si>
    <t>Raymond Mccoy</t>
  </si>
  <si>
    <t>IND80461</t>
  </si>
  <si>
    <t>Sarah Andrews</t>
  </si>
  <si>
    <t>IND62950</t>
  </si>
  <si>
    <t>Alan Wallace</t>
  </si>
  <si>
    <t>24-09-2016</t>
  </si>
  <si>
    <t>IND88639</t>
  </si>
  <si>
    <t>Anthony Oliver</t>
  </si>
  <si>
    <t>10-12-2004</t>
  </si>
  <si>
    <t>IND64775</t>
  </si>
  <si>
    <t>Jonathan Medina</t>
  </si>
  <si>
    <t>26-02-2012</t>
  </si>
  <si>
    <t>IND58749</t>
  </si>
  <si>
    <t>John Moreno</t>
  </si>
  <si>
    <t>IND63712</t>
  </si>
  <si>
    <t>Joshua Gray</t>
  </si>
  <si>
    <t>29-12-2001</t>
  </si>
  <si>
    <t>IND38974</t>
  </si>
  <si>
    <t>Daniel Garcia</t>
  </si>
  <si>
    <t>28-10-2000</t>
  </si>
  <si>
    <t>IND27949</t>
  </si>
  <si>
    <t>Robin Watkins</t>
  </si>
  <si>
    <t>03-05-2012</t>
  </si>
  <si>
    <t>IND48913</t>
  </si>
  <si>
    <t>Philip Jackson</t>
  </si>
  <si>
    <t>IND38755</t>
  </si>
  <si>
    <t>Patrick Sullivan</t>
  </si>
  <si>
    <t>05-07-1996</t>
  </si>
  <si>
    <t>IND36748</t>
  </si>
  <si>
    <t>Thomas Gomez</t>
  </si>
  <si>
    <t>27-11-2010</t>
  </si>
  <si>
    <t>IND25425</t>
  </si>
  <si>
    <t>Harold Matthews</t>
  </si>
  <si>
    <t>IND18504</t>
  </si>
  <si>
    <t>Stephen Kim</t>
  </si>
  <si>
    <t>30-03-2003</t>
  </si>
  <si>
    <t>IND90888</t>
  </si>
  <si>
    <t>Michael Reed</t>
  </si>
  <si>
    <t>25-03-2008</t>
  </si>
  <si>
    <t>IND19493</t>
  </si>
  <si>
    <t>Sharon Lee</t>
  </si>
  <si>
    <t>17-03-2006</t>
  </si>
  <si>
    <t>IND31435</t>
  </si>
  <si>
    <t>Juan Torres</t>
  </si>
  <si>
    <t>03-08-2019</t>
  </si>
  <si>
    <t>IND72147</t>
  </si>
  <si>
    <t>Helen Harrison</t>
  </si>
  <si>
    <t>20-06-2010</t>
  </si>
  <si>
    <t>IND86610</t>
  </si>
  <si>
    <t>Emily Arnold</t>
  </si>
  <si>
    <t>23-07-2004</t>
  </si>
  <si>
    <t>IND21504</t>
  </si>
  <si>
    <t>Margaret Romero</t>
  </si>
  <si>
    <t>25-05-2021</t>
  </si>
  <si>
    <t>IND79743</t>
  </si>
  <si>
    <t>Harry Fields</t>
  </si>
  <si>
    <t>30-12-2002</t>
  </si>
  <si>
    <t>IND48435</t>
  </si>
  <si>
    <t>Kimberly Ortiz</t>
  </si>
  <si>
    <t>24-10-2004</t>
  </si>
  <si>
    <t>IND78342</t>
  </si>
  <si>
    <t>Roy Stewart</t>
  </si>
  <si>
    <t>27-04-2003</t>
  </si>
  <si>
    <t>IND44023</t>
  </si>
  <si>
    <t>Amy Hawkins</t>
  </si>
  <si>
    <t>16-11-2007</t>
  </si>
  <si>
    <t>IND40901</t>
  </si>
  <si>
    <t>Gary Mccoy</t>
  </si>
  <si>
    <t>13-10-2012</t>
  </si>
  <si>
    <t>IND13219</t>
  </si>
  <si>
    <t>Jeffrey Carroll</t>
  </si>
  <si>
    <t>14-04-1995</t>
  </si>
  <si>
    <t>IND48902</t>
  </si>
  <si>
    <t>Anthony Morris</t>
  </si>
  <si>
    <t>25-07-2006</t>
  </si>
  <si>
    <t>IND34748</t>
  </si>
  <si>
    <t>11-01-1999</t>
  </si>
  <si>
    <t>IND33562</t>
  </si>
  <si>
    <t>Mark Vasquez</t>
  </si>
  <si>
    <t>29-02-2016</t>
  </si>
  <si>
    <t>IND75139</t>
  </si>
  <si>
    <t>Sean Robinson</t>
  </si>
  <si>
    <t>21-10-2006</t>
  </si>
  <si>
    <t>IND27653</t>
  </si>
  <si>
    <t>Terry Harrison</t>
  </si>
  <si>
    <t>14-11-1995</t>
  </si>
  <si>
    <t>IND64098</t>
  </si>
  <si>
    <t>Bobby Adams</t>
  </si>
  <si>
    <t>01-09-2019</t>
  </si>
  <si>
    <t>IND70565</t>
  </si>
  <si>
    <t>Craig Hansen</t>
  </si>
  <si>
    <t>27-09-2014</t>
  </si>
  <si>
    <t>IND48103</t>
  </si>
  <si>
    <t>Pamela Simmons</t>
  </si>
  <si>
    <t>04-10-2015</t>
  </si>
  <si>
    <t>IND53609</t>
  </si>
  <si>
    <t>Ralph Johnston</t>
  </si>
  <si>
    <t>22-06-2016</t>
  </si>
  <si>
    <t>IND86089</t>
  </si>
  <si>
    <t>Tammy Harrison</t>
  </si>
  <si>
    <t>14-12-2014</t>
  </si>
  <si>
    <t>IND76695</t>
  </si>
  <si>
    <t>Michelle Stephens</t>
  </si>
  <si>
    <t>29-01-2009</t>
  </si>
  <si>
    <t>IND97632</t>
  </si>
  <si>
    <t>Karen Simpson</t>
  </si>
  <si>
    <t>23-08-2001</t>
  </si>
  <si>
    <t>IND72949</t>
  </si>
  <si>
    <t>Robert Harrison</t>
  </si>
  <si>
    <t>01-12-2020</t>
  </si>
  <si>
    <t>IND70877</t>
  </si>
  <si>
    <t>Antonio Weaver</t>
  </si>
  <si>
    <t>25-10-2004</t>
  </si>
  <si>
    <t>IND15767</t>
  </si>
  <si>
    <t>Nicholas Vasquez</t>
  </si>
  <si>
    <t>07-06-2021</t>
  </si>
  <si>
    <t>IND97246</t>
  </si>
  <si>
    <t>Eugene Sanchez</t>
  </si>
  <si>
    <t>08-08-2005</t>
  </si>
  <si>
    <t>IND33304</t>
  </si>
  <si>
    <t>Rebecca Burke</t>
  </si>
  <si>
    <t>30-10-2000</t>
  </si>
  <si>
    <t>IND71718</t>
  </si>
  <si>
    <t>Matthew Wheeler</t>
  </si>
  <si>
    <t>22-03-1995</t>
  </si>
  <si>
    <t>IND39571</t>
  </si>
  <si>
    <t>Walter Andrews</t>
  </si>
  <si>
    <t>IND56175</t>
  </si>
  <si>
    <t>Rose Holmes</t>
  </si>
  <si>
    <t>28-05-2004</t>
  </si>
  <si>
    <t>IND87362</t>
  </si>
  <si>
    <t>Philip Little</t>
  </si>
  <si>
    <t>03-04-1996</t>
  </si>
  <si>
    <t>IND51423</t>
  </si>
  <si>
    <t>Sarah Schmidt</t>
  </si>
  <si>
    <t>05-12-2012</t>
  </si>
  <si>
    <t>IND46502</t>
  </si>
  <si>
    <t>Peter Simmons</t>
  </si>
  <si>
    <t>11-01-2005</t>
  </si>
  <si>
    <t>IND44199</t>
  </si>
  <si>
    <t>Maria Robertson</t>
  </si>
  <si>
    <t>28-12-2009</t>
  </si>
  <si>
    <t>IND31246</t>
  </si>
  <si>
    <t>Katherine Williams</t>
  </si>
  <si>
    <t>07-10-2001</t>
  </si>
  <si>
    <t>IND80498</t>
  </si>
  <si>
    <t>Ryan Hernandez</t>
  </si>
  <si>
    <t>04-06-2018</t>
  </si>
  <si>
    <t>IND49142</t>
  </si>
  <si>
    <t>Kathryn Rose</t>
  </si>
  <si>
    <t>17-04-2011</t>
  </si>
  <si>
    <t>IND50904</t>
  </si>
  <si>
    <t>Christopher GoPKRales</t>
  </si>
  <si>
    <t>16-10-2011</t>
  </si>
  <si>
    <t>IND76572</t>
  </si>
  <si>
    <t>Judy Black</t>
  </si>
  <si>
    <t>11-02-1996</t>
  </si>
  <si>
    <t>IND32423</t>
  </si>
  <si>
    <t>Arthur Bell</t>
  </si>
  <si>
    <t>03-09-2015</t>
  </si>
  <si>
    <t>IND38977</t>
  </si>
  <si>
    <t>Eugene Brown</t>
  </si>
  <si>
    <t>17-07-2003</t>
  </si>
  <si>
    <t>IND41707</t>
  </si>
  <si>
    <t>Kimberly Nelson</t>
  </si>
  <si>
    <t>28-11-2007</t>
  </si>
  <si>
    <t>IND70193</t>
  </si>
  <si>
    <t>Shirley Jenkins</t>
  </si>
  <si>
    <t>04-01-2014</t>
  </si>
  <si>
    <t>IND87876</t>
  </si>
  <si>
    <t>Scott Sanders</t>
  </si>
  <si>
    <t>17-09-2004</t>
  </si>
  <si>
    <t>IND47890</t>
  </si>
  <si>
    <t>Adam Thompson</t>
  </si>
  <si>
    <t>09-01-2021</t>
  </si>
  <si>
    <t>IND35744</t>
  </si>
  <si>
    <t>Alice Watson</t>
  </si>
  <si>
    <t>21-10-2015</t>
  </si>
  <si>
    <t>IND47623</t>
  </si>
  <si>
    <t>Ann Stephens</t>
  </si>
  <si>
    <t>19-10-2004</t>
  </si>
  <si>
    <t>IND36468</t>
  </si>
  <si>
    <t>Katherine Gardner</t>
  </si>
  <si>
    <t>06-10-1995</t>
  </si>
  <si>
    <t>IND56605</t>
  </si>
  <si>
    <t>Peter Chapman</t>
  </si>
  <si>
    <t>25-10-2003</t>
  </si>
  <si>
    <t>IND30713</t>
  </si>
  <si>
    <t>Lillian Harris</t>
  </si>
  <si>
    <t>19-10-2007</t>
  </si>
  <si>
    <t>IND21229</t>
  </si>
  <si>
    <t>Jason Harvey</t>
  </si>
  <si>
    <t>21-07-2020</t>
  </si>
  <si>
    <t>IND87062</t>
  </si>
  <si>
    <t>Lisa Barnes</t>
  </si>
  <si>
    <t>16-10-2002</t>
  </si>
  <si>
    <t>IND99910</t>
  </si>
  <si>
    <t>Justin Ferguson</t>
  </si>
  <si>
    <t>12-05-2021</t>
  </si>
  <si>
    <t>IND37041</t>
  </si>
  <si>
    <t>Antonio Gilbert</t>
  </si>
  <si>
    <t>02-06-2017</t>
  </si>
  <si>
    <t>IND52657</t>
  </si>
  <si>
    <t>Kathleen Mitchell</t>
  </si>
  <si>
    <t>23-09-2005</t>
  </si>
  <si>
    <t>IND38321</t>
  </si>
  <si>
    <t>Jeffrey Shaw</t>
  </si>
  <si>
    <t>19-08-2016</t>
  </si>
  <si>
    <t>IND43916</t>
  </si>
  <si>
    <t>Carlos Black</t>
  </si>
  <si>
    <t>IND46447</t>
  </si>
  <si>
    <t>Gerald Cooper</t>
  </si>
  <si>
    <t>31-07-2006</t>
  </si>
  <si>
    <t>IND84755</t>
  </si>
  <si>
    <t>Carolyn Holmes</t>
  </si>
  <si>
    <t>21-08-2005</t>
  </si>
  <si>
    <t>IND22385</t>
  </si>
  <si>
    <t>Bruce Day</t>
  </si>
  <si>
    <t>30-11-2012</t>
  </si>
  <si>
    <t>IND57724</t>
  </si>
  <si>
    <t>Jeremy Woods</t>
  </si>
  <si>
    <t>29-05-1996</t>
  </si>
  <si>
    <t>IND96098</t>
  </si>
  <si>
    <t>Eric Sullivan</t>
  </si>
  <si>
    <t>IND45192</t>
  </si>
  <si>
    <t>Richard Gibson</t>
  </si>
  <si>
    <t>07-12-2003</t>
  </si>
  <si>
    <t>IND87243</t>
  </si>
  <si>
    <t>Ralph Long</t>
  </si>
  <si>
    <t>21-04-2003</t>
  </si>
  <si>
    <t>IND47130</t>
  </si>
  <si>
    <t>Daniel Stewart</t>
  </si>
  <si>
    <t>IND35064</t>
  </si>
  <si>
    <t>William Griffin</t>
  </si>
  <si>
    <t>15-03-2021</t>
  </si>
  <si>
    <t>IND91327</t>
  </si>
  <si>
    <t>Donald Howell</t>
  </si>
  <si>
    <t>02-07-2016</t>
  </si>
  <si>
    <t>IND31787</t>
  </si>
  <si>
    <t>Jane Cruz</t>
  </si>
  <si>
    <t>15-07-2007</t>
  </si>
  <si>
    <t>IND73969</t>
  </si>
  <si>
    <t>Laura Ellis</t>
  </si>
  <si>
    <t>04-02-2002</t>
  </si>
  <si>
    <t>IND45185</t>
  </si>
  <si>
    <t>Andrew Rivera</t>
  </si>
  <si>
    <t>21-01-2018</t>
  </si>
  <si>
    <t>IND70814</t>
  </si>
  <si>
    <t>Theresa Cooper</t>
  </si>
  <si>
    <t>28-10-2012</t>
  </si>
  <si>
    <t>IND24037</t>
  </si>
  <si>
    <t>Jesse George</t>
  </si>
  <si>
    <t>IND15396</t>
  </si>
  <si>
    <t>Samuel Young</t>
  </si>
  <si>
    <t>13-05-2009</t>
  </si>
  <si>
    <t>IND23636</t>
  </si>
  <si>
    <t>Brandon Patterson</t>
  </si>
  <si>
    <t>25-02-2015</t>
  </si>
  <si>
    <t>Mildred Willis</t>
  </si>
  <si>
    <t>IND26451</t>
  </si>
  <si>
    <t>Daniel Burke</t>
  </si>
  <si>
    <t>28-06-2007</t>
  </si>
  <si>
    <t>IND66679</t>
  </si>
  <si>
    <t>Maria Larson</t>
  </si>
  <si>
    <t>28-01-1996</t>
  </si>
  <si>
    <t>IND65897</t>
  </si>
  <si>
    <t>Juan Lopez</t>
  </si>
  <si>
    <t>25-01-2005</t>
  </si>
  <si>
    <t>IND52886</t>
  </si>
  <si>
    <t>Jonathan Pierce</t>
  </si>
  <si>
    <t>21-06-2021</t>
  </si>
  <si>
    <t>IND66931</t>
  </si>
  <si>
    <t>Brian Kelley</t>
  </si>
  <si>
    <t>28-07-2020</t>
  </si>
  <si>
    <t>IND50563</t>
  </si>
  <si>
    <t>Daniel White</t>
  </si>
  <si>
    <t>22-04-2010</t>
  </si>
  <si>
    <t>IND82494</t>
  </si>
  <si>
    <t>Larry Mcdonald</t>
  </si>
  <si>
    <t>09-06-2015</t>
  </si>
  <si>
    <t>IND32752</t>
  </si>
  <si>
    <t>Ralph Greene</t>
  </si>
  <si>
    <t>22-04-2005</t>
  </si>
  <si>
    <t>IND60228</t>
  </si>
  <si>
    <t>Carlos Day</t>
  </si>
  <si>
    <t>IND31493</t>
  </si>
  <si>
    <t>Alice Peterson</t>
  </si>
  <si>
    <t>19-10-2009</t>
  </si>
  <si>
    <t>IND16745</t>
  </si>
  <si>
    <t>Phillip Snyder</t>
  </si>
  <si>
    <t>08-02-2021</t>
  </si>
  <si>
    <t>IND96019</t>
  </si>
  <si>
    <t>Raymond King</t>
  </si>
  <si>
    <t>11-05-2017</t>
  </si>
  <si>
    <t>IND31862</t>
  </si>
  <si>
    <t>Aaron Harvey</t>
  </si>
  <si>
    <t>16-03-2015</t>
  </si>
  <si>
    <t>IND91417</t>
  </si>
  <si>
    <t>Eric Evans</t>
  </si>
  <si>
    <t>27-06-2020</t>
  </si>
  <si>
    <t>IND21808</t>
  </si>
  <si>
    <t>Timothy Washington</t>
  </si>
  <si>
    <t>22-12-2021</t>
  </si>
  <si>
    <t>IND72909</t>
  </si>
  <si>
    <t>Janet Martinez</t>
  </si>
  <si>
    <t>17-06-1995</t>
  </si>
  <si>
    <t>IND59364</t>
  </si>
  <si>
    <t>Russell Hanson</t>
  </si>
  <si>
    <t>15-04-1999</t>
  </si>
  <si>
    <t>IND68800</t>
  </si>
  <si>
    <t>Jimmy Thompson</t>
  </si>
  <si>
    <t>IND19308</t>
  </si>
  <si>
    <t>Catherine Garrett</t>
  </si>
  <si>
    <t>24-09-2013</t>
  </si>
  <si>
    <t>IND50968</t>
  </si>
  <si>
    <t>Amanda Hill</t>
  </si>
  <si>
    <t>02-02-2020</t>
  </si>
  <si>
    <t>IND60474</t>
  </si>
  <si>
    <t>14-11-2020</t>
  </si>
  <si>
    <t>IND19117</t>
  </si>
  <si>
    <t>Robert Peters</t>
  </si>
  <si>
    <t>02-12-2002</t>
  </si>
  <si>
    <t>IND66918</t>
  </si>
  <si>
    <t>Jean Richards</t>
  </si>
  <si>
    <t>23-05-2002</t>
  </si>
  <si>
    <t>IND59407</t>
  </si>
  <si>
    <t>27-05-2013</t>
  </si>
  <si>
    <t>IND40471</t>
  </si>
  <si>
    <t>Clarence Reed</t>
  </si>
  <si>
    <t>17-11-2011</t>
  </si>
  <si>
    <t>IND85041</t>
  </si>
  <si>
    <t>Diana Smith</t>
  </si>
  <si>
    <t>19-11-2015</t>
  </si>
  <si>
    <t>IND48176</t>
  </si>
  <si>
    <t>Wanda Morris</t>
  </si>
  <si>
    <t>11-01-2021</t>
  </si>
  <si>
    <t>IND37683</t>
  </si>
  <si>
    <t>Billy Burke</t>
  </si>
  <si>
    <t>21-09-2017</t>
  </si>
  <si>
    <t>IND99006</t>
  </si>
  <si>
    <t>Jeremy Ray</t>
  </si>
  <si>
    <t>16-09-2013</t>
  </si>
  <si>
    <t>IND38675</t>
  </si>
  <si>
    <t>Victor Martin</t>
  </si>
  <si>
    <t>03-03-2000</t>
  </si>
  <si>
    <t>IND83783</t>
  </si>
  <si>
    <t>Carl Peters</t>
  </si>
  <si>
    <t>28-08-1999</t>
  </si>
  <si>
    <t>IND88284</t>
  </si>
  <si>
    <t>Timothy Diaz</t>
  </si>
  <si>
    <t>24-07-2013</t>
  </si>
  <si>
    <t>IND21526</t>
  </si>
  <si>
    <t>Jimmy Berry</t>
  </si>
  <si>
    <t>18-07-2020</t>
  </si>
  <si>
    <t>IND70008</t>
  </si>
  <si>
    <t>Joseph Morris</t>
  </si>
  <si>
    <t>IND90240</t>
  </si>
  <si>
    <t>Juan Garza</t>
  </si>
  <si>
    <t>09-12-2015</t>
  </si>
  <si>
    <t>IND51766</t>
  </si>
  <si>
    <t>Doris Clark</t>
  </si>
  <si>
    <t>17-06-2021</t>
  </si>
  <si>
    <t>IND29470</t>
  </si>
  <si>
    <t>Jean Wallace</t>
  </si>
  <si>
    <t>18-10-2008</t>
  </si>
  <si>
    <t>IND23054</t>
  </si>
  <si>
    <t>Virginia Harper</t>
  </si>
  <si>
    <t>10-05-2021</t>
  </si>
  <si>
    <t>IND59974</t>
  </si>
  <si>
    <t>Joshua Phillips</t>
  </si>
  <si>
    <t>01-06-2021</t>
  </si>
  <si>
    <t>IND65635</t>
  </si>
  <si>
    <t>Peter Jones</t>
  </si>
  <si>
    <t>29-12-2013</t>
  </si>
  <si>
    <t>IND65600</t>
  </si>
  <si>
    <t>Paula Wheeler</t>
  </si>
  <si>
    <t>IND53125</t>
  </si>
  <si>
    <t>Judith Day</t>
  </si>
  <si>
    <t>IND13509</t>
  </si>
  <si>
    <t>Louis Schmidt</t>
  </si>
  <si>
    <t>IND95651</t>
  </si>
  <si>
    <t>18-04-2018</t>
  </si>
  <si>
    <t>IND63200</t>
  </si>
  <si>
    <t>David Harris</t>
  </si>
  <si>
    <t>19-06-2006</t>
  </si>
  <si>
    <t>IND81613</t>
  </si>
  <si>
    <t>Michael Ramirez</t>
  </si>
  <si>
    <t>23-02-2011</t>
  </si>
  <si>
    <t>IND60956</t>
  </si>
  <si>
    <t>Jessica Martin</t>
  </si>
  <si>
    <t>31-12-2020</t>
  </si>
  <si>
    <t>IND13711</t>
  </si>
  <si>
    <t>Lawrence Williamson</t>
  </si>
  <si>
    <t>21-09-2000</t>
  </si>
  <si>
    <t>IND62222</t>
  </si>
  <si>
    <t>Kevin Little</t>
  </si>
  <si>
    <t>IND59714</t>
  </si>
  <si>
    <t>Janet Castillo</t>
  </si>
  <si>
    <t>04-12-1995</t>
  </si>
  <si>
    <t>IND47424</t>
  </si>
  <si>
    <t>Diane James</t>
  </si>
  <si>
    <t>14-01-2002</t>
  </si>
  <si>
    <t>IND84942</t>
  </si>
  <si>
    <t>Beverly Armstrong</t>
  </si>
  <si>
    <t>22-04-1999</t>
  </si>
  <si>
    <t>IND79115</t>
  </si>
  <si>
    <t>Ashley Robertson</t>
  </si>
  <si>
    <t>07-06-1995</t>
  </si>
  <si>
    <t>IND98898</t>
  </si>
  <si>
    <t>Jerry Morrison</t>
  </si>
  <si>
    <t>IND27181</t>
  </si>
  <si>
    <t>Phillip Cox</t>
  </si>
  <si>
    <t>31-01-1996</t>
  </si>
  <si>
    <t>IND33470</t>
  </si>
  <si>
    <t>Anthony Stephens</t>
  </si>
  <si>
    <t>23-01-2016</t>
  </si>
  <si>
    <t>IND67270</t>
  </si>
  <si>
    <t>Cynthia Roberts</t>
  </si>
  <si>
    <t>03-01-2010</t>
  </si>
  <si>
    <t>IND42900</t>
  </si>
  <si>
    <t>Lawrence Morgan</t>
  </si>
  <si>
    <t>22-08-2020</t>
  </si>
  <si>
    <t>IND54363</t>
  </si>
  <si>
    <t>Walter Stanley</t>
  </si>
  <si>
    <t>IND46401</t>
  </si>
  <si>
    <t>Harry Ryan</t>
  </si>
  <si>
    <t>03-07-2014</t>
  </si>
  <si>
    <t>IND29266</t>
  </si>
  <si>
    <t>Mark Shaw</t>
  </si>
  <si>
    <t>25-12-2018</t>
  </si>
  <si>
    <t>IND88950</t>
  </si>
  <si>
    <t>Russell Peterson</t>
  </si>
  <si>
    <t>21-04-2016</t>
  </si>
  <si>
    <t>IND54504</t>
  </si>
  <si>
    <t>Russell Thompson</t>
  </si>
  <si>
    <t>12-09-2017</t>
  </si>
  <si>
    <t>IND90241</t>
  </si>
  <si>
    <t>Anna Cole</t>
  </si>
  <si>
    <t>27-03-2011</t>
  </si>
  <si>
    <t>IND49190</t>
  </si>
  <si>
    <t>Paula Shaw</t>
  </si>
  <si>
    <t>08-10-2020</t>
  </si>
  <si>
    <t>IND33984</t>
  </si>
  <si>
    <t>Frank Marshall</t>
  </si>
  <si>
    <t>12-07-2006</t>
  </si>
  <si>
    <t>IND51947</t>
  </si>
  <si>
    <t>Jonathan Bryant</t>
  </si>
  <si>
    <t>15-06-2000</t>
  </si>
  <si>
    <t>IND97419</t>
  </si>
  <si>
    <t>Justin Rice</t>
  </si>
  <si>
    <t>IND50993</t>
  </si>
  <si>
    <t>Joe Moore</t>
  </si>
  <si>
    <t>17-10-2005</t>
  </si>
  <si>
    <t>IND67880</t>
  </si>
  <si>
    <t>Patricia Elliott</t>
  </si>
  <si>
    <t>IND29107</t>
  </si>
  <si>
    <t>Catherine Jackson</t>
  </si>
  <si>
    <t>03-03-2010</t>
  </si>
  <si>
    <t>IND38710</t>
  </si>
  <si>
    <t>Anna West</t>
  </si>
  <si>
    <t>20-11-1996</t>
  </si>
  <si>
    <t>IND18498</t>
  </si>
  <si>
    <t>Brian Garza</t>
  </si>
  <si>
    <t>IND26008</t>
  </si>
  <si>
    <t>Jesse Day</t>
  </si>
  <si>
    <t>07-01-2019</t>
  </si>
  <si>
    <t>IND69939</t>
  </si>
  <si>
    <t>Johnny Coleman</t>
  </si>
  <si>
    <t>29-01-2017</t>
  </si>
  <si>
    <t>IND17524</t>
  </si>
  <si>
    <t>Frank Alvarez</t>
  </si>
  <si>
    <t>10-01-2011</t>
  </si>
  <si>
    <t>IND62351</t>
  </si>
  <si>
    <t>Billy Turner</t>
  </si>
  <si>
    <t>28-09-2020</t>
  </si>
  <si>
    <t>IND62889</t>
  </si>
  <si>
    <t>Timothy Richards</t>
  </si>
  <si>
    <t>18-09-2001</t>
  </si>
  <si>
    <t>IND88021</t>
  </si>
  <si>
    <t>Paula Hawkins</t>
  </si>
  <si>
    <t>27-05-1995</t>
  </si>
  <si>
    <t>IND36235</t>
  </si>
  <si>
    <t>Martin Carpenter</t>
  </si>
  <si>
    <t>26-12-2002</t>
  </si>
  <si>
    <t>IND71573</t>
  </si>
  <si>
    <t>Aaron Stephens</t>
  </si>
  <si>
    <t>07-12-2020</t>
  </si>
  <si>
    <t>IND35926</t>
  </si>
  <si>
    <t>Ralph Young</t>
  </si>
  <si>
    <t>07-02-2001</t>
  </si>
  <si>
    <t>IND13753</t>
  </si>
  <si>
    <t>Norma Stone</t>
  </si>
  <si>
    <t>IND46745</t>
  </si>
  <si>
    <t>Shawn Simmons</t>
  </si>
  <si>
    <t>10-09-2014</t>
  </si>
  <si>
    <t>IND47886</t>
  </si>
  <si>
    <t>Billy Schmidt</t>
  </si>
  <si>
    <t>19-04-2015</t>
  </si>
  <si>
    <t>IND90885</t>
  </si>
  <si>
    <t>Ronald Austin</t>
  </si>
  <si>
    <t>04-04-2004</t>
  </si>
  <si>
    <t>IND22904</t>
  </si>
  <si>
    <t>Todd Peters</t>
  </si>
  <si>
    <t>01-04-2005</t>
  </si>
  <si>
    <t>IND82060</t>
  </si>
  <si>
    <t>Thomas Jones</t>
  </si>
  <si>
    <t>IND49261</t>
  </si>
  <si>
    <t>Charles Powell</t>
  </si>
  <si>
    <t>IND57999</t>
  </si>
  <si>
    <t>Doris Hill</t>
  </si>
  <si>
    <t>18-07-2003</t>
  </si>
  <si>
    <t>IND54797</t>
  </si>
  <si>
    <t>Eugene Scott</t>
  </si>
  <si>
    <t>27-05-2003</t>
  </si>
  <si>
    <t>IND33629</t>
  </si>
  <si>
    <t>Larry Pierce</t>
  </si>
  <si>
    <t>28-04-2020</t>
  </si>
  <si>
    <t>IND74667</t>
  </si>
  <si>
    <t>Raymond Murphy</t>
  </si>
  <si>
    <t>15-03-2020</t>
  </si>
  <si>
    <t>IND13486</t>
  </si>
  <si>
    <t>Annie Henderson</t>
  </si>
  <si>
    <t>02-04-2008</t>
  </si>
  <si>
    <t>IND27626</t>
  </si>
  <si>
    <t>01-07-2019</t>
  </si>
  <si>
    <t>IND94410</t>
  </si>
  <si>
    <t>Carlos Rogers</t>
  </si>
  <si>
    <t>10-11-2020</t>
  </si>
  <si>
    <t>IND63836</t>
  </si>
  <si>
    <t>Matthew Garza</t>
  </si>
  <si>
    <t>10-08-2001</t>
  </si>
  <si>
    <t>IND78028</t>
  </si>
  <si>
    <t>Ronald Walker</t>
  </si>
  <si>
    <t>24-10-2001</t>
  </si>
  <si>
    <t>IND22081</t>
  </si>
  <si>
    <t>James Stone</t>
  </si>
  <si>
    <t>IND93388</t>
  </si>
  <si>
    <t>Victor Hill</t>
  </si>
  <si>
    <t>22-06-1995</t>
  </si>
  <si>
    <t>IND54286</t>
  </si>
  <si>
    <t>Ernest Stewart</t>
  </si>
  <si>
    <t>26-02-2004</t>
  </si>
  <si>
    <t>IND78943</t>
  </si>
  <si>
    <t>Joe Miller</t>
  </si>
  <si>
    <t>10-03-2015</t>
  </si>
  <si>
    <t>IND36951</t>
  </si>
  <si>
    <t>21-08-2012</t>
  </si>
  <si>
    <t>IND17798</t>
  </si>
  <si>
    <t>Kenneth Perez</t>
  </si>
  <si>
    <t>07-04-1995</t>
  </si>
  <si>
    <t>IND46044</t>
  </si>
  <si>
    <t>Ralph Robertson</t>
  </si>
  <si>
    <t>27-07-2004</t>
  </si>
  <si>
    <t>IND43480</t>
  </si>
  <si>
    <t>Sandra Sims</t>
  </si>
  <si>
    <t>22-01-2020</t>
  </si>
  <si>
    <t>IND83407</t>
  </si>
  <si>
    <t>28-10-2005</t>
  </si>
  <si>
    <t>IND80089</t>
  </si>
  <si>
    <t>Charles Day</t>
  </si>
  <si>
    <t>16-06-2014</t>
  </si>
  <si>
    <t>IND63136</t>
  </si>
  <si>
    <t>Jack Scott</t>
  </si>
  <si>
    <t>26-03-2012</t>
  </si>
  <si>
    <t>IND14347</t>
  </si>
  <si>
    <t>Adam Fuller</t>
  </si>
  <si>
    <t>IND38794</t>
  </si>
  <si>
    <t>Irene Parker</t>
  </si>
  <si>
    <t>06-05-2012</t>
  </si>
  <si>
    <t>IND19657</t>
  </si>
  <si>
    <t>Heather Ryan</t>
  </si>
  <si>
    <t>IND62031</t>
  </si>
  <si>
    <t>Bobby Reid</t>
  </si>
  <si>
    <t>20-11-2000</t>
  </si>
  <si>
    <t>IND62007</t>
  </si>
  <si>
    <t>Paul Meyer</t>
  </si>
  <si>
    <t>04-07-2013</t>
  </si>
  <si>
    <t>IND47000</t>
  </si>
  <si>
    <t>Victor Stephens</t>
  </si>
  <si>
    <t>19-12-2017</t>
  </si>
  <si>
    <t>IND88064</t>
  </si>
  <si>
    <t>Marilyn Washington</t>
  </si>
  <si>
    <t>IND36864</t>
  </si>
  <si>
    <t>Rebecca Hanson</t>
  </si>
  <si>
    <t>09-11-2009</t>
  </si>
  <si>
    <t>IND56480</t>
  </si>
  <si>
    <t>John Bennett</t>
  </si>
  <si>
    <t>15-08-2004</t>
  </si>
  <si>
    <t>IND44689</t>
  </si>
  <si>
    <t>Stephen Watkins</t>
  </si>
  <si>
    <t>23-11-2017</t>
  </si>
  <si>
    <t>IND59059</t>
  </si>
  <si>
    <t>Michael Rodriguez</t>
  </si>
  <si>
    <t>08-02-2006</t>
  </si>
  <si>
    <t>IND73185</t>
  </si>
  <si>
    <t>Harold Crawford</t>
  </si>
  <si>
    <t>03-11-1999</t>
  </si>
  <si>
    <t>IND50404</t>
  </si>
  <si>
    <t>Ruby Evans</t>
  </si>
  <si>
    <t>01-01-2012</t>
  </si>
  <si>
    <t>IND98223</t>
  </si>
  <si>
    <t>Jack Gardner</t>
  </si>
  <si>
    <t>19-05-2007</t>
  </si>
  <si>
    <t>IND33553</t>
  </si>
  <si>
    <t>Walter Banks</t>
  </si>
  <si>
    <t>IND65980</t>
  </si>
  <si>
    <t>George Watkins</t>
  </si>
  <si>
    <t>08-12-2013</t>
  </si>
  <si>
    <t>IND33495</t>
  </si>
  <si>
    <t>Richard Wilson</t>
  </si>
  <si>
    <t>02-08-1996</t>
  </si>
  <si>
    <t>IND84144</t>
  </si>
  <si>
    <t>Douglas Olson</t>
  </si>
  <si>
    <t>14-08-2020</t>
  </si>
  <si>
    <t>IND67150</t>
  </si>
  <si>
    <t>Nicholas Larson</t>
  </si>
  <si>
    <t>IND79483</t>
  </si>
  <si>
    <t>Terry Stewart</t>
  </si>
  <si>
    <t>16-02-2012</t>
  </si>
  <si>
    <t>IND21788</t>
  </si>
  <si>
    <t>Stephanie Morris</t>
  </si>
  <si>
    <t>31-03-2008</t>
  </si>
  <si>
    <t>IND54719</t>
  </si>
  <si>
    <t>Lois Elliott</t>
  </si>
  <si>
    <t>16-06-2006</t>
  </si>
  <si>
    <t>IND21106</t>
  </si>
  <si>
    <t>Willie Richards</t>
  </si>
  <si>
    <t>26-09-1995</t>
  </si>
  <si>
    <t>IND30260</t>
  </si>
  <si>
    <t>Carol Jones</t>
  </si>
  <si>
    <t>21-04-1999</t>
  </si>
  <si>
    <t>IND53757</t>
  </si>
  <si>
    <t>Samuel Nichols</t>
  </si>
  <si>
    <t>14-05-2004</t>
  </si>
  <si>
    <t>IND65418</t>
  </si>
  <si>
    <t>01-05-2015</t>
  </si>
  <si>
    <t>IND40870</t>
  </si>
  <si>
    <t>Keith White</t>
  </si>
  <si>
    <t>05-08-2011</t>
  </si>
  <si>
    <t>IND99607</t>
  </si>
  <si>
    <t>Sean Pierce</t>
  </si>
  <si>
    <t>18-02-1995</t>
  </si>
  <si>
    <t>IND93836</t>
  </si>
  <si>
    <t>Kevin Matthews</t>
  </si>
  <si>
    <t>26-10-2002</t>
  </si>
  <si>
    <t>IND97223</t>
  </si>
  <si>
    <t>Deborah Diaz</t>
  </si>
  <si>
    <t>29-04-2014</t>
  </si>
  <si>
    <t>IND35919</t>
  </si>
  <si>
    <t>Joshua Moreno</t>
  </si>
  <si>
    <t>24-01-2011</t>
  </si>
  <si>
    <t>IND39837</t>
  </si>
  <si>
    <t>Denise Carpenter</t>
  </si>
  <si>
    <t>08-03-2014</t>
  </si>
  <si>
    <t>IND81606</t>
  </si>
  <si>
    <t>Sean Flores</t>
  </si>
  <si>
    <t>IND30766</t>
  </si>
  <si>
    <t>Carlos Moreno</t>
  </si>
  <si>
    <t>26-04-2001</t>
  </si>
  <si>
    <t>IND41873</t>
  </si>
  <si>
    <t>Andrew Moore</t>
  </si>
  <si>
    <t>25-01-2009</t>
  </si>
  <si>
    <t>IND99374</t>
  </si>
  <si>
    <t>Irene Thomas</t>
  </si>
  <si>
    <t>IND42481</t>
  </si>
  <si>
    <t>Christopher Diaz</t>
  </si>
  <si>
    <t>09-08-2011</t>
  </si>
  <si>
    <t>IND13907</t>
  </si>
  <si>
    <t>Victor Moreno</t>
  </si>
  <si>
    <t>07-03-2002</t>
  </si>
  <si>
    <t>IND79745</t>
  </si>
  <si>
    <t>Billy Hall</t>
  </si>
  <si>
    <t>11-07-2018</t>
  </si>
  <si>
    <t>IND45732</t>
  </si>
  <si>
    <t>Ernest Montgomery</t>
  </si>
  <si>
    <t>24-05-2010</t>
  </si>
  <si>
    <t>IND45344</t>
  </si>
  <si>
    <t>Brian Cook</t>
  </si>
  <si>
    <t>12-01-2006</t>
  </si>
  <si>
    <t>IND64096</t>
  </si>
  <si>
    <t>Wanda Wagner</t>
  </si>
  <si>
    <t>02-11-2014</t>
  </si>
  <si>
    <t>IND37064</t>
  </si>
  <si>
    <t>Lawrence Watkins</t>
  </si>
  <si>
    <t>14-07-1999</t>
  </si>
  <si>
    <t>IND46886</t>
  </si>
  <si>
    <t>Anna Jordan</t>
  </si>
  <si>
    <t>31-03-2017</t>
  </si>
  <si>
    <t>IND94600</t>
  </si>
  <si>
    <t>Mark Richards</t>
  </si>
  <si>
    <t>02-01-2006</t>
  </si>
  <si>
    <t>IND42408</t>
  </si>
  <si>
    <t>Jeffrey Cook</t>
  </si>
  <si>
    <t>IND95576</t>
  </si>
  <si>
    <t>Beverly Black</t>
  </si>
  <si>
    <t>15-09-2006</t>
  </si>
  <si>
    <t>IND87787</t>
  </si>
  <si>
    <t>Mary Berry</t>
  </si>
  <si>
    <t>29-06-2008</t>
  </si>
  <si>
    <t>IND44084</t>
  </si>
  <si>
    <t>Ann Spencer</t>
  </si>
  <si>
    <t>19-10-2000</t>
  </si>
  <si>
    <t>IND86710</t>
  </si>
  <si>
    <t>Benjamin Schmidt</t>
  </si>
  <si>
    <t>30-12-2020</t>
  </si>
  <si>
    <t>IND43909</t>
  </si>
  <si>
    <t>Paula Robinson</t>
  </si>
  <si>
    <t>10-05-2015</t>
  </si>
  <si>
    <t>IND20927</t>
  </si>
  <si>
    <t>29-03-2005</t>
  </si>
  <si>
    <t>IND57563</t>
  </si>
  <si>
    <t>Roy Lane</t>
  </si>
  <si>
    <t>21-12-2003</t>
  </si>
  <si>
    <t>IND17254</t>
  </si>
  <si>
    <t>Johnny Gray</t>
  </si>
  <si>
    <t>29-01-2012</t>
  </si>
  <si>
    <t>IND98826</t>
  </si>
  <si>
    <t>Marie Fuller</t>
  </si>
  <si>
    <t>01-07-2000</t>
  </si>
  <si>
    <t>IND76028</t>
  </si>
  <si>
    <t>Walter Sanchez</t>
  </si>
  <si>
    <t>23-02-2002</t>
  </si>
  <si>
    <t>IND41655</t>
  </si>
  <si>
    <t>Lawrence Rose</t>
  </si>
  <si>
    <t>02-02-1999</t>
  </si>
  <si>
    <t>IND75932</t>
  </si>
  <si>
    <t>William Carroll</t>
  </si>
  <si>
    <t>23-01-2020</t>
  </si>
  <si>
    <t>IND86705</t>
  </si>
  <si>
    <t>Timothy Carpenter</t>
  </si>
  <si>
    <t>15-05-1995</t>
  </si>
  <si>
    <t>IND79787</t>
  </si>
  <si>
    <t>Brian Rose</t>
  </si>
  <si>
    <t>20-07-2010</t>
  </si>
  <si>
    <t>IND62595</t>
  </si>
  <si>
    <t>Phillip Weaver</t>
  </si>
  <si>
    <t>03-09-2001</t>
  </si>
  <si>
    <t>IND25773</t>
  </si>
  <si>
    <t>Virginia Richardson</t>
  </si>
  <si>
    <t>IND46155</t>
  </si>
  <si>
    <t>Randy Kim</t>
  </si>
  <si>
    <t>05-10-2021</t>
  </si>
  <si>
    <t>IND96756</t>
  </si>
  <si>
    <t>Jack Allen</t>
  </si>
  <si>
    <t>09-02-1999</t>
  </si>
  <si>
    <t>IND85245</t>
  </si>
  <si>
    <t>George Young</t>
  </si>
  <si>
    <t>IND21386</t>
  </si>
  <si>
    <t>Jason Cunningham</t>
  </si>
  <si>
    <t>31-10-1999</t>
  </si>
  <si>
    <t>IND65402</t>
  </si>
  <si>
    <t>Fred Rivera</t>
  </si>
  <si>
    <t>16-03-2017</t>
  </si>
  <si>
    <t>IND42622</t>
  </si>
  <si>
    <t>Joyce Nelson</t>
  </si>
  <si>
    <t>07-04-2005</t>
  </si>
  <si>
    <t>IND83775</t>
  </si>
  <si>
    <t>Carl Thompson</t>
  </si>
  <si>
    <t>01-07-2014</t>
  </si>
  <si>
    <t>IND14543</t>
  </si>
  <si>
    <t>Peter Perry</t>
  </si>
  <si>
    <t>16-05-2003</t>
  </si>
  <si>
    <t>IND54095</t>
  </si>
  <si>
    <t>Ruth Murphy</t>
  </si>
  <si>
    <t>27-08-2012</t>
  </si>
  <si>
    <t>IND19003</t>
  </si>
  <si>
    <t>Anthony Alexander</t>
  </si>
  <si>
    <t>22-07-2007</t>
  </si>
  <si>
    <t>IND86759</t>
  </si>
  <si>
    <t>Douglas Washington</t>
  </si>
  <si>
    <t>19-11-2019</t>
  </si>
  <si>
    <t>IND56173</t>
  </si>
  <si>
    <t>Barbara Lynch</t>
  </si>
  <si>
    <t>IND61687</t>
  </si>
  <si>
    <t>Jonathan Peterson</t>
  </si>
  <si>
    <t>23-04-2010</t>
  </si>
  <si>
    <t>IND57908</t>
  </si>
  <si>
    <t>Sean Hall</t>
  </si>
  <si>
    <t>27-01-1996</t>
  </si>
  <si>
    <t>IND69220</t>
  </si>
  <si>
    <t>Harold Hanson</t>
  </si>
  <si>
    <t>20-09-2008</t>
  </si>
  <si>
    <t>IND95487</t>
  </si>
  <si>
    <t>Karen Fields</t>
  </si>
  <si>
    <t>IND92968</t>
  </si>
  <si>
    <t>Jeffrey Hunt</t>
  </si>
  <si>
    <t>24-08-2002</t>
  </si>
  <si>
    <t>IND62985</t>
  </si>
  <si>
    <t>Christopher Roberts</t>
  </si>
  <si>
    <t>07-02-1995</t>
  </si>
  <si>
    <t>IND41456</t>
  </si>
  <si>
    <t>Jimmy Rogers</t>
  </si>
  <si>
    <t>IND63334</t>
  </si>
  <si>
    <t>Joshua Green</t>
  </si>
  <si>
    <t>05-07-2015</t>
  </si>
  <si>
    <t>IND32903</t>
  </si>
  <si>
    <t>Justin Spencer</t>
  </si>
  <si>
    <t>02-08-2015</t>
  </si>
  <si>
    <t>IND34986</t>
  </si>
  <si>
    <t>Joshua Castillo</t>
  </si>
  <si>
    <t>03-08-2010</t>
  </si>
  <si>
    <t>IND72265</t>
  </si>
  <si>
    <t>Steve Coleman</t>
  </si>
  <si>
    <t>02-03-2021</t>
  </si>
  <si>
    <t>IND64873</t>
  </si>
  <si>
    <t>Fred Cook</t>
  </si>
  <si>
    <t>13-10-2004</t>
  </si>
  <si>
    <t>IND30612</t>
  </si>
  <si>
    <t>Anne Collins</t>
  </si>
  <si>
    <t>02-03-1996</t>
  </si>
  <si>
    <t>IND56739</t>
  </si>
  <si>
    <t>Kenneth Lane</t>
  </si>
  <si>
    <t>12-10-2011</t>
  </si>
  <si>
    <t>IND71679</t>
  </si>
  <si>
    <t>Matthew Carroll</t>
  </si>
  <si>
    <t>13-08-2007</t>
  </si>
  <si>
    <t>IND69386</t>
  </si>
  <si>
    <t>16-11-2021</t>
  </si>
  <si>
    <t>IND30675</t>
  </si>
  <si>
    <t>Phillip Howell</t>
  </si>
  <si>
    <t>27-09-2007</t>
  </si>
  <si>
    <t>IND37613</t>
  </si>
  <si>
    <t>Chris Hunter</t>
  </si>
  <si>
    <t>07-09-2001</t>
  </si>
  <si>
    <t>IND32828</t>
  </si>
  <si>
    <t>Patrick Howell</t>
  </si>
  <si>
    <t>19-03-2020</t>
  </si>
  <si>
    <t>IND59220</t>
  </si>
  <si>
    <t>Gerald Berry</t>
  </si>
  <si>
    <t>IND25922</t>
  </si>
  <si>
    <t>Timothy Reed</t>
  </si>
  <si>
    <t>IND92034</t>
  </si>
  <si>
    <t>Samuel White</t>
  </si>
  <si>
    <t>20-05-2012</t>
  </si>
  <si>
    <t>IND33307</t>
  </si>
  <si>
    <t>Debra Morgan</t>
  </si>
  <si>
    <t>06-04-2004</t>
  </si>
  <si>
    <t>IND25691</t>
  </si>
  <si>
    <t>Amanda Diaz</t>
  </si>
  <si>
    <t>13-11-2019</t>
  </si>
  <si>
    <t>IND69736</t>
  </si>
  <si>
    <t>Angela Lynch</t>
  </si>
  <si>
    <t>IND65318</t>
  </si>
  <si>
    <t>Todd Elliott</t>
  </si>
  <si>
    <t>30-10-2021</t>
  </si>
  <si>
    <t>IND83499</t>
  </si>
  <si>
    <t>Antonio Ray</t>
  </si>
  <si>
    <t>16-10-2020</t>
  </si>
  <si>
    <t>IND74300</t>
  </si>
  <si>
    <t>Bruce Romero</t>
  </si>
  <si>
    <t>IND47852</t>
  </si>
  <si>
    <t>Judy Gomez</t>
  </si>
  <si>
    <t>14-05-2008</t>
  </si>
  <si>
    <t>IND43367</t>
  </si>
  <si>
    <t>Jessica Morris</t>
  </si>
  <si>
    <t>22-10-2006</t>
  </si>
  <si>
    <t>IND84211</t>
  </si>
  <si>
    <t>Scott Wells</t>
  </si>
  <si>
    <t>20-08-2009</t>
  </si>
  <si>
    <t>IND84197</t>
  </si>
  <si>
    <t>Gerald Ramos</t>
  </si>
  <si>
    <t>11-07-2012</t>
  </si>
  <si>
    <t>IND97134</t>
  </si>
  <si>
    <t>Jeffrey Morgan</t>
  </si>
  <si>
    <t>02-06-2007</t>
  </si>
  <si>
    <t>IND68544</t>
  </si>
  <si>
    <t>Johnny Butler</t>
  </si>
  <si>
    <t>19-09-2002</t>
  </si>
  <si>
    <t>IND96321</t>
  </si>
  <si>
    <t>Heather Perez</t>
  </si>
  <si>
    <t>11-09-2013</t>
  </si>
  <si>
    <t>IND48964</t>
  </si>
  <si>
    <t>Douglas Hughes</t>
  </si>
  <si>
    <t>12-01-2019</t>
  </si>
  <si>
    <t>IND28345</t>
  </si>
  <si>
    <t>Rachel Collins</t>
  </si>
  <si>
    <t>13-10-2021</t>
  </si>
  <si>
    <t>IND93272</t>
  </si>
  <si>
    <t>Elizabeth Diaz</t>
  </si>
  <si>
    <t>05-12-2002</t>
  </si>
  <si>
    <t>IND58727</t>
  </si>
  <si>
    <t>Christina Larson</t>
  </si>
  <si>
    <t>03-08-2012</t>
  </si>
  <si>
    <t>IND47871</t>
  </si>
  <si>
    <t>Brandon Chapman</t>
  </si>
  <si>
    <t>07-02-2005</t>
  </si>
  <si>
    <t>IND24899</t>
  </si>
  <si>
    <t>Sean Morrison</t>
  </si>
  <si>
    <t>10-05-2002</t>
  </si>
  <si>
    <t>IND58197</t>
  </si>
  <si>
    <t>Roy Dunn</t>
  </si>
  <si>
    <t>06-09-1995</t>
  </si>
  <si>
    <t>IND59695</t>
  </si>
  <si>
    <t>Donna Hamilton</t>
  </si>
  <si>
    <t>04-02-2004</t>
  </si>
  <si>
    <t>IND29786</t>
  </si>
  <si>
    <t>Brandon Roberts</t>
  </si>
  <si>
    <t>20-10-2018</t>
  </si>
  <si>
    <t>IND59107</t>
  </si>
  <si>
    <t>Mary Burns</t>
  </si>
  <si>
    <t>22-06-2003</t>
  </si>
  <si>
    <t>IND37582</t>
  </si>
  <si>
    <t>16-03-2009</t>
  </si>
  <si>
    <t>IND72283</t>
  </si>
  <si>
    <t>Tina Reid</t>
  </si>
  <si>
    <t>20-09-2001</t>
  </si>
  <si>
    <t>IND74203</t>
  </si>
  <si>
    <t>Russell Day</t>
  </si>
  <si>
    <t>21-02-2000</t>
  </si>
  <si>
    <t>IND50994</t>
  </si>
  <si>
    <t>Ralph Garcia</t>
  </si>
  <si>
    <t>17-12-2006</t>
  </si>
  <si>
    <t>IND58185</t>
  </si>
  <si>
    <t>Anthony Anderson</t>
  </si>
  <si>
    <t>26-01-1999</t>
  </si>
  <si>
    <t>IND43545</t>
  </si>
  <si>
    <t>Lawrence Evans</t>
  </si>
  <si>
    <t>27-08-2010</t>
  </si>
  <si>
    <t>IND83063</t>
  </si>
  <si>
    <t>Frank Owens</t>
  </si>
  <si>
    <t>14-04-2017</t>
  </si>
  <si>
    <t>IND15980</t>
  </si>
  <si>
    <t>Lawrence Vasquez</t>
  </si>
  <si>
    <t>10-07-2020</t>
  </si>
  <si>
    <t>IND35484</t>
  </si>
  <si>
    <t>Jack White</t>
  </si>
  <si>
    <t>13-03-2008</t>
  </si>
  <si>
    <t>IND79472</t>
  </si>
  <si>
    <t>Melissa Rivera</t>
  </si>
  <si>
    <t>22-08-2021</t>
  </si>
  <si>
    <t>IND93672</t>
  </si>
  <si>
    <t>Steve Alvarez</t>
  </si>
  <si>
    <t>14-05-1995</t>
  </si>
  <si>
    <t>IND88113</t>
  </si>
  <si>
    <t>Gloria Roberts</t>
  </si>
  <si>
    <t>03-05-2020</t>
  </si>
  <si>
    <t>IND53799</t>
  </si>
  <si>
    <t>Martin Phillips</t>
  </si>
  <si>
    <t>IND41887</t>
  </si>
  <si>
    <t>Martin Stephens</t>
  </si>
  <si>
    <t>06-09-1999</t>
  </si>
  <si>
    <t>IND88761</t>
  </si>
  <si>
    <t>IND40435</t>
  </si>
  <si>
    <t>Robert Sims</t>
  </si>
  <si>
    <t>23-06-1999</t>
  </si>
  <si>
    <t>IND56106</t>
  </si>
  <si>
    <t>Jessica Howard</t>
  </si>
  <si>
    <t>14-12-2020</t>
  </si>
  <si>
    <t>IND41735</t>
  </si>
  <si>
    <t>John Howell</t>
  </si>
  <si>
    <t>13-11-2013</t>
  </si>
  <si>
    <t>IND90777</t>
  </si>
  <si>
    <t>Mildred Austin</t>
  </si>
  <si>
    <t>IND51577</t>
  </si>
  <si>
    <t>Carlos Miller</t>
  </si>
  <si>
    <t>05-07-2002</t>
  </si>
  <si>
    <t>IND80436</t>
  </si>
  <si>
    <t>Paul Powell</t>
  </si>
  <si>
    <t>IND79704</t>
  </si>
  <si>
    <t>Harold Marshall</t>
  </si>
  <si>
    <t>21-09-2012</t>
  </si>
  <si>
    <t>IND15664</t>
  </si>
  <si>
    <t>Ann GoPKRales</t>
  </si>
  <si>
    <t>22-03-2016</t>
  </si>
  <si>
    <t>IND94938</t>
  </si>
  <si>
    <t>Russell Gray</t>
  </si>
  <si>
    <t>03-08-2009</t>
  </si>
  <si>
    <t>IND80870</t>
  </si>
  <si>
    <t>Jean Stevens</t>
  </si>
  <si>
    <t>11-05-2009</t>
  </si>
  <si>
    <t>IND58524</t>
  </si>
  <si>
    <t>Howard Coleman</t>
  </si>
  <si>
    <t>22-01-2014</t>
  </si>
  <si>
    <t>IND73247</t>
  </si>
  <si>
    <t>Lisa Carroll</t>
  </si>
  <si>
    <t>22-01-2019</t>
  </si>
  <si>
    <t>IND49380</t>
  </si>
  <si>
    <t>Todd Weaver</t>
  </si>
  <si>
    <t>20-09-2006</t>
  </si>
  <si>
    <t>IND79491</t>
  </si>
  <si>
    <t>Judith Fox</t>
  </si>
  <si>
    <t>19-04-2018</t>
  </si>
  <si>
    <t>IND52559</t>
  </si>
  <si>
    <t>Paul Sims</t>
  </si>
  <si>
    <t>IND94127</t>
  </si>
  <si>
    <t>Kenneth Black</t>
  </si>
  <si>
    <t>03-11-2014</t>
  </si>
  <si>
    <t>IND59774</t>
  </si>
  <si>
    <t>Antonio Fisher</t>
  </si>
  <si>
    <t>IND61218</t>
  </si>
  <si>
    <t>Jeffrey Allen</t>
  </si>
  <si>
    <t>04-05-2012</t>
  </si>
  <si>
    <t>IND28314</t>
  </si>
  <si>
    <t>Eric Ward</t>
  </si>
  <si>
    <t>09-03-2010</t>
  </si>
  <si>
    <t>IND76099</t>
  </si>
  <si>
    <t>Rose West</t>
  </si>
  <si>
    <t>05-02-2015</t>
  </si>
  <si>
    <t>IND79892</t>
  </si>
  <si>
    <t>Ronald Payne</t>
  </si>
  <si>
    <t>23-07-2007</t>
  </si>
  <si>
    <t>IND39781</t>
  </si>
  <si>
    <t>Joseph Riley</t>
  </si>
  <si>
    <t>01-06-2004</t>
  </si>
  <si>
    <t>IND35995</t>
  </si>
  <si>
    <t>Albert Wells</t>
  </si>
  <si>
    <t>04-08-2017</t>
  </si>
  <si>
    <t>IND42566</t>
  </si>
  <si>
    <t>Gregory GoPKRalez</t>
  </si>
  <si>
    <t>04-12-2012</t>
  </si>
  <si>
    <t>IND31753</t>
  </si>
  <si>
    <t>Angela Tucker</t>
  </si>
  <si>
    <t>23-08-2002</t>
  </si>
  <si>
    <t>IND53894</t>
  </si>
  <si>
    <t>Norma Hunter</t>
  </si>
  <si>
    <t>21-02-2002</t>
  </si>
  <si>
    <t>IND56621</t>
  </si>
  <si>
    <t>Richard Campbell</t>
  </si>
  <si>
    <t>27-04-2000</t>
  </si>
  <si>
    <t>IND76021</t>
  </si>
  <si>
    <t>Denise Hamilton</t>
  </si>
  <si>
    <t>14-03-2007</t>
  </si>
  <si>
    <t>IND17070</t>
  </si>
  <si>
    <t>Susan Fowler</t>
  </si>
  <si>
    <t>14-12-2007</t>
  </si>
  <si>
    <t>IND37670</t>
  </si>
  <si>
    <t>Carolyn Black</t>
  </si>
  <si>
    <t>29-04-2001</t>
  </si>
  <si>
    <t>IND45617</t>
  </si>
  <si>
    <t>Ashley Franklin</t>
  </si>
  <si>
    <t>04-12-2018</t>
  </si>
  <si>
    <t>IND47563</t>
  </si>
  <si>
    <t>Alice Marshall</t>
  </si>
  <si>
    <t>01-02-2019</t>
  </si>
  <si>
    <t>IND46352</t>
  </si>
  <si>
    <t>Michael Alexander</t>
  </si>
  <si>
    <t>09-09-2020</t>
  </si>
  <si>
    <t>IND52499</t>
  </si>
  <si>
    <t>Johnny Cruz</t>
  </si>
  <si>
    <t>IND64778</t>
  </si>
  <si>
    <t>Linda Butler</t>
  </si>
  <si>
    <t>16-04-1995</t>
  </si>
  <si>
    <t>IND83362</t>
  </si>
  <si>
    <t>Maria Welch</t>
  </si>
  <si>
    <t>IND30786</t>
  </si>
  <si>
    <t>Victor Ellis</t>
  </si>
  <si>
    <t>26-11-2014</t>
  </si>
  <si>
    <t>IND20476</t>
  </si>
  <si>
    <t>Jeffrey Wagner</t>
  </si>
  <si>
    <t>11-08-2004</t>
  </si>
  <si>
    <t>IND69060</t>
  </si>
  <si>
    <t>Joyce Smith</t>
  </si>
  <si>
    <t>20-12-2004</t>
  </si>
  <si>
    <t>IND17931</t>
  </si>
  <si>
    <t>Shawn Howell</t>
  </si>
  <si>
    <t>28-11-2004</t>
  </si>
  <si>
    <t>IND56891</t>
  </si>
  <si>
    <t>Aaron Reynolds</t>
  </si>
  <si>
    <t>07-05-2000</t>
  </si>
  <si>
    <t>IND37323</t>
  </si>
  <si>
    <t>Brandon Little</t>
  </si>
  <si>
    <t>23-01-2006</t>
  </si>
  <si>
    <t>IND17259</t>
  </si>
  <si>
    <t>Jean Morgan</t>
  </si>
  <si>
    <t>15-06-2021</t>
  </si>
  <si>
    <t>IND24069</t>
  </si>
  <si>
    <t>Howard Little</t>
  </si>
  <si>
    <t>20-06-2016</t>
  </si>
  <si>
    <t>IND70868</t>
  </si>
  <si>
    <t>Linda Burke</t>
  </si>
  <si>
    <t>22-06-2005</t>
  </si>
  <si>
    <t>IND94996</t>
  </si>
  <si>
    <t>Kenneth Bailey</t>
  </si>
  <si>
    <t>08-10-2014</t>
  </si>
  <si>
    <t>IND92018</t>
  </si>
  <si>
    <t>Todd Howell</t>
  </si>
  <si>
    <t>01-04-2015</t>
  </si>
  <si>
    <t>IND40311</t>
  </si>
  <si>
    <t>Joshua Powell</t>
  </si>
  <si>
    <t>03-03-2002</t>
  </si>
  <si>
    <t>IND22076</t>
  </si>
  <si>
    <t>Kathy Barnes</t>
  </si>
  <si>
    <t>14-08-2021</t>
  </si>
  <si>
    <t>IND88518</t>
  </si>
  <si>
    <t>Willie Greene</t>
  </si>
  <si>
    <t>04-10-2008</t>
  </si>
  <si>
    <t>IND67149</t>
  </si>
  <si>
    <t>Richard Hawkins</t>
  </si>
  <si>
    <t>25-10-2009</t>
  </si>
  <si>
    <t>IND94783</t>
  </si>
  <si>
    <t>Karen Nelson</t>
  </si>
  <si>
    <t>31-08-2013</t>
  </si>
  <si>
    <t>IND28381</t>
  </si>
  <si>
    <t>Sean Morris</t>
  </si>
  <si>
    <t>07-09-2006</t>
  </si>
  <si>
    <t>IND19580</t>
  </si>
  <si>
    <t>William Bishop</t>
  </si>
  <si>
    <t>18-01-2019</t>
  </si>
  <si>
    <t>IND96087</t>
  </si>
  <si>
    <t>Joseph Young</t>
  </si>
  <si>
    <t>IND38737</t>
  </si>
  <si>
    <t>Craig Lee</t>
  </si>
  <si>
    <t>27-06-2005</t>
  </si>
  <si>
    <t>IND38628</t>
  </si>
  <si>
    <t>Steven Ryan</t>
  </si>
  <si>
    <t>22-04-2001</t>
  </si>
  <si>
    <t>IND47104</t>
  </si>
  <si>
    <t>Timothy Peterson</t>
  </si>
  <si>
    <t>06-02-1995</t>
  </si>
  <si>
    <t>IND35485</t>
  </si>
  <si>
    <t>Nancy Rogers</t>
  </si>
  <si>
    <t>IND89040</t>
  </si>
  <si>
    <t>Earl Hart</t>
  </si>
  <si>
    <t>29-03-2018</t>
  </si>
  <si>
    <t>IND41722</t>
  </si>
  <si>
    <t>Richard Moore</t>
  </si>
  <si>
    <t>13-11-1999</t>
  </si>
  <si>
    <t>IND34939</t>
  </si>
  <si>
    <t>Kathy Patterson</t>
  </si>
  <si>
    <t>IND15036</t>
  </si>
  <si>
    <t>Chris Cox</t>
  </si>
  <si>
    <t>IND80720</t>
  </si>
  <si>
    <t>Douglas Gibson</t>
  </si>
  <si>
    <t>01-05-2013</t>
  </si>
  <si>
    <t>IND35191</t>
  </si>
  <si>
    <t>Jeremy Duncan</t>
  </si>
  <si>
    <t>05-05-2017</t>
  </si>
  <si>
    <t>IND83420</t>
  </si>
  <si>
    <t>Donna Frazier</t>
  </si>
  <si>
    <t>IND67155</t>
  </si>
  <si>
    <t>Gary Berry</t>
  </si>
  <si>
    <t>30-07-1995</t>
  </si>
  <si>
    <t>IND53173</t>
  </si>
  <si>
    <t>Anthony Moore</t>
  </si>
  <si>
    <t>IND15625</t>
  </si>
  <si>
    <t>Russell Hansen</t>
  </si>
  <si>
    <t>25-04-2016</t>
  </si>
  <si>
    <t>IND33337</t>
  </si>
  <si>
    <t>Wanda Murray</t>
  </si>
  <si>
    <t>19-02-2002</t>
  </si>
  <si>
    <t>IND40896</t>
  </si>
  <si>
    <t>Charles Tucker</t>
  </si>
  <si>
    <t>10-02-2007</t>
  </si>
  <si>
    <t>IND71163</t>
  </si>
  <si>
    <t>Aaron Burke</t>
  </si>
  <si>
    <t>06-05-2014</t>
  </si>
  <si>
    <t>IND78424</t>
  </si>
  <si>
    <t>Julie Snyder</t>
  </si>
  <si>
    <t>23-06-2006</t>
  </si>
  <si>
    <t>IND41219</t>
  </si>
  <si>
    <t>Wayne Bennett</t>
  </si>
  <si>
    <t>17-09-2019</t>
  </si>
  <si>
    <t>IND62450</t>
  </si>
  <si>
    <t>Paul Snyder</t>
  </si>
  <si>
    <t>28-05-2016</t>
  </si>
  <si>
    <t>IND67674</t>
  </si>
  <si>
    <t>Heather Shaw</t>
  </si>
  <si>
    <t>24-11-2013</t>
  </si>
  <si>
    <t>IND14696</t>
  </si>
  <si>
    <t>Mary Wright</t>
  </si>
  <si>
    <t>IND39582</t>
  </si>
  <si>
    <t>03-04-2012</t>
  </si>
  <si>
    <t>IND55512</t>
  </si>
  <si>
    <t>Andrew Young</t>
  </si>
  <si>
    <t>18-07-2005</t>
  </si>
  <si>
    <t>IND58447</t>
  </si>
  <si>
    <t>Alan Nichols</t>
  </si>
  <si>
    <t>03-01-2001</t>
  </si>
  <si>
    <t>IND66908</t>
  </si>
  <si>
    <t>Larry Snyder</t>
  </si>
  <si>
    <t>27-11-2004</t>
  </si>
  <si>
    <t>IND93572</t>
  </si>
  <si>
    <t>Emily Stewart</t>
  </si>
  <si>
    <t>IND70604</t>
  </si>
  <si>
    <t>Bobby Gutierrez</t>
  </si>
  <si>
    <t>20-08-2005</t>
  </si>
  <si>
    <t>IND28563</t>
  </si>
  <si>
    <t>Stephen Freeman</t>
  </si>
  <si>
    <t>16-01-2007</t>
  </si>
  <si>
    <t>IND44786</t>
  </si>
  <si>
    <t>Justin Romero</t>
  </si>
  <si>
    <t>20-01-2002</t>
  </si>
  <si>
    <t>IND79851</t>
  </si>
  <si>
    <t>Debra Nichols</t>
  </si>
  <si>
    <t>12-02-2021</t>
  </si>
  <si>
    <t>IND24079</t>
  </si>
  <si>
    <t>02-08-2001</t>
  </si>
  <si>
    <t>IND15798</t>
  </si>
  <si>
    <t>Jesse Tucker</t>
  </si>
  <si>
    <t>IND37241</t>
  </si>
  <si>
    <t>Ruby Wallace</t>
  </si>
  <si>
    <t>26-04-1996</t>
  </si>
  <si>
    <t>IND86966</t>
  </si>
  <si>
    <t>Cheryl Hunter</t>
  </si>
  <si>
    <t>IND71164</t>
  </si>
  <si>
    <t>Ralph Porter</t>
  </si>
  <si>
    <t>10-09-2007</t>
  </si>
  <si>
    <t>IND40932</t>
  </si>
  <si>
    <t>Martha Reynolds</t>
  </si>
  <si>
    <t>02-09-2011</t>
  </si>
  <si>
    <t>IND96715</t>
  </si>
  <si>
    <t>Gary King</t>
  </si>
  <si>
    <t>IND50507</t>
  </si>
  <si>
    <t>Lisa Miller</t>
  </si>
  <si>
    <t>13-10-2000</t>
  </si>
  <si>
    <t>IND38878</t>
  </si>
  <si>
    <t>Sarah Wright</t>
  </si>
  <si>
    <t>25-05-2013</t>
  </si>
  <si>
    <t>IND59922</t>
  </si>
  <si>
    <t>Frances Hughes</t>
  </si>
  <si>
    <t>17-06-2002</t>
  </si>
  <si>
    <t>IND32848</t>
  </si>
  <si>
    <t>Keith Hernandez</t>
  </si>
  <si>
    <t>10-07-2007</t>
  </si>
  <si>
    <t>IND22297</t>
  </si>
  <si>
    <t>James Ross</t>
  </si>
  <si>
    <t>23-09-2020</t>
  </si>
  <si>
    <t>IND17713</t>
  </si>
  <si>
    <t>Charles Simmons</t>
  </si>
  <si>
    <t>22-11-2017</t>
  </si>
  <si>
    <t>IND25396</t>
  </si>
  <si>
    <t>Matthew Webb</t>
  </si>
  <si>
    <t>IND24185</t>
  </si>
  <si>
    <t>Anna Henry</t>
  </si>
  <si>
    <t>27-05-1999</t>
  </si>
  <si>
    <t>IND13182</t>
  </si>
  <si>
    <t>Jennifer Rice</t>
  </si>
  <si>
    <t>IND57459</t>
  </si>
  <si>
    <t>Cheryl Clark</t>
  </si>
  <si>
    <t>09-10-2007</t>
  </si>
  <si>
    <t>IND60265</t>
  </si>
  <si>
    <t>Peter Diaz</t>
  </si>
  <si>
    <t>IND98600</t>
  </si>
  <si>
    <t>Lori Webb</t>
  </si>
  <si>
    <t>12-12-2014</t>
  </si>
  <si>
    <t>IND56505</t>
  </si>
  <si>
    <t>Kevin Williams</t>
  </si>
  <si>
    <t>08-02-1996</t>
  </si>
  <si>
    <t>IND24188</t>
  </si>
  <si>
    <t>Paula Young</t>
  </si>
  <si>
    <t>10-04-1999</t>
  </si>
  <si>
    <t>IND66753</t>
  </si>
  <si>
    <t>Justin Robinson</t>
  </si>
  <si>
    <t>21-06-2011</t>
  </si>
  <si>
    <t>IND31161</t>
  </si>
  <si>
    <t>Stephen Murphy</t>
  </si>
  <si>
    <t>18-11-1996</t>
  </si>
  <si>
    <t>IND74796</t>
  </si>
  <si>
    <t>Walter Duncan</t>
  </si>
  <si>
    <t>02-12-2013</t>
  </si>
  <si>
    <t>IND18529</t>
  </si>
  <si>
    <t>Sean Ellis</t>
  </si>
  <si>
    <t>12-02-2007</t>
  </si>
  <si>
    <t>IND45403</t>
  </si>
  <si>
    <t>Dorothy Harris</t>
  </si>
  <si>
    <t>25-03-2002</t>
  </si>
  <si>
    <t>IND57142</t>
  </si>
  <si>
    <t>Marilyn Webb</t>
  </si>
  <si>
    <t>30-11-2015</t>
  </si>
  <si>
    <t>IND45470</t>
  </si>
  <si>
    <t>Wanda Robertson</t>
  </si>
  <si>
    <t>28-01-2017</t>
  </si>
  <si>
    <t>IND69975</t>
  </si>
  <si>
    <t>Linda Ramos</t>
  </si>
  <si>
    <t>19-01-2015</t>
  </si>
  <si>
    <t>IND22525</t>
  </si>
  <si>
    <t>Brian Stewart</t>
  </si>
  <si>
    <t>08-01-2015</t>
  </si>
  <si>
    <t>IND15624</t>
  </si>
  <si>
    <t>Maria King</t>
  </si>
  <si>
    <t>25-03-2011</t>
  </si>
  <si>
    <t>IND85067</t>
  </si>
  <si>
    <t>Stephanie Baker</t>
  </si>
  <si>
    <t>19-11-2018</t>
  </si>
  <si>
    <t>IND53006</t>
  </si>
  <si>
    <t>Harold Kelly</t>
  </si>
  <si>
    <t>14-07-2020</t>
  </si>
  <si>
    <t>IND52186</t>
  </si>
  <si>
    <t>Joe Knight</t>
  </si>
  <si>
    <t>16-05-1995</t>
  </si>
  <si>
    <t>IND99691</t>
  </si>
  <si>
    <t>Carl Gutierrez</t>
  </si>
  <si>
    <t>22-04-2011</t>
  </si>
  <si>
    <t>IND35211</t>
  </si>
  <si>
    <t>Andrew Phillips</t>
  </si>
  <si>
    <t>IND54677</t>
  </si>
  <si>
    <t>Amanda Myers</t>
  </si>
  <si>
    <t>IND75463</t>
  </si>
  <si>
    <t>Patricia Mitchell</t>
  </si>
  <si>
    <t>17-09-2021</t>
  </si>
  <si>
    <t>IND54309</t>
  </si>
  <si>
    <t>Arthur Fields</t>
  </si>
  <si>
    <t>IND32424</t>
  </si>
  <si>
    <t>Harold Knight</t>
  </si>
  <si>
    <t>19-06-2017</t>
  </si>
  <si>
    <t>IND64425</t>
  </si>
  <si>
    <t>Nicole Porter</t>
  </si>
  <si>
    <t>29-03-2011</t>
  </si>
  <si>
    <t>IND63920</t>
  </si>
  <si>
    <t>Kathy Allen</t>
  </si>
  <si>
    <t>29-03-2000</t>
  </si>
  <si>
    <t>IND57702</t>
  </si>
  <si>
    <t>Fred Cole</t>
  </si>
  <si>
    <t>22-01-2018</t>
  </si>
  <si>
    <t>IND50366</t>
  </si>
  <si>
    <t>Raymond Williams</t>
  </si>
  <si>
    <t>04-10-2020</t>
  </si>
  <si>
    <t>IND35560</t>
  </si>
  <si>
    <t>Harold Butler</t>
  </si>
  <si>
    <t>IND97501</t>
  </si>
  <si>
    <t>Albert George</t>
  </si>
  <si>
    <t>03-12-2021</t>
  </si>
  <si>
    <t>IND50411</t>
  </si>
  <si>
    <t>George Johnston</t>
  </si>
  <si>
    <t>IND76102</t>
  </si>
  <si>
    <t>Jose King</t>
  </si>
  <si>
    <t>IND56074</t>
  </si>
  <si>
    <t>Carl Peterson</t>
  </si>
  <si>
    <t>16-12-2009</t>
  </si>
  <si>
    <t>IND27011</t>
  </si>
  <si>
    <t>Heather Nguyen</t>
  </si>
  <si>
    <t>01-09-1999</t>
  </si>
  <si>
    <t>IND48221</t>
  </si>
  <si>
    <t>Nicholas Fox</t>
  </si>
  <si>
    <t>16-05-2019</t>
  </si>
  <si>
    <t>IND45884</t>
  </si>
  <si>
    <t>Jesse Frazier</t>
  </si>
  <si>
    <t>IND16593</t>
  </si>
  <si>
    <t>Mary Young</t>
  </si>
  <si>
    <t>09-01-2011</t>
  </si>
  <si>
    <t>IND32999</t>
  </si>
  <si>
    <t>Roger Hayes</t>
  </si>
  <si>
    <t>03-05-2018</t>
  </si>
  <si>
    <t>IND39671</t>
  </si>
  <si>
    <t>Jesse Perry</t>
  </si>
  <si>
    <t>IND65149</t>
  </si>
  <si>
    <t>Richard Grant</t>
  </si>
  <si>
    <t>22-11-2013</t>
  </si>
  <si>
    <t>IND87267</t>
  </si>
  <si>
    <t>Angela Williams</t>
  </si>
  <si>
    <t>04-12-2017</t>
  </si>
  <si>
    <t>IND69610</t>
  </si>
  <si>
    <t>Julie Barnes</t>
  </si>
  <si>
    <t>08-08-2019</t>
  </si>
  <si>
    <t>IND80344</t>
  </si>
  <si>
    <t>Gary Morgan</t>
  </si>
  <si>
    <t>13-09-2005</t>
  </si>
  <si>
    <t>IND38207</t>
  </si>
  <si>
    <t>Margaret Bowman</t>
  </si>
  <si>
    <t>30-12-2003</t>
  </si>
  <si>
    <t>IND79637</t>
  </si>
  <si>
    <t>Eugene Boyd</t>
  </si>
  <si>
    <t>18-02-2020</t>
  </si>
  <si>
    <t>IND29921</t>
  </si>
  <si>
    <t>Anne Bailey</t>
  </si>
  <si>
    <t>09-04-2012</t>
  </si>
  <si>
    <t>IND59198</t>
  </si>
  <si>
    <t>Brian Clark</t>
  </si>
  <si>
    <t>IND19422</t>
  </si>
  <si>
    <t>Sean Harrison</t>
  </si>
  <si>
    <t>29-09-2017</t>
  </si>
  <si>
    <t>IND54707</t>
  </si>
  <si>
    <t>Michael Henry</t>
  </si>
  <si>
    <t>22-11-2019</t>
  </si>
  <si>
    <t>IND20608</t>
  </si>
  <si>
    <t>Carolyn Hunt</t>
  </si>
  <si>
    <t>22-02-2006</t>
  </si>
  <si>
    <t>IND98943</t>
  </si>
  <si>
    <t>Martha Robinson</t>
  </si>
  <si>
    <t>06-10-2015</t>
  </si>
  <si>
    <t>IND61538</t>
  </si>
  <si>
    <t>Henry Williamson</t>
  </si>
  <si>
    <t>28-05-1996</t>
  </si>
  <si>
    <t>IND78351</t>
  </si>
  <si>
    <t>Justin Bowman</t>
  </si>
  <si>
    <t>13-06-2017</t>
  </si>
  <si>
    <t>IND46289</t>
  </si>
  <si>
    <t>Doris Anderson</t>
  </si>
  <si>
    <t>06-01-2009</t>
  </si>
  <si>
    <t>IND16285</t>
  </si>
  <si>
    <t>Frank Cole</t>
  </si>
  <si>
    <t>05-01-2012</t>
  </si>
  <si>
    <t>IND85859</t>
  </si>
  <si>
    <t>Joshua Robertson</t>
  </si>
  <si>
    <t>22-11-1999</t>
  </si>
  <si>
    <t>IND86031</t>
  </si>
  <si>
    <t>Jessica King</t>
  </si>
  <si>
    <t>10-10-2009</t>
  </si>
  <si>
    <t>IND65548</t>
  </si>
  <si>
    <t>Diane Riley</t>
  </si>
  <si>
    <t>11-03-2003</t>
  </si>
  <si>
    <t>IND28392</t>
  </si>
  <si>
    <t>Jeffrey Fuller</t>
  </si>
  <si>
    <t>14-07-2013</t>
  </si>
  <si>
    <t>IND36665</t>
  </si>
  <si>
    <t>Alan Sims</t>
  </si>
  <si>
    <t>11-05-1995</t>
  </si>
  <si>
    <t>IND31739</t>
  </si>
  <si>
    <t>Christopher Price</t>
  </si>
  <si>
    <t>11-10-2002</t>
  </si>
  <si>
    <t>IND68824</t>
  </si>
  <si>
    <t>Howard Patterson</t>
  </si>
  <si>
    <t>28-10-2010</t>
  </si>
  <si>
    <t>IND81954</t>
  </si>
  <si>
    <t>Ralph Henderson</t>
  </si>
  <si>
    <t>27-03-2010</t>
  </si>
  <si>
    <t>IND57483</t>
  </si>
  <si>
    <t>Kevin Knight</t>
  </si>
  <si>
    <t>19-12-2007</t>
  </si>
  <si>
    <t>IND58811</t>
  </si>
  <si>
    <t>Amanda Watkins</t>
  </si>
  <si>
    <t>06-05-2018</t>
  </si>
  <si>
    <t>IND90712</t>
  </si>
  <si>
    <t>Michael Patterson</t>
  </si>
  <si>
    <t>07-02-2002</t>
  </si>
  <si>
    <t>IND78657</t>
  </si>
  <si>
    <t>Nicholas Payne</t>
  </si>
  <si>
    <t>05-04-2011</t>
  </si>
  <si>
    <t>IND77048</t>
  </si>
  <si>
    <t>Jennifer Barnes</t>
  </si>
  <si>
    <t>IND80417</t>
  </si>
  <si>
    <t>Michael Nichols</t>
  </si>
  <si>
    <t>IND69214</t>
  </si>
  <si>
    <t>IND29305</t>
  </si>
  <si>
    <t>Lillian King</t>
  </si>
  <si>
    <t>26-04-2006</t>
  </si>
  <si>
    <t>IND81554</t>
  </si>
  <si>
    <t>Frances Bell</t>
  </si>
  <si>
    <t>19-07-2003</t>
  </si>
  <si>
    <t>IND76672</t>
  </si>
  <si>
    <t>Jesse Riley</t>
  </si>
  <si>
    <t>18-01-2010</t>
  </si>
  <si>
    <t>IND89391</t>
  </si>
  <si>
    <t>Gary Baker</t>
  </si>
  <si>
    <t>05-02-2001</t>
  </si>
  <si>
    <t>IND95274</t>
  </si>
  <si>
    <t>Shirley Tucker</t>
  </si>
  <si>
    <t>30-03-2008</t>
  </si>
  <si>
    <t>IND93078</t>
  </si>
  <si>
    <t>Theresa Burke</t>
  </si>
  <si>
    <t>21-01-2010</t>
  </si>
  <si>
    <t>IND47843</t>
  </si>
  <si>
    <t>Carol Mason</t>
  </si>
  <si>
    <t>01-03-2015</t>
  </si>
  <si>
    <t>IND93058</t>
  </si>
  <si>
    <t>Judith Burke</t>
  </si>
  <si>
    <t>29-08-2000</t>
  </si>
  <si>
    <t>IND92239</t>
  </si>
  <si>
    <t>Dennis Long</t>
  </si>
  <si>
    <t>08-01-1999</t>
  </si>
  <si>
    <t>IND12702</t>
  </si>
  <si>
    <t>Shawn Austin</t>
  </si>
  <si>
    <t>IND54557</t>
  </si>
  <si>
    <t>Virginia Gardner</t>
  </si>
  <si>
    <t>31-12-2008</t>
  </si>
  <si>
    <t>IND98387</t>
  </si>
  <si>
    <t>Dorothy Reed</t>
  </si>
  <si>
    <t>24-02-1996</t>
  </si>
  <si>
    <t>IND21698</t>
  </si>
  <si>
    <t>Susan Hawkins</t>
  </si>
  <si>
    <t>27-05-2006</t>
  </si>
  <si>
    <t>IND60028</t>
  </si>
  <si>
    <t>Susan Carter</t>
  </si>
  <si>
    <t>04-05-2021</t>
  </si>
  <si>
    <t>IND77518</t>
  </si>
  <si>
    <t>Robin Myers</t>
  </si>
  <si>
    <t>19-05-2012</t>
  </si>
  <si>
    <t>IND81280</t>
  </si>
  <si>
    <t>Timothy Franklin</t>
  </si>
  <si>
    <t>20-10-2008</t>
  </si>
  <si>
    <t>IND27009</t>
  </si>
  <si>
    <t>Richard Torres</t>
  </si>
  <si>
    <t>12-03-2016</t>
  </si>
  <si>
    <t>IND29085</t>
  </si>
  <si>
    <t>Earl Ramos</t>
  </si>
  <si>
    <t>IND62329</t>
  </si>
  <si>
    <t>Harry Walker</t>
  </si>
  <si>
    <t>IND23071</t>
  </si>
  <si>
    <t>Louise Hunt</t>
  </si>
  <si>
    <t>19-11-2006</t>
  </si>
  <si>
    <t>IND49461</t>
  </si>
  <si>
    <t>Joan Allen</t>
  </si>
  <si>
    <t>13-12-2013</t>
  </si>
  <si>
    <t>IND84835</t>
  </si>
  <si>
    <t>Margaret Grant</t>
  </si>
  <si>
    <t>16-01-2004</t>
  </si>
  <si>
    <t>IND88751</t>
  </si>
  <si>
    <t>Lois Oliver</t>
  </si>
  <si>
    <t>03-01-2005</t>
  </si>
  <si>
    <t>IND47511</t>
  </si>
  <si>
    <t>Johnny Patterson</t>
  </si>
  <si>
    <t>09-05-2018</t>
  </si>
  <si>
    <t>IND57469</t>
  </si>
  <si>
    <t>Jennifer Oliver</t>
  </si>
  <si>
    <t>14-01-2003</t>
  </si>
  <si>
    <t>IND13603</t>
  </si>
  <si>
    <t>Annie Grant</t>
  </si>
  <si>
    <t>18-06-2000</t>
  </si>
  <si>
    <t>IND28663</t>
  </si>
  <si>
    <t>Roy Ortiz</t>
  </si>
  <si>
    <t>17-11-2020</t>
  </si>
  <si>
    <t>IND21547</t>
  </si>
  <si>
    <t>Mark Owens</t>
  </si>
  <si>
    <t>06-11-2008</t>
  </si>
  <si>
    <t>IND76281</t>
  </si>
  <si>
    <t>Rebecca Cunningham</t>
  </si>
  <si>
    <t>IND68811</t>
  </si>
  <si>
    <t>Walter Carr</t>
  </si>
  <si>
    <t>27-11-2009</t>
  </si>
  <si>
    <t>IND74692</t>
  </si>
  <si>
    <t>Anne Hunter</t>
  </si>
  <si>
    <t>26-04-2020</t>
  </si>
  <si>
    <t>IND57450</t>
  </si>
  <si>
    <t>Jennifer Alvarez</t>
  </si>
  <si>
    <t>20-05-2019</t>
  </si>
  <si>
    <t>IND80645</t>
  </si>
  <si>
    <t>Judith Mason</t>
  </si>
  <si>
    <t>30-01-2016</t>
  </si>
  <si>
    <t>IND91185</t>
  </si>
  <si>
    <t>Wanda Patterson</t>
  </si>
  <si>
    <t>04-08-2008</t>
  </si>
  <si>
    <t>IND97947</t>
  </si>
  <si>
    <t>Gary Lopez</t>
  </si>
  <si>
    <t>19-05-2006</t>
  </si>
  <si>
    <t>IND88225</t>
  </si>
  <si>
    <t>Cheryl Fox</t>
  </si>
  <si>
    <t>IND58373</t>
  </si>
  <si>
    <t>Charles Green</t>
  </si>
  <si>
    <t>06-04-2019</t>
  </si>
  <si>
    <t>IND57160</t>
  </si>
  <si>
    <t>Anne Garrett</t>
  </si>
  <si>
    <t>17-09-2017</t>
  </si>
  <si>
    <t>IND87140</t>
  </si>
  <si>
    <t>Ernest Smith</t>
  </si>
  <si>
    <t>09-11-2011</t>
  </si>
  <si>
    <t>IND43888</t>
  </si>
  <si>
    <t>Michael Peters</t>
  </si>
  <si>
    <t>27-03-2018</t>
  </si>
  <si>
    <t>IND93701</t>
  </si>
  <si>
    <t>Jason Bradley</t>
  </si>
  <si>
    <t>19-10-1996</t>
  </si>
  <si>
    <t>IND91174</t>
  </si>
  <si>
    <t>Craig Hall</t>
  </si>
  <si>
    <t>15-08-2011</t>
  </si>
  <si>
    <t>IND24235</t>
  </si>
  <si>
    <t>Joseph Fuller</t>
  </si>
  <si>
    <t>27-05-2011</t>
  </si>
  <si>
    <t>IND49606</t>
  </si>
  <si>
    <t>Roger Myers</t>
  </si>
  <si>
    <t>17-08-2000</t>
  </si>
  <si>
    <t>IND35234</t>
  </si>
  <si>
    <t>Anne Phillips</t>
  </si>
  <si>
    <t>14-01-2004</t>
  </si>
  <si>
    <t>IND62564</t>
  </si>
  <si>
    <t>Marie Hart</t>
  </si>
  <si>
    <t>30-10-1996</t>
  </si>
  <si>
    <t>IND44323</t>
  </si>
  <si>
    <t>Deborah Freeman</t>
  </si>
  <si>
    <t>07-07-2014</t>
  </si>
  <si>
    <t>IND33515</t>
  </si>
  <si>
    <t>Thomas Dean</t>
  </si>
  <si>
    <t>27-07-2012</t>
  </si>
  <si>
    <t>IND60299</t>
  </si>
  <si>
    <t>Eric Hanson</t>
  </si>
  <si>
    <t>15-03-2019</t>
  </si>
  <si>
    <t>IND78861</t>
  </si>
  <si>
    <t>Gregory Torres</t>
  </si>
  <si>
    <t>11-11-2015</t>
  </si>
  <si>
    <t>IND92647</t>
  </si>
  <si>
    <t>Samuel Cunningham</t>
  </si>
  <si>
    <t>31-08-2004</t>
  </si>
  <si>
    <t>IND56044</t>
  </si>
  <si>
    <t>Ronald Fisher</t>
  </si>
  <si>
    <t>IND36801</t>
  </si>
  <si>
    <t>Billy Hamilton</t>
  </si>
  <si>
    <t>17-04-2010</t>
  </si>
  <si>
    <t>IND38949</t>
  </si>
  <si>
    <t>Michael Carpenter</t>
  </si>
  <si>
    <t>06-12-2019</t>
  </si>
  <si>
    <t>IND40740</t>
  </si>
  <si>
    <t>Kenneth Alvarez</t>
  </si>
  <si>
    <t>10-08-2016</t>
  </si>
  <si>
    <t>IND48919</t>
  </si>
  <si>
    <t>Roy Hudson</t>
  </si>
  <si>
    <t>09-06-2012</t>
  </si>
  <si>
    <t>IND43851</t>
  </si>
  <si>
    <t>Mark Lawrence</t>
  </si>
  <si>
    <t>19-02-2016</t>
  </si>
  <si>
    <t>IND82642</t>
  </si>
  <si>
    <t>Teresa Graham</t>
  </si>
  <si>
    <t>08-06-2002</t>
  </si>
  <si>
    <t>IND86812</t>
  </si>
  <si>
    <t>Ryan Carr</t>
  </si>
  <si>
    <t>31-10-2001</t>
  </si>
  <si>
    <t>IND13296</t>
  </si>
  <si>
    <t>John Powell</t>
  </si>
  <si>
    <t>20-01-2004</t>
  </si>
  <si>
    <t>IND39713</t>
  </si>
  <si>
    <t>Samuel Thompson</t>
  </si>
  <si>
    <t>IND12660</t>
  </si>
  <si>
    <t>Gregory Reed</t>
  </si>
  <si>
    <t>26-12-2009</t>
  </si>
  <si>
    <t>IND41076</t>
  </si>
  <si>
    <t>20-07-2001</t>
  </si>
  <si>
    <t>IND64863</t>
  </si>
  <si>
    <t>Steven Hall</t>
  </si>
  <si>
    <t>12-04-1999</t>
  </si>
  <si>
    <t>IND76341</t>
  </si>
  <si>
    <t>Philip Bryant</t>
  </si>
  <si>
    <t>19-04-2020</t>
  </si>
  <si>
    <t>IND50293</t>
  </si>
  <si>
    <t>Daniel Martin</t>
  </si>
  <si>
    <t>01-08-1995</t>
  </si>
  <si>
    <t>IND32223</t>
  </si>
  <si>
    <t>Maria GoPKRales</t>
  </si>
  <si>
    <t>26-06-2020</t>
  </si>
  <si>
    <t>IND63518</t>
  </si>
  <si>
    <t>Andrew Gray</t>
  </si>
  <si>
    <t>24-06-2017</t>
  </si>
  <si>
    <t>IND98503</t>
  </si>
  <si>
    <t>Jack Griffin</t>
  </si>
  <si>
    <t>08-07-2005</t>
  </si>
  <si>
    <t>IND38742</t>
  </si>
  <si>
    <t>Juan Evans</t>
  </si>
  <si>
    <t>10-12-2013</t>
  </si>
  <si>
    <t>IND98838</t>
  </si>
  <si>
    <t>Ryan Mason</t>
  </si>
  <si>
    <t>06-03-2020</t>
  </si>
  <si>
    <t>IND52011</t>
  </si>
  <si>
    <t>Nicholas Chavez</t>
  </si>
  <si>
    <t>IND27143</t>
  </si>
  <si>
    <t>Harry Watson</t>
  </si>
  <si>
    <t>24-03-1999</t>
  </si>
  <si>
    <t>IND67603</t>
  </si>
  <si>
    <t>Christine Bell</t>
  </si>
  <si>
    <t>IND65057</t>
  </si>
  <si>
    <t>Anthony Murray</t>
  </si>
  <si>
    <t>15-02-2011</t>
  </si>
  <si>
    <t>IND16812</t>
  </si>
  <si>
    <t>Larry Hamilton</t>
  </si>
  <si>
    <t>IND39500</t>
  </si>
  <si>
    <t>Nicholas Griffin</t>
  </si>
  <si>
    <t>23-12-2019</t>
  </si>
  <si>
    <t>IND69752</t>
  </si>
  <si>
    <t>Jeremy Bryant</t>
  </si>
  <si>
    <t>17-01-2011</t>
  </si>
  <si>
    <t>IND50261</t>
  </si>
  <si>
    <t>Chris Reyes</t>
  </si>
  <si>
    <t>IND20655</t>
  </si>
  <si>
    <t>Victor Jenkins</t>
  </si>
  <si>
    <t>13-03-2017</t>
  </si>
  <si>
    <t>IND84018</t>
  </si>
  <si>
    <t>19-04-2000</t>
  </si>
  <si>
    <t>IND52284</t>
  </si>
  <si>
    <t>Emily Bryant</t>
  </si>
  <si>
    <t>17-08-2013</t>
  </si>
  <si>
    <t>IND38633</t>
  </si>
  <si>
    <t>Jimmy Harper</t>
  </si>
  <si>
    <t>IND94590</t>
  </si>
  <si>
    <t>Howard Hunt</t>
  </si>
  <si>
    <t>16-06-2011</t>
  </si>
  <si>
    <t>IND29286</t>
  </si>
  <si>
    <t>Carolyn Martinez</t>
  </si>
  <si>
    <t>27-11-2002</t>
  </si>
  <si>
    <t>IND86944</t>
  </si>
  <si>
    <t>Ann White</t>
  </si>
  <si>
    <t>03-11-2001</t>
  </si>
  <si>
    <t>IND82767</t>
  </si>
  <si>
    <t>Daniel Gomez</t>
  </si>
  <si>
    <t>19-04-2008</t>
  </si>
  <si>
    <t>IND64440</t>
  </si>
  <si>
    <t>Carlos Romero</t>
  </si>
  <si>
    <t>29-05-2018</t>
  </si>
  <si>
    <t>IND97211</t>
  </si>
  <si>
    <t>Johnny Fields</t>
  </si>
  <si>
    <t>31-05-2000</t>
  </si>
  <si>
    <t>IND60063</t>
  </si>
  <si>
    <t>Jessica Ruiz</t>
  </si>
  <si>
    <t>13-09-2015</t>
  </si>
  <si>
    <t>IND91861</t>
  </si>
  <si>
    <t>Frank Adams</t>
  </si>
  <si>
    <t>22-01-2009</t>
  </si>
  <si>
    <t>IND98755</t>
  </si>
  <si>
    <t>Joan Miller</t>
  </si>
  <si>
    <t>08-04-2005</t>
  </si>
  <si>
    <t>IND93695</t>
  </si>
  <si>
    <t>William Long</t>
  </si>
  <si>
    <t>28-03-2021</t>
  </si>
  <si>
    <t>IND56540</t>
  </si>
  <si>
    <t>Chris Ortiz</t>
  </si>
  <si>
    <t>05-11-1995</t>
  </si>
  <si>
    <t>IND79052</t>
  </si>
  <si>
    <t>Aaron Cook</t>
  </si>
  <si>
    <t>11-08-1999</t>
  </si>
  <si>
    <t>IND54277</t>
  </si>
  <si>
    <t>Victor Gardner</t>
  </si>
  <si>
    <t>09-07-2001</t>
  </si>
  <si>
    <t>IND60443</t>
  </si>
  <si>
    <t>Linda Brooks</t>
  </si>
  <si>
    <t>IND66045</t>
  </si>
  <si>
    <t>Helen Meyer</t>
  </si>
  <si>
    <t>IND80791</t>
  </si>
  <si>
    <t>Paula Ross</t>
  </si>
  <si>
    <t>03-01-2009</t>
  </si>
  <si>
    <t>IND67613</t>
  </si>
  <si>
    <t>Jimmy Ramos</t>
  </si>
  <si>
    <t>04-11-1996</t>
  </si>
  <si>
    <t>IND74089</t>
  </si>
  <si>
    <t>Carolyn Wilson</t>
  </si>
  <si>
    <t>06-04-2007</t>
  </si>
  <si>
    <t>IND60913</t>
  </si>
  <si>
    <t>Eric Taylor</t>
  </si>
  <si>
    <t>IND98087</t>
  </si>
  <si>
    <t>Eugene Castillo</t>
  </si>
  <si>
    <t>22-11-2021</t>
  </si>
  <si>
    <t>IND67190</t>
  </si>
  <si>
    <t>18-11-2020</t>
  </si>
  <si>
    <t>IND95893</t>
  </si>
  <si>
    <t>Catherine Edwards</t>
  </si>
  <si>
    <t>30-07-2019</t>
  </si>
  <si>
    <t>IND59612</t>
  </si>
  <si>
    <t>Thomas Robertson</t>
  </si>
  <si>
    <t>05-08-1999</t>
  </si>
  <si>
    <t>IND57231</t>
  </si>
  <si>
    <t>Adam Spencer</t>
  </si>
  <si>
    <t>10-11-1999</t>
  </si>
  <si>
    <t>IND20899</t>
  </si>
  <si>
    <t>Stephen Schmidt</t>
  </si>
  <si>
    <t>IND79950</t>
  </si>
  <si>
    <t>Paula Spencer</t>
  </si>
  <si>
    <t>21-05-2020</t>
  </si>
  <si>
    <t>IND69031</t>
  </si>
  <si>
    <t>Betty Ray</t>
  </si>
  <si>
    <t>13-02-2015</t>
  </si>
  <si>
    <t>IND78617</t>
  </si>
  <si>
    <t>Howard Jordan</t>
  </si>
  <si>
    <t>08-08-2003</t>
  </si>
  <si>
    <t>IND92044</t>
  </si>
  <si>
    <t>Brian Flores</t>
  </si>
  <si>
    <t>28-03-2014</t>
  </si>
  <si>
    <t>IND94650</t>
  </si>
  <si>
    <t>Fred Jordan</t>
  </si>
  <si>
    <t>15-09-2021</t>
  </si>
  <si>
    <t>IND62018</t>
  </si>
  <si>
    <t>Norma Little</t>
  </si>
  <si>
    <t>15-04-2006</t>
  </si>
  <si>
    <t>IND97714</t>
  </si>
  <si>
    <t>Theresa Ward</t>
  </si>
  <si>
    <t>18-03-2006</t>
  </si>
  <si>
    <t>IND62445</t>
  </si>
  <si>
    <t>Lawrence Tucker</t>
  </si>
  <si>
    <t>21-11-2002</t>
  </si>
  <si>
    <t>IND34780</t>
  </si>
  <si>
    <t>Michelle Martin</t>
  </si>
  <si>
    <t>19-06-2020</t>
  </si>
  <si>
    <t>IND97314</t>
  </si>
  <si>
    <t>John Davis</t>
  </si>
  <si>
    <t>09-01-2020</t>
  </si>
  <si>
    <t>IND96807</t>
  </si>
  <si>
    <t>Robert Parker</t>
  </si>
  <si>
    <t>14-10-2009</t>
  </si>
  <si>
    <t>IND34442</t>
  </si>
  <si>
    <t>Diana Ross</t>
  </si>
  <si>
    <t>22-12-2007</t>
  </si>
  <si>
    <t>IND57917</t>
  </si>
  <si>
    <t>Jane Hicks</t>
  </si>
  <si>
    <t>15-04-2019</t>
  </si>
  <si>
    <t>IND57474</t>
  </si>
  <si>
    <t>Kathryn Daniels</t>
  </si>
  <si>
    <t>IND62022</t>
  </si>
  <si>
    <t>Ruth Weaver</t>
  </si>
  <si>
    <t>08-09-1999</t>
  </si>
  <si>
    <t>IND98847</t>
  </si>
  <si>
    <t>Jacqueline Boyd</t>
  </si>
  <si>
    <t>13-10-2006</t>
  </si>
  <si>
    <t>IND93864</t>
  </si>
  <si>
    <t>Lawrence Medina</t>
  </si>
  <si>
    <t>03-03-2016</t>
  </si>
  <si>
    <t>IND71100</t>
  </si>
  <si>
    <t>Mildred Young</t>
  </si>
  <si>
    <t>08-06-2010</t>
  </si>
  <si>
    <t>IND28425</t>
  </si>
  <si>
    <t>Gregory West</t>
  </si>
  <si>
    <t>19-08-1999</t>
  </si>
  <si>
    <t>IND24753</t>
  </si>
  <si>
    <t>Ralph Chapman</t>
  </si>
  <si>
    <t>14-03-2020</t>
  </si>
  <si>
    <t>IND75584</t>
  </si>
  <si>
    <t>Patrick Thomas</t>
  </si>
  <si>
    <t>IND82408</t>
  </si>
  <si>
    <t>Henry Chapman</t>
  </si>
  <si>
    <t>24-11-2014</t>
  </si>
  <si>
    <t>IND59517</t>
  </si>
  <si>
    <t>Mark Henry</t>
  </si>
  <si>
    <t>IND20659</t>
  </si>
  <si>
    <t>Kathleen Lee</t>
  </si>
  <si>
    <t>06-04-2008</t>
  </si>
  <si>
    <t>IND17087</t>
  </si>
  <si>
    <t>Steven Jacobs</t>
  </si>
  <si>
    <t>13-03-2018</t>
  </si>
  <si>
    <t>IND54827</t>
  </si>
  <si>
    <t>Russell Gibson</t>
  </si>
  <si>
    <t>10-08-2020</t>
  </si>
  <si>
    <t>IND73702</t>
  </si>
  <si>
    <t>Joe Anderson</t>
  </si>
  <si>
    <t>16-05-2011</t>
  </si>
  <si>
    <t>IND30737</t>
  </si>
  <si>
    <t>Johnny Spencer</t>
  </si>
  <si>
    <t>16-03-2019</t>
  </si>
  <si>
    <t>IND25733</t>
  </si>
  <si>
    <t>Brian Lawrence</t>
  </si>
  <si>
    <t>15-12-2012</t>
  </si>
  <si>
    <t>IND21564</t>
  </si>
  <si>
    <t>Joe Wells</t>
  </si>
  <si>
    <t>28-05-2008</t>
  </si>
  <si>
    <t>IND42415</t>
  </si>
  <si>
    <t>William Rose</t>
  </si>
  <si>
    <t>27-07-2006</t>
  </si>
  <si>
    <t>IND14959</t>
  </si>
  <si>
    <t>Anne Weaver</t>
  </si>
  <si>
    <t>05-05-1995</t>
  </si>
  <si>
    <t>IND74028</t>
  </si>
  <si>
    <t>Kathryn Brooks</t>
  </si>
  <si>
    <t>15-07-1995</t>
  </si>
  <si>
    <t>IND70570</t>
  </si>
  <si>
    <t>Douglas Vasquez</t>
  </si>
  <si>
    <t>21-07-2018</t>
  </si>
  <si>
    <t>IND35225</t>
  </si>
  <si>
    <t>Bonnie Romero</t>
  </si>
  <si>
    <t>19-12-1999</t>
  </si>
  <si>
    <t>IND76179</t>
  </si>
  <si>
    <t>Joe Phillips</t>
  </si>
  <si>
    <t>IND55647</t>
  </si>
  <si>
    <t>Sarah Nichols</t>
  </si>
  <si>
    <t>12-02-2003</t>
  </si>
  <si>
    <t>IND89010</t>
  </si>
  <si>
    <t>Kathleen Reed</t>
  </si>
  <si>
    <t>17-03-2001</t>
  </si>
  <si>
    <t>IND24422</t>
  </si>
  <si>
    <t>Eugene Rodriguez</t>
  </si>
  <si>
    <t>22-04-2015</t>
  </si>
  <si>
    <t>IND84352</t>
  </si>
  <si>
    <t>Willie Hanson</t>
  </si>
  <si>
    <t>08-01-2020</t>
  </si>
  <si>
    <t>IND38237</t>
  </si>
  <si>
    <t>Philip Martin</t>
  </si>
  <si>
    <t>26-02-2019</t>
  </si>
  <si>
    <t>IND54321</t>
  </si>
  <si>
    <t>Benjamin Duncan</t>
  </si>
  <si>
    <t>20-09-2003</t>
  </si>
  <si>
    <t>IND61299</t>
  </si>
  <si>
    <t>Gerald Owens</t>
  </si>
  <si>
    <t>03-10-2014</t>
  </si>
  <si>
    <t>IND22254</t>
  </si>
  <si>
    <t>Scott Ross</t>
  </si>
  <si>
    <t>IND13347</t>
  </si>
  <si>
    <t>Jean Reed</t>
  </si>
  <si>
    <t>19-07-2021</t>
  </si>
  <si>
    <t>IND84771</t>
  </si>
  <si>
    <t>Bobby Wood</t>
  </si>
  <si>
    <t>02-02-2014</t>
  </si>
  <si>
    <t>IND37011</t>
  </si>
  <si>
    <t>28-10-2001</t>
  </si>
  <si>
    <t>IND90697</t>
  </si>
  <si>
    <t>Juan Hughes</t>
  </si>
  <si>
    <t>30-12-1999</t>
  </si>
  <si>
    <t>IND18049</t>
  </si>
  <si>
    <t>Walter Mccoy</t>
  </si>
  <si>
    <t>26-04-2010</t>
  </si>
  <si>
    <t>IND74615</t>
  </si>
  <si>
    <t>Kathleen Bryant</t>
  </si>
  <si>
    <t>IND77494</t>
  </si>
  <si>
    <t>Willie Walker</t>
  </si>
  <si>
    <t>IND48525</t>
  </si>
  <si>
    <t>05-10-2010</t>
  </si>
  <si>
    <t>IND16052</t>
  </si>
  <si>
    <t>Brenda Miller</t>
  </si>
  <si>
    <t>15-10-2018</t>
  </si>
  <si>
    <t>IND50738</t>
  </si>
  <si>
    <t>Andrea Mills</t>
  </si>
  <si>
    <t>IND85690</t>
  </si>
  <si>
    <t>31-12-2004</t>
  </si>
  <si>
    <t>IND61194</t>
  </si>
  <si>
    <t>Lawrence Perry</t>
  </si>
  <si>
    <t>18-08-2019</t>
  </si>
  <si>
    <t>IND63043</t>
  </si>
  <si>
    <t>Fred Larson</t>
  </si>
  <si>
    <t>05-04-2014</t>
  </si>
  <si>
    <t>IND26448</t>
  </si>
  <si>
    <t>05-12-2001</t>
  </si>
  <si>
    <t>IND92735</t>
  </si>
  <si>
    <t>Todd Sims</t>
  </si>
  <si>
    <t>17-07-1999</t>
  </si>
  <si>
    <t>IND84491</t>
  </si>
  <si>
    <t>IND56629</t>
  </si>
  <si>
    <t>Sharon Davis</t>
  </si>
  <si>
    <t>08-07-2009</t>
  </si>
  <si>
    <t>IND52032</t>
  </si>
  <si>
    <t>Judy Williamson</t>
  </si>
  <si>
    <t>IND18823</t>
  </si>
  <si>
    <t>Timothy Miller</t>
  </si>
  <si>
    <t>05-12-2000</t>
  </si>
  <si>
    <t>IND57208</t>
  </si>
  <si>
    <t>Rachel Ellis</t>
  </si>
  <si>
    <t>IND32855</t>
  </si>
  <si>
    <t>Norma Gibson</t>
  </si>
  <si>
    <t>IND24817</t>
  </si>
  <si>
    <t>Daniel Sims</t>
  </si>
  <si>
    <t>30-04-2019</t>
  </si>
  <si>
    <t>IND68120</t>
  </si>
  <si>
    <t>Annie Price</t>
  </si>
  <si>
    <t>24-02-2007</t>
  </si>
  <si>
    <t>IND28222</t>
  </si>
  <si>
    <t>Randy GoPKRalez</t>
  </si>
  <si>
    <t>IND47326</t>
  </si>
  <si>
    <t>Julie Wheeler</t>
  </si>
  <si>
    <t>21-03-2010</t>
  </si>
  <si>
    <t>IND45822</t>
  </si>
  <si>
    <t>Denise Payne</t>
  </si>
  <si>
    <t>24-11-2021</t>
  </si>
  <si>
    <t>IND96083</t>
  </si>
  <si>
    <t>Jeffrey Parker</t>
  </si>
  <si>
    <t>IND43081</t>
  </si>
  <si>
    <t>Carolyn Price</t>
  </si>
  <si>
    <t>IND78182</t>
  </si>
  <si>
    <t>Jennifer Bennett</t>
  </si>
  <si>
    <t>IND98632</t>
  </si>
  <si>
    <t>John Flores</t>
  </si>
  <si>
    <t>25-12-2015</t>
  </si>
  <si>
    <t>IND52448</t>
  </si>
  <si>
    <t>Roger Romero</t>
  </si>
  <si>
    <t>10-09-2000</t>
  </si>
  <si>
    <t>IND38403</t>
  </si>
  <si>
    <t>Marie Peterson</t>
  </si>
  <si>
    <t>IND99962</t>
  </si>
  <si>
    <t>05-02-2019</t>
  </si>
  <si>
    <t>IND70182</t>
  </si>
  <si>
    <t>Aaron Palmer</t>
  </si>
  <si>
    <t>IND17319</t>
  </si>
  <si>
    <t>26-04-2015</t>
  </si>
  <si>
    <t>IND72327</t>
  </si>
  <si>
    <t>Fred Schmidt</t>
  </si>
  <si>
    <t>IND59532</t>
  </si>
  <si>
    <t>Wanda GoPKRales</t>
  </si>
  <si>
    <t>20-06-2005</t>
  </si>
  <si>
    <t>IND29309</t>
  </si>
  <si>
    <t>Joan Duncan</t>
  </si>
  <si>
    <t>18-03-2014</t>
  </si>
  <si>
    <t>IND36108</t>
  </si>
  <si>
    <t>Irene Hall</t>
  </si>
  <si>
    <t>01-02-2010</t>
  </si>
  <si>
    <t>IND86953</t>
  </si>
  <si>
    <t>Jason Freeman</t>
  </si>
  <si>
    <t>11-02-2009</t>
  </si>
  <si>
    <t>IND86901</t>
  </si>
  <si>
    <t>Cheryl Allen</t>
  </si>
  <si>
    <t>07-07-2002</t>
  </si>
  <si>
    <t>IND17683</t>
  </si>
  <si>
    <t>Brandon Martin</t>
  </si>
  <si>
    <t>01-03-2008</t>
  </si>
  <si>
    <t>IND56317</t>
  </si>
  <si>
    <t>Carlos Wilson</t>
  </si>
  <si>
    <t>18-10-2021</t>
  </si>
  <si>
    <t>IND92195</t>
  </si>
  <si>
    <t>Ruth Flores</t>
  </si>
  <si>
    <t>03-06-2007</t>
  </si>
  <si>
    <t>IND70343</t>
  </si>
  <si>
    <t>Keith Moreno</t>
  </si>
  <si>
    <t>16-06-2019</t>
  </si>
  <si>
    <t>IND91720</t>
  </si>
  <si>
    <t>Harry Gibson</t>
  </si>
  <si>
    <t>IND45348</t>
  </si>
  <si>
    <t>Tammy Welch</t>
  </si>
  <si>
    <t>10-04-2010</t>
  </si>
  <si>
    <t>IND38267</t>
  </si>
  <si>
    <t>Eugene Henderson</t>
  </si>
  <si>
    <t>13-12-2016</t>
  </si>
  <si>
    <t>IND77225</t>
  </si>
  <si>
    <t>Michael Edwards</t>
  </si>
  <si>
    <t>IND32917</t>
  </si>
  <si>
    <t>Martin Weaver</t>
  </si>
  <si>
    <t>IND95721</t>
  </si>
  <si>
    <t>Lawrence Berry</t>
  </si>
  <si>
    <t>04-04-2008</t>
  </si>
  <si>
    <t>IND24755</t>
  </si>
  <si>
    <t>James Gardner</t>
  </si>
  <si>
    <t>08-01-2000</t>
  </si>
  <si>
    <t>IND76617</t>
  </si>
  <si>
    <t>17-01-2012</t>
  </si>
  <si>
    <t>IND92582</t>
  </si>
  <si>
    <t>Lori Oliver</t>
  </si>
  <si>
    <t>IND27430</t>
  </si>
  <si>
    <t>Samuel Bradley</t>
  </si>
  <si>
    <t>19-10-2016</t>
  </si>
  <si>
    <t>IND94282</t>
  </si>
  <si>
    <t>Rebecca Walker</t>
  </si>
  <si>
    <t>12-05-1999</t>
  </si>
  <si>
    <t>IND33571</t>
  </si>
  <si>
    <t>Donna Mcdonald</t>
  </si>
  <si>
    <t>IND96795</t>
  </si>
  <si>
    <t>Andrew Lawrence</t>
  </si>
  <si>
    <t>08-12-2021</t>
  </si>
  <si>
    <t>IND61615</t>
  </si>
  <si>
    <t>Antonio Stephens</t>
  </si>
  <si>
    <t>IND48032</t>
  </si>
  <si>
    <t>24-02-2012</t>
  </si>
  <si>
    <t>IND25277</t>
  </si>
  <si>
    <t>Ruby Harper</t>
  </si>
  <si>
    <t>IND59951</t>
  </si>
  <si>
    <t>Kenneth Hart</t>
  </si>
  <si>
    <t>23-03-2014</t>
  </si>
  <si>
    <t>IND29371</t>
  </si>
  <si>
    <t>Robin Burns</t>
  </si>
  <si>
    <t>22-01-2008</t>
  </si>
  <si>
    <t>IND70227</t>
  </si>
  <si>
    <t>Roger Parker</t>
  </si>
  <si>
    <t>02-07-2007</t>
  </si>
  <si>
    <t>IND29257</t>
  </si>
  <si>
    <t>Andrew Tucker</t>
  </si>
  <si>
    <t>17-10-2016</t>
  </si>
  <si>
    <t>IND33086</t>
  </si>
  <si>
    <t>Evelyn Flores</t>
  </si>
  <si>
    <t>IND89151</t>
  </si>
  <si>
    <t>Willie Wheeler</t>
  </si>
  <si>
    <t>08-03-2009</t>
  </si>
  <si>
    <t>IND62657</t>
  </si>
  <si>
    <t>Tammy Carter</t>
  </si>
  <si>
    <t>28-06-2005</t>
  </si>
  <si>
    <t>IND83245</t>
  </si>
  <si>
    <t>Antonio Collins</t>
  </si>
  <si>
    <t>21-03-2020</t>
  </si>
  <si>
    <t>IND61510</t>
  </si>
  <si>
    <t>Paul White</t>
  </si>
  <si>
    <t>20-01-2005</t>
  </si>
  <si>
    <t>IND66755</t>
  </si>
  <si>
    <t>Chris Hernandez</t>
  </si>
  <si>
    <t>IND50523</t>
  </si>
  <si>
    <t>Joshua Walker</t>
  </si>
  <si>
    <t>IND29653</t>
  </si>
  <si>
    <t>Raymond Grant</t>
  </si>
  <si>
    <t>12-10-2021</t>
  </si>
  <si>
    <t>IND76864</t>
  </si>
  <si>
    <t>Jack Lewis</t>
  </si>
  <si>
    <t>IND41553</t>
  </si>
  <si>
    <t>Anna Bennett</t>
  </si>
  <si>
    <t>15-07-2008</t>
  </si>
  <si>
    <t>IND85414</t>
  </si>
  <si>
    <t>Albert Weaver</t>
  </si>
  <si>
    <t>IND68994</t>
  </si>
  <si>
    <t>Marilyn Coleman</t>
  </si>
  <si>
    <t>19-06-2018</t>
  </si>
  <si>
    <t>IND73388</t>
  </si>
  <si>
    <t>Craig Daniels</t>
  </si>
  <si>
    <t>IND80015</t>
  </si>
  <si>
    <t>Dennis Palmer</t>
  </si>
  <si>
    <t>23-07-2000</t>
  </si>
  <si>
    <t>IND82699</t>
  </si>
  <si>
    <t>Clarence Butler</t>
  </si>
  <si>
    <t>10-08-2015</t>
  </si>
  <si>
    <t>IND23356</t>
  </si>
  <si>
    <t>IND43700</t>
  </si>
  <si>
    <t>Carolyn Kelly</t>
  </si>
  <si>
    <t>04-09-2010</t>
  </si>
  <si>
    <t>IND78571</t>
  </si>
  <si>
    <t>Judith Tucker</t>
  </si>
  <si>
    <t>IND30598</t>
  </si>
  <si>
    <t>Wayne Grant</t>
  </si>
  <si>
    <t>IND21000</t>
  </si>
  <si>
    <t>Henry Mills</t>
  </si>
  <si>
    <t>23-08-2010</t>
  </si>
  <si>
    <t>IND23889</t>
  </si>
  <si>
    <t>Larry Weaver</t>
  </si>
  <si>
    <t>IND65604</t>
  </si>
  <si>
    <t>Clarence Frazier</t>
  </si>
  <si>
    <t>20-02-2005</t>
  </si>
  <si>
    <t>IND46205</t>
  </si>
  <si>
    <t>Phillip Evans</t>
  </si>
  <si>
    <t>26-07-2005</t>
  </si>
  <si>
    <t>IND65923</t>
  </si>
  <si>
    <t>Jacqueline Hughes</t>
  </si>
  <si>
    <t>01-09-2013</t>
  </si>
  <si>
    <t>IND73017</t>
  </si>
  <si>
    <t>Justin Davis</t>
  </si>
  <si>
    <t>06-07-2000</t>
  </si>
  <si>
    <t>IND88027</t>
  </si>
  <si>
    <t>Ashley Howard</t>
  </si>
  <si>
    <t>26-12-2021</t>
  </si>
  <si>
    <t>IND16110</t>
  </si>
  <si>
    <t>Edward Mendoza</t>
  </si>
  <si>
    <t>28-02-2019</t>
  </si>
  <si>
    <t>IND66556</t>
  </si>
  <si>
    <t>Billy Ellis</t>
  </si>
  <si>
    <t>27-04-1995</t>
  </si>
  <si>
    <t>Senior Sales Associate</t>
  </si>
  <si>
    <t>IND99578</t>
  </si>
  <si>
    <t>Frank Walker</t>
  </si>
  <si>
    <t>07-06-2010</t>
  </si>
  <si>
    <t>IND32278</t>
  </si>
  <si>
    <t>Carl Shaw</t>
  </si>
  <si>
    <t>15-02-2001</t>
  </si>
  <si>
    <t>IND45962</t>
  </si>
  <si>
    <t>Beverly Sullivan</t>
  </si>
  <si>
    <t>27-03-2001</t>
  </si>
  <si>
    <t>IND61230</t>
  </si>
  <si>
    <t>15-06-2007</t>
  </si>
  <si>
    <t>IND59637</t>
  </si>
  <si>
    <t>Nicholas Rice</t>
  </si>
  <si>
    <t>08-06-2008</t>
  </si>
  <si>
    <t>IND79357</t>
  </si>
  <si>
    <t>Julie Burton</t>
  </si>
  <si>
    <t>13-09-2021</t>
  </si>
  <si>
    <t>IND57365</t>
  </si>
  <si>
    <t>Benjamin Ray</t>
  </si>
  <si>
    <t>24-07-2020</t>
  </si>
  <si>
    <t>IND28236</t>
  </si>
  <si>
    <t>Linda Palmer</t>
  </si>
  <si>
    <t>25-06-2019</t>
  </si>
  <si>
    <t>IND89378</t>
  </si>
  <si>
    <t>Barbara Butler</t>
  </si>
  <si>
    <t>09-03-1995</t>
  </si>
  <si>
    <t>IND44815</t>
  </si>
  <si>
    <t>David Stevens</t>
  </si>
  <si>
    <t>IND18812</t>
  </si>
  <si>
    <t>Samuel Wright</t>
  </si>
  <si>
    <t>IND67567</t>
  </si>
  <si>
    <t>Larry Graham</t>
  </si>
  <si>
    <t>29-06-1995</t>
  </si>
  <si>
    <t>IND47332</t>
  </si>
  <si>
    <t>Stephanie Jordan</t>
  </si>
  <si>
    <t>14-04-2003</t>
  </si>
  <si>
    <t>IND52432</t>
  </si>
  <si>
    <t>Rebecca Torres</t>
  </si>
  <si>
    <t>14-04-2008</t>
  </si>
  <si>
    <t>IND23568</t>
  </si>
  <si>
    <t>Frank Moreno</t>
  </si>
  <si>
    <t>14-10-2015</t>
  </si>
  <si>
    <t>IND79795</t>
  </si>
  <si>
    <t>Susan Dixon</t>
  </si>
  <si>
    <t>21-11-2012</t>
  </si>
  <si>
    <t>IND40475</t>
  </si>
  <si>
    <t>Mary Mills</t>
  </si>
  <si>
    <t>18-01-2002</t>
  </si>
  <si>
    <t>IND92840</t>
  </si>
  <si>
    <t>Tina Medina</t>
  </si>
  <si>
    <t>07-08-2002</t>
  </si>
  <si>
    <t>IND39612</t>
  </si>
  <si>
    <t>Teresa Gordon</t>
  </si>
  <si>
    <t>06-03-2013</t>
  </si>
  <si>
    <t>IND78997</t>
  </si>
  <si>
    <t>Christina Perry</t>
  </si>
  <si>
    <t>16-07-2004</t>
  </si>
  <si>
    <t>IND97635</t>
  </si>
  <si>
    <t>Ernest Knight</t>
  </si>
  <si>
    <t>09-06-2000</t>
  </si>
  <si>
    <t>IND41288</t>
  </si>
  <si>
    <t>Carl Lewis</t>
  </si>
  <si>
    <t>27-03-2012</t>
  </si>
  <si>
    <t>IND31252</t>
  </si>
  <si>
    <t>Eugene Spencer</t>
  </si>
  <si>
    <t>IND90265</t>
  </si>
  <si>
    <t>Victor Ryan</t>
  </si>
  <si>
    <t>22-01-2007</t>
  </si>
  <si>
    <t>IND39682</t>
  </si>
  <si>
    <t>Paul Perry</t>
  </si>
  <si>
    <t>23-10-2021</t>
  </si>
  <si>
    <t>IND47091</t>
  </si>
  <si>
    <t>Eugene Banks</t>
  </si>
  <si>
    <t>IND15145</t>
  </si>
  <si>
    <t>Eric Chavez</t>
  </si>
  <si>
    <t>10-03-2009</t>
  </si>
  <si>
    <t>IND69088</t>
  </si>
  <si>
    <t>Carl Jordan</t>
  </si>
  <si>
    <t>14-12-2013</t>
  </si>
  <si>
    <t>IND71209</t>
  </si>
  <si>
    <t>Jesse Henderson</t>
  </si>
  <si>
    <t>07-07-2019</t>
  </si>
  <si>
    <t>IND70392</t>
  </si>
  <si>
    <t>IND17499</t>
  </si>
  <si>
    <t>Eric Carr</t>
  </si>
  <si>
    <t>IND82261</t>
  </si>
  <si>
    <t>Phillip Welch</t>
  </si>
  <si>
    <t>25-04-1996</t>
  </si>
  <si>
    <t>IND52971</t>
  </si>
  <si>
    <t>Jonathan Fisher</t>
  </si>
  <si>
    <t>29-08-2004</t>
  </si>
  <si>
    <t>IND77657</t>
  </si>
  <si>
    <t>Antonio Matthews</t>
  </si>
  <si>
    <t>23-09-2021</t>
  </si>
  <si>
    <t>IND34637</t>
  </si>
  <si>
    <t>Brandon Rose</t>
  </si>
  <si>
    <t>IND21388</t>
  </si>
  <si>
    <t>Thomas Russell</t>
  </si>
  <si>
    <t>02-05-1995</t>
  </si>
  <si>
    <t>IND23466</t>
  </si>
  <si>
    <t>Helen Pierce</t>
  </si>
  <si>
    <t>22-04-2004</t>
  </si>
  <si>
    <t>IND37319</t>
  </si>
  <si>
    <t>Earl Kennedy</t>
  </si>
  <si>
    <t>14-07-2015</t>
  </si>
  <si>
    <t>IND39352</t>
  </si>
  <si>
    <t>Ernest Sims</t>
  </si>
  <si>
    <t>14-03-2009</t>
  </si>
  <si>
    <t>IND28190</t>
  </si>
  <si>
    <t>Christopher Alvarez</t>
  </si>
  <si>
    <t>14-10-2012</t>
  </si>
  <si>
    <t>IND49543</t>
  </si>
  <si>
    <t>Doris Lynch</t>
  </si>
  <si>
    <t>18-05-2012</t>
  </si>
  <si>
    <t>IND16415</t>
  </si>
  <si>
    <t>Edward Little</t>
  </si>
  <si>
    <t>IND39399</t>
  </si>
  <si>
    <t>Mary Lynch</t>
  </si>
  <si>
    <t>02-12-2014</t>
  </si>
  <si>
    <t>IND63000</t>
  </si>
  <si>
    <t>Kimberly Austin</t>
  </si>
  <si>
    <t>09-12-1996</t>
  </si>
  <si>
    <t>IND37028</t>
  </si>
  <si>
    <t>Russell Ortiz</t>
  </si>
  <si>
    <t>23-02-2008</t>
  </si>
  <si>
    <t>IND62435</t>
  </si>
  <si>
    <t>Ryan Long</t>
  </si>
  <si>
    <t>IND72682</t>
  </si>
  <si>
    <t>Patrick Edwards</t>
  </si>
  <si>
    <t>IND83165</t>
  </si>
  <si>
    <t>Douglas Gardner</t>
  </si>
  <si>
    <t>04-03-2000</t>
  </si>
  <si>
    <t>IND75623</t>
  </si>
  <si>
    <t>Amy Spencer</t>
  </si>
  <si>
    <t>28-10-2013</t>
  </si>
  <si>
    <t>IND21058</t>
  </si>
  <si>
    <t>Doris Palmer</t>
  </si>
  <si>
    <t>06-05-2017</t>
  </si>
  <si>
    <t>IND82903</t>
  </si>
  <si>
    <t>Carlos Hudson</t>
  </si>
  <si>
    <t>24-02-2015</t>
  </si>
  <si>
    <t>IND66272</t>
  </si>
  <si>
    <t>Louis Smith</t>
  </si>
  <si>
    <t>06-08-2008</t>
  </si>
  <si>
    <t>IND19399</t>
  </si>
  <si>
    <t>Jacqueline Martin</t>
  </si>
  <si>
    <t>19-06-2004</t>
  </si>
  <si>
    <t>IND95041</t>
  </si>
  <si>
    <t>Michael Bishop</t>
  </si>
  <si>
    <t>05-07-2004</t>
  </si>
  <si>
    <t>IND79442</t>
  </si>
  <si>
    <t>Jose Peters</t>
  </si>
  <si>
    <t>25-03-2019</t>
  </si>
  <si>
    <t>IND55241</t>
  </si>
  <si>
    <t>Louis Bennett</t>
  </si>
  <si>
    <t>20-02-2021</t>
  </si>
  <si>
    <t>IND51146</t>
  </si>
  <si>
    <t>Stephanie Bryant</t>
  </si>
  <si>
    <t>03-01-2016</t>
  </si>
  <si>
    <t>IND25698</t>
  </si>
  <si>
    <t>Joe Ward</t>
  </si>
  <si>
    <t>01-12-2017</t>
  </si>
  <si>
    <t>IND56730</t>
  </si>
  <si>
    <t>Lori Hernandez</t>
  </si>
  <si>
    <t>04-10-2005</t>
  </si>
  <si>
    <t>IND50377</t>
  </si>
  <si>
    <t>James Gilbert</t>
  </si>
  <si>
    <t>IND44237</t>
  </si>
  <si>
    <t>Marie Lawrence</t>
  </si>
  <si>
    <t>25-02-2014</t>
  </si>
  <si>
    <t>IND45334</t>
  </si>
  <si>
    <t>Joan Mendoza</t>
  </si>
  <si>
    <t>26-12-2004</t>
  </si>
  <si>
    <t>IND22951</t>
  </si>
  <si>
    <t>Rebecca Snyder</t>
  </si>
  <si>
    <t>12-07-2021</t>
  </si>
  <si>
    <t>IND98187</t>
  </si>
  <si>
    <t>Matthew Garrett</t>
  </si>
  <si>
    <t>24-01-2000</t>
  </si>
  <si>
    <t>IND83250</t>
  </si>
  <si>
    <t>Earl Davis</t>
  </si>
  <si>
    <t>08-02-2016</t>
  </si>
  <si>
    <t>IND15003</t>
  </si>
  <si>
    <t>John Spencer</t>
  </si>
  <si>
    <t>30-08-2004</t>
  </si>
  <si>
    <t>IND50596</t>
  </si>
  <si>
    <t>Clarence Willis</t>
  </si>
  <si>
    <t>27-01-2016</t>
  </si>
  <si>
    <t>IND52253</t>
  </si>
  <si>
    <t>Patricia Hudson</t>
  </si>
  <si>
    <t>20-11-2007</t>
  </si>
  <si>
    <t>IND44460</t>
  </si>
  <si>
    <t>Terry Carpenter</t>
  </si>
  <si>
    <t>08-06-2000</t>
  </si>
  <si>
    <t>IND70843</t>
  </si>
  <si>
    <t>Harry Ward</t>
  </si>
  <si>
    <t>07-10-2007</t>
  </si>
  <si>
    <t>IND86529</t>
  </si>
  <si>
    <t>Phyllis Payne</t>
  </si>
  <si>
    <t>22-08-2008</t>
  </si>
  <si>
    <t>IND55587</t>
  </si>
  <si>
    <t>Douglas Sullivan</t>
  </si>
  <si>
    <t>IND72739</t>
  </si>
  <si>
    <t>Diane Watson</t>
  </si>
  <si>
    <t>IND67930</t>
  </si>
  <si>
    <t>Sarah Rivera</t>
  </si>
  <si>
    <t>30-06-2015</t>
  </si>
  <si>
    <t>IND46268</t>
  </si>
  <si>
    <t>Fred Wilson</t>
  </si>
  <si>
    <t>IND82874</t>
  </si>
  <si>
    <t>Ralph Gutierrez</t>
  </si>
  <si>
    <t>IND30869</t>
  </si>
  <si>
    <t>Lisa Pierce</t>
  </si>
  <si>
    <t>IND95431</t>
  </si>
  <si>
    <t>Bruce Rose</t>
  </si>
  <si>
    <t>IND17593</t>
  </si>
  <si>
    <t>Emily Price</t>
  </si>
  <si>
    <t>27-01-2009</t>
  </si>
  <si>
    <t>IND29284</t>
  </si>
  <si>
    <t>Jack Wood</t>
  </si>
  <si>
    <t>04-08-2016</t>
  </si>
  <si>
    <t>IND20167</t>
  </si>
  <si>
    <t>Philip Ray</t>
  </si>
  <si>
    <t>06-05-2004</t>
  </si>
  <si>
    <t>IND51633</t>
  </si>
  <si>
    <t>Ann Fernandez</t>
  </si>
  <si>
    <t>IND48741</t>
  </si>
  <si>
    <t>Donald Sullivan</t>
  </si>
  <si>
    <t>23-01-2017</t>
  </si>
  <si>
    <t>IND83525</t>
  </si>
  <si>
    <t>Wayne Johnston</t>
  </si>
  <si>
    <t>05-01-1995</t>
  </si>
  <si>
    <t>IND48432</t>
  </si>
  <si>
    <t>Peter Martin</t>
  </si>
  <si>
    <t>08-02-2014</t>
  </si>
  <si>
    <t>IND27926</t>
  </si>
  <si>
    <t>Joan Montgomery</t>
  </si>
  <si>
    <t>18-04-2014</t>
  </si>
  <si>
    <t>IND45923</t>
  </si>
  <si>
    <t>Nancy Long</t>
  </si>
  <si>
    <t>05-06-2010</t>
  </si>
  <si>
    <t>IND73297</t>
  </si>
  <si>
    <t>Tammy Bryant</t>
  </si>
  <si>
    <t>21-07-2016</t>
  </si>
  <si>
    <t>IND69570</t>
  </si>
  <si>
    <t>Stephanie Thomas</t>
  </si>
  <si>
    <t>27-01-2006</t>
  </si>
  <si>
    <t>IND15006</t>
  </si>
  <si>
    <t>Julia Gilbert</t>
  </si>
  <si>
    <t>08-02-2012</t>
  </si>
  <si>
    <t>IND42515</t>
  </si>
  <si>
    <t>Larry Austin</t>
  </si>
  <si>
    <t>09-05-2019</t>
  </si>
  <si>
    <t>IND56981</t>
  </si>
  <si>
    <t>Benjamin Freeman</t>
  </si>
  <si>
    <t>IND45092</t>
  </si>
  <si>
    <t>Bruce Johnston</t>
  </si>
  <si>
    <t>02-01-2020</t>
  </si>
  <si>
    <t>IND68220</t>
  </si>
  <si>
    <t>Gregory Garrett</t>
  </si>
  <si>
    <t>IND52850</t>
  </si>
  <si>
    <t>Denise Wood</t>
  </si>
  <si>
    <t>21-01-2011</t>
  </si>
  <si>
    <t>IND62637</t>
  </si>
  <si>
    <t>Anne Johnston</t>
  </si>
  <si>
    <t>14-03-1995</t>
  </si>
  <si>
    <t>IND27463</t>
  </si>
  <si>
    <t>Samuel Riley</t>
  </si>
  <si>
    <t>24-07-2005</t>
  </si>
  <si>
    <t>IND57502</t>
  </si>
  <si>
    <t>Eric Nichols</t>
  </si>
  <si>
    <t>25-05-2002</t>
  </si>
  <si>
    <t>IND35319</t>
  </si>
  <si>
    <t>Juan Rivera</t>
  </si>
  <si>
    <t>29-03-2015</t>
  </si>
  <si>
    <t>IND23783</t>
  </si>
  <si>
    <t>14-12-2005</t>
  </si>
  <si>
    <t>IND90414</t>
  </si>
  <si>
    <t>Paula Nichols</t>
  </si>
  <si>
    <t>12-07-2019</t>
  </si>
  <si>
    <t>IND51353</t>
  </si>
  <si>
    <t>Laura Taylor</t>
  </si>
  <si>
    <t>10-08-2021</t>
  </si>
  <si>
    <t>IND52252</t>
  </si>
  <si>
    <t>Roger Hicks</t>
  </si>
  <si>
    <t>29-09-2009</t>
  </si>
  <si>
    <t>IND86849</t>
  </si>
  <si>
    <t>Brian Torres</t>
  </si>
  <si>
    <t>01-03-2021</t>
  </si>
  <si>
    <t>IND18751</t>
  </si>
  <si>
    <t>Sandra Austin</t>
  </si>
  <si>
    <t>IND23045</t>
  </si>
  <si>
    <t>Nicole Elliott</t>
  </si>
  <si>
    <t>18-06-2020</t>
  </si>
  <si>
    <t>IND14385</t>
  </si>
  <si>
    <t>Roy Young</t>
  </si>
  <si>
    <t>05-09-2011</t>
  </si>
  <si>
    <t>IND65960</t>
  </si>
  <si>
    <t>Sandra George</t>
  </si>
  <si>
    <t>23-05-2020</t>
  </si>
  <si>
    <t>IND69484</t>
  </si>
  <si>
    <t>Clarence Matthews</t>
  </si>
  <si>
    <t>17-12-2021</t>
  </si>
  <si>
    <t>IND15970</t>
  </si>
  <si>
    <t>Shirley Cole</t>
  </si>
  <si>
    <t>29-09-2019</t>
  </si>
  <si>
    <t>IND59374</t>
  </si>
  <si>
    <t>George Roberts</t>
  </si>
  <si>
    <t>18-05-2019</t>
  </si>
  <si>
    <t>IND56474</t>
  </si>
  <si>
    <t>Jose Gibson</t>
  </si>
  <si>
    <t>27-06-2021</t>
  </si>
  <si>
    <t>IND93181</t>
  </si>
  <si>
    <t>Ralph Foster</t>
  </si>
  <si>
    <t>06-12-2020</t>
  </si>
  <si>
    <t>IND68480</t>
  </si>
  <si>
    <t>Albert Kim</t>
  </si>
  <si>
    <t>27-03-2020</t>
  </si>
  <si>
    <t>IND77629</t>
  </si>
  <si>
    <t>Dennis Owens</t>
  </si>
  <si>
    <t>21-07-2014</t>
  </si>
  <si>
    <t>IND20946</t>
  </si>
  <si>
    <t>Martin Jordan</t>
  </si>
  <si>
    <t>13-07-2001</t>
  </si>
  <si>
    <t>IND76461</t>
  </si>
  <si>
    <t>Bonnie Stone</t>
  </si>
  <si>
    <t>05-08-2021</t>
  </si>
  <si>
    <t>IND73140</t>
  </si>
  <si>
    <t>Anna Montgomery</t>
  </si>
  <si>
    <t>15-01-2000</t>
  </si>
  <si>
    <t>IND47099</t>
  </si>
  <si>
    <t>Brian Jacobs</t>
  </si>
  <si>
    <t>IND96585</t>
  </si>
  <si>
    <t>30-03-2021</t>
  </si>
  <si>
    <t>IND94165</t>
  </si>
  <si>
    <t>Jerry Frazier</t>
  </si>
  <si>
    <t>IND95121</t>
  </si>
  <si>
    <t>Benjamin James</t>
  </si>
  <si>
    <t>11-06-1999</t>
  </si>
  <si>
    <t>IND40107</t>
  </si>
  <si>
    <t>Richard Harper</t>
  </si>
  <si>
    <t>04-05-2008</t>
  </si>
  <si>
    <t>IND50027</t>
  </si>
  <si>
    <t>Antonio Hernandez</t>
  </si>
  <si>
    <t>IND21031</t>
  </si>
  <si>
    <t>Michelle Little</t>
  </si>
  <si>
    <t>IND12811</t>
  </si>
  <si>
    <t>Heather Stewart</t>
  </si>
  <si>
    <t>29-11-2006</t>
  </si>
  <si>
    <t>IND77134</t>
  </si>
  <si>
    <t>Joshua Meyer</t>
  </si>
  <si>
    <t>11-02-2002</t>
  </si>
  <si>
    <t>IND65796</t>
  </si>
  <si>
    <t>Dennis Day</t>
  </si>
  <si>
    <t>26-11-2009</t>
  </si>
  <si>
    <t>IND52319</t>
  </si>
  <si>
    <t>Russell Watson</t>
  </si>
  <si>
    <t>19-10-2021</t>
  </si>
  <si>
    <t>IND54844</t>
  </si>
  <si>
    <t>Gary Long</t>
  </si>
  <si>
    <t>12-08-2020</t>
  </si>
  <si>
    <t>IND89924</t>
  </si>
  <si>
    <t>Billy Evans</t>
  </si>
  <si>
    <t>IND69892</t>
  </si>
  <si>
    <t>Jesse Wallace</t>
  </si>
  <si>
    <t>IND21947</t>
  </si>
  <si>
    <t>Roy Knight</t>
  </si>
  <si>
    <t>IND47171</t>
  </si>
  <si>
    <t>Lawrence Jenkins</t>
  </si>
  <si>
    <t>02-10-2018</t>
  </si>
  <si>
    <t>IND81366</t>
  </si>
  <si>
    <t>Ruth Hamilton</t>
  </si>
  <si>
    <t>11-02-2003</t>
  </si>
  <si>
    <t>IND37255</t>
  </si>
  <si>
    <t>Carol Gibson</t>
  </si>
  <si>
    <t>24-12-2021</t>
  </si>
  <si>
    <t>IND54288</t>
  </si>
  <si>
    <t>Carl Webb</t>
  </si>
  <si>
    <t>IND81264</t>
  </si>
  <si>
    <t>IND44868</t>
  </si>
  <si>
    <t>Donald Martin</t>
  </si>
  <si>
    <t>IND58718</t>
  </si>
  <si>
    <t>Terry Graham</t>
  </si>
  <si>
    <t>23-11-1999</t>
  </si>
  <si>
    <t>IND13491</t>
  </si>
  <si>
    <t>Brandon Shaw</t>
  </si>
  <si>
    <t>IND67285</t>
  </si>
  <si>
    <t>Philip Nichols</t>
  </si>
  <si>
    <t>05-12-2007</t>
  </si>
  <si>
    <t>IND80508</t>
  </si>
  <si>
    <t>Ernest Boyd</t>
  </si>
  <si>
    <t>05-03-2016</t>
  </si>
  <si>
    <t>IND80012</t>
  </si>
  <si>
    <t>Stephen Allen</t>
  </si>
  <si>
    <t>20-05-2020</t>
  </si>
  <si>
    <t>IND24103</t>
  </si>
  <si>
    <t>Benjamin Collins</t>
  </si>
  <si>
    <t>06-01-1995</t>
  </si>
  <si>
    <t>IND96193</t>
  </si>
  <si>
    <t>Lori Hawkins</t>
  </si>
  <si>
    <t>29-08-2009</t>
  </si>
  <si>
    <t>IND95777</t>
  </si>
  <si>
    <t>Bobby Smith</t>
  </si>
  <si>
    <t>21-11-2011</t>
  </si>
  <si>
    <t>IND99904</t>
  </si>
  <si>
    <t>Daniel Tucker</t>
  </si>
  <si>
    <t>IND51561</t>
  </si>
  <si>
    <t>Kathleen Ford</t>
  </si>
  <si>
    <t>14-05-2019</t>
  </si>
  <si>
    <t>IND36643</t>
  </si>
  <si>
    <t>Adam Woods</t>
  </si>
  <si>
    <t>04-06-2010</t>
  </si>
  <si>
    <t>IND52909</t>
  </si>
  <si>
    <t>Gerald Frazier</t>
  </si>
  <si>
    <t>IND40382</t>
  </si>
  <si>
    <t>Timothy Perry</t>
  </si>
  <si>
    <t>IND29277</t>
  </si>
  <si>
    <t>Amanda Rice</t>
  </si>
  <si>
    <t>02-05-2021</t>
  </si>
  <si>
    <t>IND28276</t>
  </si>
  <si>
    <t>Janet Morrison</t>
  </si>
  <si>
    <t>10-12-2014</t>
  </si>
  <si>
    <t>IND63171</t>
  </si>
  <si>
    <t>Walter Simmons</t>
  </si>
  <si>
    <t>29-04-2000</t>
  </si>
  <si>
    <t>IND75976</t>
  </si>
  <si>
    <t>Samuel Stevens</t>
  </si>
  <si>
    <t>04-03-1996</t>
  </si>
  <si>
    <t>IND95034</t>
  </si>
  <si>
    <t>Julia Nichols</t>
  </si>
  <si>
    <t>08-06-2007</t>
  </si>
  <si>
    <t>IND34886</t>
  </si>
  <si>
    <t>Paula Hart</t>
  </si>
  <si>
    <t>17-11-2002</t>
  </si>
  <si>
    <t>IND65740</t>
  </si>
  <si>
    <t>Angela Oliver</t>
  </si>
  <si>
    <t>22-12-2015</t>
  </si>
  <si>
    <t>IND22943</t>
  </si>
  <si>
    <t>Heather Fowler</t>
  </si>
  <si>
    <t>13-09-2017</t>
  </si>
  <si>
    <t>IND62166</t>
  </si>
  <si>
    <t>Jesse Cox</t>
  </si>
  <si>
    <t>IND31625</t>
  </si>
  <si>
    <t>Jose Hall</t>
  </si>
  <si>
    <t>02-01-2001</t>
  </si>
  <si>
    <t>IND53168</t>
  </si>
  <si>
    <t>Cynthia Edwards</t>
  </si>
  <si>
    <t>24-04-2021</t>
  </si>
  <si>
    <t>IND62132</t>
  </si>
  <si>
    <t>Joshua Bryant</t>
  </si>
  <si>
    <t>15-09-2016</t>
  </si>
  <si>
    <t>IND49496</t>
  </si>
  <si>
    <t>Martin Martinez</t>
  </si>
  <si>
    <t>07-01-2007</t>
  </si>
  <si>
    <t>IND39167</t>
  </si>
  <si>
    <t>Katherine Larson</t>
  </si>
  <si>
    <t>IND56356</t>
  </si>
  <si>
    <t>Carlos Kelly</t>
  </si>
  <si>
    <t>08-09-2006</t>
  </si>
  <si>
    <t>IND84445</t>
  </si>
  <si>
    <t>Ryan Young</t>
  </si>
  <si>
    <t>08-09-2019</t>
  </si>
  <si>
    <t>IND83697</t>
  </si>
  <si>
    <t>Anthony Bennett</t>
  </si>
  <si>
    <t>09-08-2019</t>
  </si>
  <si>
    <t>IND92276</t>
  </si>
  <si>
    <t>Ralph Jacobs</t>
  </si>
  <si>
    <t>21-01-2004</t>
  </si>
  <si>
    <t>IND63929</t>
  </si>
  <si>
    <t>Aaron Evans</t>
  </si>
  <si>
    <t>20-03-2017</t>
  </si>
  <si>
    <t>IND20154</t>
  </si>
  <si>
    <t>Sarah Wagner</t>
  </si>
  <si>
    <t>IND73329</t>
  </si>
  <si>
    <t>Samuel Vasquez</t>
  </si>
  <si>
    <t>23-02-2012</t>
  </si>
  <si>
    <t>IND55336</t>
  </si>
  <si>
    <t>Todd Campbell</t>
  </si>
  <si>
    <t>07-09-2004</t>
  </si>
  <si>
    <t>IND50934</t>
  </si>
  <si>
    <t>Anne Garcia</t>
  </si>
  <si>
    <t>01-06-2017</t>
  </si>
  <si>
    <t>IND15178</t>
  </si>
  <si>
    <t>IND67097</t>
  </si>
  <si>
    <t>16-05-2017</t>
  </si>
  <si>
    <t>IND71917</t>
  </si>
  <si>
    <t>Carolyn Thompson</t>
  </si>
  <si>
    <t>IND29396</t>
  </si>
  <si>
    <t>Carl Palmer</t>
  </si>
  <si>
    <t>IND17042</t>
  </si>
  <si>
    <t>George Shaw</t>
  </si>
  <si>
    <t>20-04-1996</t>
  </si>
  <si>
    <t>IND96714</t>
  </si>
  <si>
    <t>Sarah Stephens</t>
  </si>
  <si>
    <t>12-07-2012</t>
  </si>
  <si>
    <t>IND74213</t>
  </si>
  <si>
    <t>Christine Dixon</t>
  </si>
  <si>
    <t>21-02-2012</t>
  </si>
  <si>
    <t>IND33290</t>
  </si>
  <si>
    <t>Heather Hawkins</t>
  </si>
  <si>
    <t>IND82331</t>
  </si>
  <si>
    <t>Earl Perez</t>
  </si>
  <si>
    <t>13-11-2009</t>
  </si>
  <si>
    <t>IND41616</t>
  </si>
  <si>
    <t>Joseph Arnold</t>
  </si>
  <si>
    <t>27-05-2019</t>
  </si>
  <si>
    <t>IND13977</t>
  </si>
  <si>
    <t>Jeremy Ortiz</t>
  </si>
  <si>
    <t>19-08-2011</t>
  </si>
  <si>
    <t>IND37918</t>
  </si>
  <si>
    <t>Harry Payne</t>
  </si>
  <si>
    <t>30-11-2000</t>
  </si>
  <si>
    <t>IND93832</t>
  </si>
  <si>
    <t>Rose Garza</t>
  </si>
  <si>
    <t>08-02-1995</t>
  </si>
  <si>
    <t>IND40270</t>
  </si>
  <si>
    <t>Brandon Fox</t>
  </si>
  <si>
    <t>21-07-2008</t>
  </si>
  <si>
    <t>IND27859</t>
  </si>
  <si>
    <t>Ryan Ray</t>
  </si>
  <si>
    <t>06-10-2005</t>
  </si>
  <si>
    <t>IND76060</t>
  </si>
  <si>
    <t>Wayne Harrison</t>
  </si>
  <si>
    <t>IND24265</t>
  </si>
  <si>
    <t>Jonathan Riley</t>
  </si>
  <si>
    <t>IND48804</t>
  </si>
  <si>
    <t>Scott Hunt</t>
  </si>
  <si>
    <t>16-09-2007</t>
  </si>
  <si>
    <t>IND99895</t>
  </si>
  <si>
    <t>Marie Reynolds</t>
  </si>
  <si>
    <t>03-04-2017</t>
  </si>
  <si>
    <t>IND26169</t>
  </si>
  <si>
    <t>Jeremy Garza</t>
  </si>
  <si>
    <t>03-02-2016</t>
  </si>
  <si>
    <t>IND46964</t>
  </si>
  <si>
    <t>Joan Vasquez</t>
  </si>
  <si>
    <t>09-10-2003</t>
  </si>
  <si>
    <t>IND33681</t>
  </si>
  <si>
    <t>Sandra Moreno</t>
  </si>
  <si>
    <t>15-08-2021</t>
  </si>
  <si>
    <t>IND95665</t>
  </si>
  <si>
    <t>Douglas Weaver</t>
  </si>
  <si>
    <t>10-01-2007</t>
  </si>
  <si>
    <t>IND34612</t>
  </si>
  <si>
    <t>Billy Wright</t>
  </si>
  <si>
    <t>25-01-2011</t>
  </si>
  <si>
    <t>IND56244</t>
  </si>
  <si>
    <t>Edward Taylor</t>
  </si>
  <si>
    <t>20-02-1996</t>
  </si>
  <si>
    <t>IND98780</t>
  </si>
  <si>
    <t>Susan Clark</t>
  </si>
  <si>
    <t>26-06-2013</t>
  </si>
  <si>
    <t>IND80677</t>
  </si>
  <si>
    <t>Russell Watkins</t>
  </si>
  <si>
    <t>21-09-2014</t>
  </si>
  <si>
    <t>IND85232</t>
  </si>
  <si>
    <t>Jose Stewart</t>
  </si>
  <si>
    <t>15-12-2021</t>
  </si>
  <si>
    <t>IND84182</t>
  </si>
  <si>
    <t>Larry Gomez</t>
  </si>
  <si>
    <t>21-01-2015</t>
  </si>
  <si>
    <t>IND22162</t>
  </si>
  <si>
    <t>Willie Owens</t>
  </si>
  <si>
    <t>19-02-2015</t>
  </si>
  <si>
    <t>IND48448</t>
  </si>
  <si>
    <t>John Murray</t>
  </si>
  <si>
    <t>16-05-2005</t>
  </si>
  <si>
    <t>IND28042</t>
  </si>
  <si>
    <t>Chris Hall</t>
  </si>
  <si>
    <t>IND39614</t>
  </si>
  <si>
    <t>Daniel Lewis</t>
  </si>
  <si>
    <t>03-12-2008</t>
  </si>
  <si>
    <t>IND39056</t>
  </si>
  <si>
    <t>Bobby Franklin</t>
  </si>
  <si>
    <t>09-10-2008</t>
  </si>
  <si>
    <t>IND20248</t>
  </si>
  <si>
    <t>Michael Barnes</t>
  </si>
  <si>
    <t>02-04-1996</t>
  </si>
  <si>
    <t>IND67058</t>
  </si>
  <si>
    <t>Tammy Dunn</t>
  </si>
  <si>
    <t>07-11-1995</t>
  </si>
  <si>
    <t>IND72540</t>
  </si>
  <si>
    <t>Samuel GoPKRalez</t>
  </si>
  <si>
    <t>IND79266</t>
  </si>
  <si>
    <t>Cynthia Mcdonald</t>
  </si>
  <si>
    <t>19-03-1999</t>
  </si>
  <si>
    <t>IND45633</t>
  </si>
  <si>
    <t>Matthew Ramos</t>
  </si>
  <si>
    <t>23-11-2014</t>
  </si>
  <si>
    <t>IND50255</t>
  </si>
  <si>
    <t>Pamela Davis</t>
  </si>
  <si>
    <t>06-03-2016</t>
  </si>
  <si>
    <t>IND35529</t>
  </si>
  <si>
    <t>Mildred Greene</t>
  </si>
  <si>
    <t>16-06-1995</t>
  </si>
  <si>
    <t>IND76818</t>
  </si>
  <si>
    <t>Laura Hicks</t>
  </si>
  <si>
    <t>14-03-2021</t>
  </si>
  <si>
    <t>IND65466</t>
  </si>
  <si>
    <t>17-05-2014</t>
  </si>
  <si>
    <t>IND62602</t>
  </si>
  <si>
    <t>Aaron Rice</t>
  </si>
  <si>
    <t>01-12-2016</t>
  </si>
  <si>
    <t>IND67173</t>
  </si>
  <si>
    <t>Jesse Garrett</t>
  </si>
  <si>
    <t>12-07-2002</t>
  </si>
  <si>
    <t>IND60054</t>
  </si>
  <si>
    <t>Harold Hart</t>
  </si>
  <si>
    <t>04-08-2009</t>
  </si>
  <si>
    <t>IND78031</t>
  </si>
  <si>
    <t>William Ryan</t>
  </si>
  <si>
    <t>09-07-2021</t>
  </si>
  <si>
    <t>IND72496</t>
  </si>
  <si>
    <t>Anthony Mcdonald</t>
  </si>
  <si>
    <t>30-12-2015</t>
  </si>
  <si>
    <t>IND91488</t>
  </si>
  <si>
    <t>Anthony King</t>
  </si>
  <si>
    <t>IND21889</t>
  </si>
  <si>
    <t>Justin Moore</t>
  </si>
  <si>
    <t>21-05-2000</t>
  </si>
  <si>
    <t>IND22592</t>
  </si>
  <si>
    <t>Earl Butler</t>
  </si>
  <si>
    <t>24-05-2004</t>
  </si>
  <si>
    <t>IND70846</t>
  </si>
  <si>
    <t>Clarence Burton</t>
  </si>
  <si>
    <t>IND97484</t>
  </si>
  <si>
    <t>Ralph Campbell</t>
  </si>
  <si>
    <t>09-12-2000</t>
  </si>
  <si>
    <t>IND22626</t>
  </si>
  <si>
    <t>Terry Chavez</t>
  </si>
  <si>
    <t>12-11-2011</t>
  </si>
  <si>
    <t>IND73526</t>
  </si>
  <si>
    <t>Jimmy Hamilton</t>
  </si>
  <si>
    <t>10-11-2006</t>
  </si>
  <si>
    <t>IND42840</t>
  </si>
  <si>
    <t>Kevin Diaz</t>
  </si>
  <si>
    <t>IND91337</t>
  </si>
  <si>
    <t>Paul Wagner</t>
  </si>
  <si>
    <t>26-01-2021</t>
  </si>
  <si>
    <t>IND71064</t>
  </si>
  <si>
    <t>Virginia Duncan</t>
  </si>
  <si>
    <t>IND34987</t>
  </si>
  <si>
    <t>Andrea Freeman</t>
  </si>
  <si>
    <t>14-01-2011</t>
  </si>
  <si>
    <t>IND34900</t>
  </si>
  <si>
    <t>Phillip Ward</t>
  </si>
  <si>
    <t>03-02-1999</t>
  </si>
  <si>
    <t>IND70426</t>
  </si>
  <si>
    <t>Willie Simpson</t>
  </si>
  <si>
    <t>13-11-2002</t>
  </si>
  <si>
    <t>IND27490</t>
  </si>
  <si>
    <t>Walter Warren</t>
  </si>
  <si>
    <t>05-01-2004</t>
  </si>
  <si>
    <t>IND69225</t>
  </si>
  <si>
    <t>Sean Diaz</t>
  </si>
  <si>
    <t>16-08-1995</t>
  </si>
  <si>
    <t>IND68596</t>
  </si>
  <si>
    <t>Billy Perez</t>
  </si>
  <si>
    <t>10-12-2021</t>
  </si>
  <si>
    <t>IND19235</t>
  </si>
  <si>
    <t>Douglas Gilbert</t>
  </si>
  <si>
    <t>28-12-2019</t>
  </si>
  <si>
    <t>IND53236</t>
  </si>
  <si>
    <t>John Frazier</t>
  </si>
  <si>
    <t>14-02-2010</t>
  </si>
  <si>
    <t>IND47522</t>
  </si>
  <si>
    <t>Donald Wagner</t>
  </si>
  <si>
    <t>07-05-2018</t>
  </si>
  <si>
    <t>IND76422</t>
  </si>
  <si>
    <t>Jesse White</t>
  </si>
  <si>
    <t>01-10-1999</t>
  </si>
  <si>
    <t>IND14568</t>
  </si>
  <si>
    <t>Norma Palmer</t>
  </si>
  <si>
    <t>09-06-2001</t>
  </si>
  <si>
    <t>IND32670</t>
  </si>
  <si>
    <t>Albert Burton</t>
  </si>
  <si>
    <t>27-12-2021</t>
  </si>
  <si>
    <t>IND59876</t>
  </si>
  <si>
    <t>Julie Stanley</t>
  </si>
  <si>
    <t>14-04-2006</t>
  </si>
  <si>
    <t>IND34342</t>
  </si>
  <si>
    <t>Eugene Brooks</t>
  </si>
  <si>
    <t>06-07-2014</t>
  </si>
  <si>
    <t>IND90271</t>
  </si>
  <si>
    <t>Janet Frazier</t>
  </si>
  <si>
    <t>06-12-2000</t>
  </si>
  <si>
    <t>IND66490</t>
  </si>
  <si>
    <t>Charles Gardner</t>
  </si>
  <si>
    <t>30-08-2006</t>
  </si>
  <si>
    <t>IND72025</t>
  </si>
  <si>
    <t>Annie Powell</t>
  </si>
  <si>
    <t>23-08-2017</t>
  </si>
  <si>
    <t>IND28746</t>
  </si>
  <si>
    <t>Wayne Stephens</t>
  </si>
  <si>
    <t>20-02-2020</t>
  </si>
  <si>
    <t>IND36364</t>
  </si>
  <si>
    <t>Mildred Hanson</t>
  </si>
  <si>
    <t>16-06-2000</t>
  </si>
  <si>
    <t>IND24886</t>
  </si>
  <si>
    <t>Janet Hill</t>
  </si>
  <si>
    <t>19-05-2008</t>
  </si>
  <si>
    <t>IND41593</t>
  </si>
  <si>
    <t>Thomas Gibson</t>
  </si>
  <si>
    <t>31-05-2018</t>
  </si>
  <si>
    <t>IND82914</t>
  </si>
  <si>
    <t>Antonio Austin</t>
  </si>
  <si>
    <t>14-03-2008</t>
  </si>
  <si>
    <t>IND94566</t>
  </si>
  <si>
    <t>Jonathan Parker</t>
  </si>
  <si>
    <t>30-12-2021</t>
  </si>
  <si>
    <t>IND84566</t>
  </si>
  <si>
    <t>Louis Black</t>
  </si>
  <si>
    <t>02-10-2012</t>
  </si>
  <si>
    <t>IND56102</t>
  </si>
  <si>
    <t>Larry Ray</t>
  </si>
  <si>
    <t>29-10-2019</t>
  </si>
  <si>
    <t>IND92786</t>
  </si>
  <si>
    <t>Gregory Brown</t>
  </si>
  <si>
    <t>14-11-2013</t>
  </si>
  <si>
    <t>IND14072</t>
  </si>
  <si>
    <t>Irene Simmons</t>
  </si>
  <si>
    <t>27-09-2000</t>
  </si>
  <si>
    <t>IND63281</t>
  </si>
  <si>
    <t>Gerald Montgomery</t>
  </si>
  <si>
    <t>02-10-2006</t>
  </si>
  <si>
    <t>IND55583</t>
  </si>
  <si>
    <t>Ryan Shaw</t>
  </si>
  <si>
    <t>31-12-2011</t>
  </si>
  <si>
    <t>IND46965</t>
  </si>
  <si>
    <t>Kathleen Johnston</t>
  </si>
  <si>
    <t>IND53170</t>
  </si>
  <si>
    <t>Gary Stanley</t>
  </si>
  <si>
    <t>19-06-1996</t>
  </si>
  <si>
    <t>IND88033</t>
  </si>
  <si>
    <t>Ernest Nguyen</t>
  </si>
  <si>
    <t>27-03-2008</t>
  </si>
  <si>
    <t>IND14313</t>
  </si>
  <si>
    <t>Gerald Dunn</t>
  </si>
  <si>
    <t>24-09-2019</t>
  </si>
  <si>
    <t>IND93676</t>
  </si>
  <si>
    <t>Matthew Cruz</t>
  </si>
  <si>
    <t>14-02-2014</t>
  </si>
  <si>
    <t>IND78744</t>
  </si>
  <si>
    <t>Eric Davis</t>
  </si>
  <si>
    <t>09-10-2013</t>
  </si>
  <si>
    <t>IND60784</t>
  </si>
  <si>
    <t>Denise Greene</t>
  </si>
  <si>
    <t>16-08-2020</t>
  </si>
  <si>
    <t>IND56967</t>
  </si>
  <si>
    <t>Nicole Burke</t>
  </si>
  <si>
    <t>19-06-2008</t>
  </si>
  <si>
    <t>IND17406</t>
  </si>
  <si>
    <t>Lisa Marshall</t>
  </si>
  <si>
    <t>17-05-2000</t>
  </si>
  <si>
    <t>IND86889</t>
  </si>
  <si>
    <t>Keith Alvarez</t>
  </si>
  <si>
    <t>15-10-2021</t>
  </si>
  <si>
    <t>IND20569</t>
  </si>
  <si>
    <t>Charles Martinez</t>
  </si>
  <si>
    <t>29-05-2002</t>
  </si>
  <si>
    <t>IND71904</t>
  </si>
  <si>
    <t>Kenneth Diaz</t>
  </si>
  <si>
    <t>10-02-2003</t>
  </si>
  <si>
    <t>IND49223</t>
  </si>
  <si>
    <t>Carlos Castillo</t>
  </si>
  <si>
    <t>11-08-1996</t>
  </si>
  <si>
    <t>IND45778</t>
  </si>
  <si>
    <t>Scott Johnson</t>
  </si>
  <si>
    <t>24-05-2019</t>
  </si>
  <si>
    <t>IND90203</t>
  </si>
  <si>
    <t>Ann Flores</t>
  </si>
  <si>
    <t>IND45957</t>
  </si>
  <si>
    <t>Joshua Howard</t>
  </si>
  <si>
    <t>30-04-2002</t>
  </si>
  <si>
    <t>IND37324</t>
  </si>
  <si>
    <t>Kevin Schmidt</t>
  </si>
  <si>
    <t>IND22736</t>
  </si>
  <si>
    <t>08-04-2007</t>
  </si>
  <si>
    <t>IND95042</t>
  </si>
  <si>
    <t>Jonathan Woods</t>
  </si>
  <si>
    <t>15-01-2019</t>
  </si>
  <si>
    <t>IND71261</t>
  </si>
  <si>
    <t>Wayne George</t>
  </si>
  <si>
    <t>29-12-2014</t>
  </si>
  <si>
    <t>IND38724</t>
  </si>
  <si>
    <t>Ralph Morgan</t>
  </si>
  <si>
    <t>12-12-1995</t>
  </si>
  <si>
    <t>IND70825</t>
  </si>
  <si>
    <t>Jonathan Reed</t>
  </si>
  <si>
    <t>13-06-2013</t>
  </si>
  <si>
    <t>IND78133</t>
  </si>
  <si>
    <t>Earl Little</t>
  </si>
  <si>
    <t>26-02-1996</t>
  </si>
  <si>
    <t>IND24135</t>
  </si>
  <si>
    <t>Ashley Griffin</t>
  </si>
  <si>
    <t>IND58253</t>
  </si>
  <si>
    <t>Julie Cruz</t>
  </si>
  <si>
    <t>29-11-1996</t>
  </si>
  <si>
    <t>IND49839</t>
  </si>
  <si>
    <t>Norma Knight</t>
  </si>
  <si>
    <t>17-01-2019</t>
  </si>
  <si>
    <t>IND50159</t>
  </si>
  <si>
    <t>18-05-2007</t>
  </si>
  <si>
    <t>IND71789</t>
  </si>
  <si>
    <t>Betty Fisher</t>
  </si>
  <si>
    <t>14-04-2011</t>
  </si>
  <si>
    <t>IND81334</t>
  </si>
  <si>
    <t>Chris Gutierrez</t>
  </si>
  <si>
    <t>16-02-2008</t>
  </si>
  <si>
    <t>IND23592</t>
  </si>
  <si>
    <t>Mildred Watson</t>
  </si>
  <si>
    <t>16-01-2013</t>
  </si>
  <si>
    <t>IND38173</t>
  </si>
  <si>
    <t>Michael Harris</t>
  </si>
  <si>
    <t>03-02-2017</t>
  </si>
  <si>
    <t>IND71352</t>
  </si>
  <si>
    <t>Harry Phillips</t>
  </si>
  <si>
    <t>28-02-2015</t>
  </si>
  <si>
    <t>IND63534</t>
  </si>
  <si>
    <t>Aaron Bryant</t>
  </si>
  <si>
    <t>07-02-2009</t>
  </si>
  <si>
    <t>IND68727</t>
  </si>
  <si>
    <t>Kenneth Myers</t>
  </si>
  <si>
    <t>IND36875</t>
  </si>
  <si>
    <t>Barbara Riley</t>
  </si>
  <si>
    <t>IND44607</t>
  </si>
  <si>
    <t>Mark Pierce</t>
  </si>
  <si>
    <t>03-09-2021</t>
  </si>
  <si>
    <t>IND82641</t>
  </si>
  <si>
    <t>Jose Howell</t>
  </si>
  <si>
    <t>16-04-2004</t>
  </si>
  <si>
    <t>IND41747</t>
  </si>
  <si>
    <t>Shawn Rodriguez</t>
  </si>
  <si>
    <t>IND48658</t>
  </si>
  <si>
    <t>Marie Mason</t>
  </si>
  <si>
    <t>01-07-2015</t>
  </si>
  <si>
    <t>IND63683</t>
  </si>
  <si>
    <t>Robin Clark</t>
  </si>
  <si>
    <t>30-09-2004</t>
  </si>
  <si>
    <t>IND58912</t>
  </si>
  <si>
    <t>Christine Bailey</t>
  </si>
  <si>
    <t>11-08-2017</t>
  </si>
  <si>
    <t>IND34297</t>
  </si>
  <si>
    <t>Scott Kelly</t>
  </si>
  <si>
    <t>15-02-2008</t>
  </si>
  <si>
    <t>IND46043</t>
  </si>
  <si>
    <t>Cheryl Turner</t>
  </si>
  <si>
    <t>15-09-2018</t>
  </si>
  <si>
    <t>IND26793</t>
  </si>
  <si>
    <t>Thomas Washington</t>
  </si>
  <si>
    <t>IND57827</t>
  </si>
  <si>
    <t>Todd Lawrence</t>
  </si>
  <si>
    <t>29-01-2004</t>
  </si>
  <si>
    <t>IND61268</t>
  </si>
  <si>
    <t>Anna Shaw</t>
  </si>
  <si>
    <t>16-08-2019</t>
  </si>
  <si>
    <t>IND61936</t>
  </si>
  <si>
    <t>Carl Mitchell</t>
  </si>
  <si>
    <t>03-01-2018</t>
  </si>
  <si>
    <t>IND87086</t>
  </si>
  <si>
    <t>Juan Diaz</t>
  </si>
  <si>
    <t>27-11-2011</t>
  </si>
  <si>
    <t>IND99616</t>
  </si>
  <si>
    <t>Kenneth Hughes</t>
  </si>
  <si>
    <t>IND76839</t>
  </si>
  <si>
    <t>Philip Cunningham</t>
  </si>
  <si>
    <t>11-09-2010</t>
  </si>
  <si>
    <t>IND51542</t>
  </si>
  <si>
    <t>Ann James</t>
  </si>
  <si>
    <t>14-07-2009</t>
  </si>
  <si>
    <t>IND31177</t>
  </si>
  <si>
    <t>Donald Coleman</t>
  </si>
  <si>
    <t>09-12-2021</t>
  </si>
  <si>
    <t>IND25757</t>
  </si>
  <si>
    <t>Larry Johnston</t>
  </si>
  <si>
    <t>07-04-2020</t>
  </si>
  <si>
    <t>IND83050</t>
  </si>
  <si>
    <t>Kenneth Walker</t>
  </si>
  <si>
    <t>16-06-2016</t>
  </si>
  <si>
    <t>IND88698</t>
  </si>
  <si>
    <t>Lillian Arnold</t>
  </si>
  <si>
    <t>29-04-2010</t>
  </si>
  <si>
    <t>IND36562</t>
  </si>
  <si>
    <t>Louis Harper</t>
  </si>
  <si>
    <t>01-11-2002</t>
  </si>
  <si>
    <t>IND30719</t>
  </si>
  <si>
    <t>Brandon Daniels</t>
  </si>
  <si>
    <t>11-04-2019</t>
  </si>
  <si>
    <t>IND26679</t>
  </si>
  <si>
    <t>Sandra Knight</t>
  </si>
  <si>
    <t>09-11-2013</t>
  </si>
  <si>
    <t>IND72436</t>
  </si>
  <si>
    <t>Bobby Gomez</t>
  </si>
  <si>
    <t>15-11-2006</t>
  </si>
  <si>
    <t>IND59337</t>
  </si>
  <si>
    <t>Ruth Hughes</t>
  </si>
  <si>
    <t>IND78689</t>
  </si>
  <si>
    <t>Mildred Burns</t>
  </si>
  <si>
    <t>29-09-2012</t>
  </si>
  <si>
    <t>IND31280</t>
  </si>
  <si>
    <t>Jesse Murphy</t>
  </si>
  <si>
    <t>18-10-2017</t>
  </si>
  <si>
    <t>IND26777</t>
  </si>
  <si>
    <t>Robert Powell</t>
  </si>
  <si>
    <t>04-02-2005</t>
  </si>
  <si>
    <t>IND37741</t>
  </si>
  <si>
    <t>Joseph Ray</t>
  </si>
  <si>
    <t>IND28884</t>
  </si>
  <si>
    <t>Wayne Alvarez</t>
  </si>
  <si>
    <t>13-09-2006</t>
  </si>
  <si>
    <t>IND21608</t>
  </si>
  <si>
    <t>Matthew James</t>
  </si>
  <si>
    <t>05-12-2003</t>
  </si>
  <si>
    <t>IND30193</t>
  </si>
  <si>
    <t>Mary Bennett</t>
  </si>
  <si>
    <t>10-11-2012</t>
  </si>
  <si>
    <t>IND38702</t>
  </si>
  <si>
    <t>Willie Kennedy</t>
  </si>
  <si>
    <t>05-11-2009</t>
  </si>
  <si>
    <t>IND14237</t>
  </si>
  <si>
    <t>Scott Andrews</t>
  </si>
  <si>
    <t>27-04-2007</t>
  </si>
  <si>
    <t>IND35253</t>
  </si>
  <si>
    <t>IND14559</t>
  </si>
  <si>
    <t>Victor Morrison</t>
  </si>
  <si>
    <t>24-03-1996</t>
  </si>
  <si>
    <t>IND31565</t>
  </si>
  <si>
    <t>Johnny Baker</t>
  </si>
  <si>
    <t>IND44723</t>
  </si>
  <si>
    <t>Michelle Morales</t>
  </si>
  <si>
    <t>IND25889</t>
  </si>
  <si>
    <t>Kevin Perkins</t>
  </si>
  <si>
    <t>IND80593</t>
  </si>
  <si>
    <t>Joyce Johnston</t>
  </si>
  <si>
    <t>30-06-2000</t>
  </si>
  <si>
    <t>IND91319</t>
  </si>
  <si>
    <t>Bonnie Brown</t>
  </si>
  <si>
    <t>IND75746</t>
  </si>
  <si>
    <t>Raymond Austin</t>
  </si>
  <si>
    <t>11-02-2020</t>
  </si>
  <si>
    <t>IND23455</t>
  </si>
  <si>
    <t>Bobby Spencer</t>
  </si>
  <si>
    <t>18-07-2021</t>
  </si>
  <si>
    <t>IND12762</t>
  </si>
  <si>
    <t>Keith Hughes</t>
  </si>
  <si>
    <t>10-04-2012</t>
  </si>
  <si>
    <t>IND17356</t>
  </si>
  <si>
    <t>Helen Patterson</t>
  </si>
  <si>
    <t>21-04-2009</t>
  </si>
  <si>
    <t>IND14968</t>
  </si>
  <si>
    <t>Ashley Powell</t>
  </si>
  <si>
    <t>08-01-2009</t>
  </si>
  <si>
    <t>IND26205</t>
  </si>
  <si>
    <t>Roy Cunningham</t>
  </si>
  <si>
    <t>IND40402</t>
  </si>
  <si>
    <t>Eugene Berry</t>
  </si>
  <si>
    <t>12-09-2019</t>
  </si>
  <si>
    <t>IND23534</t>
  </si>
  <si>
    <t>Brandon Cox</t>
  </si>
  <si>
    <t>24-09-1996</t>
  </si>
  <si>
    <t>IND13368</t>
  </si>
  <si>
    <t>Anne Hill</t>
  </si>
  <si>
    <t>25-02-2021</t>
  </si>
  <si>
    <t>IND89530</t>
  </si>
  <si>
    <t>Keith Davis</t>
  </si>
  <si>
    <t>IND46536</t>
  </si>
  <si>
    <t>Edward Perry</t>
  </si>
  <si>
    <t>IND50842</t>
  </si>
  <si>
    <t>22-06-2001</t>
  </si>
  <si>
    <t>IND78530</t>
  </si>
  <si>
    <t>Earl Weaver</t>
  </si>
  <si>
    <t>06-08-2011</t>
  </si>
  <si>
    <t>IND86823</t>
  </si>
  <si>
    <t>Lawrence Henry</t>
  </si>
  <si>
    <t>IND22908</t>
  </si>
  <si>
    <t>Louise Wells</t>
  </si>
  <si>
    <t>30-01-2008</t>
  </si>
  <si>
    <t>IND63930</t>
  </si>
  <si>
    <t>Jerry Fowler</t>
  </si>
  <si>
    <t>IND59614</t>
  </si>
  <si>
    <t>Charles Lopez</t>
  </si>
  <si>
    <t>IND16937</t>
  </si>
  <si>
    <t>Alan Long</t>
  </si>
  <si>
    <t>12-10-2001</t>
  </si>
  <si>
    <t>IND22152</t>
  </si>
  <si>
    <t>David Larson</t>
  </si>
  <si>
    <t>IND19673</t>
  </si>
  <si>
    <t>Frank Harper</t>
  </si>
  <si>
    <t>07-12-2016</t>
  </si>
  <si>
    <t>IND91458</t>
  </si>
  <si>
    <t>Timothy Moore</t>
  </si>
  <si>
    <t>10-03-2018</t>
  </si>
  <si>
    <t>IND71139</t>
  </si>
  <si>
    <t>Frank Arnold</t>
  </si>
  <si>
    <t>28-09-2007</t>
  </si>
  <si>
    <t>IND44382</t>
  </si>
  <si>
    <t>Keith Gordon</t>
  </si>
  <si>
    <t>03-12-1995</t>
  </si>
  <si>
    <t>IND32518</t>
  </si>
  <si>
    <t>Jeffrey Gutierrez</t>
  </si>
  <si>
    <t>03-03-1995</t>
  </si>
  <si>
    <t>IND98549</t>
  </si>
  <si>
    <t>Debra Mills</t>
  </si>
  <si>
    <t>14-11-2001</t>
  </si>
  <si>
    <t>IND22303</t>
  </si>
  <si>
    <t>Nancy Morris</t>
  </si>
  <si>
    <t>21-09-2007</t>
  </si>
  <si>
    <t>IND33084</t>
  </si>
  <si>
    <t>Katherine Oliver</t>
  </si>
  <si>
    <t>26-01-2013</t>
  </si>
  <si>
    <t>IND36967</t>
  </si>
  <si>
    <t>Mark Medina</t>
  </si>
  <si>
    <t>IND20489</t>
  </si>
  <si>
    <t>Anthony Parker</t>
  </si>
  <si>
    <t>IND35221</t>
  </si>
  <si>
    <t>Pamela Oliver</t>
  </si>
  <si>
    <t>03-05-2005</t>
  </si>
  <si>
    <t>IND67799</t>
  </si>
  <si>
    <t>Ronald Fernandez</t>
  </si>
  <si>
    <t>07-07-2010</t>
  </si>
  <si>
    <t>IND84095</t>
  </si>
  <si>
    <t>Howard Mitchell</t>
  </si>
  <si>
    <t>30-07-2021</t>
  </si>
  <si>
    <t>IND59330</t>
  </si>
  <si>
    <t>Jason Edwards</t>
  </si>
  <si>
    <t>IND99522</t>
  </si>
  <si>
    <t>Louis Hayes</t>
  </si>
  <si>
    <t>IND53925</t>
  </si>
  <si>
    <t>Victor Flores</t>
  </si>
  <si>
    <t>27-10-2005</t>
  </si>
  <si>
    <t>IND47766</t>
  </si>
  <si>
    <t>Jonathan Gomez</t>
  </si>
  <si>
    <t>IND74222</t>
  </si>
  <si>
    <t>Joan Williams</t>
  </si>
  <si>
    <t>29-03-2014</t>
  </si>
  <si>
    <t>IND96627</t>
  </si>
  <si>
    <t>Gloria Welch</t>
  </si>
  <si>
    <t>IND46573</t>
  </si>
  <si>
    <t>Craig Stewart</t>
  </si>
  <si>
    <t>31-10-2007</t>
  </si>
  <si>
    <t>IND52334</t>
  </si>
  <si>
    <t>Sean Carter</t>
  </si>
  <si>
    <t>29-07-2021</t>
  </si>
  <si>
    <t>IND47388</t>
  </si>
  <si>
    <t>Johnny Garrett</t>
  </si>
  <si>
    <t>17-11-2016</t>
  </si>
  <si>
    <t>IND63480</t>
  </si>
  <si>
    <t>Jeremy Lopez</t>
  </si>
  <si>
    <t>28-04-2005</t>
  </si>
  <si>
    <t>IND71563</t>
  </si>
  <si>
    <t>Brandon Reid</t>
  </si>
  <si>
    <t>19-09-2001</t>
  </si>
  <si>
    <t>IND47672</t>
  </si>
  <si>
    <t>Todd Henderson</t>
  </si>
  <si>
    <t>28-04-2016</t>
  </si>
  <si>
    <t>IND47218</t>
  </si>
  <si>
    <t>Samuel Hicks</t>
  </si>
  <si>
    <t>31-07-2019</t>
  </si>
  <si>
    <t>IND40866</t>
  </si>
  <si>
    <t>Kathy Torres</t>
  </si>
  <si>
    <t>23-07-2010</t>
  </si>
  <si>
    <t>IND55731</t>
  </si>
  <si>
    <t>10-07-1995</t>
  </si>
  <si>
    <t>IND18241</t>
  </si>
  <si>
    <t>Linda Lane</t>
  </si>
  <si>
    <t>22-03-2013</t>
  </si>
  <si>
    <t>IND38340</t>
  </si>
  <si>
    <t>Julia Duncan</t>
  </si>
  <si>
    <t>IND31054</t>
  </si>
  <si>
    <t>Karen Matthews</t>
  </si>
  <si>
    <t>20-04-1995</t>
  </si>
  <si>
    <t>IND41463</t>
  </si>
  <si>
    <t>Howard Larson</t>
  </si>
  <si>
    <t>17-11-2018</t>
  </si>
  <si>
    <t>IND39119</t>
  </si>
  <si>
    <t>Kathy Murphy</t>
  </si>
  <si>
    <t>25-03-2017</t>
  </si>
  <si>
    <t>IND63354</t>
  </si>
  <si>
    <t>Robert Dixon</t>
  </si>
  <si>
    <t>IND64751</t>
  </si>
  <si>
    <t>Raymond Palmer</t>
  </si>
  <si>
    <t>20-08-2018</t>
  </si>
  <si>
    <t>IND73281</t>
  </si>
  <si>
    <t>Karen Ray</t>
  </si>
  <si>
    <t>IND91520</t>
  </si>
  <si>
    <t>Clarence Rivera</t>
  </si>
  <si>
    <t>18-03-2003</t>
  </si>
  <si>
    <t>IND96624</t>
  </si>
  <si>
    <t>Bobby Bailey</t>
  </si>
  <si>
    <t>02-02-2017</t>
  </si>
  <si>
    <t>IND27565</t>
  </si>
  <si>
    <t>George Watson</t>
  </si>
  <si>
    <t>IND18836</t>
  </si>
  <si>
    <t>Victor Nichols</t>
  </si>
  <si>
    <t>02-12-2010</t>
  </si>
  <si>
    <t>IND75100</t>
  </si>
  <si>
    <t>Sean Fernandez</t>
  </si>
  <si>
    <t>01-10-2018</t>
  </si>
  <si>
    <t>IND94833</t>
  </si>
  <si>
    <t>Evelyn Roberts</t>
  </si>
  <si>
    <t>IND33044</t>
  </si>
  <si>
    <t>Ryan Watson</t>
  </si>
  <si>
    <t>IND23940</t>
  </si>
  <si>
    <t>Paula King</t>
  </si>
  <si>
    <t>27-04-2012</t>
  </si>
  <si>
    <t>IND17023</t>
  </si>
  <si>
    <t>Albert Reid</t>
  </si>
  <si>
    <t>IND69409</t>
  </si>
  <si>
    <t>Harold Hall</t>
  </si>
  <si>
    <t>02-02-2009</t>
  </si>
  <si>
    <t>IND30509</t>
  </si>
  <si>
    <t>Bobby Rice</t>
  </si>
  <si>
    <t>IND27469</t>
  </si>
  <si>
    <t>Pamela Jacobs</t>
  </si>
  <si>
    <t>23-04-2017</t>
  </si>
  <si>
    <t>IND40533</t>
  </si>
  <si>
    <t>Sean Sims</t>
  </si>
  <si>
    <t>25-02-2020</t>
  </si>
  <si>
    <t>IND93358</t>
  </si>
  <si>
    <t>16-04-2003</t>
  </si>
  <si>
    <t>IND46908</t>
  </si>
  <si>
    <t>Joseph Nelson</t>
  </si>
  <si>
    <t>02-11-2021</t>
  </si>
  <si>
    <t>IND85219</t>
  </si>
  <si>
    <t>Adam GoPKRalez</t>
  </si>
  <si>
    <t>11-10-2000</t>
  </si>
  <si>
    <t>IND93026</t>
  </si>
  <si>
    <t>Roger Jacobs</t>
  </si>
  <si>
    <t>25-02-2018</t>
  </si>
  <si>
    <t>IND67593</t>
  </si>
  <si>
    <t>Paul Cruz</t>
  </si>
  <si>
    <t>30-07-2011</t>
  </si>
  <si>
    <t>IND13283</t>
  </si>
  <si>
    <t>Nicholas GoPKRales</t>
  </si>
  <si>
    <t>13-12-2015</t>
  </si>
  <si>
    <t>IND15990</t>
  </si>
  <si>
    <t>08-01-2013</t>
  </si>
  <si>
    <t>IND45804</t>
  </si>
  <si>
    <t>Justin Long</t>
  </si>
  <si>
    <t>05-11-2016</t>
  </si>
  <si>
    <t>IND33862</t>
  </si>
  <si>
    <t>Frank Daniels</t>
  </si>
  <si>
    <t>17-01-2020</t>
  </si>
  <si>
    <t>IND50358</t>
  </si>
  <si>
    <t>Douglas Carr</t>
  </si>
  <si>
    <t>25-05-2006</t>
  </si>
  <si>
    <t>IND31525</t>
  </si>
  <si>
    <t>Charles Howard</t>
  </si>
  <si>
    <t>20-08-2007</t>
  </si>
  <si>
    <t>IND78049</t>
  </si>
  <si>
    <t>Roy Martinez</t>
  </si>
  <si>
    <t>04-05-2005</t>
  </si>
  <si>
    <t>IND72258</t>
  </si>
  <si>
    <t>Chris Patterson</t>
  </si>
  <si>
    <t>31-01-2013</t>
  </si>
  <si>
    <t>IND76365</t>
  </si>
  <si>
    <t>Arthur Bishop</t>
  </si>
  <si>
    <t>18-03-1999</t>
  </si>
  <si>
    <t>IND76509</t>
  </si>
  <si>
    <t>Aaron Russell</t>
  </si>
  <si>
    <t>18-03-2004</t>
  </si>
  <si>
    <t>IND33221</t>
  </si>
  <si>
    <t>Bobby Martin</t>
  </si>
  <si>
    <t>16-05-2015</t>
  </si>
  <si>
    <t>IND45691</t>
  </si>
  <si>
    <t>Patrick Bowman</t>
  </si>
  <si>
    <t>08-11-2017</t>
  </si>
  <si>
    <t>IND48905</t>
  </si>
  <si>
    <t>Lawrence Lopez</t>
  </si>
  <si>
    <t>IND64966</t>
  </si>
  <si>
    <t>Julia Crawford</t>
  </si>
  <si>
    <t>02-12-2011</t>
  </si>
  <si>
    <t>IND21667</t>
  </si>
  <si>
    <t>Elizabeth Mendoza</t>
  </si>
  <si>
    <t>IND65854</t>
  </si>
  <si>
    <t>George Bailey</t>
  </si>
  <si>
    <t>31-03-2016</t>
  </si>
  <si>
    <t>IND53772</t>
  </si>
  <si>
    <t>Ann Hill</t>
  </si>
  <si>
    <t>09-09-2008</t>
  </si>
  <si>
    <t>IND51069</t>
  </si>
  <si>
    <t>Joseph West</t>
  </si>
  <si>
    <t>16-07-2014</t>
  </si>
  <si>
    <t>IND83107</t>
  </si>
  <si>
    <t>George Murray</t>
  </si>
  <si>
    <t>IND19058</t>
  </si>
  <si>
    <t>Aaron Gray</t>
  </si>
  <si>
    <t>IND65820</t>
  </si>
  <si>
    <t>IND71996</t>
  </si>
  <si>
    <t>Cynthia Jacobs</t>
  </si>
  <si>
    <t>05-01-2017</t>
  </si>
  <si>
    <t>IND45882</t>
  </si>
  <si>
    <t>Fred Castillo</t>
  </si>
  <si>
    <t>IND75924</t>
  </si>
  <si>
    <t>Amy Sullivan</t>
  </si>
  <si>
    <t>13-10-1996</t>
  </si>
  <si>
    <t>IND81510</t>
  </si>
  <si>
    <t>Harry Burns</t>
  </si>
  <si>
    <t>IND12649</t>
  </si>
  <si>
    <t>Timothy Kelly</t>
  </si>
  <si>
    <t>IND20255</t>
  </si>
  <si>
    <t>Richard Young</t>
  </si>
  <si>
    <t>07-10-2011</t>
  </si>
  <si>
    <t>IND86039</t>
  </si>
  <si>
    <t>Dorothy Ross</t>
  </si>
  <si>
    <t>10-10-2007</t>
  </si>
  <si>
    <t>IND98413</t>
  </si>
  <si>
    <t>Julie Crawford</t>
  </si>
  <si>
    <t>31-05-2007</t>
  </si>
  <si>
    <t>IND16961</t>
  </si>
  <si>
    <t>Ryan Hansen</t>
  </si>
  <si>
    <t>IND39027</t>
  </si>
  <si>
    <t>Brenda Wells</t>
  </si>
  <si>
    <t>26-10-2021</t>
  </si>
  <si>
    <t>IND43922</t>
  </si>
  <si>
    <t>Russell Gilbert</t>
  </si>
  <si>
    <t>07-03-1999</t>
  </si>
  <si>
    <t>IND29124</t>
  </si>
  <si>
    <t>Christine Carr</t>
  </si>
  <si>
    <t>10-01-2000</t>
  </si>
  <si>
    <t>IND46526</t>
  </si>
  <si>
    <t>Patrick Sims</t>
  </si>
  <si>
    <t>26-06-2001</t>
  </si>
  <si>
    <t>IND52128</t>
  </si>
  <si>
    <t>Howard Reed</t>
  </si>
  <si>
    <t>06-12-2001</t>
  </si>
  <si>
    <t>IND73272</t>
  </si>
  <si>
    <t>Christina Marshall</t>
  </si>
  <si>
    <t>08-11-2000</t>
  </si>
  <si>
    <t>IND49313</t>
  </si>
  <si>
    <t>Christina Crawford</t>
  </si>
  <si>
    <t>20-04-2006</t>
  </si>
  <si>
    <t>IND43853</t>
  </si>
  <si>
    <t>Patrick Butler</t>
  </si>
  <si>
    <t>03-09-2013</t>
  </si>
  <si>
    <t>IND68149</t>
  </si>
  <si>
    <t>David Porter</t>
  </si>
  <si>
    <t>13-05-2014</t>
  </si>
  <si>
    <t>IND31637</t>
  </si>
  <si>
    <t>Jeffrey Hernandez</t>
  </si>
  <si>
    <t>24-04-2017</t>
  </si>
  <si>
    <t>IND26575</t>
  </si>
  <si>
    <t>IND52133</t>
  </si>
  <si>
    <t>Andrea GoPKRales</t>
  </si>
  <si>
    <t>IND70060</t>
  </si>
  <si>
    <t>Henry Garrett</t>
  </si>
  <si>
    <t>01-06-2010</t>
  </si>
  <si>
    <t>IND54963</t>
  </si>
  <si>
    <t>Frank Rivera</t>
  </si>
  <si>
    <t>27-05-2012</t>
  </si>
  <si>
    <t>IND66192</t>
  </si>
  <si>
    <t>Richard Richards</t>
  </si>
  <si>
    <t>16-11-2008</t>
  </si>
  <si>
    <t>IND63630</t>
  </si>
  <si>
    <t>Evelyn Hamilton</t>
  </si>
  <si>
    <t>11-04-2017</t>
  </si>
  <si>
    <t>IND16203</t>
  </si>
  <si>
    <t>Patrick Payne</t>
  </si>
  <si>
    <t>24-07-2010</t>
  </si>
  <si>
    <t>IND34130</t>
  </si>
  <si>
    <t>Arthur Arnold</t>
  </si>
  <si>
    <t>13-01-2020</t>
  </si>
  <si>
    <t>IND85584</t>
  </si>
  <si>
    <t>Karen White</t>
  </si>
  <si>
    <t>09-04-2015</t>
  </si>
  <si>
    <t>IND69189</t>
  </si>
  <si>
    <t>Kenneth Schmidt</t>
  </si>
  <si>
    <t>21-05-2014</t>
  </si>
  <si>
    <t>IND92553</t>
  </si>
  <si>
    <t>Daniel Thompson</t>
  </si>
  <si>
    <t>IND72590</t>
  </si>
  <si>
    <t>Louis Brooks</t>
  </si>
  <si>
    <t>15-05-2008</t>
  </si>
  <si>
    <t>IND64087</t>
  </si>
  <si>
    <t>Teresa Campbell</t>
  </si>
  <si>
    <t>15-08-2017</t>
  </si>
  <si>
    <t>IND48810</t>
  </si>
  <si>
    <t>Ernest Butler</t>
  </si>
  <si>
    <t>02-10-2014</t>
  </si>
  <si>
    <t>IND80350</t>
  </si>
  <si>
    <t>Terry Diaz</t>
  </si>
  <si>
    <t>28-04-2015</t>
  </si>
  <si>
    <t>IND88721</t>
  </si>
  <si>
    <t>Antonio Reed</t>
  </si>
  <si>
    <t>IND98982</t>
  </si>
  <si>
    <t>Ronald Phillips</t>
  </si>
  <si>
    <t>03-10-2019</t>
  </si>
  <si>
    <t>IND65931</t>
  </si>
  <si>
    <t>Randy Barnes</t>
  </si>
  <si>
    <t>18-08-2004</t>
  </si>
  <si>
    <t>IND35242</t>
  </si>
  <si>
    <t>14-01-2021</t>
  </si>
  <si>
    <t>IND52234</t>
  </si>
  <si>
    <t>Anthony Sims</t>
  </si>
  <si>
    <t>09-03-2018</t>
  </si>
  <si>
    <t>IND46113</t>
  </si>
  <si>
    <t>James Cole</t>
  </si>
  <si>
    <t>IND33767</t>
  </si>
  <si>
    <t>Jesse Porter</t>
  </si>
  <si>
    <t>16-08-2021</t>
  </si>
  <si>
    <t>IND67517</t>
  </si>
  <si>
    <t>Martin Snyder</t>
  </si>
  <si>
    <t>IND56906</t>
  </si>
  <si>
    <t>Gary Rivera</t>
  </si>
  <si>
    <t>29-08-2005</t>
  </si>
  <si>
    <t>IND28225</t>
  </si>
  <si>
    <t>Robert Dean</t>
  </si>
  <si>
    <t>03-07-2009</t>
  </si>
  <si>
    <t>IND71712</t>
  </si>
  <si>
    <t>Joan Day</t>
  </si>
  <si>
    <t>IND41594</t>
  </si>
  <si>
    <t>Jeremy Hamilton</t>
  </si>
  <si>
    <t>14-08-2013</t>
  </si>
  <si>
    <t>IND87812</t>
  </si>
  <si>
    <t>Charles Long</t>
  </si>
  <si>
    <t>IND97969</t>
  </si>
  <si>
    <t>Jennifer Fisher</t>
  </si>
  <si>
    <t>05-07-2012</t>
  </si>
  <si>
    <t>IND96593</t>
  </si>
  <si>
    <t>William Berry</t>
  </si>
  <si>
    <t>14-04-2014</t>
  </si>
  <si>
    <t>IND73558</t>
  </si>
  <si>
    <t>Kathleen Smith</t>
  </si>
  <si>
    <t>13-12-2000</t>
  </si>
  <si>
    <t>IND43779</t>
  </si>
  <si>
    <t>Jack Meyer</t>
  </si>
  <si>
    <t>IND96346</t>
  </si>
  <si>
    <t>Philip Williamson</t>
  </si>
  <si>
    <t>20-10-2005</t>
  </si>
  <si>
    <t>IND87222</t>
  </si>
  <si>
    <t>Jonathan Morris</t>
  </si>
  <si>
    <t>04-01-2019</t>
  </si>
  <si>
    <t>IND78803</t>
  </si>
  <si>
    <t>Doris Rose</t>
  </si>
  <si>
    <t>16-06-2004</t>
  </si>
  <si>
    <t>IND31057</t>
  </si>
  <si>
    <t>Jane Freeman</t>
  </si>
  <si>
    <t>IND59891</t>
  </si>
  <si>
    <t>Harold Oliver</t>
  </si>
  <si>
    <t>IND92500</t>
  </si>
  <si>
    <t>IND47276</t>
  </si>
  <si>
    <t>06-07-2001</t>
  </si>
  <si>
    <t>IND83985</t>
  </si>
  <si>
    <t>Jack Watkins</t>
  </si>
  <si>
    <t>29-07-2018</t>
  </si>
  <si>
    <t>IND72250</t>
  </si>
  <si>
    <t>Gregory Hill</t>
  </si>
  <si>
    <t>17-04-2018</t>
  </si>
  <si>
    <t>IND61248</t>
  </si>
  <si>
    <t>Andrea Spencer</t>
  </si>
  <si>
    <t>28-06-2021</t>
  </si>
  <si>
    <t>IND52506</t>
  </si>
  <si>
    <t>Theresa Mcdonald</t>
  </si>
  <si>
    <t>20-10-2013</t>
  </si>
  <si>
    <t>IND45460</t>
  </si>
  <si>
    <t>Gregory Richards</t>
  </si>
  <si>
    <t>08-12-2020</t>
  </si>
  <si>
    <t>IND29763</t>
  </si>
  <si>
    <t>John Parker</t>
  </si>
  <si>
    <t>IND72578</t>
  </si>
  <si>
    <t>24-02-2021</t>
  </si>
  <si>
    <t>IND38948</t>
  </si>
  <si>
    <t>Donald Bennett</t>
  </si>
  <si>
    <t>IND46699</t>
  </si>
  <si>
    <t>Christopher Sanchez</t>
  </si>
  <si>
    <t>IND78763</t>
  </si>
  <si>
    <t>Lillian Simmons</t>
  </si>
  <si>
    <t>25-07-2003</t>
  </si>
  <si>
    <t>IND51658</t>
  </si>
  <si>
    <t>Jonathan Harrison</t>
  </si>
  <si>
    <t>10-03-2010</t>
  </si>
  <si>
    <t>IND95154</t>
  </si>
  <si>
    <t>Tina Tucker</t>
  </si>
  <si>
    <t>IND94518</t>
  </si>
  <si>
    <t>Ryan Perry</t>
  </si>
  <si>
    <t>08-07-2021</t>
  </si>
  <si>
    <t>IND94947</t>
  </si>
  <si>
    <t>Irene Cooper</t>
  </si>
  <si>
    <t>09-04-2001</t>
  </si>
  <si>
    <t>IND70766</t>
  </si>
  <si>
    <t>Wayne Taylor</t>
  </si>
  <si>
    <t>17-12-2008</t>
  </si>
  <si>
    <t>IND31616</t>
  </si>
  <si>
    <t>Roy Tucker</t>
  </si>
  <si>
    <t>28-04-2009</t>
  </si>
  <si>
    <t>IND63272</t>
  </si>
  <si>
    <t>Jonathan Mendoza</t>
  </si>
  <si>
    <t>16-09-2021</t>
  </si>
  <si>
    <t>IND59471</t>
  </si>
  <si>
    <t>Debra Murray</t>
  </si>
  <si>
    <t>15-05-2002</t>
  </si>
  <si>
    <t>IND86960</t>
  </si>
  <si>
    <t>Marie Armstrong</t>
  </si>
  <si>
    <t>30-10-2010</t>
  </si>
  <si>
    <t>IND29637</t>
  </si>
  <si>
    <t>Kevin Cunningham</t>
  </si>
  <si>
    <t>11-03-2000</t>
  </si>
  <si>
    <t>IND76975</t>
  </si>
  <si>
    <t>Justin Walker</t>
  </si>
  <si>
    <t>28-10-1999</t>
  </si>
  <si>
    <t>IND19165</t>
  </si>
  <si>
    <t>Russell Fowler</t>
  </si>
  <si>
    <t>26-03-2007</t>
  </si>
  <si>
    <t>IND21974</t>
  </si>
  <si>
    <t>Judith Frazier</t>
  </si>
  <si>
    <t>27-01-2019</t>
  </si>
  <si>
    <t>IND17085</t>
  </si>
  <si>
    <t>Justin Jones</t>
  </si>
  <si>
    <t>23-10-1995</t>
  </si>
  <si>
    <t>IND59398</t>
  </si>
  <si>
    <t>Andrew Johnson</t>
  </si>
  <si>
    <t>07-06-2013</t>
  </si>
  <si>
    <t>IND84558</t>
  </si>
  <si>
    <t>Jimmy Palmer</t>
  </si>
  <si>
    <t>10-03-1999</t>
  </si>
  <si>
    <t>IND72037</t>
  </si>
  <si>
    <t>Sarah Ruiz</t>
  </si>
  <si>
    <t>08-05-2006</t>
  </si>
  <si>
    <t>IND24573</t>
  </si>
  <si>
    <t>Virginia Allen</t>
  </si>
  <si>
    <t>19-09-2014</t>
  </si>
  <si>
    <t>IND23033</t>
  </si>
  <si>
    <t>Benjamin Price</t>
  </si>
  <si>
    <t>03-01-2020</t>
  </si>
  <si>
    <t>IND82305</t>
  </si>
  <si>
    <t>Brian Hudson</t>
  </si>
  <si>
    <t>27-01-2007</t>
  </si>
  <si>
    <t>IND84879</t>
  </si>
  <si>
    <t>Kimberly Frazier</t>
  </si>
  <si>
    <t>09-01-2004</t>
  </si>
  <si>
    <t>IND77110</t>
  </si>
  <si>
    <t>Terry Bennett</t>
  </si>
  <si>
    <t>12-03-2019</t>
  </si>
  <si>
    <t>IND51370</t>
  </si>
  <si>
    <t>Harold Parker</t>
  </si>
  <si>
    <t>03-12-2020</t>
  </si>
  <si>
    <t>IND73499</t>
  </si>
  <si>
    <t>Lori Baker</t>
  </si>
  <si>
    <t>24-06-1995</t>
  </si>
  <si>
    <t>IND79465</t>
  </si>
  <si>
    <t>Aaron George</t>
  </si>
  <si>
    <t>17-07-2017</t>
  </si>
  <si>
    <t>IND35812</t>
  </si>
  <si>
    <t>Jesse Ferguson</t>
  </si>
  <si>
    <t>09-08-2020</t>
  </si>
  <si>
    <t>IND19935</t>
  </si>
  <si>
    <t>William Perry</t>
  </si>
  <si>
    <t>12-04-2000</t>
  </si>
  <si>
    <t>IND43475</t>
  </si>
  <si>
    <t>Randy Garrett</t>
  </si>
  <si>
    <t>15-02-2000</t>
  </si>
  <si>
    <t>IND39658</t>
  </si>
  <si>
    <t>Carolyn Wright</t>
  </si>
  <si>
    <t>11-12-2002</t>
  </si>
  <si>
    <t>IND42006</t>
  </si>
  <si>
    <t>Jose Walker</t>
  </si>
  <si>
    <t>IND13072</t>
  </si>
  <si>
    <t>Phillip Banks</t>
  </si>
  <si>
    <t>07-03-2014</t>
  </si>
  <si>
    <t>IND50762</t>
  </si>
  <si>
    <t>Phyllis Knight</t>
  </si>
  <si>
    <t>02-10-1996</t>
  </si>
  <si>
    <t>IND79565</t>
  </si>
  <si>
    <t>Dennis Alexander</t>
  </si>
  <si>
    <t>16-03-2014</t>
  </si>
  <si>
    <t>IND21206</t>
  </si>
  <si>
    <t>Julia Cole</t>
  </si>
  <si>
    <t>18-10-2016</t>
  </si>
  <si>
    <t>IND62941</t>
  </si>
  <si>
    <t>Joshua Gibson</t>
  </si>
  <si>
    <t>24-10-2021</t>
  </si>
  <si>
    <t>IND48073</t>
  </si>
  <si>
    <t>Nicole Oliver</t>
  </si>
  <si>
    <t>11-07-1995</t>
  </si>
  <si>
    <t>IND18560</t>
  </si>
  <si>
    <t>David Holmes</t>
  </si>
  <si>
    <t>29-01-2002</t>
  </si>
  <si>
    <t>IND83480</t>
  </si>
  <si>
    <t>Bobby Reed</t>
  </si>
  <si>
    <t>22-02-2020</t>
  </si>
  <si>
    <t>IND85295</t>
  </si>
  <si>
    <t>Justin Kim</t>
  </si>
  <si>
    <t>15-01-2002</t>
  </si>
  <si>
    <t>IND74978</t>
  </si>
  <si>
    <t>Joshua Fisher</t>
  </si>
  <si>
    <t>16-07-2005</t>
  </si>
  <si>
    <t>IND27629</t>
  </si>
  <si>
    <t>Jeffrey Collins</t>
  </si>
  <si>
    <t>10-06-2002</t>
  </si>
  <si>
    <t>IND71157</t>
  </si>
  <si>
    <t>Lawrence Collins</t>
  </si>
  <si>
    <t>IND99483</t>
  </si>
  <si>
    <t>Jason Watson</t>
  </si>
  <si>
    <t>03-03-1999</t>
  </si>
  <si>
    <t>IND35166</t>
  </si>
  <si>
    <t>Anthony Morales</t>
  </si>
  <si>
    <t>04-04-2006</t>
  </si>
  <si>
    <t>IND73212</t>
  </si>
  <si>
    <t>Samuel Barnes</t>
  </si>
  <si>
    <t>20-06-2003</t>
  </si>
  <si>
    <t>IND90377</t>
  </si>
  <si>
    <t>Andrea Anderson</t>
  </si>
  <si>
    <t>13-03-2016</t>
  </si>
  <si>
    <t>IND33047</t>
  </si>
  <si>
    <t>Ernest Gomez</t>
  </si>
  <si>
    <t>17-03-2004</t>
  </si>
  <si>
    <t>IND20303</t>
  </si>
  <si>
    <t>Phillip Morrison</t>
  </si>
  <si>
    <t>12-09-2007</t>
  </si>
  <si>
    <t>IND82550</t>
  </si>
  <si>
    <t>Jerry Burton</t>
  </si>
  <si>
    <t>24-12-2010</t>
  </si>
  <si>
    <t>IND15069</t>
  </si>
  <si>
    <t>Adam Simpson</t>
  </si>
  <si>
    <t>31-08-2019</t>
  </si>
  <si>
    <t>IND72898</t>
  </si>
  <si>
    <t>Sarah Griffin</t>
  </si>
  <si>
    <t>16-08-2004</t>
  </si>
  <si>
    <t>IND43567</t>
  </si>
  <si>
    <t>Frank Ramirez</t>
  </si>
  <si>
    <t>27-02-2008</t>
  </si>
  <si>
    <t>IND43437</t>
  </si>
  <si>
    <t>Kelly Sanchez</t>
  </si>
  <si>
    <t>16-04-2011</t>
  </si>
  <si>
    <t>IND62228</t>
  </si>
  <si>
    <t>Nicholas Garrett</t>
  </si>
  <si>
    <t>07-03-2019</t>
  </si>
  <si>
    <t>IND76373</t>
  </si>
  <si>
    <t>Walter Scott</t>
  </si>
  <si>
    <t>13-08-2003</t>
  </si>
  <si>
    <t>IND57417</t>
  </si>
  <si>
    <t>Lisa Wells</t>
  </si>
  <si>
    <t>09-06-2013</t>
  </si>
  <si>
    <t>IND38378</t>
  </si>
  <si>
    <t>Howard Cox</t>
  </si>
  <si>
    <t>13-07-1995</t>
  </si>
  <si>
    <t>IND77256</t>
  </si>
  <si>
    <t>David Austin</t>
  </si>
  <si>
    <t>IND53599</t>
  </si>
  <si>
    <t>Rebecca Williams</t>
  </si>
  <si>
    <t>08-03-2019</t>
  </si>
  <si>
    <t>IND80666</t>
  </si>
  <si>
    <t>Kenneth Harper</t>
  </si>
  <si>
    <t>24-03-2008</t>
  </si>
  <si>
    <t>IND38255</t>
  </si>
  <si>
    <t>Ann Henry</t>
  </si>
  <si>
    <t>IND65519</t>
  </si>
  <si>
    <t>Adam Reyes</t>
  </si>
  <si>
    <t>23-06-2019</t>
  </si>
  <si>
    <t>IND59539</t>
  </si>
  <si>
    <t>Donna Meyer</t>
  </si>
  <si>
    <t>29-01-2016</t>
  </si>
  <si>
    <t>IND85074</t>
  </si>
  <si>
    <t>Dorothy Lane</t>
  </si>
  <si>
    <t>26-04-2016</t>
  </si>
  <si>
    <t>IND67670</t>
  </si>
  <si>
    <t>Bobby Brooks</t>
  </si>
  <si>
    <t>04-06-2016</t>
  </si>
  <si>
    <t>IND46130</t>
  </si>
  <si>
    <t>Andrew Hamilton</t>
  </si>
  <si>
    <t>25-09-2018</t>
  </si>
  <si>
    <t>IND20451</t>
  </si>
  <si>
    <t>Shawn Gardner</t>
  </si>
  <si>
    <t>20-11-2015</t>
  </si>
  <si>
    <t>IND78694</t>
  </si>
  <si>
    <t>Samuel Ramirez</t>
  </si>
  <si>
    <t>28-08-2003</t>
  </si>
  <si>
    <t>IND42335</t>
  </si>
  <si>
    <t>Bruce Ford</t>
  </si>
  <si>
    <t>11-12-2018</t>
  </si>
  <si>
    <t>IND15060</t>
  </si>
  <si>
    <t>Eric Harrison</t>
  </si>
  <si>
    <t>30-01-2015</t>
  </si>
  <si>
    <t>IND19481</t>
  </si>
  <si>
    <t>Michael Bailey</t>
  </si>
  <si>
    <t>18-08-2020</t>
  </si>
  <si>
    <t>IND36189</t>
  </si>
  <si>
    <t>Jeremy Burton</t>
  </si>
  <si>
    <t>IND65594</t>
  </si>
  <si>
    <t>Julie Bennett</t>
  </si>
  <si>
    <t>24-04-2006</t>
  </si>
  <si>
    <t>IND17557</t>
  </si>
  <si>
    <t>Benjamin Crawford</t>
  </si>
  <si>
    <t>IND79396</t>
  </si>
  <si>
    <t>Henry Stanley</t>
  </si>
  <si>
    <t>05-03-2013</t>
  </si>
  <si>
    <t>IND25908</t>
  </si>
  <si>
    <t>Shawn Knight</t>
  </si>
  <si>
    <t>21-06-1995</t>
  </si>
  <si>
    <t>IND47180</t>
  </si>
  <si>
    <t>Kelly Price</t>
  </si>
  <si>
    <t>23-10-1996</t>
  </si>
  <si>
    <t>IND67526</t>
  </si>
  <si>
    <t>Adam Campbell</t>
  </si>
  <si>
    <t>29-07-2016</t>
  </si>
  <si>
    <t>IND54629</t>
  </si>
  <si>
    <t>10-03-2007</t>
  </si>
  <si>
    <t>IND96473</t>
  </si>
  <si>
    <t>Catherine Carter</t>
  </si>
  <si>
    <t>IND43465</t>
  </si>
  <si>
    <t>Jimmy Wheeler</t>
  </si>
  <si>
    <t>IND88769</t>
  </si>
  <si>
    <t>Jose Berry</t>
  </si>
  <si>
    <t>28-03-2016</t>
  </si>
  <si>
    <t>IND69918</t>
  </si>
  <si>
    <t>Margaret Dixon</t>
  </si>
  <si>
    <t>15-07-2021</t>
  </si>
  <si>
    <t>IND97771</t>
  </si>
  <si>
    <t>IND94851</t>
  </si>
  <si>
    <t>Kelly Lawrence</t>
  </si>
  <si>
    <t>IND53003</t>
  </si>
  <si>
    <t>David Miller</t>
  </si>
  <si>
    <t>21-06-1999</t>
  </si>
  <si>
    <t>IND48530</t>
  </si>
  <si>
    <t>Keith Wright</t>
  </si>
  <si>
    <t>23-10-2007</t>
  </si>
  <si>
    <t>IND85022</t>
  </si>
  <si>
    <t>Carolyn Wagner</t>
  </si>
  <si>
    <t>14-06-1996</t>
  </si>
  <si>
    <t>IND52278</t>
  </si>
  <si>
    <t>22-02-2010</t>
  </si>
  <si>
    <t>IND46035</t>
  </si>
  <si>
    <t>Kevin Davis</t>
  </si>
  <si>
    <t>IND88500</t>
  </si>
  <si>
    <t>Bobby Mitchell</t>
  </si>
  <si>
    <t>26-11-2018</t>
  </si>
  <si>
    <t>IND59334</t>
  </si>
  <si>
    <t>Martin Baker</t>
  </si>
  <si>
    <t>IND43447</t>
  </si>
  <si>
    <t>Heather Myers</t>
  </si>
  <si>
    <t>14-03-2001</t>
  </si>
  <si>
    <t>IND89715</t>
  </si>
  <si>
    <t>Evelyn Gilbert</t>
  </si>
  <si>
    <t>09-06-1996</t>
  </si>
  <si>
    <t>IND15214</t>
  </si>
  <si>
    <t>Joe Green</t>
  </si>
  <si>
    <t>IND40338</t>
  </si>
  <si>
    <t>Lawrence Ray</t>
  </si>
  <si>
    <t>03-07-2002</t>
  </si>
  <si>
    <t>IND51774</t>
  </si>
  <si>
    <t>Carol Collins</t>
  </si>
  <si>
    <t>IND57665</t>
  </si>
  <si>
    <t>Richard Bishop</t>
  </si>
  <si>
    <t>IND66976</t>
  </si>
  <si>
    <t>21-06-2003</t>
  </si>
  <si>
    <t>IND40082</t>
  </si>
  <si>
    <t>Timothy Dixon</t>
  </si>
  <si>
    <t>09-12-2012</t>
  </si>
  <si>
    <t>IND46584</t>
  </si>
  <si>
    <t>Earl Peters</t>
  </si>
  <si>
    <t>16-02-2020</t>
  </si>
  <si>
    <t>IND25515</t>
  </si>
  <si>
    <t>Bobby Phillips</t>
  </si>
  <si>
    <t>23-09-2013</t>
  </si>
  <si>
    <t>IND66087</t>
  </si>
  <si>
    <t>Daniel Ray</t>
  </si>
  <si>
    <t>22-07-2017</t>
  </si>
  <si>
    <t>IND94271</t>
  </si>
  <si>
    <t>Ralph Parker</t>
  </si>
  <si>
    <t>IND13684</t>
  </si>
  <si>
    <t>Lisa Cunningham</t>
  </si>
  <si>
    <t>18-09-2019</t>
  </si>
  <si>
    <t>IND19447</t>
  </si>
  <si>
    <t>Jimmy Warren</t>
  </si>
  <si>
    <t>13-05-2015</t>
  </si>
  <si>
    <t>IND70647</t>
  </si>
  <si>
    <t>Sandra Schmidt</t>
  </si>
  <si>
    <t>20-08-1999</t>
  </si>
  <si>
    <t>IND55928</t>
  </si>
  <si>
    <t>Annie Dunn</t>
  </si>
  <si>
    <t>16-10-2006</t>
  </si>
  <si>
    <t>IND49649</t>
  </si>
  <si>
    <t>Scott Evans</t>
  </si>
  <si>
    <t>18-03-2001</t>
  </si>
  <si>
    <t>IND83150</t>
  </si>
  <si>
    <t>Jennifer Bailey</t>
  </si>
  <si>
    <t>24-07-2009</t>
  </si>
  <si>
    <t>IND86236</t>
  </si>
  <si>
    <t>21-02-2001</t>
  </si>
  <si>
    <t>IND23104</t>
  </si>
  <si>
    <t>Edward Jackson</t>
  </si>
  <si>
    <t>IND40705</t>
  </si>
  <si>
    <t>Charles Andrews</t>
  </si>
  <si>
    <t>17-01-1995</t>
  </si>
  <si>
    <t>IND16827</t>
  </si>
  <si>
    <t>Louis Edwards</t>
  </si>
  <si>
    <t>04-04-2013</t>
  </si>
  <si>
    <t>IND61808</t>
  </si>
  <si>
    <t>Andrea Oliver</t>
  </si>
  <si>
    <t>22-12-2013</t>
  </si>
  <si>
    <t>IND88808</t>
  </si>
  <si>
    <t>Beverly Richards</t>
  </si>
  <si>
    <t>13-01-2008</t>
  </si>
  <si>
    <t>IND63102</t>
  </si>
  <si>
    <t>Edward Tucker</t>
  </si>
  <si>
    <t>02-01-2015</t>
  </si>
  <si>
    <t>IND12601</t>
  </si>
  <si>
    <t>Justin Bishop</t>
  </si>
  <si>
    <t>13-04-2011</t>
  </si>
  <si>
    <t>IND82367</t>
  </si>
  <si>
    <t>Anthony Campbell</t>
  </si>
  <si>
    <t>11-01-2017</t>
  </si>
  <si>
    <t>IND25359</t>
  </si>
  <si>
    <t>Antonio Moreno</t>
  </si>
  <si>
    <t>02-05-2014</t>
  </si>
  <si>
    <t>IND18267</t>
  </si>
  <si>
    <t>Kevin Mcdonald</t>
  </si>
  <si>
    <t>23-03-2011</t>
  </si>
  <si>
    <t>IND87428</t>
  </si>
  <si>
    <t>Diane Mccoy</t>
  </si>
  <si>
    <t>10-06-2011</t>
  </si>
  <si>
    <t>IND58778</t>
  </si>
  <si>
    <t>Mildred Hansen</t>
  </si>
  <si>
    <t>02-04-2002</t>
  </si>
  <si>
    <t>IND40038</t>
  </si>
  <si>
    <t>Kimberly Young</t>
  </si>
  <si>
    <t>25-01-1999</t>
  </si>
  <si>
    <t>IND76909</t>
  </si>
  <si>
    <t>Frank Fox</t>
  </si>
  <si>
    <t>24-08-1996</t>
  </si>
  <si>
    <t>IND62606</t>
  </si>
  <si>
    <t>Andrew Rodriguez</t>
  </si>
  <si>
    <t>IND51619</t>
  </si>
  <si>
    <t>Jacqueline Stephens</t>
  </si>
  <si>
    <t>12-07-2007</t>
  </si>
  <si>
    <t>IND65893</t>
  </si>
  <si>
    <t>Ernest Dunn</t>
  </si>
  <si>
    <t>16-10-2019</t>
  </si>
  <si>
    <t>IND95530</t>
  </si>
  <si>
    <t>Raymond Warren</t>
  </si>
  <si>
    <t>IND89861</t>
  </si>
  <si>
    <t>John Coleman</t>
  </si>
  <si>
    <t>17-01-1996</t>
  </si>
  <si>
    <t>IND92174</t>
  </si>
  <si>
    <t>Carolyn Reid</t>
  </si>
  <si>
    <t>IND36400</t>
  </si>
  <si>
    <t>Janet Richards</t>
  </si>
  <si>
    <t>IND16810</t>
  </si>
  <si>
    <t>Douglas Allen</t>
  </si>
  <si>
    <t>20-03-2006</t>
  </si>
  <si>
    <t>IND62400</t>
  </si>
  <si>
    <t>Jason Foster</t>
  </si>
  <si>
    <t>13-03-2019</t>
  </si>
  <si>
    <t>IND25291</t>
  </si>
  <si>
    <t>Pamela Butler</t>
  </si>
  <si>
    <t>13-12-2019</t>
  </si>
  <si>
    <t>IND94530</t>
  </si>
  <si>
    <t>Peter Reed</t>
  </si>
  <si>
    <t>30-07-1999</t>
  </si>
  <si>
    <t>IND29475</t>
  </si>
  <si>
    <t>Eugene Oliver</t>
  </si>
  <si>
    <t>01-11-2006</t>
  </si>
  <si>
    <t>IND97275</t>
  </si>
  <si>
    <t>Juan Allen</t>
  </si>
  <si>
    <t>03-08-2006</t>
  </si>
  <si>
    <t>IND73731</t>
  </si>
  <si>
    <t>Douglas Schmidt</t>
  </si>
  <si>
    <t>IND36600</t>
  </si>
  <si>
    <t>Carlos Watkins</t>
  </si>
  <si>
    <t>05-10-2013</t>
  </si>
  <si>
    <t>IND50412</t>
  </si>
  <si>
    <t>Denise Long</t>
  </si>
  <si>
    <t>16-09-2001</t>
  </si>
  <si>
    <t>IND77616</t>
  </si>
  <si>
    <t>Tina Gutierrez</t>
  </si>
  <si>
    <t>07-07-2020</t>
  </si>
  <si>
    <t>IND25120</t>
  </si>
  <si>
    <t>Carlos Griffin</t>
  </si>
  <si>
    <t>13-04-2008</t>
  </si>
  <si>
    <t>IND89792</t>
  </si>
  <si>
    <t>Stephen Bell</t>
  </si>
  <si>
    <t>17-01-2004</t>
  </si>
  <si>
    <t>IND15721</t>
  </si>
  <si>
    <t>Matthew Ellis</t>
  </si>
  <si>
    <t>IND91267</t>
  </si>
  <si>
    <t>Keith GoPKRalez</t>
  </si>
  <si>
    <t>23-12-2012</t>
  </si>
  <si>
    <t>IND14935</t>
  </si>
  <si>
    <t>Christopher Woods</t>
  </si>
  <si>
    <t>01-08-2013</t>
  </si>
  <si>
    <t>IND49907</t>
  </si>
  <si>
    <t>IND18734</t>
  </si>
  <si>
    <t>Walter Hart</t>
  </si>
  <si>
    <t>18-09-2016</t>
  </si>
  <si>
    <t>IND16744</t>
  </si>
  <si>
    <t>Adam Hughes</t>
  </si>
  <si>
    <t>17-12-2011</t>
  </si>
  <si>
    <t>IND19548</t>
  </si>
  <si>
    <t>Shawn Welch</t>
  </si>
  <si>
    <t>14-07-2021</t>
  </si>
  <si>
    <t>IND15167</t>
  </si>
  <si>
    <t>Matthew Lane</t>
  </si>
  <si>
    <t>09-11-2015</t>
  </si>
  <si>
    <t>IND32618</t>
  </si>
  <si>
    <t>Todd Lee</t>
  </si>
  <si>
    <t>16-07-2013</t>
  </si>
  <si>
    <t>IND70754</t>
  </si>
  <si>
    <t>Justin Ramirez</t>
  </si>
  <si>
    <t>18-05-2010</t>
  </si>
  <si>
    <t>IND92418</t>
  </si>
  <si>
    <t>Patrick Stephens</t>
  </si>
  <si>
    <t>01-06-2007</t>
  </si>
  <si>
    <t>IND92115</t>
  </si>
  <si>
    <t>Russell Cox</t>
  </si>
  <si>
    <t>IND24672</t>
  </si>
  <si>
    <t>Willie Stephens</t>
  </si>
  <si>
    <t>IND54908</t>
  </si>
  <si>
    <t>Kevin Green</t>
  </si>
  <si>
    <t>19-05-2001</t>
  </si>
  <si>
    <t>IND37750</t>
  </si>
  <si>
    <t>Jesse Kelly</t>
  </si>
  <si>
    <t>25-08-2011</t>
  </si>
  <si>
    <t>IND59881</t>
  </si>
  <si>
    <t>Jeffrey Mason</t>
  </si>
  <si>
    <t>IND32319</t>
  </si>
  <si>
    <t>John Lane</t>
  </si>
  <si>
    <t>IND58635</t>
  </si>
  <si>
    <t>Laura Simmons</t>
  </si>
  <si>
    <t>20-03-1995</t>
  </si>
  <si>
    <t>IND55883</t>
  </si>
  <si>
    <t>John GoPKRalez</t>
  </si>
  <si>
    <t>27-09-2017</t>
  </si>
  <si>
    <t>IND26855</t>
  </si>
  <si>
    <t>Ruby Davis</t>
  </si>
  <si>
    <t>15-04-2016</t>
  </si>
  <si>
    <t>IND89144</t>
  </si>
  <si>
    <t>Jason Chavez</t>
  </si>
  <si>
    <t>IND36784</t>
  </si>
  <si>
    <t>Sean Carr</t>
  </si>
  <si>
    <t>IND47240</t>
  </si>
  <si>
    <t>Lisa Medina</t>
  </si>
  <si>
    <t>IND34868</t>
  </si>
  <si>
    <t>Rebecca Martinez</t>
  </si>
  <si>
    <t>29-06-2016</t>
  </si>
  <si>
    <t>IND53254</t>
  </si>
  <si>
    <t>Jesse Austin</t>
  </si>
  <si>
    <t>14-01-2015</t>
  </si>
  <si>
    <t>IND26959</t>
  </si>
  <si>
    <t>Douglas Andrews</t>
  </si>
  <si>
    <t>30-03-2015</t>
  </si>
  <si>
    <t>IND13792</t>
  </si>
  <si>
    <t>Bruce Smith</t>
  </si>
  <si>
    <t>28-01-2020</t>
  </si>
  <si>
    <t>IND83479</t>
  </si>
  <si>
    <t>Jean Watson</t>
  </si>
  <si>
    <t>03-01-1995</t>
  </si>
  <si>
    <t>IND84488</t>
  </si>
  <si>
    <t>Lawrence Ferguson</t>
  </si>
  <si>
    <t>25-11-2015</t>
  </si>
  <si>
    <t>IND36106</t>
  </si>
  <si>
    <t>15-12-2018</t>
  </si>
  <si>
    <t>IND33607</t>
  </si>
  <si>
    <t>Justin Johnson</t>
  </si>
  <si>
    <t>IND36407</t>
  </si>
  <si>
    <t>Rebecca Harper</t>
  </si>
  <si>
    <t>IND90197</t>
  </si>
  <si>
    <t>Louise Day</t>
  </si>
  <si>
    <t>05-02-2014</t>
  </si>
  <si>
    <t>IND21018</t>
  </si>
  <si>
    <t>Jeremy Jacobs</t>
  </si>
  <si>
    <t>17-11-2008</t>
  </si>
  <si>
    <t>IND77703</t>
  </si>
  <si>
    <t>Earl Payne</t>
  </si>
  <si>
    <t>IND70508</t>
  </si>
  <si>
    <t>Carl Knight</t>
  </si>
  <si>
    <t>04-02-2015</t>
  </si>
  <si>
    <t>IND35314</t>
  </si>
  <si>
    <t>Clarence Price</t>
  </si>
  <si>
    <t>IND65265</t>
  </si>
  <si>
    <t>Nicholas Ray</t>
  </si>
  <si>
    <t>IND65658</t>
  </si>
  <si>
    <t>18-11-2014</t>
  </si>
  <si>
    <t>IND28776</t>
  </si>
  <si>
    <t>Richard Henry</t>
  </si>
  <si>
    <t>21-05-2013</t>
  </si>
  <si>
    <t>IND66161</t>
  </si>
  <si>
    <t>Doris Stewart</t>
  </si>
  <si>
    <t>14-08-2010</t>
  </si>
  <si>
    <t>IND15278</t>
  </si>
  <si>
    <t>Gerald Stone</t>
  </si>
  <si>
    <t>23-06-2018</t>
  </si>
  <si>
    <t>IND22373</t>
  </si>
  <si>
    <t>Clarence Hart</t>
  </si>
  <si>
    <t>11-03-2008</t>
  </si>
  <si>
    <t>IND60609</t>
  </si>
  <si>
    <t>Anne Wright</t>
  </si>
  <si>
    <t>24-12-2017</t>
  </si>
  <si>
    <t>IND24232</t>
  </si>
  <si>
    <t>Michelle Elliott</t>
  </si>
  <si>
    <t>04-06-1995</t>
  </si>
  <si>
    <t>IND89674</t>
  </si>
  <si>
    <t>Joan Castillo</t>
  </si>
  <si>
    <t>14-02-2019</t>
  </si>
  <si>
    <t>IND62679</t>
  </si>
  <si>
    <t>Lisa Garrett</t>
  </si>
  <si>
    <t>IND45614</t>
  </si>
  <si>
    <t>Justin Bailey</t>
  </si>
  <si>
    <t>09-05-2009</t>
  </si>
  <si>
    <t>IND35674</t>
  </si>
  <si>
    <t>02-08-2016</t>
  </si>
  <si>
    <t>IND90385</t>
  </si>
  <si>
    <t>Kelly Moore</t>
  </si>
  <si>
    <t>12-04-2005</t>
  </si>
  <si>
    <t>IND64752</t>
  </si>
  <si>
    <t>Eric Cunningham</t>
  </si>
  <si>
    <t>25-08-2021</t>
  </si>
  <si>
    <t>IND48640</t>
  </si>
  <si>
    <t>Joe Porter</t>
  </si>
  <si>
    <t>IND20725</t>
  </si>
  <si>
    <t>Steven Ferguson</t>
  </si>
  <si>
    <t>IND65022</t>
  </si>
  <si>
    <t>Randy Simpson</t>
  </si>
  <si>
    <t>24-03-2014</t>
  </si>
  <si>
    <t>IND97042</t>
  </si>
  <si>
    <t>Raymond Greene</t>
  </si>
  <si>
    <t>26-03-2020</t>
  </si>
  <si>
    <t>IND99554</t>
  </si>
  <si>
    <t>Russell Coleman</t>
  </si>
  <si>
    <t>IND75060</t>
  </si>
  <si>
    <t>Donald Fields</t>
  </si>
  <si>
    <t>14-09-2012</t>
  </si>
  <si>
    <t>IND62770</t>
  </si>
  <si>
    <t>Billy Robertson</t>
  </si>
  <si>
    <t>30-03-2020</t>
  </si>
  <si>
    <t>IND67268</t>
  </si>
  <si>
    <t>Lillian Carroll</t>
  </si>
  <si>
    <t>05-12-2016</t>
  </si>
  <si>
    <t>IND57973</t>
  </si>
  <si>
    <t>Stephen Washington</t>
  </si>
  <si>
    <t>06-12-2017</t>
  </si>
  <si>
    <t>IND89653</t>
  </si>
  <si>
    <t>Matthew Nguyen</t>
  </si>
  <si>
    <t>15-03-2004</t>
  </si>
  <si>
    <t>IND21489</t>
  </si>
  <si>
    <t>Joshua Clark</t>
  </si>
  <si>
    <t>03-07-2007</t>
  </si>
  <si>
    <t>IND30571</t>
  </si>
  <si>
    <t>Earl Carter</t>
  </si>
  <si>
    <t>23-05-2019</t>
  </si>
  <si>
    <t>IND59366</t>
  </si>
  <si>
    <t>Todd Mccoy</t>
  </si>
  <si>
    <t>05-05-2019</t>
  </si>
  <si>
    <t>IND83619</t>
  </si>
  <si>
    <t>Michelle Garcia</t>
  </si>
  <si>
    <t>07-10-1995</t>
  </si>
  <si>
    <t>IND67029</t>
  </si>
  <si>
    <t>Arthur Austin</t>
  </si>
  <si>
    <t>13-08-2021</t>
  </si>
  <si>
    <t>IND95869</t>
  </si>
  <si>
    <t>Fred Welch</t>
  </si>
  <si>
    <t>25-10-2020</t>
  </si>
  <si>
    <t>IND66671</t>
  </si>
  <si>
    <t>Adam Knight</t>
  </si>
  <si>
    <t>02-08-2000</t>
  </si>
  <si>
    <t>IND86149</t>
  </si>
  <si>
    <t>Martin Marshall</t>
  </si>
  <si>
    <t>16-08-2011</t>
  </si>
  <si>
    <t>IND95415</t>
  </si>
  <si>
    <t>Tina Alvarez</t>
  </si>
  <si>
    <t>06-02-1996</t>
  </si>
  <si>
    <t>IND99553</t>
  </si>
  <si>
    <t>Justin Bryant</t>
  </si>
  <si>
    <t>17-09-2008</t>
  </si>
  <si>
    <t>IND73319</t>
  </si>
  <si>
    <t>Dorothy Rice</t>
  </si>
  <si>
    <t>13-05-2016</t>
  </si>
  <si>
    <t>IND34968</t>
  </si>
  <si>
    <t>Robert Thomas</t>
  </si>
  <si>
    <t>24-09-2020</t>
  </si>
  <si>
    <t>IND14715</t>
  </si>
  <si>
    <t>James Lane</t>
  </si>
  <si>
    <t>IND16798</t>
  </si>
  <si>
    <t>Johnny Nelson</t>
  </si>
  <si>
    <t>08-10-2013</t>
  </si>
  <si>
    <t>IND93663</t>
  </si>
  <si>
    <t>Rose Sullivan</t>
  </si>
  <si>
    <t>21-10-2019</t>
  </si>
  <si>
    <t>IND67391</t>
  </si>
  <si>
    <t>Kathleen Stewart</t>
  </si>
  <si>
    <t>28-05-2013</t>
  </si>
  <si>
    <t>IND96220</t>
  </si>
  <si>
    <t>Craig Ruiz</t>
  </si>
  <si>
    <t>12-06-2005</t>
  </si>
  <si>
    <t>IND44913</t>
  </si>
  <si>
    <t>Stephanie Lopez</t>
  </si>
  <si>
    <t>02-12-2004</t>
  </si>
  <si>
    <t>IND87824</t>
  </si>
  <si>
    <t>Jeremy Hunter</t>
  </si>
  <si>
    <t>26-12-1995</t>
  </si>
  <si>
    <t>16-10-2004</t>
  </si>
  <si>
    <t>IND35684</t>
  </si>
  <si>
    <t>Irene Bell</t>
  </si>
  <si>
    <t>02-01-2017</t>
  </si>
  <si>
    <t>IND96387</t>
  </si>
  <si>
    <t>Betty Harris</t>
  </si>
  <si>
    <t>24-07-2021</t>
  </si>
  <si>
    <t>IND83308</t>
  </si>
  <si>
    <t>Arthur Hicks</t>
  </si>
  <si>
    <t>07-04-2000</t>
  </si>
  <si>
    <t>IND69120</t>
  </si>
  <si>
    <t>Evelyn Peterson</t>
  </si>
  <si>
    <t>04-03-2015</t>
  </si>
  <si>
    <t>IND47860</t>
  </si>
  <si>
    <t>Jack Sanchez</t>
  </si>
  <si>
    <t>07-01-2005</t>
  </si>
  <si>
    <t>IND13419</t>
  </si>
  <si>
    <t>Denise Garza</t>
  </si>
  <si>
    <t>IND56121</t>
  </si>
  <si>
    <t>Daniel Crawford</t>
  </si>
  <si>
    <t>28-06-2011</t>
  </si>
  <si>
    <t>IND38822</t>
  </si>
  <si>
    <t>Roger Riley</t>
  </si>
  <si>
    <t>31-05-2004</t>
  </si>
  <si>
    <t>IND58923</t>
  </si>
  <si>
    <t>Jeffrey Black</t>
  </si>
  <si>
    <t>24-09-2002</t>
  </si>
  <si>
    <t>IND66682</t>
  </si>
  <si>
    <t>Mark Cox</t>
  </si>
  <si>
    <t>IND96115</t>
  </si>
  <si>
    <t>Keith Larson</t>
  </si>
  <si>
    <t>16-12-2017</t>
  </si>
  <si>
    <t>IND40991</t>
  </si>
  <si>
    <t>Terry Hayes</t>
  </si>
  <si>
    <t>19-04-2009</t>
  </si>
  <si>
    <t>IND57646</t>
  </si>
  <si>
    <t>Russell Holmes</t>
  </si>
  <si>
    <t>06-01-2004</t>
  </si>
  <si>
    <t>IND76683</t>
  </si>
  <si>
    <t>Nancy Gilbert</t>
  </si>
  <si>
    <t>18-10-1995</t>
  </si>
  <si>
    <t>IND69465</t>
  </si>
  <si>
    <t>Richard Armstrong</t>
  </si>
  <si>
    <t>22-12-2008</t>
  </si>
  <si>
    <t>IND45293</t>
  </si>
  <si>
    <t>Cheryl Duncan</t>
  </si>
  <si>
    <t>IND31182</t>
  </si>
  <si>
    <t>Shawn Dean</t>
  </si>
  <si>
    <t>21-08-2011</t>
  </si>
  <si>
    <t>IND43704</t>
  </si>
  <si>
    <t>Jonathan Moreno</t>
  </si>
  <si>
    <t>20-06-2014</t>
  </si>
  <si>
    <t>IND90107</t>
  </si>
  <si>
    <t>Carolyn Peterson</t>
  </si>
  <si>
    <t>IND65206</t>
  </si>
  <si>
    <t>Gary Reynolds</t>
  </si>
  <si>
    <t>07-12-2015</t>
  </si>
  <si>
    <t>IND97608</t>
  </si>
  <si>
    <t>Samuel Bailey</t>
  </si>
  <si>
    <t>05-05-2010</t>
  </si>
  <si>
    <t>IND99978</t>
  </si>
  <si>
    <t>Russell Wagner</t>
  </si>
  <si>
    <t>18-10-2019</t>
  </si>
  <si>
    <t>IND51034</t>
  </si>
  <si>
    <t>Jonathan Harper</t>
  </si>
  <si>
    <t>IND77398</t>
  </si>
  <si>
    <t>Russell Reyes</t>
  </si>
  <si>
    <t>17-10-2009</t>
  </si>
  <si>
    <t>IND48157</t>
  </si>
  <si>
    <t>Sara Thompson</t>
  </si>
  <si>
    <t>17-06-2001</t>
  </si>
  <si>
    <t>IND46455</t>
  </si>
  <si>
    <t>Jonathan Duncan</t>
  </si>
  <si>
    <t>06-11-1999</t>
  </si>
  <si>
    <t>IND52005</t>
  </si>
  <si>
    <t>Scott Franklin</t>
  </si>
  <si>
    <t>25-10-2000</t>
  </si>
  <si>
    <t>IND50424</t>
  </si>
  <si>
    <t>Jason Garcia</t>
  </si>
  <si>
    <t>19-08-2014</t>
  </si>
  <si>
    <t>IND48222</t>
  </si>
  <si>
    <t>Walter Griffin</t>
  </si>
  <si>
    <t>22-12-2016</t>
  </si>
  <si>
    <t>IND48333</t>
  </si>
  <si>
    <t>Walter Parker</t>
  </si>
  <si>
    <t>09-09-2006</t>
  </si>
  <si>
    <t>IND82740</t>
  </si>
  <si>
    <t>Eugene Jordan</t>
  </si>
  <si>
    <t>06-02-2019</t>
  </si>
  <si>
    <t>IND48400</t>
  </si>
  <si>
    <t>Antonio Arnold</t>
  </si>
  <si>
    <t>26-10-2003</t>
  </si>
  <si>
    <t>IND40646</t>
  </si>
  <si>
    <t>Elizabeth Greene</t>
  </si>
  <si>
    <t>IND40950</t>
  </si>
  <si>
    <t>Tina Hunter</t>
  </si>
  <si>
    <t>IND37853</t>
  </si>
  <si>
    <t>Arthur Sanders</t>
  </si>
  <si>
    <t>23-09-2012</t>
  </si>
  <si>
    <t>IND91954</t>
  </si>
  <si>
    <t>Adam Chapman</t>
  </si>
  <si>
    <t>06-08-2015</t>
  </si>
  <si>
    <t>IND30253</t>
  </si>
  <si>
    <t>Brian Payne</t>
  </si>
  <si>
    <t>IND82997</t>
  </si>
  <si>
    <t>Philip Watkins</t>
  </si>
  <si>
    <t>18-04-2001</t>
  </si>
  <si>
    <t>IND75882</t>
  </si>
  <si>
    <t>George Reid</t>
  </si>
  <si>
    <t>25-09-2001</t>
  </si>
  <si>
    <t>IND31953</t>
  </si>
  <si>
    <t>Lawrence Wilson</t>
  </si>
  <si>
    <t>IND69875</t>
  </si>
  <si>
    <t>Harold Graham</t>
  </si>
  <si>
    <t>IND57328</t>
  </si>
  <si>
    <t>Jason Green</t>
  </si>
  <si>
    <t>17-04-1996</t>
  </si>
  <si>
    <t>IND70068</t>
  </si>
  <si>
    <t>Wanda Smith</t>
  </si>
  <si>
    <t>24-04-2004</t>
  </si>
  <si>
    <t>IND57357</t>
  </si>
  <si>
    <t>Amanda Miller</t>
  </si>
  <si>
    <t>IND79088</t>
  </si>
  <si>
    <t>Alan Cole</t>
  </si>
  <si>
    <t>13-02-2003</t>
  </si>
  <si>
    <t>IND57637</t>
  </si>
  <si>
    <t>Anna Warren</t>
  </si>
  <si>
    <t>IND94614</t>
  </si>
  <si>
    <t>Karen Hayes</t>
  </si>
  <si>
    <t>12-02-2020</t>
  </si>
  <si>
    <t>IND16622</t>
  </si>
  <si>
    <t>Fred Fernandez</t>
  </si>
  <si>
    <t>IND36995</t>
  </si>
  <si>
    <t>Phillip Scott</t>
  </si>
  <si>
    <t>IND86491</t>
  </si>
  <si>
    <t>Adam Howard</t>
  </si>
  <si>
    <t>IND59827</t>
  </si>
  <si>
    <t>Kenneth Grant</t>
  </si>
  <si>
    <t>24-03-2011</t>
  </si>
  <si>
    <t>IND74969</t>
  </si>
  <si>
    <t>Louis Price</t>
  </si>
  <si>
    <t>20-10-2003</t>
  </si>
  <si>
    <t>IND21853</t>
  </si>
  <si>
    <t>Ernest Gutierrez</t>
  </si>
  <si>
    <t>28-05-2019</t>
  </si>
  <si>
    <t>IND23903</t>
  </si>
  <si>
    <t>Adam Fisher</t>
  </si>
  <si>
    <t>26-07-2011</t>
  </si>
  <si>
    <t>IND68777</t>
  </si>
  <si>
    <t>Joseph Bradley</t>
  </si>
  <si>
    <t>IND81707</t>
  </si>
  <si>
    <t>Jonathan Rodriguez</t>
  </si>
  <si>
    <t>21-07-2019</t>
  </si>
  <si>
    <t>IND97656</t>
  </si>
  <si>
    <t>Christina Boyd</t>
  </si>
  <si>
    <t>27-08-2014</t>
  </si>
  <si>
    <t>IND55034</t>
  </si>
  <si>
    <t>Rebecca Fowler</t>
  </si>
  <si>
    <t>23-06-2010</t>
  </si>
  <si>
    <t>IND96166</t>
  </si>
  <si>
    <t>George Simmons</t>
  </si>
  <si>
    <t>30-09-2014</t>
  </si>
  <si>
    <t>IND96324</t>
  </si>
  <si>
    <t>Laura Fox</t>
  </si>
  <si>
    <t>07-05-2011</t>
  </si>
  <si>
    <t>IND47674</t>
  </si>
  <si>
    <t>Samuel Jackson</t>
  </si>
  <si>
    <t>IND70317</t>
  </si>
  <si>
    <t>Johnny Hawkins</t>
  </si>
  <si>
    <t>02-03-2009</t>
  </si>
  <si>
    <t>IND38895</t>
  </si>
  <si>
    <t>Ernest Jenkins</t>
  </si>
  <si>
    <t>IND61906</t>
  </si>
  <si>
    <t>Johnny White</t>
  </si>
  <si>
    <t>IND91852</t>
  </si>
  <si>
    <t>Amanda Mitchell</t>
  </si>
  <si>
    <t>18-07-1996</t>
  </si>
  <si>
    <t>IND49429</t>
  </si>
  <si>
    <t>Kathleen Scott</t>
  </si>
  <si>
    <t>IND50848</t>
  </si>
  <si>
    <t>Kathy Carter</t>
  </si>
  <si>
    <t>30-07-1996</t>
  </si>
  <si>
    <t>IND25130</t>
  </si>
  <si>
    <t>Walter Williams</t>
  </si>
  <si>
    <t>24-06-2019</t>
  </si>
  <si>
    <t>IND51890</t>
  </si>
  <si>
    <t>Henry Harrison</t>
  </si>
  <si>
    <t>02-11-2003</t>
  </si>
  <si>
    <t>IND29870</t>
  </si>
  <si>
    <t>Albert Hudson</t>
  </si>
  <si>
    <t>14-03-1999</t>
  </si>
  <si>
    <t>IND24996</t>
  </si>
  <si>
    <t>Harry Oliver</t>
  </si>
  <si>
    <t>08-12-2008</t>
  </si>
  <si>
    <t>IND28319</t>
  </si>
  <si>
    <t>Peter Fernandez</t>
  </si>
  <si>
    <t>IND24921</t>
  </si>
  <si>
    <t>Justin Dean</t>
  </si>
  <si>
    <t>13-05-2018</t>
  </si>
  <si>
    <t>IND97391</t>
  </si>
  <si>
    <t>Douglas GoPKRalez</t>
  </si>
  <si>
    <t>14-08-2001</t>
  </si>
  <si>
    <t>IND59368</t>
  </si>
  <si>
    <t>Albert Tucker</t>
  </si>
  <si>
    <t>07-03-2007</t>
  </si>
  <si>
    <t>IND23354</t>
  </si>
  <si>
    <t>Ruby Griffin</t>
  </si>
  <si>
    <t>22-10-1999</t>
  </si>
  <si>
    <t>IND29589</t>
  </si>
  <si>
    <t>Deborah Armstrong</t>
  </si>
  <si>
    <t>18-10-2012</t>
  </si>
  <si>
    <t>IND48477</t>
  </si>
  <si>
    <t>Clarence Carr</t>
  </si>
  <si>
    <t>04-07-1999</t>
  </si>
  <si>
    <t>IND70337</t>
  </si>
  <si>
    <t>Justin Brown</t>
  </si>
  <si>
    <t>17-10-2020</t>
  </si>
  <si>
    <t>IND69809</t>
  </si>
  <si>
    <t>Amanda Rodriguez</t>
  </si>
  <si>
    <t>28-12-2017</t>
  </si>
  <si>
    <t>IND23817</t>
  </si>
  <si>
    <t>Ruby Andrews</t>
  </si>
  <si>
    <t>IND36692</t>
  </si>
  <si>
    <t>Dorothy Kennedy</t>
  </si>
  <si>
    <t>14-03-2006</t>
  </si>
  <si>
    <t>IND39952</t>
  </si>
  <si>
    <t>Kevin Cruz</t>
  </si>
  <si>
    <t>11-06-2015</t>
  </si>
  <si>
    <t>IND30232</t>
  </si>
  <si>
    <t>Ryan Perkins</t>
  </si>
  <si>
    <t>28-08-2004</t>
  </si>
  <si>
    <t>IND31886</t>
  </si>
  <si>
    <t>Jeffrey Little</t>
  </si>
  <si>
    <t>24-12-2004</t>
  </si>
  <si>
    <t>IND16521</t>
  </si>
  <si>
    <t>Donald White</t>
  </si>
  <si>
    <t>25-05-2016</t>
  </si>
  <si>
    <t>IND22770</t>
  </si>
  <si>
    <t>Shirley Carr</t>
  </si>
  <si>
    <t>07-10-2004</t>
  </si>
  <si>
    <t>IND74369</t>
  </si>
  <si>
    <t>02-02-2011</t>
  </si>
  <si>
    <t>IND31020</t>
  </si>
  <si>
    <t>Lillian GoPKRales</t>
  </si>
  <si>
    <t>17-08-2014</t>
  </si>
  <si>
    <t>IND83621</t>
  </si>
  <si>
    <t>Robin Hudson</t>
  </si>
  <si>
    <t>21-10-2016</t>
  </si>
  <si>
    <t>IND87099</t>
  </si>
  <si>
    <t>Joe West</t>
  </si>
  <si>
    <t>08-05-2004</t>
  </si>
  <si>
    <t>IND68353</t>
  </si>
  <si>
    <t>Adam Webb</t>
  </si>
  <si>
    <t>01-10-2016</t>
  </si>
  <si>
    <t>IND34739</t>
  </si>
  <si>
    <t>Emily Garza</t>
  </si>
  <si>
    <t>IND49852</t>
  </si>
  <si>
    <t>Alice Hawkins</t>
  </si>
  <si>
    <t>31-08-2003</t>
  </si>
  <si>
    <t>IND15739</t>
  </si>
  <si>
    <t>Arthur Fuller</t>
  </si>
  <si>
    <t>IND35208</t>
  </si>
  <si>
    <t>Earl Wagner</t>
  </si>
  <si>
    <t>13-11-2004</t>
  </si>
  <si>
    <t>IND23172</t>
  </si>
  <si>
    <t>Ryan Mitchell</t>
  </si>
  <si>
    <t>10-07-2000</t>
  </si>
  <si>
    <t>IND89615</t>
  </si>
  <si>
    <t>Phillip Gordon</t>
  </si>
  <si>
    <t>29-01-2007</t>
  </si>
  <si>
    <t>IND78041</t>
  </si>
  <si>
    <t>Christine Davis</t>
  </si>
  <si>
    <t>25-12-2011</t>
  </si>
  <si>
    <t>IND25027</t>
  </si>
  <si>
    <t>Louise Olson</t>
  </si>
  <si>
    <t>10-07-2017</t>
  </si>
  <si>
    <t>IND70133</t>
  </si>
  <si>
    <t>Ronald Foster</t>
  </si>
  <si>
    <t>07-08-2013</t>
  </si>
  <si>
    <t>IND96246</t>
  </si>
  <si>
    <t>Jacqueline Moreno</t>
  </si>
  <si>
    <t>17-11-2012</t>
  </si>
  <si>
    <t>IND74738</t>
  </si>
  <si>
    <t>Craig Baker</t>
  </si>
  <si>
    <t>18-12-2002</t>
  </si>
  <si>
    <t>IND94482</t>
  </si>
  <si>
    <t>Timothy Scott</t>
  </si>
  <si>
    <t>IND54803</t>
  </si>
  <si>
    <t>Evelyn Reynolds</t>
  </si>
  <si>
    <t>01-08-2020</t>
  </si>
  <si>
    <t>IND22264</t>
  </si>
  <si>
    <t>James Burton</t>
  </si>
  <si>
    <t>16-08-2000</t>
  </si>
  <si>
    <t>IND66283</t>
  </si>
  <si>
    <t>Julia Weaver</t>
  </si>
  <si>
    <t>03-07-2008</t>
  </si>
  <si>
    <t>IND45825</t>
  </si>
  <si>
    <t>Nicole Garrett</t>
  </si>
  <si>
    <t>17-10-2000</t>
  </si>
  <si>
    <t>IND94895</t>
  </si>
  <si>
    <t>Steve Sullivan</t>
  </si>
  <si>
    <t>IND66583</t>
  </si>
  <si>
    <t>Andrew Baker</t>
  </si>
  <si>
    <t>09-10-2015</t>
  </si>
  <si>
    <t>IND73582</t>
  </si>
  <si>
    <t>Christopher Wright</t>
  </si>
  <si>
    <t>10-04-2003</t>
  </si>
  <si>
    <t>IND62295</t>
  </si>
  <si>
    <t>Tina Snyder</t>
  </si>
  <si>
    <t>15-01-2012</t>
  </si>
  <si>
    <t>IND39698</t>
  </si>
  <si>
    <t>George George</t>
  </si>
  <si>
    <t>IND96489</t>
  </si>
  <si>
    <t>Jeremy Bowman</t>
  </si>
  <si>
    <t>10-09-2002</t>
  </si>
  <si>
    <t>IND62970</t>
  </si>
  <si>
    <t>Kathleen Stone</t>
  </si>
  <si>
    <t>09-03-2019</t>
  </si>
  <si>
    <t>IND53584</t>
  </si>
  <si>
    <t>Nancy Castillo</t>
  </si>
  <si>
    <t>IND34425</t>
  </si>
  <si>
    <t>Timothy Bradley</t>
  </si>
  <si>
    <t>17-08-2020</t>
  </si>
  <si>
    <t>IND53485</t>
  </si>
  <si>
    <t>Michael Sims</t>
  </si>
  <si>
    <t>09-11-1999</t>
  </si>
  <si>
    <t>IND40496</t>
  </si>
  <si>
    <t>Walter Jenkins</t>
  </si>
  <si>
    <t>IND72603</t>
  </si>
  <si>
    <t>Aaron Simpson</t>
  </si>
  <si>
    <t>04-12-2013</t>
  </si>
  <si>
    <t>IND56984</t>
  </si>
  <si>
    <t>Irene Rogers</t>
  </si>
  <si>
    <t>13-11-2010</t>
  </si>
  <si>
    <t>IND31180</t>
  </si>
  <si>
    <t>Annie Hayes</t>
  </si>
  <si>
    <t>29-10-2013</t>
  </si>
  <si>
    <t>IND80616</t>
  </si>
  <si>
    <t>Michael Stone</t>
  </si>
  <si>
    <t>20-05-2001</t>
  </si>
  <si>
    <t>IND54495</t>
  </si>
  <si>
    <t>Louise Barnes</t>
  </si>
  <si>
    <t>IND88782</t>
  </si>
  <si>
    <t>Jose Jacobs</t>
  </si>
  <si>
    <t>25-03-1996</t>
  </si>
  <si>
    <t>IND25223</t>
  </si>
  <si>
    <t>Steven Owens</t>
  </si>
  <si>
    <t>16-06-2009</t>
  </si>
  <si>
    <t>IND26937</t>
  </si>
  <si>
    <t>Steve Scott</t>
  </si>
  <si>
    <t>IND14766</t>
  </si>
  <si>
    <t>Debra Mendoza</t>
  </si>
  <si>
    <t>27-06-2019</t>
  </si>
  <si>
    <t>IND45041</t>
  </si>
  <si>
    <t>Kenneth Moreno</t>
  </si>
  <si>
    <t>18-04-2019</t>
  </si>
  <si>
    <t>IND54922</t>
  </si>
  <si>
    <t>Earl Mccoy</t>
  </si>
  <si>
    <t>18-03-2016</t>
  </si>
  <si>
    <t>IND89369</t>
  </si>
  <si>
    <t>Keith Banks</t>
  </si>
  <si>
    <t>IND94380</t>
  </si>
  <si>
    <t>Chris Meyer</t>
  </si>
  <si>
    <t>01-08-2010</t>
  </si>
  <si>
    <t>IND76782</t>
  </si>
  <si>
    <t>Douglas Flores</t>
  </si>
  <si>
    <t>26-10-2017</t>
  </si>
  <si>
    <t>IND44357</t>
  </si>
  <si>
    <t>Michael Little</t>
  </si>
  <si>
    <t>IND63865</t>
  </si>
  <si>
    <t>Richard Matthews</t>
  </si>
  <si>
    <t>30-05-2015</t>
  </si>
  <si>
    <t>IND14540</t>
  </si>
  <si>
    <t>IND20140</t>
  </si>
  <si>
    <t>Joseph Adams</t>
  </si>
  <si>
    <t>15-08-2013</t>
  </si>
  <si>
    <t>IND75181</t>
  </si>
  <si>
    <t>Eugene Collins</t>
  </si>
  <si>
    <t>01-09-2014</t>
  </si>
  <si>
    <t>IND60750</t>
  </si>
  <si>
    <t>Louis Thomas</t>
  </si>
  <si>
    <t>22-11-2020</t>
  </si>
  <si>
    <t>IND91899</t>
  </si>
  <si>
    <t>Steve Ross</t>
  </si>
  <si>
    <t>21-08-2001</t>
  </si>
  <si>
    <t>IND49097</t>
  </si>
  <si>
    <t>Joyce Gilbert</t>
  </si>
  <si>
    <t>07-07-2021</t>
  </si>
  <si>
    <t>IND30559</t>
  </si>
  <si>
    <t>29-06-2000</t>
  </si>
  <si>
    <t>IND40540</t>
  </si>
  <si>
    <t>Joseph Burton</t>
  </si>
  <si>
    <t>11-05-2019</t>
  </si>
  <si>
    <t>IND32711</t>
  </si>
  <si>
    <t>Terry Tucker</t>
  </si>
  <si>
    <t>19-02-2017</t>
  </si>
  <si>
    <t>IND71842</t>
  </si>
  <si>
    <t>Shawn Duncan</t>
  </si>
  <si>
    <t>23-08-1995</t>
  </si>
  <si>
    <t>IND98821</t>
  </si>
  <si>
    <t>Stephen Perkins</t>
  </si>
  <si>
    <t>21-01-2013</t>
  </si>
  <si>
    <t>IND60303</t>
  </si>
  <si>
    <t>Joshua Williams</t>
  </si>
  <si>
    <t>27-08-2004</t>
  </si>
  <si>
    <t>IND21271</t>
  </si>
  <si>
    <t>Kenneth Simmons</t>
  </si>
  <si>
    <t>10-02-1999</t>
  </si>
  <si>
    <t>IND71938</t>
  </si>
  <si>
    <t>Virginia Willis</t>
  </si>
  <si>
    <t>16-12-1996</t>
  </si>
  <si>
    <t>IND48166</t>
  </si>
  <si>
    <t>Martin GoPKRalez</t>
  </si>
  <si>
    <t>26-03-2010</t>
  </si>
  <si>
    <t>IND35417</t>
  </si>
  <si>
    <t>William Wagner</t>
  </si>
  <si>
    <t>31-07-2016</t>
  </si>
  <si>
    <t>IND53489</t>
  </si>
  <si>
    <t>Samuel Johnston</t>
  </si>
  <si>
    <t>24-07-1995</t>
  </si>
  <si>
    <t>IND46654</t>
  </si>
  <si>
    <t>Frank Bennett</t>
  </si>
  <si>
    <t>11-06-1996</t>
  </si>
  <si>
    <t>IND26697</t>
  </si>
  <si>
    <t>Jeffrey Watson</t>
  </si>
  <si>
    <t>04-03-2021</t>
  </si>
  <si>
    <t>IND21028</t>
  </si>
  <si>
    <t>Craig James</t>
  </si>
  <si>
    <t>26-11-2006</t>
  </si>
  <si>
    <t>IND86154</t>
  </si>
  <si>
    <t>Albert Banks</t>
  </si>
  <si>
    <t>11-01-2009</t>
  </si>
  <si>
    <t>IND47039</t>
  </si>
  <si>
    <t>Gloria Williamson</t>
  </si>
  <si>
    <t>21-08-2002</t>
  </si>
  <si>
    <t>IND18081</t>
  </si>
  <si>
    <t>Rose Bell</t>
  </si>
  <si>
    <t>20-04-2013</t>
  </si>
  <si>
    <t>IND13675</t>
  </si>
  <si>
    <t>Johnny Castillo</t>
  </si>
  <si>
    <t>23-02-2005</t>
  </si>
  <si>
    <t>IND54772</t>
  </si>
  <si>
    <t>Jose Fernandez</t>
  </si>
  <si>
    <t>17-11-2017</t>
  </si>
  <si>
    <t>IND61012</t>
  </si>
  <si>
    <t>Donna Moreno</t>
  </si>
  <si>
    <t>07-07-1999</t>
  </si>
  <si>
    <t>IND63638</t>
  </si>
  <si>
    <t>Daniel Flores</t>
  </si>
  <si>
    <t>06-12-2013</t>
  </si>
  <si>
    <t>IND73710</t>
  </si>
  <si>
    <t>04-01-2009</t>
  </si>
  <si>
    <t>IND93494</t>
  </si>
  <si>
    <t>John Banks</t>
  </si>
  <si>
    <t>21-11-1995</t>
  </si>
  <si>
    <t>IND43915</t>
  </si>
  <si>
    <t>Steven Kelly</t>
  </si>
  <si>
    <t>03-08-2004</t>
  </si>
  <si>
    <t>IND62101</t>
  </si>
  <si>
    <t>Timothy Duncan</t>
  </si>
  <si>
    <t>06-06-2010</t>
  </si>
  <si>
    <t>IND12706</t>
  </si>
  <si>
    <t>Frances Gilbert</t>
  </si>
  <si>
    <t>12-04-1996</t>
  </si>
  <si>
    <t>IND96211</t>
  </si>
  <si>
    <t>Dennis Chapman</t>
  </si>
  <si>
    <t>24-03-2013</t>
  </si>
  <si>
    <t>IND99855</t>
  </si>
  <si>
    <t>Christopher Cooper</t>
  </si>
  <si>
    <t>04-01-2003</t>
  </si>
  <si>
    <t>IND20615</t>
  </si>
  <si>
    <t>Jesse Martinez</t>
  </si>
  <si>
    <t>IND42387</t>
  </si>
  <si>
    <t>Catherine Robinson</t>
  </si>
  <si>
    <t>23-01-2018</t>
  </si>
  <si>
    <t>IND51003</t>
  </si>
  <si>
    <t>21-10-1999</t>
  </si>
  <si>
    <t>IND38386</t>
  </si>
  <si>
    <t>Paul Hall</t>
  </si>
  <si>
    <t>IND31075</t>
  </si>
  <si>
    <t>Terry Fox</t>
  </si>
  <si>
    <t>IND29987</t>
  </si>
  <si>
    <t>Russell Long</t>
  </si>
  <si>
    <t>31-12-2014</t>
  </si>
  <si>
    <t>IND53122</t>
  </si>
  <si>
    <t>Mary Fowler</t>
  </si>
  <si>
    <t>04-07-2005</t>
  </si>
  <si>
    <t>IND96476</t>
  </si>
  <si>
    <t>Randy Shaw</t>
  </si>
  <si>
    <t>25-05-2015</t>
  </si>
  <si>
    <t>IND59444</t>
  </si>
  <si>
    <t>David Graham</t>
  </si>
  <si>
    <t>30-05-2019</t>
  </si>
  <si>
    <t>IND96722</t>
  </si>
  <si>
    <t>Peter Johnston</t>
  </si>
  <si>
    <t>31-03-2006</t>
  </si>
  <si>
    <t>IND91553</t>
  </si>
  <si>
    <t>Theresa Woods</t>
  </si>
  <si>
    <t>30-03-2009</t>
  </si>
  <si>
    <t>IND43964</t>
  </si>
  <si>
    <t>Johnny Duncan</t>
  </si>
  <si>
    <t>10-09-2010</t>
  </si>
  <si>
    <t>IND42604</t>
  </si>
  <si>
    <t>Christopher Lewis</t>
  </si>
  <si>
    <t>23-06-2007</t>
  </si>
  <si>
    <t>IND80050</t>
  </si>
  <si>
    <t>Juan Reyes</t>
  </si>
  <si>
    <t>10-05-2020</t>
  </si>
  <si>
    <t>IND15192</t>
  </si>
  <si>
    <t>Raymond Marshall</t>
  </si>
  <si>
    <t>31-10-2018</t>
  </si>
  <si>
    <t>IND61862</t>
  </si>
  <si>
    <t>Juan Burton</t>
  </si>
  <si>
    <t>09-09-2003</t>
  </si>
  <si>
    <t>IND32146</t>
  </si>
  <si>
    <t>William Gray</t>
  </si>
  <si>
    <t>17-05-2021</t>
  </si>
  <si>
    <t>IND91035</t>
  </si>
  <si>
    <t>Martha Davis</t>
  </si>
  <si>
    <t>05-07-2019</t>
  </si>
  <si>
    <t>IND65273</t>
  </si>
  <si>
    <t>Shawn Watkins</t>
  </si>
  <si>
    <t>23-12-2016</t>
  </si>
  <si>
    <t>IND34196</t>
  </si>
  <si>
    <t>Tina Alexander</t>
  </si>
  <si>
    <t>28-03-1995</t>
  </si>
  <si>
    <t>IND31640</t>
  </si>
  <si>
    <t>Larry Cooper</t>
  </si>
  <si>
    <t>IND15111</t>
  </si>
  <si>
    <t>Randy Jacobs</t>
  </si>
  <si>
    <t>30-06-2012</t>
  </si>
  <si>
    <t>IND22504</t>
  </si>
  <si>
    <t>Andrew Torres</t>
  </si>
  <si>
    <t>16-05-1999</t>
  </si>
  <si>
    <t>IND33992</t>
  </si>
  <si>
    <t>Randy Peterson</t>
  </si>
  <si>
    <t>31-10-2006</t>
  </si>
  <si>
    <t>IND89837</t>
  </si>
  <si>
    <t>Thomas Martinez</t>
  </si>
  <si>
    <t>02-05-2003</t>
  </si>
  <si>
    <t>IND39449</t>
  </si>
  <si>
    <t>Shawn Robertson</t>
  </si>
  <si>
    <t>21-06-1996</t>
  </si>
  <si>
    <t>IND51348</t>
  </si>
  <si>
    <t>Teresa Shaw</t>
  </si>
  <si>
    <t>08-04-2009</t>
  </si>
  <si>
    <t>IND66999</t>
  </si>
  <si>
    <t>Shirley Parker</t>
  </si>
  <si>
    <t>09-08-2018</t>
  </si>
  <si>
    <t>IND42138</t>
  </si>
  <si>
    <t>Sarah Hill</t>
  </si>
  <si>
    <t>19-01-1999</t>
  </si>
  <si>
    <t>IND23112</t>
  </si>
  <si>
    <t>Arthur Mitchell</t>
  </si>
  <si>
    <t>26-06-1996</t>
  </si>
  <si>
    <t>IND93187</t>
  </si>
  <si>
    <t>03-11-2020</t>
  </si>
  <si>
    <t>IND35276</t>
  </si>
  <si>
    <t>Jeffrey Edwards</t>
  </si>
  <si>
    <t>01-08-2005</t>
  </si>
  <si>
    <t>IND52692</t>
  </si>
  <si>
    <t>Doris Carroll</t>
  </si>
  <si>
    <t>27-03-1995</t>
  </si>
  <si>
    <t>IND92250</t>
  </si>
  <si>
    <t>Steve Peters</t>
  </si>
  <si>
    <t>08-10-2006</t>
  </si>
  <si>
    <t>IND42511</t>
  </si>
  <si>
    <t>Annie Washington</t>
  </si>
  <si>
    <t>29-08-2001</t>
  </si>
  <si>
    <t>IND34775</t>
  </si>
  <si>
    <t>Dennis Hart</t>
  </si>
  <si>
    <t>04-03-2017</t>
  </si>
  <si>
    <t>IND89996</t>
  </si>
  <si>
    <t>Mark Hicks</t>
  </si>
  <si>
    <t>08-05-2010</t>
  </si>
  <si>
    <t>IND64241</t>
  </si>
  <si>
    <t>Shirley Gilbert</t>
  </si>
  <si>
    <t>10-03-2008</t>
  </si>
  <si>
    <t>IND87995</t>
  </si>
  <si>
    <t>Joshua Frazier</t>
  </si>
  <si>
    <t>08-09-2005</t>
  </si>
  <si>
    <t>IND40619</t>
  </si>
  <si>
    <t>Donna Fox</t>
  </si>
  <si>
    <t>09-06-2021</t>
  </si>
  <si>
    <t>IND83760</t>
  </si>
  <si>
    <t>02-04-2006</t>
  </si>
  <si>
    <t>IND70928</t>
  </si>
  <si>
    <t>John Riley</t>
  </si>
  <si>
    <t>31-07-2020</t>
  </si>
  <si>
    <t>IND38406</t>
  </si>
  <si>
    <t>Jennifer Sims</t>
  </si>
  <si>
    <t>30-09-2021</t>
  </si>
  <si>
    <t>IND37475</t>
  </si>
  <si>
    <t>Mark Garrett</t>
  </si>
  <si>
    <t>03-10-2001</t>
  </si>
  <si>
    <t>IND46069</t>
  </si>
  <si>
    <t>Ruth Mitchell</t>
  </si>
  <si>
    <t>26-12-2003</t>
  </si>
  <si>
    <t>IND84868</t>
  </si>
  <si>
    <t>Peter Foster</t>
  </si>
  <si>
    <t>IND53486</t>
  </si>
  <si>
    <t>Philip Fuller</t>
  </si>
  <si>
    <t>21-10-2020</t>
  </si>
  <si>
    <t>IND18304</t>
  </si>
  <si>
    <t>Emily Bishop</t>
  </si>
  <si>
    <t>IND47238</t>
  </si>
  <si>
    <t>Amy Powell</t>
  </si>
  <si>
    <t>07-06-2015</t>
  </si>
  <si>
    <t>IND97355</t>
  </si>
  <si>
    <t>Jimmy Gordon</t>
  </si>
  <si>
    <t>IND77366</t>
  </si>
  <si>
    <t>Clarence Foster</t>
  </si>
  <si>
    <t>03-12-2009</t>
  </si>
  <si>
    <t>IND46865</t>
  </si>
  <si>
    <t>Jesse Hughes</t>
  </si>
  <si>
    <t>23-09-1995</t>
  </si>
  <si>
    <t>IND32633</t>
  </si>
  <si>
    <t>Gerald Lee</t>
  </si>
  <si>
    <t>IND37253</t>
  </si>
  <si>
    <t>Ruby Russell</t>
  </si>
  <si>
    <t>08-07-1996</t>
  </si>
  <si>
    <t>IND66559</t>
  </si>
  <si>
    <t>Frances Harrison</t>
  </si>
  <si>
    <t>05-09-2014</t>
  </si>
  <si>
    <t>IND62312</t>
  </si>
  <si>
    <t>Peter Reid</t>
  </si>
  <si>
    <t>15-11-2019</t>
  </si>
  <si>
    <t>IND59076</t>
  </si>
  <si>
    <t>Matthew Morgan</t>
  </si>
  <si>
    <t>IND23792</t>
  </si>
  <si>
    <t>IND18657</t>
  </si>
  <si>
    <t>Roger GoPKRales</t>
  </si>
  <si>
    <t>22-10-2001</t>
  </si>
  <si>
    <t>IND55471</t>
  </si>
  <si>
    <t>Margaret Carroll</t>
  </si>
  <si>
    <t>30-09-1999</t>
  </si>
  <si>
    <t>IND28379</t>
  </si>
  <si>
    <t>Jonathan Weaver</t>
  </si>
  <si>
    <t>03-11-2006</t>
  </si>
  <si>
    <t>IND29049</t>
  </si>
  <si>
    <t>18-06-2008</t>
  </si>
  <si>
    <t>IND22892</t>
  </si>
  <si>
    <t>Marie Medina</t>
  </si>
  <si>
    <t>28-08-2020</t>
  </si>
  <si>
    <t>IND92064</t>
  </si>
  <si>
    <t>Jean Crawford</t>
  </si>
  <si>
    <t>IND54924</t>
  </si>
  <si>
    <t>Ralph Boyd</t>
  </si>
  <si>
    <t>IND87020</t>
  </si>
  <si>
    <t>Eugene Fuller</t>
  </si>
  <si>
    <t>08-10-2002</t>
  </si>
  <si>
    <t>IND70196</t>
  </si>
  <si>
    <t>Teresa Nelson</t>
  </si>
  <si>
    <t>02-07-2005</t>
  </si>
  <si>
    <t>IND95448</t>
  </si>
  <si>
    <t>Gary Jenkins</t>
  </si>
  <si>
    <t>07-03-2013</t>
  </si>
  <si>
    <t>IND68024</t>
  </si>
  <si>
    <t>Michelle Davis</t>
  </si>
  <si>
    <t>IND87284</t>
  </si>
  <si>
    <t>Eugene Morales</t>
  </si>
  <si>
    <t>IND60030</t>
  </si>
  <si>
    <t>Roger Greene</t>
  </si>
  <si>
    <t>03-09-1996</t>
  </si>
  <si>
    <t>IND88473</t>
  </si>
  <si>
    <t>Margaret Washington</t>
  </si>
  <si>
    <t>05-09-2004</t>
  </si>
  <si>
    <t>IND48318</t>
  </si>
  <si>
    <t>Helen Bradley</t>
  </si>
  <si>
    <t>12-08-2016</t>
  </si>
  <si>
    <t>IND27796</t>
  </si>
  <si>
    <t>Justin Day</t>
  </si>
  <si>
    <t>27-11-2007</t>
  </si>
  <si>
    <t>IND91449</t>
  </si>
  <si>
    <t>Jeremy Alexander</t>
  </si>
  <si>
    <t>IND19945</t>
  </si>
  <si>
    <t>Jason Allen</t>
  </si>
  <si>
    <t>15-02-2019</t>
  </si>
  <si>
    <t>IND23675</t>
  </si>
  <si>
    <t>Keith Price</t>
  </si>
  <si>
    <t>24-09-2004</t>
  </si>
  <si>
    <t>IND27188</t>
  </si>
  <si>
    <t>Harry Weaver</t>
  </si>
  <si>
    <t>11-09-2020</t>
  </si>
  <si>
    <t>IND76385</t>
  </si>
  <si>
    <t>Christine Robertson</t>
  </si>
  <si>
    <t>IND50214</t>
  </si>
  <si>
    <t>Brenda Murray</t>
  </si>
  <si>
    <t>IND86957</t>
  </si>
  <si>
    <t>Patricia Burke</t>
  </si>
  <si>
    <t>06-06-2021</t>
  </si>
  <si>
    <t>IND96568</t>
  </si>
  <si>
    <t>Donald Allen</t>
  </si>
  <si>
    <t>18-08-2009</t>
  </si>
  <si>
    <t>IND74432</t>
  </si>
  <si>
    <t>Fred Richardson</t>
  </si>
  <si>
    <t>04-11-2014</t>
  </si>
  <si>
    <t>IND71551</t>
  </si>
  <si>
    <t>Larry Ward</t>
  </si>
  <si>
    <t>21-09-2004</t>
  </si>
  <si>
    <t>IND85827</t>
  </si>
  <si>
    <t>Frank Cruz</t>
  </si>
  <si>
    <t>IND20637</t>
  </si>
  <si>
    <t>Craig Young</t>
  </si>
  <si>
    <t>02-02-2013</t>
  </si>
  <si>
    <t>IND37456</t>
  </si>
  <si>
    <t>Sean Weaver</t>
  </si>
  <si>
    <t>01-12-2000</t>
  </si>
  <si>
    <t>IND34064</t>
  </si>
  <si>
    <t>Gregory Reyes</t>
  </si>
  <si>
    <t>31-01-2002</t>
  </si>
  <si>
    <t>IND47756</t>
  </si>
  <si>
    <t>Louis Hall</t>
  </si>
  <si>
    <t>05-08-2019</t>
  </si>
  <si>
    <t>IND99980</t>
  </si>
  <si>
    <t>Marie Alvarez</t>
  </si>
  <si>
    <t>27-06-2018</t>
  </si>
  <si>
    <t>IND51488</t>
  </si>
  <si>
    <t>Denise Mason</t>
  </si>
  <si>
    <t>02-03-2016</t>
  </si>
  <si>
    <t>IND20002</t>
  </si>
  <si>
    <t>Sean Palmer</t>
  </si>
  <si>
    <t>04-03-2004</t>
  </si>
  <si>
    <t>IND27704</t>
  </si>
  <si>
    <t>Willie Henry</t>
  </si>
  <si>
    <t>25-04-2013</t>
  </si>
  <si>
    <t>IND18899</t>
  </si>
  <si>
    <t>Jennifer Butler</t>
  </si>
  <si>
    <t>IND40674</t>
  </si>
  <si>
    <t>Andrew Hudson</t>
  </si>
  <si>
    <t>11-02-2007</t>
  </si>
  <si>
    <t>IND49390</t>
  </si>
  <si>
    <t>Craig Morgan</t>
  </si>
  <si>
    <t>IND58018</t>
  </si>
  <si>
    <t>Louis Crawford</t>
  </si>
  <si>
    <t>IND31659</t>
  </si>
  <si>
    <t>Carlos Howard</t>
  </si>
  <si>
    <t>09-08-2002</t>
  </si>
  <si>
    <t>IND62967</t>
  </si>
  <si>
    <t>Joshua Riley</t>
  </si>
  <si>
    <t>IND85018</t>
  </si>
  <si>
    <t>Sarah Porter</t>
  </si>
  <si>
    <t>14-03-2018</t>
  </si>
  <si>
    <t>IND15294</t>
  </si>
  <si>
    <t>Gregory Rivera</t>
  </si>
  <si>
    <t>05-04-2002</t>
  </si>
  <si>
    <t>IND76668</t>
  </si>
  <si>
    <t>Russell Arnold</t>
  </si>
  <si>
    <t>19-12-2021</t>
  </si>
  <si>
    <t>IND24384</t>
  </si>
  <si>
    <t>Stephen Bennett</t>
  </si>
  <si>
    <t>26-02-2015</t>
  </si>
  <si>
    <t>IND20755</t>
  </si>
  <si>
    <t>Catherine Bell</t>
  </si>
  <si>
    <t>07-10-1996</t>
  </si>
  <si>
    <t>IND70347</t>
  </si>
  <si>
    <t>Timothy Ortiz</t>
  </si>
  <si>
    <t>IND84219</t>
  </si>
  <si>
    <t>Jimmy Wright</t>
  </si>
  <si>
    <t>03-02-2015</t>
  </si>
  <si>
    <t>IND30192</t>
  </si>
  <si>
    <t>Carolyn Alexander</t>
  </si>
  <si>
    <t>25-08-2000</t>
  </si>
  <si>
    <t>IND27266</t>
  </si>
  <si>
    <t>Christopher Murphy</t>
  </si>
  <si>
    <t>05-07-2018</t>
  </si>
  <si>
    <t>IND88327</t>
  </si>
  <si>
    <t>Benjamin Alvarez</t>
  </si>
  <si>
    <t>15-04-2012</t>
  </si>
  <si>
    <t>IND27052</t>
  </si>
  <si>
    <t>Amy Williams</t>
  </si>
  <si>
    <t>04-05-2003</t>
  </si>
  <si>
    <t>IND58319</t>
  </si>
  <si>
    <t>Jason Stone</t>
  </si>
  <si>
    <t>29-08-2015</t>
  </si>
  <si>
    <t>IND45051</t>
  </si>
  <si>
    <t>James Sanchez</t>
  </si>
  <si>
    <t>IND12704</t>
  </si>
  <si>
    <t>Laura Lawrence</t>
  </si>
  <si>
    <t>23-08-2020</t>
  </si>
  <si>
    <t>IND80231</t>
  </si>
  <si>
    <t>John Warren</t>
  </si>
  <si>
    <t>12-12-2020</t>
  </si>
  <si>
    <t>IND91902</t>
  </si>
  <si>
    <t>01-01-2013</t>
  </si>
  <si>
    <t>IND86434</t>
  </si>
  <si>
    <t>Stephen Peters</t>
  </si>
  <si>
    <t>IND15796</t>
  </si>
  <si>
    <t>Carl Nichols</t>
  </si>
  <si>
    <t>03-07-2011</t>
  </si>
  <si>
    <t>IND98793</t>
  </si>
  <si>
    <t>Ruth Freeman</t>
  </si>
  <si>
    <t>IND34695</t>
  </si>
  <si>
    <t>Steven Alexander</t>
  </si>
  <si>
    <t>17-02-2019</t>
  </si>
  <si>
    <t>IND16655</t>
  </si>
  <si>
    <t>Thomas Ortiz</t>
  </si>
  <si>
    <t>IND18544</t>
  </si>
  <si>
    <t>Nicholas Garcia</t>
  </si>
  <si>
    <t>01-08-2004</t>
  </si>
  <si>
    <t>IND32922</t>
  </si>
  <si>
    <t>Nicholas Porter</t>
  </si>
  <si>
    <t>05-07-2020</t>
  </si>
  <si>
    <t>IND77237</t>
  </si>
  <si>
    <t>James Fuller</t>
  </si>
  <si>
    <t>IND26295</t>
  </si>
  <si>
    <t>Christine Ryan</t>
  </si>
  <si>
    <t>IND36962</t>
  </si>
  <si>
    <t>Rose Cook</t>
  </si>
  <si>
    <t>IND32434</t>
  </si>
  <si>
    <t>IND23721</t>
  </si>
  <si>
    <t>05-10-2007</t>
  </si>
  <si>
    <t>IND23827</t>
  </si>
  <si>
    <t>19-08-2020</t>
  </si>
  <si>
    <t>IND30551</t>
  </si>
  <si>
    <t>11-07-2021</t>
  </si>
  <si>
    <t>IND27518</t>
  </si>
  <si>
    <t>IND45324</t>
  </si>
  <si>
    <t>Louis Weaver</t>
  </si>
  <si>
    <t>13-06-2014</t>
  </si>
  <si>
    <t>IND47775</t>
  </si>
  <si>
    <t>Edward Bell</t>
  </si>
  <si>
    <t>28-11-2018</t>
  </si>
  <si>
    <t>IND64118</t>
  </si>
  <si>
    <t>Julia Foster</t>
  </si>
  <si>
    <t>04-11-2013</t>
  </si>
  <si>
    <t>IND69719</t>
  </si>
  <si>
    <t>Jeffrey Campbell</t>
  </si>
  <si>
    <t>21-01-2016</t>
  </si>
  <si>
    <t>IND36598</t>
  </si>
  <si>
    <t>Tammy Baker</t>
  </si>
  <si>
    <t>24-06-2012</t>
  </si>
  <si>
    <t>IND91994</t>
  </si>
  <si>
    <t>Rose Johnson</t>
  </si>
  <si>
    <t>19-04-2012</t>
  </si>
  <si>
    <t>IND74106</t>
  </si>
  <si>
    <t>16-01-1996</t>
  </si>
  <si>
    <t>IND70950</t>
  </si>
  <si>
    <t>Anna Wilson</t>
  </si>
  <si>
    <t>07-11-2021</t>
  </si>
  <si>
    <t>IND48642</t>
  </si>
  <si>
    <t>James Parker</t>
  </si>
  <si>
    <t>05-06-2015</t>
  </si>
  <si>
    <t>IND30520</t>
  </si>
  <si>
    <t>Betty Phillips</t>
  </si>
  <si>
    <t>IND89076</t>
  </si>
  <si>
    <t>Debra Moreno</t>
  </si>
  <si>
    <t>15-04-2017</t>
  </si>
  <si>
    <t>IND44502</t>
  </si>
  <si>
    <t>Charles Cole</t>
  </si>
  <si>
    <t>24-06-2008</t>
  </si>
  <si>
    <t>IND88994</t>
  </si>
  <si>
    <t>Carol Stanley</t>
  </si>
  <si>
    <t>23-07-2011</t>
  </si>
  <si>
    <t>IND64701</t>
  </si>
  <si>
    <t>James Olson</t>
  </si>
  <si>
    <t>IND23199</t>
  </si>
  <si>
    <t>Earl Schmidt</t>
  </si>
  <si>
    <t>IND26254</t>
  </si>
  <si>
    <t>Timothy Holmes</t>
  </si>
  <si>
    <t>IND26157</t>
  </si>
  <si>
    <t>Lois Foster</t>
  </si>
  <si>
    <t>24-08-2019</t>
  </si>
  <si>
    <t>IND15640</t>
  </si>
  <si>
    <t>Stephanie Ryan</t>
  </si>
  <si>
    <t>IND30423</t>
  </si>
  <si>
    <t>Juan Bailey</t>
  </si>
  <si>
    <t>07-09-2021</t>
  </si>
  <si>
    <t>IND96496</t>
  </si>
  <si>
    <t>Eugene Kelly</t>
  </si>
  <si>
    <t>15-12-2008</t>
  </si>
  <si>
    <t>IND86268</t>
  </si>
  <si>
    <t>Douglas Jacobs</t>
  </si>
  <si>
    <t>22-10-2021</t>
  </si>
  <si>
    <t>IND94102</t>
  </si>
  <si>
    <t>Howard Carr</t>
  </si>
  <si>
    <t>15-05-2005</t>
  </si>
  <si>
    <t>IND89960</t>
  </si>
  <si>
    <t>Marie Burns</t>
  </si>
  <si>
    <t>14-08-2017</t>
  </si>
  <si>
    <t>IND16977</t>
  </si>
  <si>
    <t>Phyllis Elliott</t>
  </si>
  <si>
    <t>13-03-2004</t>
  </si>
  <si>
    <t>IND49418</t>
  </si>
  <si>
    <t>08-02-2000</t>
  </si>
  <si>
    <t>IND90745</t>
  </si>
  <si>
    <t>Julia Alexander</t>
  </si>
  <si>
    <t>01-12-2013</t>
  </si>
  <si>
    <t>IND26350</t>
  </si>
  <si>
    <t>Jack Rodriguez</t>
  </si>
  <si>
    <t>04-03-2007</t>
  </si>
  <si>
    <t>IND13447</t>
  </si>
  <si>
    <t>Marilyn Stewart</t>
  </si>
  <si>
    <t>14-10-1996</t>
  </si>
  <si>
    <t>IND52771</t>
  </si>
  <si>
    <t>Chris Greene</t>
  </si>
  <si>
    <t>03-10-2008</t>
  </si>
  <si>
    <t>IND36809</t>
  </si>
  <si>
    <t>Jack Kelly</t>
  </si>
  <si>
    <t>IND79287</t>
  </si>
  <si>
    <t>Sarah Harper</t>
  </si>
  <si>
    <t>07-10-2021</t>
  </si>
  <si>
    <t>IND34414</t>
  </si>
  <si>
    <t>Stephen Hamilton</t>
  </si>
  <si>
    <t>IND36046</t>
  </si>
  <si>
    <t>Billy Ford</t>
  </si>
  <si>
    <t>26-11-2019</t>
  </si>
  <si>
    <t>IND96031</t>
  </si>
  <si>
    <t>Joe Owens</t>
  </si>
  <si>
    <t>IND43923</t>
  </si>
  <si>
    <t>Robin Moore</t>
  </si>
  <si>
    <t>10-11-2021</t>
  </si>
  <si>
    <t>IND73608</t>
  </si>
  <si>
    <t>Matthew Carter</t>
  </si>
  <si>
    <t>29-05-1995</t>
  </si>
  <si>
    <t>IND31048</t>
  </si>
  <si>
    <t>Irene Phillips</t>
  </si>
  <si>
    <t>24-08-2000</t>
  </si>
  <si>
    <t>IND57498</t>
  </si>
  <si>
    <t>George Palmer</t>
  </si>
  <si>
    <t>01-12-2012</t>
  </si>
  <si>
    <t>IND79604</t>
  </si>
  <si>
    <t>Gloria Ferguson</t>
  </si>
  <si>
    <t>01-12-2021</t>
  </si>
  <si>
    <t>IND53269</t>
  </si>
  <si>
    <t>Tammy Howard</t>
  </si>
  <si>
    <t>07-10-2000</t>
  </si>
  <si>
    <t>IND28717</t>
  </si>
  <si>
    <t>William Moore</t>
  </si>
  <si>
    <t>18-02-2002</t>
  </si>
  <si>
    <t>IND14040</t>
  </si>
  <si>
    <t>John Carr</t>
  </si>
  <si>
    <t>30-03-2017</t>
  </si>
  <si>
    <t>IND33384</t>
  </si>
  <si>
    <t>Katherine Watkins</t>
  </si>
  <si>
    <t>27-01-2015</t>
  </si>
  <si>
    <t>IND43946</t>
  </si>
  <si>
    <t>Aaron Ferguson</t>
  </si>
  <si>
    <t>25-09-1999</t>
  </si>
  <si>
    <t>IND71997</t>
  </si>
  <si>
    <t>Robert Gibson</t>
  </si>
  <si>
    <t>29-10-2004</t>
  </si>
  <si>
    <t>IND97485</t>
  </si>
  <si>
    <t>Harold Ryan</t>
  </si>
  <si>
    <t>02-05-2000</t>
  </si>
  <si>
    <t>IND50522</t>
  </si>
  <si>
    <t>Ronald Scott</t>
  </si>
  <si>
    <t>11-03-2019</t>
  </si>
  <si>
    <t>IND53714</t>
  </si>
  <si>
    <t>Anthony Simmons</t>
  </si>
  <si>
    <t>13-06-2006</t>
  </si>
  <si>
    <t>IND62555</t>
  </si>
  <si>
    <t>Mark Duncan</t>
  </si>
  <si>
    <t>05-05-2004</t>
  </si>
  <si>
    <t>IND34231</t>
  </si>
  <si>
    <t>Joshua Turner</t>
  </si>
  <si>
    <t>12-06-2011</t>
  </si>
  <si>
    <t>IND50427</t>
  </si>
  <si>
    <t>Howard Frazier</t>
  </si>
  <si>
    <t>09-05-2004</t>
  </si>
  <si>
    <t>IND93386</t>
  </si>
  <si>
    <t>Richard Olson</t>
  </si>
  <si>
    <t>06-10-2001</t>
  </si>
  <si>
    <t>IND34216</t>
  </si>
  <si>
    <t>Joseph Gilbert</t>
  </si>
  <si>
    <t>03-06-2021</t>
  </si>
  <si>
    <t>IND19004</t>
  </si>
  <si>
    <t>Diane Montgomery</t>
  </si>
  <si>
    <t>02-04-2021</t>
  </si>
  <si>
    <t>IND68883</t>
  </si>
  <si>
    <t>Richard Simpson</t>
  </si>
  <si>
    <t>27-08-2020</t>
  </si>
  <si>
    <t>IND38266</t>
  </si>
  <si>
    <t>26-10-2000</t>
  </si>
  <si>
    <t>IND20371</t>
  </si>
  <si>
    <t>Kenneth Hayes</t>
  </si>
  <si>
    <t>26-11-2021</t>
  </si>
  <si>
    <t>IND46101</t>
  </si>
  <si>
    <t>Christopher Watson</t>
  </si>
  <si>
    <t>02-05-2020</t>
  </si>
  <si>
    <t>IND25443</t>
  </si>
  <si>
    <t>Fred White</t>
  </si>
  <si>
    <t>09-02-2006</t>
  </si>
  <si>
    <t>IND87264</t>
  </si>
  <si>
    <t>Anthony Ferguson</t>
  </si>
  <si>
    <t>18-03-2019</t>
  </si>
  <si>
    <t>IND93571</t>
  </si>
  <si>
    <t>Harold Young</t>
  </si>
  <si>
    <t>31-01-2021</t>
  </si>
  <si>
    <t>IND62324</t>
  </si>
  <si>
    <t>Bruce White</t>
  </si>
  <si>
    <t>IND78256</t>
  </si>
  <si>
    <t>Larry Coleman</t>
  </si>
  <si>
    <t>IND83513</t>
  </si>
  <si>
    <t>Bobby Fowler</t>
  </si>
  <si>
    <t>IND99892</t>
  </si>
  <si>
    <t>Howard Clark</t>
  </si>
  <si>
    <t>06-07-2019</t>
  </si>
  <si>
    <t>IND80022</t>
  </si>
  <si>
    <t>Lois Sanchez</t>
  </si>
  <si>
    <t>15-05-2019</t>
  </si>
  <si>
    <t>IND24501</t>
  </si>
  <si>
    <t>Sean Dixon</t>
  </si>
  <si>
    <t>01-02-2003</t>
  </si>
  <si>
    <t>IND93719</t>
  </si>
  <si>
    <t>Kevin Warren</t>
  </si>
  <si>
    <t>11-05-2018</t>
  </si>
  <si>
    <t>IND19589</t>
  </si>
  <si>
    <t>Jane Parker</t>
  </si>
  <si>
    <t>22-05-1996</t>
  </si>
  <si>
    <t>IND54576</t>
  </si>
  <si>
    <t>Heather Day</t>
  </si>
  <si>
    <t>IND47226</t>
  </si>
  <si>
    <t>Steven Welch</t>
  </si>
  <si>
    <t>17-04-2017</t>
  </si>
  <si>
    <t>IND33338</t>
  </si>
  <si>
    <t>Samuel Carr</t>
  </si>
  <si>
    <t>08-11-2007</t>
  </si>
  <si>
    <t>IND24309</t>
  </si>
  <si>
    <t>Daniel Marshall</t>
  </si>
  <si>
    <t>21-01-2019</t>
  </si>
  <si>
    <t>IND66827</t>
  </si>
  <si>
    <t>Earl Hall</t>
  </si>
  <si>
    <t>09-10-2014</t>
  </si>
  <si>
    <t>IND40556</t>
  </si>
  <si>
    <t>Billy Williamson</t>
  </si>
  <si>
    <t>05-02-2009</t>
  </si>
  <si>
    <t>IND72414</t>
  </si>
  <si>
    <t>29-12-2009</t>
  </si>
  <si>
    <t>IND46652</t>
  </si>
  <si>
    <t>Andrew Ford</t>
  </si>
  <si>
    <t>13-02-2006</t>
  </si>
  <si>
    <t>IND40216</t>
  </si>
  <si>
    <t>Amy Nguyen</t>
  </si>
  <si>
    <t>08-12-2005</t>
  </si>
  <si>
    <t>Banking Relationship</t>
  </si>
  <si>
    <t>Retail</t>
  </si>
  <si>
    <t>Institutional</t>
  </si>
  <si>
    <t>Private Bank</t>
  </si>
  <si>
    <t>Commercial</t>
  </si>
  <si>
    <t>Gender</t>
  </si>
  <si>
    <t>Male</t>
  </si>
  <si>
    <t>Female</t>
  </si>
  <si>
    <t>Investment Advisor</t>
  </si>
  <si>
    <t>Victor Dean</t>
  </si>
  <si>
    <t>Jeremy Porter</t>
  </si>
  <si>
    <t>Eric Shaw</t>
  </si>
  <si>
    <t>Kevin Kim</t>
  </si>
  <si>
    <t>Victor Rogers</t>
  </si>
  <si>
    <t>Eugene Cunningham</t>
  </si>
  <si>
    <t>Steve Sanchez</t>
  </si>
  <si>
    <t>Lawrence Sanchez</t>
  </si>
  <si>
    <t>Peter Castillo</t>
  </si>
  <si>
    <t>Victor Gutierrez</t>
  </si>
  <si>
    <t>Daniel Carroll</t>
  </si>
  <si>
    <t>Carl Anderson</t>
  </si>
  <si>
    <t>Fred Bryant</t>
  </si>
  <si>
    <t>Ryan Taylor</t>
  </si>
  <si>
    <t>Sean Vasquez</t>
  </si>
  <si>
    <t>Nicholas Morrison</t>
  </si>
  <si>
    <t>Jack Phillips</t>
  </si>
  <si>
    <t>Gregory Boyd</t>
  </si>
  <si>
    <t>Client_ID</t>
  </si>
  <si>
    <t>Location_ID</t>
  </si>
  <si>
    <t>Joining_Date</t>
  </si>
  <si>
    <t>Banking_Contact</t>
  </si>
  <si>
    <t>Fee_Structure</t>
  </si>
  <si>
    <t>Loyalty_Classification</t>
  </si>
  <si>
    <t>Estimated_Income</t>
  </si>
  <si>
    <t>Superannuation_Savings</t>
  </si>
  <si>
    <t>Amount_of_CreditCards</t>
  </si>
  <si>
    <t>CreditCard_Balance</t>
  </si>
  <si>
    <t>Bank_Loans</t>
  </si>
  <si>
    <t>Bank_Deposits</t>
  </si>
  <si>
    <t>Checking_Accounts</t>
  </si>
  <si>
    <t>Saving_Accounts</t>
  </si>
  <si>
    <t>ForeignCurrency_Account</t>
  </si>
  <si>
    <t>Business_Lending</t>
  </si>
  <si>
    <t>Properties_Owned</t>
  </si>
  <si>
    <t>Risk_Weighting</t>
  </si>
  <si>
    <t>Engagement_Days</t>
  </si>
  <si>
    <t>Income_Band</t>
  </si>
  <si>
    <t>Total_Loan</t>
  </si>
  <si>
    <t>Total_Deposit</t>
  </si>
  <si>
    <t>Processing_Fees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</si>
</sst>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0">
    <dxf>
      <numFmt numFmtId="1" formatCode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1" formatCode="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9" formatCode="dd/mm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35D867-C145-CB4F-8F75-D45BC1594463}" autoFormatId="16" applyNumberFormats="0" applyBorderFormats="0" applyFontFormats="0" applyPatternFormats="0" applyAlignmentFormats="0" applyWidthHeightFormats="0">
  <queryTableRefresh nextId="34" unboundColumnsRight="5">
    <queryTableFields count="30">
      <queryTableField id="1" name="Client ID" tableColumnId="1"/>
      <queryTableField id="2" name="Name" tableColumnId="2"/>
      <queryTableField id="3" name="Age" tableColumnId="3"/>
      <queryTableField id="4" name="Location ID" tableColumnId="4"/>
      <queryTableField id="5" name="Joined Bank" tableColumnId="5"/>
      <queryTableField id="6" name="Banking Contact" tableColumnId="6"/>
      <queryTableField id="7" name="Nationality" tableColumnId="7"/>
      <queryTableField id="8" name="Occupation" tableColumnId="8"/>
      <queryTableField id="9" name="Fee Structure" tableColumnId="9"/>
      <queryTableField id="10" name="Loyalty Classification" tableColumnId="10"/>
      <queryTableField id="11" name="Estimated Income" tableColumnId="11"/>
      <queryTableField id="12" name="Superannuation Savings" tableColumnId="12"/>
      <queryTableField id="13" name="Amount of Credit Cards" tableColumnId="13"/>
      <queryTableField id="14" name="Credit Card Balance" tableColumnId="14"/>
      <queryTableField id="15" name="Bank Loans" tableColumnId="15"/>
      <queryTableField id="16" name="Bank Deposits" tableColumnId="16"/>
      <queryTableField id="17" name="Checking Accounts" tableColumnId="17"/>
      <queryTableField id="18" name="Saving Accounts" tableColumnId="18"/>
      <queryTableField id="19" name="Foreign Currency Account" tableColumnId="19"/>
      <queryTableField id="20" name="Business Lending" tableColumnId="20"/>
      <queryTableField id="21" name="Properties Owned" tableColumnId="21"/>
      <queryTableField id="22" name="Risk Weighting" tableColumnId="22"/>
      <queryTableField id="23" name="BRId" tableColumnId="23"/>
      <queryTableField id="24" name="GenderId" tableColumnId="24"/>
      <queryTableField id="25" name="IAId" tableColumnId="25"/>
      <queryTableField id="29" dataBound="0" tableColumnId="29"/>
      <queryTableField id="30" dataBound="0" tableColumnId="30"/>
      <queryTableField id="31" dataBound="0" tableColumnId="31"/>
      <queryTableField id="32" dataBound="0" tableColumnId="26"/>
      <queryTableField id="33" dataBound="0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21A6C5C-CED2-3B4D-B08E-1EC33C9E381D}" autoFormatId="16" applyNumberFormats="0" applyBorderFormats="0" applyFontFormats="0" applyPatternFormats="0" applyAlignmentFormats="0" applyWidthHeightFormats="0">
  <queryTableRefresh nextId="3">
    <queryTableFields count="2">
      <queryTableField id="1" name="BRId" tableColumnId="1"/>
      <queryTableField id="2" name="Banking Relationship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D7072D9-E157-FB4E-9BC0-88EFAF0F133D}" autoFormatId="16" applyNumberFormats="0" applyBorderFormats="0" applyFontFormats="0" applyPatternFormats="0" applyAlignmentFormats="0" applyWidthHeightFormats="0">
  <queryTableRefresh nextId="3">
    <queryTableFields count="2">
      <queryTableField id="1" name="GenderId" tableColumnId="1"/>
      <queryTableField id="2" name="Gender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6F2363A-953E-864B-ABF5-9C93BBDFD16B}" autoFormatId="16" applyNumberFormats="0" applyBorderFormats="0" applyFontFormats="0" applyPatternFormats="0" applyAlignmentFormats="0" applyWidthHeightFormats="0">
  <queryTableRefresh nextId="3">
    <queryTableFields count="2">
      <queryTableField id="1" name="IAId" tableColumnId="1"/>
      <queryTableField id="2" name="Investment Adviso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8015C-4076-F744-AB2B-8E2387D36B2D}" name="banking_clients" displayName="banking_clients" ref="A1:AD2941" tableType="queryTable" totalsRowShown="0">
  <autoFilter ref="A1:AD2941" xr:uid="{1BD8015C-4076-F744-AB2B-8E2387D36B2D}"/>
  <tableColumns count="30">
    <tableColumn id="1" xr3:uid="{1BF65018-8C75-BA4F-B9E8-FD6B3C3BAE9E}" uniqueName="1" name="Client_ID" queryTableFieldId="1" dataDxfId="29"/>
    <tableColumn id="2" xr3:uid="{BF2DBB80-E38B-204F-AE0B-8B0B50104C14}" uniqueName="2" name="Name" queryTableFieldId="2" dataDxfId="1"/>
    <tableColumn id="3" xr3:uid="{18A99499-699F-4248-B88B-44BFEF31C369}" uniqueName="3" name="Age" queryTableFieldId="3" dataDxfId="0"/>
    <tableColumn id="4" xr3:uid="{09991566-AD83-AC45-B42B-8718677468AD}" uniqueName="4" name="Location_ID" queryTableFieldId="4"/>
    <tableColumn id="5" xr3:uid="{1DCE6230-DDF1-534F-BF98-354190B4D61E}" uniqueName="5" name="Joining_Date" queryTableFieldId="5" dataDxfId="28"/>
    <tableColumn id="6" xr3:uid="{BDF13128-919E-6142-9CC6-CCADE631D4A0}" uniqueName="6" name="Banking_Contact" queryTableFieldId="6" dataDxfId="27"/>
    <tableColumn id="7" xr3:uid="{84CAC1BF-9B2E-2E45-BF33-00FC3440D7E4}" uniqueName="7" name="Nationality" queryTableFieldId="7" dataDxfId="26"/>
    <tableColumn id="8" xr3:uid="{2EC37F4D-19C2-7D46-93B3-94CA73709EC7}" uniqueName="8" name="Occupation" queryTableFieldId="8" dataDxfId="4"/>
    <tableColumn id="9" xr3:uid="{86C7F5AD-E401-274C-941B-6456D7A0900A}" uniqueName="9" name="Fee_Structure" queryTableFieldId="9" dataDxfId="2"/>
    <tableColumn id="10" xr3:uid="{0923A38E-F85E-D04C-85BD-E81D91F654B6}" uniqueName="10" name="Loyalty_Classification" queryTableFieldId="10" dataDxfId="3"/>
    <tableColumn id="11" xr3:uid="{722E627C-5FD4-BA49-8B8F-EE1662F3DB03}" uniqueName="11" name="Estimated_Income" queryTableFieldId="11" dataDxfId="5"/>
    <tableColumn id="12" xr3:uid="{9A0447DE-CE7F-BC4E-881F-9CF4AB63D841}" uniqueName="12" name="Superannuation_Savings" queryTableFieldId="12" dataDxfId="6"/>
    <tableColumn id="13" xr3:uid="{19E5C3A1-5C29-6D41-B960-63735CD1F118}" uniqueName="13" name="Amount_of_CreditCards" queryTableFieldId="13" dataDxfId="7"/>
    <tableColumn id="14" xr3:uid="{252529CF-AC89-D04F-A5FD-865C003890D4}" uniqueName="14" name="CreditCard_Balance" queryTableFieldId="14" dataDxfId="8"/>
    <tableColumn id="15" xr3:uid="{205508E8-A20E-4248-9583-8A1FAA53AC5F}" uniqueName="15" name="Bank_Loans" queryTableFieldId="15" dataDxfId="9"/>
    <tableColumn id="16" xr3:uid="{075455F6-9FDF-094F-A6D0-FD462E349BA0}" uniqueName="16" name="Bank_Deposits" queryTableFieldId="16" dataDxfId="10"/>
    <tableColumn id="17" xr3:uid="{A7148BED-FFA2-3D4A-B7C6-7B2C82A77CF0}" uniqueName="17" name="Checking_Accounts" queryTableFieldId="17" dataDxfId="11"/>
    <tableColumn id="18" xr3:uid="{8150180A-7EDD-244E-AA90-50A3AF4CCC70}" uniqueName="18" name="Saving_Accounts" queryTableFieldId="18" dataDxfId="12"/>
    <tableColumn id="19" xr3:uid="{20801ECD-4494-244D-A5D9-14677BBF966F}" uniqueName="19" name="ForeignCurrency_Account" queryTableFieldId="19" dataDxfId="13"/>
    <tableColumn id="20" xr3:uid="{5DAF5032-AD1D-4349-A7DF-A2A8D9996886}" uniqueName="20" name="Business_Lending" queryTableFieldId="20" dataDxfId="14"/>
    <tableColumn id="21" xr3:uid="{ABA4DF27-B0C3-9144-99D6-CF1547193D7C}" uniqueName="21" name="Properties_Owned" queryTableFieldId="21" dataDxfId="15"/>
    <tableColumn id="22" xr3:uid="{AC294E7F-113D-8847-9572-AA327505C082}" uniqueName="22" name="Risk_Weighting" queryTableFieldId="22" dataDxfId="16"/>
    <tableColumn id="23" xr3:uid="{AE6470D5-E8A9-364D-9859-120F672DAC53}" uniqueName="23" name="BRId" queryTableFieldId="23"/>
    <tableColumn id="24" xr3:uid="{9B7035D2-C1FF-F142-8E87-82A6B34DFDCB}" uniqueName="24" name="GenderId" queryTableFieldId="24"/>
    <tableColumn id="25" xr3:uid="{1DDB2C9A-7A61-184A-91F0-7CA60027C6C3}" uniqueName="25" name="IAId" queryTableFieldId="25"/>
    <tableColumn id="29" xr3:uid="{7E1FA750-4699-6347-9089-24F469687DCA}" uniqueName="29" name="Engagement_Days" queryTableFieldId="29" dataDxfId="17">
      <calculatedColumnFormula>DATEDIF(E2, TODAY(), "D")</calculatedColumnFormula>
    </tableColumn>
    <tableColumn id="30" xr3:uid="{868962B5-2119-3E41-A975-852E970347F6}" uniqueName="30" name="Income_Band" queryTableFieldId="30" dataDxfId="18">
      <calculatedColumnFormula>IF(K2&lt;100000, "Low", IF(K2&lt;=300000, "Mid", "High"))</calculatedColumnFormula>
    </tableColumn>
    <tableColumn id="31" xr3:uid="{C14B12A1-4971-4441-AFBF-CB6C467EF314}" uniqueName="31" name="Processing_Fees" queryTableFieldId="31" dataDxfId="19">
      <calculatedColumnFormula>IF(I2="High", 0.05, IF(I2="Mid", 0.03, 0.01))</calculatedColumnFormula>
    </tableColumn>
    <tableColumn id="26" xr3:uid="{1CF225DB-087A-484F-AA29-550080BC8FCE}" uniqueName="26" name="Total_Loan" queryTableFieldId="32" dataDxfId="20">
      <calculatedColumnFormula>banking_clients[[#This Row],[Bank_Loans]] + banking_clients[[#This Row],[Business_Lending]] + banking_clients[[#This Row],[CreditCard_Balance]]</calculatedColumnFormula>
    </tableColumn>
    <tableColumn id="27" xr3:uid="{7B7C5053-78B3-8B44-80D8-2B7AF78C45AD}" uniqueName="27" name="Total_Deposit" queryTableFieldId="33" dataDxfId="21">
      <calculatedColumnFormula>banking_clients[[#This Row],[Bank_Deposits]] + banking_clients[[#This Row],[Saving_Accounts]] + banking_clients[[#This Row],[ForeignCurrency_Account]] + banking_clients[[#This Row],[Checking_Accounts]]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E49075-13EA-5342-97F0-6BEDB041A862}" name="banking_realtionships" displayName="banking_realtionships" ref="A1:B5" tableType="queryTable" totalsRowShown="0">
  <autoFilter ref="A1:B5" xr:uid="{4CE49075-13EA-5342-97F0-6BEDB041A862}"/>
  <tableColumns count="2">
    <tableColumn id="1" xr3:uid="{CA0380F6-B283-4946-9C5B-AE8E518E38BD}" uniqueName="1" name="BRId" queryTableFieldId="1" dataDxfId="25"/>
    <tableColumn id="2" xr3:uid="{6E9BFF42-17DB-3140-AF61-893364FD8231}" uniqueName="2" name="Banking Relationship" queryTableFieldId="2" dataDxfId="2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6941B-6A07-1642-BD38-763AE7FBB435}" name="clients_gender" displayName="clients_gender" ref="A1:B3" tableType="queryTable" totalsRowShown="0">
  <autoFilter ref="A1:B3" xr:uid="{9496941B-6A07-1642-BD38-763AE7FBB435}"/>
  <tableColumns count="2">
    <tableColumn id="1" xr3:uid="{58AAAA8A-1D88-E64B-B651-89A70339A7BE}" uniqueName="1" name="GenderId" queryTableFieldId="1"/>
    <tableColumn id="2" xr3:uid="{BEDC92BE-B1CA-544C-AF66-586555A73C7B}" uniqueName="2" name="Gender" queryTableFieldId="2" dataDxfId="2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E7C540-9371-E04E-9118-362560FBD151}" name="investment_advisiors" displayName="investment_advisiors" ref="A1:B23" tableType="queryTable" totalsRowShown="0">
  <autoFilter ref="A1:B23" xr:uid="{69E7C540-9371-E04E-9118-362560FBD151}"/>
  <tableColumns count="2">
    <tableColumn id="1" xr3:uid="{D7030D8D-EC40-AB45-B15B-A889A3931E54}" uniqueName="1" name="IAId" queryTableFieldId="1"/>
    <tableColumn id="2" xr3:uid="{202E7BA8-51BD-854F-BCB6-3BDE76E8BEC7}" uniqueName="2" name="Investment Advisor" queryTableFieldId="2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5A0E-2A32-964B-84E1-D1634B0A0ECD}">
  <dimension ref="A1:AD3169"/>
  <sheetViews>
    <sheetView tabSelected="1" topLeftCell="A1725" zoomScaleNormal="100" workbookViewId="0">
      <selection sqref="A1:A1048576"/>
    </sheetView>
  </sheetViews>
  <sheetFormatPr baseColWidth="10" defaultRowHeight="16" x14ac:dyDescent="0.2"/>
  <cols>
    <col min="1" max="1" width="12.83203125" customWidth="1"/>
    <col min="2" max="2" width="24.5" customWidth="1"/>
    <col min="3" max="3" width="8.83203125" style="5" customWidth="1"/>
    <col min="4" max="4" width="17.1640625" customWidth="1"/>
    <col min="5" max="5" width="15.33203125" style="3" customWidth="1"/>
    <col min="6" max="6" width="23" style="4" customWidth="1"/>
    <col min="7" max="7" width="15.6640625" style="4" customWidth="1"/>
    <col min="8" max="8" width="33.33203125" style="4" bestFit="1" customWidth="1"/>
    <col min="9" max="9" width="15.6640625" style="4" customWidth="1"/>
    <col min="10" max="10" width="23.1640625" style="4" customWidth="1"/>
    <col min="11" max="11" width="18.83203125" style="2" bestFit="1" customWidth="1"/>
    <col min="12" max="12" width="23.33203125" style="2" bestFit="1" customWidth="1"/>
    <col min="13" max="13" width="23.1640625" style="5" bestFit="1" customWidth="1"/>
    <col min="14" max="14" width="20.33203125" style="2" bestFit="1" customWidth="1"/>
    <col min="15" max="15" width="20.5" style="2" customWidth="1"/>
    <col min="16" max="16" width="21.83203125" style="2" customWidth="1"/>
    <col min="17" max="17" width="19.83203125" style="1" bestFit="1" customWidth="1"/>
    <col min="18" max="18" width="22.5" style="2" customWidth="1"/>
    <col min="19" max="19" width="25.1640625" style="2" bestFit="1" customWidth="1"/>
    <col min="20" max="20" width="20.6640625" style="2" customWidth="1"/>
    <col min="21" max="21" width="18.33203125" style="5" bestFit="1" customWidth="1"/>
    <col min="22" max="22" width="16" style="6" bestFit="1" customWidth="1"/>
    <col min="23" max="23" width="14.33203125" customWidth="1"/>
    <col min="24" max="24" width="11.1640625" bestFit="1" customWidth="1"/>
    <col min="25" max="25" width="10.1640625" customWidth="1"/>
    <col min="26" max="26" width="22.83203125" customWidth="1"/>
    <col min="27" max="27" width="18.83203125" style="4" customWidth="1"/>
    <col min="28" max="28" width="19.83203125" style="2" customWidth="1"/>
    <col min="29" max="29" width="18.83203125" style="2" customWidth="1"/>
    <col min="30" max="30" width="16" style="2" customWidth="1"/>
  </cols>
  <sheetData>
    <row r="1" spans="1:30" x14ac:dyDescent="0.2">
      <c r="A1" t="s">
        <v>8611</v>
      </c>
      <c r="B1" t="s">
        <v>0</v>
      </c>
      <c r="C1" s="5" t="s">
        <v>1</v>
      </c>
      <c r="D1" t="s">
        <v>8612</v>
      </c>
      <c r="E1" s="3" t="s">
        <v>8613</v>
      </c>
      <c r="F1" s="4" t="s">
        <v>8614</v>
      </c>
      <c r="G1" s="4" t="s">
        <v>2</v>
      </c>
      <c r="H1" s="4" t="s">
        <v>3</v>
      </c>
      <c r="I1" s="4" t="s">
        <v>8615</v>
      </c>
      <c r="J1" s="4" t="s">
        <v>8616</v>
      </c>
      <c r="K1" s="2" t="s">
        <v>8617</v>
      </c>
      <c r="L1" s="2" t="s">
        <v>8618</v>
      </c>
      <c r="M1" s="5" t="s">
        <v>8619</v>
      </c>
      <c r="N1" s="2" t="s">
        <v>8620</v>
      </c>
      <c r="O1" s="2" t="s">
        <v>8621</v>
      </c>
      <c r="P1" s="2" t="s">
        <v>8622</v>
      </c>
      <c r="Q1" s="1" t="s">
        <v>8623</v>
      </c>
      <c r="R1" s="2" t="s">
        <v>8624</v>
      </c>
      <c r="S1" s="2" t="s">
        <v>8625</v>
      </c>
      <c r="T1" s="2" t="s">
        <v>8626</v>
      </c>
      <c r="U1" s="5" t="s">
        <v>8627</v>
      </c>
      <c r="V1" s="6" t="s">
        <v>8628</v>
      </c>
      <c r="W1" t="s">
        <v>4</v>
      </c>
      <c r="X1" t="s">
        <v>5</v>
      </c>
      <c r="Y1" t="s">
        <v>6</v>
      </c>
      <c r="Z1" s="2" t="s">
        <v>8629</v>
      </c>
      <c r="AA1" s="4" t="s">
        <v>8630</v>
      </c>
      <c r="AB1" s="2" t="s">
        <v>8633</v>
      </c>
      <c r="AC1" s="2" t="s">
        <v>8631</v>
      </c>
      <c r="AD1" s="2" t="s">
        <v>8632</v>
      </c>
    </row>
    <row r="2" spans="1:30" x14ac:dyDescent="0.2">
      <c r="A2" t="s">
        <v>7</v>
      </c>
      <c r="B2" t="s">
        <v>8</v>
      </c>
      <c r="C2" s="5">
        <v>24</v>
      </c>
      <c r="D2">
        <v>34324</v>
      </c>
      <c r="E2" s="3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2">
        <v>75384.77</v>
      </c>
      <c r="L2" s="2">
        <v>17677.95</v>
      </c>
      <c r="M2" s="5">
        <v>1</v>
      </c>
      <c r="N2" s="2">
        <v>484.54</v>
      </c>
      <c r="O2" s="2">
        <v>776242.92</v>
      </c>
      <c r="P2" s="2">
        <v>1485828.64</v>
      </c>
      <c r="Q2" s="2">
        <v>603617.88</v>
      </c>
      <c r="R2" s="2">
        <v>607332.46</v>
      </c>
      <c r="S2" s="2">
        <v>12249.96</v>
      </c>
      <c r="T2" s="2">
        <v>1134475.3</v>
      </c>
      <c r="U2" s="5">
        <v>1</v>
      </c>
      <c r="V2" s="6">
        <v>2</v>
      </c>
      <c r="W2">
        <v>1</v>
      </c>
      <c r="X2">
        <v>1</v>
      </c>
      <c r="Y2">
        <v>1</v>
      </c>
      <c r="Z2" s="5">
        <f t="shared" ref="Z2:Z65" ca="1" si="0">DATEDIF(E2, TODAY(), "D")</f>
        <v>2203</v>
      </c>
      <c r="AA2" s="4" t="str">
        <f t="shared" ref="AA2:AA65" si="1">IF(K2&lt;100000, "Low", IF(K2&lt;=300000, "Mid", "High"))</f>
        <v>Low</v>
      </c>
      <c r="AB2" s="2">
        <f t="shared" ref="AB2:AB65" si="2">IF(I2="High", 0.05, IF(I2="Mid", 0.03, 0.01))</f>
        <v>0.05</v>
      </c>
      <c r="AC2" s="2">
        <f>banking_clients[[#This Row],[Bank_Loans]] + banking_clients[[#This Row],[Business_Lending]] + banking_clients[[#This Row],[CreditCard_Balance]]</f>
        <v>1911202.7600000002</v>
      </c>
      <c r="AD2" s="2">
        <f>banking_clients[[#This Row],[Bank_Deposits]] + banking_clients[[#This Row],[Saving_Accounts]] + banking_clients[[#This Row],[ForeignCurrency_Account]] + banking_clients[[#This Row],[Checking_Accounts]]</f>
        <v>2709028.94</v>
      </c>
    </row>
    <row r="3" spans="1:30" x14ac:dyDescent="0.2">
      <c r="A3" t="s">
        <v>15</v>
      </c>
      <c r="B3" t="s">
        <v>16</v>
      </c>
      <c r="C3" s="5">
        <v>23</v>
      </c>
      <c r="D3">
        <v>42205</v>
      </c>
      <c r="E3" s="3" t="s">
        <v>17</v>
      </c>
      <c r="F3" s="4" t="s">
        <v>18</v>
      </c>
      <c r="G3" s="4" t="s">
        <v>19</v>
      </c>
      <c r="H3" s="4" t="s">
        <v>20</v>
      </c>
      <c r="I3" s="4" t="s">
        <v>13</v>
      </c>
      <c r="J3" s="4" t="s">
        <v>14</v>
      </c>
      <c r="K3" s="2">
        <v>289834.31</v>
      </c>
      <c r="L3" s="2">
        <v>17398.919999999998</v>
      </c>
      <c r="M3" s="5">
        <v>1</v>
      </c>
      <c r="N3" s="2">
        <v>2256.88</v>
      </c>
      <c r="O3" s="2">
        <v>1270615.43</v>
      </c>
      <c r="P3" s="2">
        <v>641482.79</v>
      </c>
      <c r="Q3" s="2">
        <v>229521.37</v>
      </c>
      <c r="R3" s="2">
        <v>344635.16</v>
      </c>
      <c r="S3" s="2">
        <v>61162.31</v>
      </c>
      <c r="T3" s="2">
        <v>2000526.1</v>
      </c>
      <c r="U3" s="5">
        <v>1</v>
      </c>
      <c r="V3" s="6">
        <v>3</v>
      </c>
      <c r="W3">
        <v>2</v>
      </c>
      <c r="X3">
        <v>1</v>
      </c>
      <c r="Y3">
        <v>2</v>
      </c>
      <c r="Z3" s="5">
        <f t="shared" ca="1" si="0"/>
        <v>8559</v>
      </c>
      <c r="AA3" s="4" t="str">
        <f t="shared" si="1"/>
        <v>Mid</v>
      </c>
      <c r="AB3" s="2">
        <f t="shared" si="2"/>
        <v>0.05</v>
      </c>
      <c r="AC3" s="2">
        <f>banking_clients[[#This Row],[Bank_Loans]] + banking_clients[[#This Row],[Business_Lending]] + banking_clients[[#This Row],[CreditCard_Balance]]</f>
        <v>3273398.41</v>
      </c>
      <c r="AD3" s="2">
        <f>banking_clients[[#This Row],[Bank_Deposits]] + banking_clients[[#This Row],[Saving_Accounts]] + banking_clients[[#This Row],[ForeignCurrency_Account]] + banking_clients[[#This Row],[Checking_Accounts]]</f>
        <v>1276801.6299999999</v>
      </c>
    </row>
    <row r="4" spans="1:30" x14ac:dyDescent="0.2">
      <c r="A4" t="s">
        <v>21</v>
      </c>
      <c r="B4" t="s">
        <v>22</v>
      </c>
      <c r="C4" s="5">
        <v>27</v>
      </c>
      <c r="D4">
        <v>7314</v>
      </c>
      <c r="E4" s="3" t="s">
        <v>23</v>
      </c>
      <c r="F4" s="4" t="s">
        <v>24</v>
      </c>
      <c r="G4" s="4" t="s">
        <v>25</v>
      </c>
      <c r="H4" s="4" t="s">
        <v>26</v>
      </c>
      <c r="I4" s="4" t="s">
        <v>13</v>
      </c>
      <c r="J4" s="4" t="s">
        <v>27</v>
      </c>
      <c r="K4" s="2">
        <v>169935.23</v>
      </c>
      <c r="L4" s="2">
        <v>42825.9</v>
      </c>
      <c r="M4" s="5">
        <v>2</v>
      </c>
      <c r="N4" s="2">
        <v>4568.74</v>
      </c>
      <c r="O4" s="2">
        <v>1052715.8400000001</v>
      </c>
      <c r="P4" s="2">
        <v>1033401.59</v>
      </c>
      <c r="Q4" s="2">
        <v>652674.68999999994</v>
      </c>
      <c r="R4" s="2">
        <v>203054.35</v>
      </c>
      <c r="S4" s="2">
        <v>79071.78</v>
      </c>
      <c r="T4" s="2">
        <v>548137.57999999996</v>
      </c>
      <c r="U4" s="5">
        <v>1</v>
      </c>
      <c r="V4" s="6">
        <v>3</v>
      </c>
      <c r="W4">
        <v>3</v>
      </c>
      <c r="X4">
        <v>2</v>
      </c>
      <c r="Y4">
        <v>3</v>
      </c>
      <c r="Z4" s="5">
        <f t="shared" ca="1" si="0"/>
        <v>5591</v>
      </c>
      <c r="AA4" s="4" t="str">
        <f t="shared" si="1"/>
        <v>Mid</v>
      </c>
      <c r="AB4" s="2">
        <f t="shared" si="2"/>
        <v>0.05</v>
      </c>
      <c r="AC4" s="2">
        <f>banking_clients[[#This Row],[Bank_Loans]] + banking_clients[[#This Row],[Business_Lending]] + banking_clients[[#This Row],[CreditCard_Balance]]</f>
        <v>1605422.16</v>
      </c>
      <c r="AD4" s="2">
        <f>banking_clients[[#This Row],[Bank_Deposits]] + banking_clients[[#This Row],[Saving_Accounts]] + banking_clients[[#This Row],[ForeignCurrency_Account]] + banking_clients[[#This Row],[Checking_Accounts]]</f>
        <v>1968202.41</v>
      </c>
    </row>
    <row r="5" spans="1:30" x14ac:dyDescent="0.2">
      <c r="A5" t="s">
        <v>28</v>
      </c>
      <c r="B5" t="s">
        <v>29</v>
      </c>
      <c r="C5" s="5">
        <v>40</v>
      </c>
      <c r="D5">
        <v>34594</v>
      </c>
      <c r="E5" s="3" t="s">
        <v>30</v>
      </c>
      <c r="F5" s="4" t="s">
        <v>31</v>
      </c>
      <c r="G5" s="4" t="s">
        <v>11</v>
      </c>
      <c r="H5" s="4" t="s">
        <v>32</v>
      </c>
      <c r="I5" s="4" t="s">
        <v>33</v>
      </c>
      <c r="J5" s="4" t="s">
        <v>34</v>
      </c>
      <c r="K5" s="2">
        <v>356808.11</v>
      </c>
      <c r="L5" s="2">
        <v>5473.15</v>
      </c>
      <c r="M5" s="5">
        <v>2</v>
      </c>
      <c r="N5" s="2">
        <v>4205</v>
      </c>
      <c r="O5" s="2">
        <v>121195.06</v>
      </c>
      <c r="P5" s="2">
        <v>1048157.49</v>
      </c>
      <c r="Q5" s="2">
        <v>1048157.49</v>
      </c>
      <c r="R5" s="2">
        <v>234685.02</v>
      </c>
      <c r="S5" s="2">
        <v>57513.65</v>
      </c>
      <c r="T5" s="2">
        <v>1148402.29</v>
      </c>
      <c r="U5" s="5">
        <v>0</v>
      </c>
      <c r="V5" s="6">
        <v>4</v>
      </c>
      <c r="W5">
        <v>4</v>
      </c>
      <c r="X5">
        <v>1</v>
      </c>
      <c r="Y5">
        <v>4</v>
      </c>
      <c r="Z5" s="5">
        <f t="shared" ca="1" si="0"/>
        <v>2242</v>
      </c>
      <c r="AA5" s="4" t="str">
        <f t="shared" si="1"/>
        <v>High</v>
      </c>
      <c r="AB5" s="2">
        <f t="shared" si="2"/>
        <v>0.03</v>
      </c>
      <c r="AC5" s="2">
        <f>banking_clients[[#This Row],[Bank_Loans]] + banking_clients[[#This Row],[Business_Lending]] + banking_clients[[#This Row],[CreditCard_Balance]]</f>
        <v>1273802.3500000001</v>
      </c>
      <c r="AD5" s="2">
        <f>banking_clients[[#This Row],[Bank_Deposits]] + banking_clients[[#This Row],[Saving_Accounts]] + banking_clients[[#This Row],[ForeignCurrency_Account]] + banking_clients[[#This Row],[Checking_Accounts]]</f>
        <v>2388513.65</v>
      </c>
    </row>
    <row r="6" spans="1:30" x14ac:dyDescent="0.2">
      <c r="A6" t="s">
        <v>35</v>
      </c>
      <c r="B6" t="s">
        <v>36</v>
      </c>
      <c r="C6" s="5">
        <v>46</v>
      </c>
      <c r="D6">
        <v>41269</v>
      </c>
      <c r="E6" s="3" t="s">
        <v>37</v>
      </c>
      <c r="F6" s="4" t="s">
        <v>38</v>
      </c>
      <c r="G6" s="4" t="s">
        <v>11</v>
      </c>
      <c r="H6" s="4" t="s">
        <v>39</v>
      </c>
      <c r="I6" s="4" t="s">
        <v>33</v>
      </c>
      <c r="J6" s="4" t="s">
        <v>40</v>
      </c>
      <c r="K6" s="2">
        <v>130711.67999999999</v>
      </c>
      <c r="L6" s="2">
        <v>48077.599999999999</v>
      </c>
      <c r="M6" s="5">
        <v>1</v>
      </c>
      <c r="N6" s="2">
        <v>3779.49</v>
      </c>
      <c r="O6" s="2">
        <v>1048301.95</v>
      </c>
      <c r="P6" s="2">
        <v>487782.53</v>
      </c>
      <c r="Q6" s="2">
        <v>446644.25</v>
      </c>
      <c r="R6" s="2">
        <v>128351.45</v>
      </c>
      <c r="S6" s="2">
        <v>30012.14</v>
      </c>
      <c r="T6" s="2">
        <v>1674412.12</v>
      </c>
      <c r="U6" s="5">
        <v>0</v>
      </c>
      <c r="V6" s="6">
        <v>3</v>
      </c>
      <c r="W6">
        <v>1</v>
      </c>
      <c r="X6">
        <v>2</v>
      </c>
      <c r="Y6">
        <v>5</v>
      </c>
      <c r="Z6" s="5">
        <f t="shared" ca="1" si="0"/>
        <v>4684</v>
      </c>
      <c r="AA6" s="4" t="str">
        <f t="shared" si="1"/>
        <v>Mid</v>
      </c>
      <c r="AB6" s="2">
        <f t="shared" si="2"/>
        <v>0.03</v>
      </c>
      <c r="AC6" s="2">
        <f>banking_clients[[#This Row],[Bank_Loans]] + banking_clients[[#This Row],[Business_Lending]] + banking_clients[[#This Row],[CreditCard_Balance]]</f>
        <v>2726493.5600000005</v>
      </c>
      <c r="AD6" s="2">
        <f>banking_clients[[#This Row],[Bank_Deposits]] + banking_clients[[#This Row],[Saving_Accounts]] + banking_clients[[#This Row],[ForeignCurrency_Account]] + banking_clients[[#This Row],[Checking_Accounts]]</f>
        <v>1092790.3700000001</v>
      </c>
    </row>
    <row r="7" spans="1:30" x14ac:dyDescent="0.2">
      <c r="A7" t="s">
        <v>41</v>
      </c>
      <c r="B7" t="s">
        <v>42</v>
      </c>
      <c r="C7" s="5">
        <v>23</v>
      </c>
      <c r="D7">
        <v>13204</v>
      </c>
      <c r="E7" s="3" t="s">
        <v>43</v>
      </c>
      <c r="F7" s="4" t="s">
        <v>44</v>
      </c>
      <c r="G7" s="4" t="s">
        <v>11</v>
      </c>
      <c r="H7" s="4" t="s">
        <v>45</v>
      </c>
      <c r="I7" s="4" t="s">
        <v>13</v>
      </c>
      <c r="J7" s="4" t="s">
        <v>34</v>
      </c>
      <c r="K7" s="2">
        <v>118326.96</v>
      </c>
      <c r="L7" s="2">
        <v>6028.2</v>
      </c>
      <c r="M7" s="5">
        <v>2</v>
      </c>
      <c r="N7" s="2">
        <v>5148.5600000000004</v>
      </c>
      <c r="O7" s="2">
        <v>601902.5</v>
      </c>
      <c r="P7" s="2">
        <v>1307269.4099999999</v>
      </c>
      <c r="Q7" s="2">
        <v>745627.74</v>
      </c>
      <c r="R7" s="2">
        <v>238310.37</v>
      </c>
      <c r="S7" s="2">
        <v>15615.18</v>
      </c>
      <c r="T7" s="2">
        <v>1556031.06</v>
      </c>
      <c r="U7" s="5">
        <v>1</v>
      </c>
      <c r="V7" s="6">
        <v>2</v>
      </c>
      <c r="W7">
        <v>1</v>
      </c>
      <c r="X7">
        <v>1</v>
      </c>
      <c r="Y7">
        <v>6</v>
      </c>
      <c r="Z7" s="5">
        <f t="shared" ca="1" si="0"/>
        <v>2291</v>
      </c>
      <c r="AA7" s="4" t="str">
        <f t="shared" si="1"/>
        <v>Mid</v>
      </c>
      <c r="AB7" s="2">
        <f t="shared" si="2"/>
        <v>0.05</v>
      </c>
      <c r="AC7" s="2">
        <f>banking_clients[[#This Row],[Bank_Loans]] + banking_clients[[#This Row],[Business_Lending]] + banking_clients[[#This Row],[CreditCard_Balance]]</f>
        <v>2163082.12</v>
      </c>
      <c r="AD7" s="2">
        <f>banking_clients[[#This Row],[Bank_Deposits]] + banking_clients[[#This Row],[Saving_Accounts]] + banking_clients[[#This Row],[ForeignCurrency_Account]] + banking_clients[[#This Row],[Checking_Accounts]]</f>
        <v>2306822.6999999997</v>
      </c>
    </row>
    <row r="8" spans="1:30" x14ac:dyDescent="0.2">
      <c r="A8" t="s">
        <v>46</v>
      </c>
      <c r="B8" t="s">
        <v>47</v>
      </c>
      <c r="C8" s="5">
        <v>46</v>
      </c>
      <c r="D8">
        <v>42910</v>
      </c>
      <c r="E8" s="3" t="s">
        <v>48</v>
      </c>
      <c r="F8" s="4" t="s">
        <v>44</v>
      </c>
      <c r="G8" s="4" t="s">
        <v>49</v>
      </c>
      <c r="H8" s="4" t="s">
        <v>50</v>
      </c>
      <c r="I8" s="4" t="s">
        <v>13</v>
      </c>
      <c r="J8" s="4" t="s">
        <v>27</v>
      </c>
      <c r="K8" s="2">
        <v>57336.47</v>
      </c>
      <c r="L8" s="2">
        <v>13929.16</v>
      </c>
      <c r="M8" s="5">
        <v>1</v>
      </c>
      <c r="N8" s="2">
        <v>959.9</v>
      </c>
      <c r="O8" s="2">
        <v>208909.69</v>
      </c>
      <c r="P8" s="2">
        <v>41200.18</v>
      </c>
      <c r="Q8" s="2">
        <v>60588.5</v>
      </c>
      <c r="R8" s="2">
        <v>24639.33</v>
      </c>
      <c r="S8" s="2">
        <v>3045.78</v>
      </c>
      <c r="T8" s="2">
        <v>154111.62</v>
      </c>
      <c r="U8" s="5">
        <v>1</v>
      </c>
      <c r="V8" s="6">
        <v>1</v>
      </c>
      <c r="W8">
        <v>1</v>
      </c>
      <c r="X8">
        <v>2</v>
      </c>
      <c r="Y8">
        <v>7</v>
      </c>
      <c r="Z8" s="5">
        <f t="shared" ca="1" si="0"/>
        <v>8385</v>
      </c>
      <c r="AA8" s="4" t="str">
        <f t="shared" si="1"/>
        <v>Low</v>
      </c>
      <c r="AB8" s="2">
        <f t="shared" si="2"/>
        <v>0.05</v>
      </c>
      <c r="AC8" s="2">
        <f>banking_clients[[#This Row],[Bank_Loans]] + banking_clients[[#This Row],[Business_Lending]] + banking_clients[[#This Row],[CreditCard_Balance]]</f>
        <v>363981.21</v>
      </c>
      <c r="AD8" s="2">
        <f>banking_clients[[#This Row],[Bank_Deposits]] + banking_clients[[#This Row],[Saving_Accounts]] + banking_clients[[#This Row],[ForeignCurrency_Account]] + banking_clients[[#This Row],[Checking_Accounts]]</f>
        <v>129473.79000000001</v>
      </c>
    </row>
    <row r="9" spans="1:30" x14ac:dyDescent="0.2">
      <c r="A9" t="s">
        <v>51</v>
      </c>
      <c r="B9" t="s">
        <v>52</v>
      </c>
      <c r="C9" s="5">
        <v>78</v>
      </c>
      <c r="D9">
        <v>6127</v>
      </c>
      <c r="E9" s="3" t="s">
        <v>53</v>
      </c>
      <c r="F9" s="4" t="s">
        <v>31</v>
      </c>
      <c r="G9" s="4" t="s">
        <v>25</v>
      </c>
      <c r="H9" s="4" t="s">
        <v>54</v>
      </c>
      <c r="I9" s="4" t="s">
        <v>33</v>
      </c>
      <c r="J9" s="4" t="s">
        <v>27</v>
      </c>
      <c r="K9" s="2">
        <v>65125.8</v>
      </c>
      <c r="L9" s="2">
        <v>31077.8</v>
      </c>
      <c r="M9" s="5">
        <v>1</v>
      </c>
      <c r="N9" s="2">
        <v>4576.58</v>
      </c>
      <c r="O9" s="2">
        <v>1140704.8</v>
      </c>
      <c r="P9" s="2">
        <v>156983.13</v>
      </c>
      <c r="Q9" s="2">
        <v>53889.73</v>
      </c>
      <c r="R9" s="2">
        <v>46813.78</v>
      </c>
      <c r="S9" s="2">
        <v>51979.19</v>
      </c>
      <c r="T9" s="2">
        <v>1171456.68</v>
      </c>
      <c r="U9" s="5">
        <v>0</v>
      </c>
      <c r="V9" s="6">
        <v>2</v>
      </c>
      <c r="W9">
        <v>2</v>
      </c>
      <c r="X9">
        <v>2</v>
      </c>
      <c r="Y9">
        <v>8</v>
      </c>
      <c r="Z9" s="5">
        <f t="shared" ca="1" si="0"/>
        <v>8961</v>
      </c>
      <c r="AA9" s="4" t="str">
        <f t="shared" si="1"/>
        <v>Low</v>
      </c>
      <c r="AB9" s="2">
        <f t="shared" si="2"/>
        <v>0.03</v>
      </c>
      <c r="AC9" s="2">
        <f>banking_clients[[#This Row],[Bank_Loans]] + banking_clients[[#This Row],[Business_Lending]] + banking_clients[[#This Row],[CreditCard_Balance]]</f>
        <v>2316738.06</v>
      </c>
      <c r="AD9" s="2">
        <f>banking_clients[[#This Row],[Bank_Deposits]] + banking_clients[[#This Row],[Saving_Accounts]] + banking_clients[[#This Row],[ForeignCurrency_Account]] + banking_clients[[#This Row],[Checking_Accounts]]</f>
        <v>309665.83</v>
      </c>
    </row>
    <row r="10" spans="1:30" x14ac:dyDescent="0.2">
      <c r="A10" t="s">
        <v>55</v>
      </c>
      <c r="B10" t="s">
        <v>56</v>
      </c>
      <c r="C10" s="5">
        <v>67</v>
      </c>
      <c r="D10">
        <v>32656</v>
      </c>
      <c r="E10" s="3" t="s">
        <v>57</v>
      </c>
      <c r="F10" s="4" t="s">
        <v>58</v>
      </c>
      <c r="G10" s="4" t="s">
        <v>49</v>
      </c>
      <c r="H10" s="4" t="s">
        <v>59</v>
      </c>
      <c r="I10" s="4" t="s">
        <v>13</v>
      </c>
      <c r="J10" s="4" t="s">
        <v>34</v>
      </c>
      <c r="K10" s="2">
        <v>87849.47</v>
      </c>
      <c r="L10" s="2">
        <v>9385.35</v>
      </c>
      <c r="M10" s="5">
        <v>1</v>
      </c>
      <c r="N10" s="2">
        <v>78.62</v>
      </c>
      <c r="O10" s="2">
        <v>803444.46</v>
      </c>
      <c r="P10" s="2">
        <v>1242347.22</v>
      </c>
      <c r="Q10" s="2">
        <v>328334.62</v>
      </c>
      <c r="R10" s="2">
        <v>279528.12</v>
      </c>
      <c r="S10" s="2">
        <v>27125.279999999999</v>
      </c>
      <c r="T10" s="2">
        <v>464560.28</v>
      </c>
      <c r="U10" s="5">
        <v>0</v>
      </c>
      <c r="V10" s="6">
        <v>1</v>
      </c>
      <c r="W10">
        <v>2</v>
      </c>
      <c r="X10">
        <v>2</v>
      </c>
      <c r="Y10">
        <v>9</v>
      </c>
      <c r="Z10" s="5">
        <f t="shared" ca="1" si="0"/>
        <v>3693</v>
      </c>
      <c r="AA10" s="4" t="str">
        <f t="shared" si="1"/>
        <v>Low</v>
      </c>
      <c r="AB10" s="2">
        <f t="shared" si="2"/>
        <v>0.05</v>
      </c>
      <c r="AC10" s="2">
        <f>banking_clients[[#This Row],[Bank_Loans]] + banking_clients[[#This Row],[Business_Lending]] + banking_clients[[#This Row],[CreditCard_Balance]]</f>
        <v>1268083.3600000001</v>
      </c>
      <c r="AD10" s="2">
        <f>banking_clients[[#This Row],[Bank_Deposits]] + banking_clients[[#This Row],[Saving_Accounts]] + banking_clients[[#This Row],[ForeignCurrency_Account]] + banking_clients[[#This Row],[Checking_Accounts]]</f>
        <v>1877335.2399999998</v>
      </c>
    </row>
    <row r="11" spans="1:30" x14ac:dyDescent="0.2">
      <c r="A11" t="s">
        <v>60</v>
      </c>
      <c r="B11" t="s">
        <v>61</v>
      </c>
      <c r="C11" s="5">
        <v>51</v>
      </c>
      <c r="D11">
        <v>28340</v>
      </c>
      <c r="E11" s="3" t="s">
        <v>62</v>
      </c>
      <c r="F11" s="4" t="s">
        <v>63</v>
      </c>
      <c r="G11" s="4" t="s">
        <v>25</v>
      </c>
      <c r="H11" s="4" t="s">
        <v>64</v>
      </c>
      <c r="I11" s="4" t="s">
        <v>33</v>
      </c>
      <c r="J11" s="4" t="s">
        <v>34</v>
      </c>
      <c r="K11" s="2">
        <v>65369.36</v>
      </c>
      <c r="L11" s="2">
        <v>27364.799999999999</v>
      </c>
      <c r="M11" s="5">
        <v>3</v>
      </c>
      <c r="N11" s="2">
        <v>4836.8599999999997</v>
      </c>
      <c r="O11" s="2">
        <v>60027.9</v>
      </c>
      <c r="P11" s="2">
        <v>317246.67</v>
      </c>
      <c r="Q11" s="2">
        <v>111532.03</v>
      </c>
      <c r="R11" s="2">
        <v>115869.39</v>
      </c>
      <c r="S11" s="2">
        <v>48043.519999999997</v>
      </c>
      <c r="T11" s="2">
        <v>908583.94</v>
      </c>
      <c r="U11" s="5">
        <v>2</v>
      </c>
      <c r="V11" s="6">
        <v>1</v>
      </c>
      <c r="W11">
        <v>3</v>
      </c>
      <c r="X11">
        <v>1</v>
      </c>
      <c r="Y11">
        <v>10</v>
      </c>
      <c r="Z11" s="5">
        <f t="shared" ca="1" si="0"/>
        <v>10771</v>
      </c>
      <c r="AA11" s="4" t="str">
        <f t="shared" si="1"/>
        <v>Low</v>
      </c>
      <c r="AB11" s="2">
        <f t="shared" si="2"/>
        <v>0.03</v>
      </c>
      <c r="AC11" s="2">
        <f>banking_clients[[#This Row],[Bank_Loans]] + banking_clients[[#This Row],[Business_Lending]] + banking_clients[[#This Row],[CreditCard_Balance]]</f>
        <v>973448.7</v>
      </c>
      <c r="AD11" s="2">
        <f>banking_clients[[#This Row],[Bank_Deposits]] + banking_clients[[#This Row],[Saving_Accounts]] + banking_clients[[#This Row],[ForeignCurrency_Account]] + banking_clients[[#This Row],[Checking_Accounts]]</f>
        <v>592691.61</v>
      </c>
    </row>
    <row r="12" spans="1:30" x14ac:dyDescent="0.2">
      <c r="A12" t="s">
        <v>65</v>
      </c>
      <c r="B12" t="s">
        <v>66</v>
      </c>
      <c r="C12" s="5">
        <v>55</v>
      </c>
      <c r="D12">
        <v>40459</v>
      </c>
      <c r="E12" s="3" t="s">
        <v>67</v>
      </c>
      <c r="F12" s="4" t="s">
        <v>68</v>
      </c>
      <c r="G12" s="4" t="s">
        <v>25</v>
      </c>
      <c r="H12" s="4" t="s">
        <v>69</v>
      </c>
      <c r="I12" s="4" t="s">
        <v>13</v>
      </c>
      <c r="J12" s="4" t="s">
        <v>14</v>
      </c>
      <c r="K12" s="2">
        <v>74966.509999999995</v>
      </c>
      <c r="L12" s="2">
        <v>16928.73</v>
      </c>
      <c r="M12" s="5">
        <v>1</v>
      </c>
      <c r="N12" s="2">
        <v>493.32</v>
      </c>
      <c r="O12" s="2">
        <v>214327.82</v>
      </c>
      <c r="P12" s="2">
        <v>37979.769999999997</v>
      </c>
      <c r="Q12" s="2">
        <v>19335.16</v>
      </c>
      <c r="R12" s="2">
        <v>52204.92</v>
      </c>
      <c r="S12" s="2">
        <v>10539.79</v>
      </c>
      <c r="T12" s="2">
        <v>353119.93</v>
      </c>
      <c r="U12" s="5">
        <v>3</v>
      </c>
      <c r="V12" s="6">
        <v>1</v>
      </c>
      <c r="W12">
        <v>3</v>
      </c>
      <c r="X12">
        <v>1</v>
      </c>
      <c r="Y12">
        <v>11</v>
      </c>
      <c r="Z12" s="5">
        <f t="shared" ca="1" si="0"/>
        <v>3864</v>
      </c>
      <c r="AA12" s="4" t="str">
        <f t="shared" si="1"/>
        <v>Low</v>
      </c>
      <c r="AB12" s="2">
        <f t="shared" si="2"/>
        <v>0.05</v>
      </c>
      <c r="AC12" s="2">
        <f>banking_clients[[#This Row],[Bank_Loans]] + banking_clients[[#This Row],[Business_Lending]] + banking_clients[[#This Row],[CreditCard_Balance]]</f>
        <v>567941.06999999995</v>
      </c>
      <c r="AD12" s="2">
        <f>banking_clients[[#This Row],[Bank_Deposits]] + banking_clients[[#This Row],[Saving_Accounts]] + banking_clients[[#This Row],[ForeignCurrency_Account]] + banking_clients[[#This Row],[Checking_Accounts]]</f>
        <v>120059.64000000001</v>
      </c>
    </row>
    <row r="13" spans="1:30" x14ac:dyDescent="0.2">
      <c r="A13" t="s">
        <v>70</v>
      </c>
      <c r="B13" t="s">
        <v>71</v>
      </c>
      <c r="C13" s="5">
        <v>73</v>
      </c>
      <c r="D13">
        <v>25563</v>
      </c>
      <c r="E13" s="3" t="s">
        <v>72</v>
      </c>
      <c r="F13" s="4" t="s">
        <v>73</v>
      </c>
      <c r="G13" s="4" t="s">
        <v>11</v>
      </c>
      <c r="H13" s="4" t="s">
        <v>74</v>
      </c>
      <c r="I13" s="4" t="s">
        <v>33</v>
      </c>
      <c r="J13" s="4" t="s">
        <v>14</v>
      </c>
      <c r="K13" s="2">
        <v>111449.06</v>
      </c>
      <c r="L13" s="2">
        <v>17480.189999999999</v>
      </c>
      <c r="M13" s="5">
        <v>2</v>
      </c>
      <c r="N13" s="2">
        <v>392.59</v>
      </c>
      <c r="O13" s="2">
        <v>580468.51</v>
      </c>
      <c r="P13" s="2">
        <v>749007.94</v>
      </c>
      <c r="Q13" s="2">
        <v>204991.65</v>
      </c>
      <c r="R13" s="2">
        <v>513425.24</v>
      </c>
      <c r="S13" s="2">
        <v>22904.91</v>
      </c>
      <c r="T13" s="2">
        <v>294397.84999999998</v>
      </c>
      <c r="U13" s="5">
        <v>0</v>
      </c>
      <c r="V13" s="6">
        <v>2</v>
      </c>
      <c r="W13">
        <v>3</v>
      </c>
      <c r="X13">
        <v>2</v>
      </c>
      <c r="Y13">
        <v>12</v>
      </c>
      <c r="Z13" s="5">
        <f t="shared" ca="1" si="0"/>
        <v>7187</v>
      </c>
      <c r="AA13" s="4" t="str">
        <f t="shared" si="1"/>
        <v>Mid</v>
      </c>
      <c r="AB13" s="2">
        <f t="shared" si="2"/>
        <v>0.03</v>
      </c>
      <c r="AC13" s="2">
        <f>banking_clients[[#This Row],[Bank_Loans]] + banking_clients[[#This Row],[Business_Lending]] + banking_clients[[#This Row],[CreditCard_Balance]]</f>
        <v>875258.95</v>
      </c>
      <c r="AD13" s="2">
        <f>banking_clients[[#This Row],[Bank_Deposits]] + banking_clients[[#This Row],[Saving_Accounts]] + banking_clients[[#This Row],[ForeignCurrency_Account]] + banking_clients[[#This Row],[Checking_Accounts]]</f>
        <v>1490329.7399999998</v>
      </c>
    </row>
    <row r="14" spans="1:30" x14ac:dyDescent="0.2">
      <c r="A14" t="s">
        <v>75</v>
      </c>
      <c r="B14" t="s">
        <v>76</v>
      </c>
      <c r="C14" s="5">
        <v>45</v>
      </c>
      <c r="D14">
        <v>35687</v>
      </c>
      <c r="E14" s="3" t="s">
        <v>77</v>
      </c>
      <c r="F14" s="4" t="s">
        <v>78</v>
      </c>
      <c r="G14" s="4" t="s">
        <v>19</v>
      </c>
      <c r="H14" s="4" t="s">
        <v>79</v>
      </c>
      <c r="I14" s="4" t="s">
        <v>80</v>
      </c>
      <c r="J14" s="4" t="s">
        <v>34</v>
      </c>
      <c r="K14" s="2">
        <v>115637.19</v>
      </c>
      <c r="L14" s="2">
        <v>10848.6</v>
      </c>
      <c r="M14" s="5">
        <v>1</v>
      </c>
      <c r="N14" s="2">
        <v>5055.3100000000004</v>
      </c>
      <c r="O14" s="2">
        <v>815250.64</v>
      </c>
      <c r="P14" s="2">
        <v>616330.93000000005</v>
      </c>
      <c r="Q14" s="2">
        <v>208277.35</v>
      </c>
      <c r="R14" s="2">
        <v>138738.22</v>
      </c>
      <c r="S14" s="2">
        <v>6336.65</v>
      </c>
      <c r="T14" s="2">
        <v>972455.46</v>
      </c>
      <c r="U14" s="5">
        <v>3</v>
      </c>
      <c r="V14" s="6">
        <v>1</v>
      </c>
      <c r="W14">
        <v>3</v>
      </c>
      <c r="X14">
        <v>2</v>
      </c>
      <c r="Y14">
        <v>13</v>
      </c>
      <c r="Z14" s="5">
        <f t="shared" ca="1" si="0"/>
        <v>2618</v>
      </c>
      <c r="AA14" s="4" t="str">
        <f t="shared" si="1"/>
        <v>Mid</v>
      </c>
      <c r="AB14" s="2">
        <f t="shared" si="2"/>
        <v>0.01</v>
      </c>
      <c r="AC14" s="2">
        <f>banking_clients[[#This Row],[Bank_Loans]] + banking_clients[[#This Row],[Business_Lending]] + banking_clients[[#This Row],[CreditCard_Balance]]</f>
        <v>1792761.4100000001</v>
      </c>
      <c r="AD14" s="2">
        <f>banking_clients[[#This Row],[Bank_Deposits]] + banking_clients[[#This Row],[Saving_Accounts]] + banking_clients[[#This Row],[ForeignCurrency_Account]] + banking_clients[[#This Row],[Checking_Accounts]]</f>
        <v>969683.15</v>
      </c>
    </row>
    <row r="15" spans="1:30" x14ac:dyDescent="0.2">
      <c r="A15" t="s">
        <v>81</v>
      </c>
      <c r="B15" t="s">
        <v>82</v>
      </c>
      <c r="C15" s="5">
        <v>44</v>
      </c>
      <c r="D15">
        <v>19554</v>
      </c>
      <c r="E15" s="3" t="s">
        <v>83</v>
      </c>
      <c r="F15" s="4" t="s">
        <v>84</v>
      </c>
      <c r="G15" s="4" t="s">
        <v>11</v>
      </c>
      <c r="H15" s="4" t="s">
        <v>85</v>
      </c>
      <c r="I15" s="4" t="s">
        <v>13</v>
      </c>
      <c r="J15" s="4" t="s">
        <v>14</v>
      </c>
      <c r="K15" s="2">
        <v>124434.78</v>
      </c>
      <c r="L15" s="2">
        <v>26146</v>
      </c>
      <c r="M15" s="5">
        <v>2</v>
      </c>
      <c r="N15" s="2">
        <v>5211.37</v>
      </c>
      <c r="O15" s="2">
        <v>984792.5</v>
      </c>
      <c r="P15" s="2">
        <v>802862.97</v>
      </c>
      <c r="Q15" s="2">
        <v>263714.11</v>
      </c>
      <c r="R15" s="2">
        <v>174051.32</v>
      </c>
      <c r="S15" s="2">
        <v>68855.490000000005</v>
      </c>
      <c r="T15" s="2">
        <v>835554.83</v>
      </c>
      <c r="U15" s="5">
        <v>0</v>
      </c>
      <c r="V15" s="6">
        <v>2</v>
      </c>
      <c r="W15">
        <v>3</v>
      </c>
      <c r="X15">
        <v>2</v>
      </c>
      <c r="Y15">
        <v>14</v>
      </c>
      <c r="Z15" s="5">
        <f t="shared" ca="1" si="0"/>
        <v>10728</v>
      </c>
      <c r="AA15" s="4" t="str">
        <f t="shared" si="1"/>
        <v>Mid</v>
      </c>
      <c r="AB15" s="2">
        <f t="shared" si="2"/>
        <v>0.05</v>
      </c>
      <c r="AC15" s="2">
        <f>banking_clients[[#This Row],[Bank_Loans]] + banking_clients[[#This Row],[Business_Lending]] + banking_clients[[#This Row],[CreditCard_Balance]]</f>
        <v>1825558.7000000002</v>
      </c>
      <c r="AD15" s="2">
        <f>banking_clients[[#This Row],[Bank_Deposits]] + banking_clients[[#This Row],[Saving_Accounts]] + banking_clients[[#This Row],[ForeignCurrency_Account]] + banking_clients[[#This Row],[Checking_Accounts]]</f>
        <v>1309483.8900000001</v>
      </c>
    </row>
    <row r="16" spans="1:30" x14ac:dyDescent="0.2">
      <c r="A16" t="s">
        <v>86</v>
      </c>
      <c r="B16" t="s">
        <v>87</v>
      </c>
      <c r="C16" s="5">
        <v>36</v>
      </c>
      <c r="D16">
        <v>33368</v>
      </c>
      <c r="E16" s="3" t="s">
        <v>88</v>
      </c>
      <c r="F16" s="4" t="s">
        <v>89</v>
      </c>
      <c r="G16" s="4" t="s">
        <v>49</v>
      </c>
      <c r="H16" s="4" t="s">
        <v>90</v>
      </c>
      <c r="I16" s="4" t="s">
        <v>13</v>
      </c>
      <c r="J16" s="4" t="s">
        <v>40</v>
      </c>
      <c r="K16" s="2">
        <v>260795.34</v>
      </c>
      <c r="L16" s="2">
        <v>11584.68</v>
      </c>
      <c r="M16" s="5">
        <v>1</v>
      </c>
      <c r="N16" s="2">
        <v>2866.34</v>
      </c>
      <c r="O16" s="2">
        <v>310876.62</v>
      </c>
      <c r="P16" s="2">
        <v>116399.86</v>
      </c>
      <c r="Q16" s="2">
        <v>69072.45</v>
      </c>
      <c r="R16" s="2">
        <v>67077.02</v>
      </c>
      <c r="S16" s="2">
        <v>48101.13</v>
      </c>
      <c r="T16" s="2">
        <v>1136169.3</v>
      </c>
      <c r="U16" s="5">
        <v>1</v>
      </c>
      <c r="V16" s="6">
        <v>2</v>
      </c>
      <c r="W16">
        <v>3</v>
      </c>
      <c r="X16">
        <v>1</v>
      </c>
      <c r="Y16">
        <v>15</v>
      </c>
      <c r="Z16" s="5">
        <f t="shared" ca="1" si="0"/>
        <v>1807</v>
      </c>
      <c r="AA16" s="4" t="str">
        <f t="shared" si="1"/>
        <v>Mid</v>
      </c>
      <c r="AB16" s="2">
        <f t="shared" si="2"/>
        <v>0.05</v>
      </c>
      <c r="AC16" s="2">
        <f>banking_clients[[#This Row],[Bank_Loans]] + banking_clients[[#This Row],[Business_Lending]] + banking_clients[[#This Row],[CreditCard_Balance]]</f>
        <v>1449912.26</v>
      </c>
      <c r="AD16" s="2">
        <f>banking_clients[[#This Row],[Bank_Deposits]] + banking_clients[[#This Row],[Saving_Accounts]] + banking_clients[[#This Row],[ForeignCurrency_Account]] + banking_clients[[#This Row],[Checking_Accounts]]</f>
        <v>300650.46000000002</v>
      </c>
    </row>
    <row r="17" spans="1:30" x14ac:dyDescent="0.2">
      <c r="A17" t="s">
        <v>91</v>
      </c>
      <c r="B17" t="s">
        <v>92</v>
      </c>
      <c r="C17" s="5">
        <v>55</v>
      </c>
      <c r="D17">
        <v>27913</v>
      </c>
      <c r="E17" s="3" t="s">
        <v>93</v>
      </c>
      <c r="F17" s="4" t="s">
        <v>94</v>
      </c>
      <c r="G17" s="4" t="s">
        <v>25</v>
      </c>
      <c r="H17" s="4" t="s">
        <v>95</v>
      </c>
      <c r="I17" s="4" t="s">
        <v>33</v>
      </c>
      <c r="J17" s="4" t="s">
        <v>34</v>
      </c>
      <c r="K17" s="2">
        <v>78892.52</v>
      </c>
      <c r="L17" s="2">
        <v>32369.71</v>
      </c>
      <c r="M17" s="5">
        <v>1</v>
      </c>
      <c r="N17" s="2">
        <v>4882.13</v>
      </c>
      <c r="O17" s="2">
        <v>1510860.64</v>
      </c>
      <c r="P17" s="2">
        <v>317542.21000000002</v>
      </c>
      <c r="Q17" s="2">
        <v>134344.78</v>
      </c>
      <c r="R17" s="2">
        <v>71284.160000000003</v>
      </c>
      <c r="S17" s="2">
        <v>20708.55</v>
      </c>
      <c r="T17" s="2">
        <v>2283081.5699999998</v>
      </c>
      <c r="U17" s="5">
        <v>3</v>
      </c>
      <c r="V17" s="6">
        <v>2</v>
      </c>
      <c r="W17">
        <v>3</v>
      </c>
      <c r="X17">
        <v>1</v>
      </c>
      <c r="Y17">
        <v>16</v>
      </c>
      <c r="Z17" s="5">
        <f t="shared" ca="1" si="0"/>
        <v>1592</v>
      </c>
      <c r="AA17" s="4" t="str">
        <f t="shared" si="1"/>
        <v>Low</v>
      </c>
      <c r="AB17" s="2">
        <f t="shared" si="2"/>
        <v>0.03</v>
      </c>
      <c r="AC17" s="2">
        <f>banking_clients[[#This Row],[Bank_Loans]] + banking_clients[[#This Row],[Business_Lending]] + banking_clients[[#This Row],[CreditCard_Balance]]</f>
        <v>3798824.34</v>
      </c>
      <c r="AD17" s="2">
        <f>banking_clients[[#This Row],[Bank_Deposits]] + banking_clients[[#This Row],[Saving_Accounts]] + banking_clients[[#This Row],[ForeignCurrency_Account]] + banking_clients[[#This Row],[Checking_Accounts]]</f>
        <v>543879.69999999995</v>
      </c>
    </row>
    <row r="18" spans="1:30" x14ac:dyDescent="0.2">
      <c r="A18" t="s">
        <v>96</v>
      </c>
      <c r="B18" t="s">
        <v>97</v>
      </c>
      <c r="C18" s="5">
        <v>61</v>
      </c>
      <c r="D18">
        <v>9505</v>
      </c>
      <c r="E18" s="3" t="s">
        <v>98</v>
      </c>
      <c r="F18" s="4" t="s">
        <v>99</v>
      </c>
      <c r="G18" s="4" t="s">
        <v>49</v>
      </c>
      <c r="H18" s="4" t="s">
        <v>100</v>
      </c>
      <c r="I18" s="4" t="s">
        <v>13</v>
      </c>
      <c r="J18" s="4" t="s">
        <v>34</v>
      </c>
      <c r="K18" s="2">
        <v>257120.22</v>
      </c>
      <c r="L18" s="2">
        <v>16263.99</v>
      </c>
      <c r="M18" s="5">
        <v>1</v>
      </c>
      <c r="N18" s="2">
        <v>8614.06</v>
      </c>
      <c r="O18" s="2">
        <v>436988.44</v>
      </c>
      <c r="P18" s="2">
        <v>2446251.5699999998</v>
      </c>
      <c r="Q18" s="2">
        <v>1273391.23</v>
      </c>
      <c r="R18" s="2">
        <v>253337.83</v>
      </c>
      <c r="S18" s="2">
        <v>80698.259999999995</v>
      </c>
      <c r="T18" s="2">
        <v>1128082.1399999999</v>
      </c>
      <c r="U18" s="5">
        <v>1</v>
      </c>
      <c r="V18" s="6">
        <v>3</v>
      </c>
      <c r="W18">
        <v>4</v>
      </c>
      <c r="X18">
        <v>2</v>
      </c>
      <c r="Y18">
        <v>17</v>
      </c>
      <c r="Z18" s="5">
        <f t="shared" ca="1" si="0"/>
        <v>3982</v>
      </c>
      <c r="AA18" s="4" t="str">
        <f t="shared" si="1"/>
        <v>Mid</v>
      </c>
      <c r="AB18" s="2">
        <f t="shared" si="2"/>
        <v>0.05</v>
      </c>
      <c r="AC18" s="2">
        <f>banking_clients[[#This Row],[Bank_Loans]] + banking_clients[[#This Row],[Business_Lending]] + banking_clients[[#This Row],[CreditCard_Balance]]</f>
        <v>1573684.64</v>
      </c>
      <c r="AD18" s="2">
        <f>banking_clients[[#This Row],[Bank_Deposits]] + banking_clients[[#This Row],[Saving_Accounts]] + banking_clients[[#This Row],[ForeignCurrency_Account]] + banking_clients[[#This Row],[Checking_Accounts]]</f>
        <v>4053678.8899999997</v>
      </c>
    </row>
    <row r="19" spans="1:30" x14ac:dyDescent="0.2">
      <c r="A19" t="s">
        <v>101</v>
      </c>
      <c r="B19" t="s">
        <v>102</v>
      </c>
      <c r="C19" s="5">
        <v>56</v>
      </c>
      <c r="D19">
        <v>36232</v>
      </c>
      <c r="E19" s="3" t="s">
        <v>103</v>
      </c>
      <c r="F19" s="4" t="s">
        <v>104</v>
      </c>
      <c r="G19" s="4" t="s">
        <v>49</v>
      </c>
      <c r="H19" s="4" t="s">
        <v>105</v>
      </c>
      <c r="I19" s="4" t="s">
        <v>80</v>
      </c>
      <c r="J19" s="4" t="s">
        <v>14</v>
      </c>
      <c r="K19" s="2">
        <v>145704.54999999999</v>
      </c>
      <c r="L19" s="2">
        <v>3078.27</v>
      </c>
      <c r="M19" s="5">
        <v>1</v>
      </c>
      <c r="N19" s="2">
        <v>1895.06</v>
      </c>
      <c r="O19" s="2">
        <v>384153.37</v>
      </c>
      <c r="P19" s="2">
        <v>55118.87</v>
      </c>
      <c r="Q19" s="2">
        <v>25590.9</v>
      </c>
      <c r="R19" s="2">
        <v>64095.37</v>
      </c>
      <c r="S19" s="2">
        <v>10492.37</v>
      </c>
      <c r="T19" s="2">
        <v>199617.82</v>
      </c>
      <c r="U19" s="5">
        <v>3</v>
      </c>
      <c r="V19" s="6">
        <v>1</v>
      </c>
      <c r="W19">
        <v>4</v>
      </c>
      <c r="X19">
        <v>2</v>
      </c>
      <c r="Y19">
        <v>18</v>
      </c>
      <c r="Z19" s="5">
        <f t="shared" ca="1" si="0"/>
        <v>1945</v>
      </c>
      <c r="AA19" s="4" t="str">
        <f t="shared" si="1"/>
        <v>Mid</v>
      </c>
      <c r="AB19" s="2">
        <f t="shared" si="2"/>
        <v>0.01</v>
      </c>
      <c r="AC19" s="2">
        <f>banking_clients[[#This Row],[Bank_Loans]] + banking_clients[[#This Row],[Business_Lending]] + banking_clients[[#This Row],[CreditCard_Balance]]</f>
        <v>585666.25</v>
      </c>
      <c r="AD19" s="2">
        <f>banking_clients[[#This Row],[Bank_Deposits]] + banking_clients[[#This Row],[Saving_Accounts]] + banking_clients[[#This Row],[ForeignCurrency_Account]] + banking_clients[[#This Row],[Checking_Accounts]]</f>
        <v>155297.51</v>
      </c>
    </row>
    <row r="20" spans="1:30" x14ac:dyDescent="0.2">
      <c r="A20" t="s">
        <v>106</v>
      </c>
      <c r="B20" t="s">
        <v>107</v>
      </c>
      <c r="C20" s="5">
        <v>43</v>
      </c>
      <c r="D20">
        <v>6299</v>
      </c>
      <c r="E20" s="3" t="s">
        <v>108</v>
      </c>
      <c r="F20" s="4" t="s">
        <v>109</v>
      </c>
      <c r="G20" s="4" t="s">
        <v>11</v>
      </c>
      <c r="H20" s="4" t="s">
        <v>110</v>
      </c>
      <c r="I20" s="4" t="s">
        <v>80</v>
      </c>
      <c r="J20" s="4" t="s">
        <v>14</v>
      </c>
      <c r="K20" s="2">
        <v>34404.160000000003</v>
      </c>
      <c r="L20" s="2">
        <v>19668.400000000001</v>
      </c>
      <c r="M20" s="5">
        <v>2</v>
      </c>
      <c r="N20" s="2">
        <v>5384.7</v>
      </c>
      <c r="O20" s="2">
        <v>1102836.1599999999</v>
      </c>
      <c r="P20" s="2">
        <v>204450.83</v>
      </c>
      <c r="Q20" s="2">
        <v>89694.56</v>
      </c>
      <c r="R20" s="2">
        <v>35877.82</v>
      </c>
      <c r="S20" s="2">
        <v>22452.06</v>
      </c>
      <c r="T20" s="2">
        <v>1115542.44</v>
      </c>
      <c r="U20" s="5">
        <v>3</v>
      </c>
      <c r="V20" s="6">
        <v>1</v>
      </c>
      <c r="W20">
        <v>3</v>
      </c>
      <c r="X20">
        <v>2</v>
      </c>
      <c r="Y20">
        <v>19</v>
      </c>
      <c r="Z20" s="5">
        <f t="shared" ca="1" si="0"/>
        <v>2239</v>
      </c>
      <c r="AA20" s="4" t="str">
        <f t="shared" si="1"/>
        <v>Low</v>
      </c>
      <c r="AB20" s="2">
        <f t="shared" si="2"/>
        <v>0.01</v>
      </c>
      <c r="AC20" s="2">
        <f>banking_clients[[#This Row],[Bank_Loans]] + banking_clients[[#This Row],[Business_Lending]] + banking_clients[[#This Row],[CreditCard_Balance]]</f>
        <v>2223763.2999999998</v>
      </c>
      <c r="AD20" s="2">
        <f>banking_clients[[#This Row],[Bank_Deposits]] + banking_clients[[#This Row],[Saving_Accounts]] + banking_clients[[#This Row],[ForeignCurrency_Account]] + banking_clients[[#This Row],[Checking_Accounts]]</f>
        <v>352475.27</v>
      </c>
    </row>
    <row r="21" spans="1:30" x14ac:dyDescent="0.2">
      <c r="A21" t="s">
        <v>111</v>
      </c>
      <c r="B21" t="s">
        <v>112</v>
      </c>
      <c r="C21" s="5">
        <v>63</v>
      </c>
      <c r="D21">
        <v>7694</v>
      </c>
      <c r="E21" s="3" t="s">
        <v>113</v>
      </c>
      <c r="F21" s="4" t="s">
        <v>68</v>
      </c>
      <c r="G21" s="4" t="s">
        <v>114</v>
      </c>
      <c r="H21" s="4" t="s">
        <v>115</v>
      </c>
      <c r="I21" s="4" t="s">
        <v>33</v>
      </c>
      <c r="J21" s="4" t="s">
        <v>14</v>
      </c>
      <c r="K21" s="2">
        <v>129060.88</v>
      </c>
      <c r="L21" s="2">
        <v>17283.63</v>
      </c>
      <c r="M21" s="5">
        <v>1</v>
      </c>
      <c r="N21" s="2">
        <v>395.58</v>
      </c>
      <c r="O21" s="2">
        <v>1000409.32</v>
      </c>
      <c r="P21" s="2">
        <v>966281.34</v>
      </c>
      <c r="Q21" s="2">
        <v>472404.21</v>
      </c>
      <c r="R21" s="2">
        <v>396819.54</v>
      </c>
      <c r="S21" s="2">
        <v>37271.050000000003</v>
      </c>
      <c r="T21" s="2">
        <v>1631986.9</v>
      </c>
      <c r="U21" s="5">
        <v>2</v>
      </c>
      <c r="V21" s="6">
        <v>4</v>
      </c>
      <c r="W21">
        <v>1</v>
      </c>
      <c r="X21">
        <v>2</v>
      </c>
      <c r="Y21">
        <v>20</v>
      </c>
      <c r="Z21" s="5">
        <f t="shared" ca="1" si="0"/>
        <v>5913</v>
      </c>
      <c r="AA21" s="4" t="str">
        <f t="shared" si="1"/>
        <v>Mid</v>
      </c>
      <c r="AB21" s="2">
        <f t="shared" si="2"/>
        <v>0.03</v>
      </c>
      <c r="AC21" s="2">
        <f>banking_clients[[#This Row],[Bank_Loans]] + banking_clients[[#This Row],[Business_Lending]] + banking_clients[[#This Row],[CreditCard_Balance]]</f>
        <v>2632791.7999999998</v>
      </c>
      <c r="AD21" s="2">
        <f>banking_clients[[#This Row],[Bank_Deposits]] + banking_clients[[#This Row],[Saving_Accounts]] + banking_clients[[#This Row],[ForeignCurrency_Account]] + banking_clients[[#This Row],[Checking_Accounts]]</f>
        <v>1872776.14</v>
      </c>
    </row>
    <row r="22" spans="1:30" x14ac:dyDescent="0.2">
      <c r="A22" t="s">
        <v>116</v>
      </c>
      <c r="B22" t="s">
        <v>117</v>
      </c>
      <c r="C22" s="5">
        <v>41</v>
      </c>
      <c r="D22">
        <v>38321</v>
      </c>
      <c r="E22" s="3" t="s">
        <v>118</v>
      </c>
      <c r="F22" s="4" t="s">
        <v>18</v>
      </c>
      <c r="G22" s="4" t="s">
        <v>11</v>
      </c>
      <c r="H22" s="4" t="s">
        <v>119</v>
      </c>
      <c r="I22" s="4" t="s">
        <v>80</v>
      </c>
      <c r="J22" s="4" t="s">
        <v>14</v>
      </c>
      <c r="K22" s="2">
        <v>129981.31</v>
      </c>
      <c r="L22" s="2">
        <v>10242.84</v>
      </c>
      <c r="M22" s="5">
        <v>2</v>
      </c>
      <c r="N22" s="2">
        <v>2383.86</v>
      </c>
      <c r="O22" s="2">
        <v>373846.69</v>
      </c>
      <c r="P22" s="2">
        <v>38406.800000000003</v>
      </c>
      <c r="Q22" s="2">
        <v>11024.17</v>
      </c>
      <c r="R22" s="2">
        <v>25028.43</v>
      </c>
      <c r="S22" s="2">
        <v>24422.1</v>
      </c>
      <c r="T22" s="2">
        <v>441603.53</v>
      </c>
      <c r="U22" s="5">
        <v>2</v>
      </c>
      <c r="V22" s="6">
        <v>1</v>
      </c>
      <c r="W22">
        <v>2</v>
      </c>
      <c r="X22">
        <v>1</v>
      </c>
      <c r="Y22">
        <v>21</v>
      </c>
      <c r="Z22" s="5">
        <f t="shared" ca="1" si="0"/>
        <v>1870</v>
      </c>
      <c r="AA22" s="4" t="str">
        <f t="shared" si="1"/>
        <v>Mid</v>
      </c>
      <c r="AB22" s="2">
        <f t="shared" si="2"/>
        <v>0.01</v>
      </c>
      <c r="AC22" s="2">
        <f>banking_clients[[#This Row],[Bank_Loans]] + banking_clients[[#This Row],[Business_Lending]] + banking_clients[[#This Row],[CreditCard_Balance]]</f>
        <v>817834.08</v>
      </c>
      <c r="AD22" s="2">
        <f>banking_clients[[#This Row],[Bank_Deposits]] + banking_clients[[#This Row],[Saving_Accounts]] + banking_clients[[#This Row],[ForeignCurrency_Account]] + banking_clients[[#This Row],[Checking_Accounts]]</f>
        <v>98881.5</v>
      </c>
    </row>
    <row r="23" spans="1:30" x14ac:dyDescent="0.2">
      <c r="A23" t="s">
        <v>120</v>
      </c>
      <c r="B23" t="s">
        <v>121</v>
      </c>
      <c r="C23" s="5">
        <v>58</v>
      </c>
      <c r="D23">
        <v>12772</v>
      </c>
      <c r="E23" s="3" t="s">
        <v>122</v>
      </c>
      <c r="F23" s="4" t="s">
        <v>68</v>
      </c>
      <c r="G23" s="4" t="s">
        <v>25</v>
      </c>
      <c r="H23" s="4" t="s">
        <v>123</v>
      </c>
      <c r="I23" s="4" t="s">
        <v>13</v>
      </c>
      <c r="J23" s="4" t="s">
        <v>14</v>
      </c>
      <c r="K23" s="2">
        <v>123545.42</v>
      </c>
      <c r="L23" s="2">
        <v>2984.52</v>
      </c>
      <c r="M23" s="5">
        <v>1</v>
      </c>
      <c r="N23" s="2">
        <v>2789.44</v>
      </c>
      <c r="O23" s="2">
        <v>1400623.12</v>
      </c>
      <c r="P23" s="2">
        <v>547459.74</v>
      </c>
      <c r="Q23" s="2">
        <v>324420.58</v>
      </c>
      <c r="R23" s="2">
        <v>42985.73</v>
      </c>
      <c r="S23" s="2">
        <v>31481.78</v>
      </c>
      <c r="T23" s="2">
        <v>1255331.52</v>
      </c>
      <c r="U23" s="5">
        <v>3</v>
      </c>
      <c r="V23" s="6">
        <v>2</v>
      </c>
      <c r="W23">
        <v>3</v>
      </c>
      <c r="X23">
        <v>2</v>
      </c>
      <c r="Y23">
        <v>22</v>
      </c>
      <c r="Z23" s="5">
        <f t="shared" ca="1" si="0"/>
        <v>3425</v>
      </c>
      <c r="AA23" s="4" t="str">
        <f t="shared" si="1"/>
        <v>Mid</v>
      </c>
      <c r="AB23" s="2">
        <f t="shared" si="2"/>
        <v>0.05</v>
      </c>
      <c r="AC23" s="2">
        <f>banking_clients[[#This Row],[Bank_Loans]] + banking_clients[[#This Row],[Business_Lending]] + banking_clients[[#This Row],[CreditCard_Balance]]</f>
        <v>2658744.08</v>
      </c>
      <c r="AD23" s="2">
        <f>banking_clients[[#This Row],[Bank_Deposits]] + banking_clients[[#This Row],[Saving_Accounts]] + banking_clients[[#This Row],[ForeignCurrency_Account]] + banking_clients[[#This Row],[Checking_Accounts]]</f>
        <v>946347.83000000007</v>
      </c>
    </row>
    <row r="24" spans="1:30" x14ac:dyDescent="0.2">
      <c r="A24" t="s">
        <v>124</v>
      </c>
      <c r="B24" t="s">
        <v>125</v>
      </c>
      <c r="C24" s="5">
        <v>26</v>
      </c>
      <c r="D24">
        <v>28661</v>
      </c>
      <c r="E24" s="3" t="s">
        <v>126</v>
      </c>
      <c r="F24" s="4" t="s">
        <v>99</v>
      </c>
      <c r="G24" s="4" t="s">
        <v>11</v>
      </c>
      <c r="H24" s="4" t="s">
        <v>127</v>
      </c>
      <c r="I24" s="4" t="s">
        <v>33</v>
      </c>
      <c r="J24" s="4" t="s">
        <v>14</v>
      </c>
      <c r="K24" s="2">
        <v>308182.93</v>
      </c>
      <c r="L24" s="2">
        <v>64332.66</v>
      </c>
      <c r="M24" s="5">
        <v>1</v>
      </c>
      <c r="N24" s="2">
        <v>4458.6099999999997</v>
      </c>
      <c r="O24" s="2">
        <v>649331.84</v>
      </c>
      <c r="P24" s="2">
        <v>103871.63</v>
      </c>
      <c r="Q24" s="2">
        <v>77431.58</v>
      </c>
      <c r="R24" s="2">
        <v>133711.12</v>
      </c>
      <c r="S24" s="2">
        <v>12045.07</v>
      </c>
      <c r="T24" s="2">
        <v>176113.98</v>
      </c>
      <c r="U24" s="5">
        <v>0</v>
      </c>
      <c r="V24" s="6">
        <v>5</v>
      </c>
      <c r="W24">
        <v>4</v>
      </c>
      <c r="X24">
        <v>2</v>
      </c>
      <c r="Y24">
        <v>1</v>
      </c>
      <c r="Z24" s="5">
        <f t="shared" ca="1" si="0"/>
        <v>4506</v>
      </c>
      <c r="AA24" s="4" t="str">
        <f t="shared" si="1"/>
        <v>High</v>
      </c>
      <c r="AB24" s="2">
        <f t="shared" si="2"/>
        <v>0.03</v>
      </c>
      <c r="AC24" s="2">
        <f>banking_clients[[#This Row],[Bank_Loans]] + banking_clients[[#This Row],[Business_Lending]] + banking_clients[[#This Row],[CreditCard_Balance]]</f>
        <v>829904.42999999993</v>
      </c>
      <c r="AD24" s="2">
        <f>banking_clients[[#This Row],[Bank_Deposits]] + banking_clients[[#This Row],[Saving_Accounts]] + banking_clients[[#This Row],[ForeignCurrency_Account]] + banking_clients[[#This Row],[Checking_Accounts]]</f>
        <v>327059.40000000002</v>
      </c>
    </row>
    <row r="25" spans="1:30" x14ac:dyDescent="0.2">
      <c r="A25" t="s">
        <v>128</v>
      </c>
      <c r="B25" t="s">
        <v>129</v>
      </c>
      <c r="C25" s="5">
        <v>21</v>
      </c>
      <c r="D25">
        <v>8767</v>
      </c>
      <c r="E25" s="3" t="s">
        <v>130</v>
      </c>
      <c r="F25" s="4" t="s">
        <v>131</v>
      </c>
      <c r="G25" s="4" t="s">
        <v>25</v>
      </c>
      <c r="H25" s="4" t="s">
        <v>132</v>
      </c>
      <c r="I25" s="4" t="s">
        <v>13</v>
      </c>
      <c r="J25" s="4" t="s">
        <v>27</v>
      </c>
      <c r="K25" s="2">
        <v>122579.41</v>
      </c>
      <c r="L25" s="2">
        <v>10312.540000000001</v>
      </c>
      <c r="M25" s="5">
        <v>1</v>
      </c>
      <c r="N25" s="2">
        <v>4959.3599999999997</v>
      </c>
      <c r="O25" s="2">
        <v>963017.56</v>
      </c>
      <c r="P25" s="2">
        <v>1115098.0900000001</v>
      </c>
      <c r="Q25" s="2">
        <v>368467.20000000001</v>
      </c>
      <c r="R25" s="2">
        <v>721419.98</v>
      </c>
      <c r="S25" s="2">
        <v>11782.22</v>
      </c>
      <c r="T25" s="2">
        <v>861771.26</v>
      </c>
      <c r="U25" s="5">
        <v>1</v>
      </c>
      <c r="V25" s="6">
        <v>2</v>
      </c>
      <c r="W25">
        <v>1</v>
      </c>
      <c r="X25">
        <v>1</v>
      </c>
      <c r="Y25">
        <v>2</v>
      </c>
      <c r="Z25" s="5">
        <f t="shared" ca="1" si="0"/>
        <v>1455</v>
      </c>
      <c r="AA25" s="4" t="str">
        <f t="shared" si="1"/>
        <v>Mid</v>
      </c>
      <c r="AB25" s="2">
        <f t="shared" si="2"/>
        <v>0.05</v>
      </c>
      <c r="AC25" s="2">
        <f>banking_clients[[#This Row],[Bank_Loans]] + banking_clients[[#This Row],[Business_Lending]] + banking_clients[[#This Row],[CreditCard_Balance]]</f>
        <v>1829748.1800000002</v>
      </c>
      <c r="AD25" s="2">
        <f>banking_clients[[#This Row],[Bank_Deposits]] + banking_clients[[#This Row],[Saving_Accounts]] + banking_clients[[#This Row],[ForeignCurrency_Account]] + banking_clients[[#This Row],[Checking_Accounts]]</f>
        <v>2216767.4900000002</v>
      </c>
    </row>
    <row r="26" spans="1:30" x14ac:dyDescent="0.2">
      <c r="A26" t="s">
        <v>133</v>
      </c>
      <c r="B26" t="s">
        <v>134</v>
      </c>
      <c r="C26" s="5">
        <v>41</v>
      </c>
      <c r="D26">
        <v>14954</v>
      </c>
      <c r="E26" s="3" t="s">
        <v>135</v>
      </c>
      <c r="F26" s="4" t="s">
        <v>78</v>
      </c>
      <c r="G26" s="4" t="s">
        <v>11</v>
      </c>
      <c r="H26" s="4" t="s">
        <v>136</v>
      </c>
      <c r="I26" s="4" t="s">
        <v>13</v>
      </c>
      <c r="J26" s="4" t="s">
        <v>14</v>
      </c>
      <c r="K26" s="2">
        <v>30942.07</v>
      </c>
      <c r="L26" s="2">
        <v>4469.9799999999996</v>
      </c>
      <c r="M26" s="5">
        <v>1</v>
      </c>
      <c r="N26" s="2">
        <v>3338.64</v>
      </c>
      <c r="O26" s="2">
        <v>276532.77</v>
      </c>
      <c r="P26" s="2">
        <v>132960.51999999999</v>
      </c>
      <c r="Q26" s="2">
        <v>108193.36</v>
      </c>
      <c r="R26" s="2">
        <v>22381.69</v>
      </c>
      <c r="S26" s="2">
        <v>23955.9</v>
      </c>
      <c r="T26" s="2">
        <v>622223.69999999995</v>
      </c>
      <c r="U26" s="5">
        <v>0</v>
      </c>
      <c r="V26" s="6">
        <v>1</v>
      </c>
      <c r="W26">
        <v>1</v>
      </c>
      <c r="X26">
        <v>2</v>
      </c>
      <c r="Y26">
        <v>3</v>
      </c>
      <c r="Z26" s="5">
        <f t="shared" ca="1" si="0"/>
        <v>1336</v>
      </c>
      <c r="AA26" s="4" t="str">
        <f t="shared" si="1"/>
        <v>Low</v>
      </c>
      <c r="AB26" s="2">
        <f t="shared" si="2"/>
        <v>0.05</v>
      </c>
      <c r="AC26" s="2">
        <f>banking_clients[[#This Row],[Bank_Loans]] + banking_clients[[#This Row],[Business_Lending]] + banking_clients[[#This Row],[CreditCard_Balance]]</f>
        <v>902095.11</v>
      </c>
      <c r="AD26" s="2">
        <f>banking_clients[[#This Row],[Bank_Deposits]] + banking_clients[[#This Row],[Saving_Accounts]] + banking_clients[[#This Row],[ForeignCurrency_Account]] + banking_clients[[#This Row],[Checking_Accounts]]</f>
        <v>287491.46999999997</v>
      </c>
    </row>
    <row r="27" spans="1:30" x14ac:dyDescent="0.2">
      <c r="A27" t="s">
        <v>137</v>
      </c>
      <c r="B27" t="s">
        <v>138</v>
      </c>
      <c r="C27" s="5">
        <v>36</v>
      </c>
      <c r="D27">
        <v>24058</v>
      </c>
      <c r="E27" s="3" t="s">
        <v>139</v>
      </c>
      <c r="F27" s="4" t="s">
        <v>68</v>
      </c>
      <c r="G27" s="4" t="s">
        <v>25</v>
      </c>
      <c r="H27" s="4" t="s">
        <v>140</v>
      </c>
      <c r="I27" s="4" t="s">
        <v>13</v>
      </c>
      <c r="J27" s="4" t="s">
        <v>14</v>
      </c>
      <c r="K27" s="2">
        <v>50651.56</v>
      </c>
      <c r="L27" s="2">
        <v>8097.25</v>
      </c>
      <c r="M27" s="5">
        <v>3</v>
      </c>
      <c r="N27" s="2">
        <v>509.21</v>
      </c>
      <c r="O27" s="2">
        <v>278071.37</v>
      </c>
      <c r="P27" s="2">
        <v>302540.59999999998</v>
      </c>
      <c r="Q27" s="2">
        <v>94771.75</v>
      </c>
      <c r="R27" s="2">
        <v>153748.94</v>
      </c>
      <c r="S27" s="2">
        <v>16732.39</v>
      </c>
      <c r="T27" s="2">
        <v>430027.77</v>
      </c>
      <c r="U27" s="5">
        <v>3</v>
      </c>
      <c r="V27" s="6">
        <v>1</v>
      </c>
      <c r="W27">
        <v>1</v>
      </c>
      <c r="X27">
        <v>2</v>
      </c>
      <c r="Y27">
        <v>4</v>
      </c>
      <c r="Z27" s="5">
        <f t="shared" ca="1" si="0"/>
        <v>4441</v>
      </c>
      <c r="AA27" s="4" t="str">
        <f t="shared" si="1"/>
        <v>Low</v>
      </c>
      <c r="AB27" s="2">
        <f t="shared" si="2"/>
        <v>0.05</v>
      </c>
      <c r="AC27" s="2">
        <f>banking_clients[[#This Row],[Bank_Loans]] + banking_clients[[#This Row],[Business_Lending]] + banking_clients[[#This Row],[CreditCard_Balance]]</f>
        <v>708608.35</v>
      </c>
      <c r="AD27" s="2">
        <f>banking_clients[[#This Row],[Bank_Deposits]] + banking_clients[[#This Row],[Saving_Accounts]] + banking_clients[[#This Row],[ForeignCurrency_Account]] + banking_clients[[#This Row],[Checking_Accounts]]</f>
        <v>567793.67999999993</v>
      </c>
    </row>
    <row r="28" spans="1:30" x14ac:dyDescent="0.2">
      <c r="A28" t="s">
        <v>141</v>
      </c>
      <c r="B28" t="s">
        <v>142</v>
      </c>
      <c r="C28" s="5">
        <v>34</v>
      </c>
      <c r="D28">
        <v>8623</v>
      </c>
      <c r="E28" s="3" t="s">
        <v>143</v>
      </c>
      <c r="F28" s="4" t="s">
        <v>144</v>
      </c>
      <c r="G28" s="4" t="s">
        <v>49</v>
      </c>
      <c r="H28" s="4" t="s">
        <v>26</v>
      </c>
      <c r="I28" s="4" t="s">
        <v>13</v>
      </c>
      <c r="J28" s="4" t="s">
        <v>34</v>
      </c>
      <c r="K28" s="2">
        <v>502309.08</v>
      </c>
      <c r="L28" s="2">
        <v>69381</v>
      </c>
      <c r="M28" s="5">
        <v>2</v>
      </c>
      <c r="N28" s="2">
        <v>10639.31</v>
      </c>
      <c r="O28" s="2">
        <v>1469913.23</v>
      </c>
      <c r="P28" s="2">
        <v>1724818.3</v>
      </c>
      <c r="Q28" s="2">
        <v>507299.5</v>
      </c>
      <c r="R28" s="2">
        <v>1168238.27</v>
      </c>
      <c r="S28" s="2">
        <v>75592.25</v>
      </c>
      <c r="T28" s="2">
        <v>2143826.06</v>
      </c>
      <c r="U28" s="5">
        <v>0</v>
      </c>
      <c r="V28" s="6">
        <v>4</v>
      </c>
      <c r="W28">
        <v>2</v>
      </c>
      <c r="X28">
        <v>1</v>
      </c>
      <c r="Y28">
        <v>8</v>
      </c>
      <c r="Z28" s="5">
        <f t="shared" ca="1" si="0"/>
        <v>4126</v>
      </c>
      <c r="AA28" s="4" t="str">
        <f t="shared" si="1"/>
        <v>High</v>
      </c>
      <c r="AB28" s="2">
        <f t="shared" si="2"/>
        <v>0.05</v>
      </c>
      <c r="AC28" s="2">
        <f>banking_clients[[#This Row],[Bank_Loans]] + banking_clients[[#This Row],[Business_Lending]] + banking_clients[[#This Row],[CreditCard_Balance]]</f>
        <v>3624378.6</v>
      </c>
      <c r="AD28" s="2">
        <f>banking_clients[[#This Row],[Bank_Deposits]] + banking_clients[[#This Row],[Saving_Accounts]] + banking_clients[[#This Row],[ForeignCurrency_Account]] + banking_clients[[#This Row],[Checking_Accounts]]</f>
        <v>3475948.3200000003</v>
      </c>
    </row>
    <row r="29" spans="1:30" x14ac:dyDescent="0.2">
      <c r="A29" t="s">
        <v>145</v>
      </c>
      <c r="B29" t="s">
        <v>146</v>
      </c>
      <c r="C29" s="5">
        <v>52</v>
      </c>
      <c r="D29">
        <v>38270</v>
      </c>
      <c r="E29" s="3" t="s">
        <v>147</v>
      </c>
      <c r="F29" s="4" t="s">
        <v>148</v>
      </c>
      <c r="G29" s="4" t="s">
        <v>25</v>
      </c>
      <c r="H29" s="4" t="s">
        <v>149</v>
      </c>
      <c r="I29" s="4" t="s">
        <v>13</v>
      </c>
      <c r="J29" s="4" t="s">
        <v>14</v>
      </c>
      <c r="K29" s="2">
        <v>87019.73</v>
      </c>
      <c r="L29" s="2">
        <v>11316.5</v>
      </c>
      <c r="M29" s="5">
        <v>2</v>
      </c>
      <c r="N29" s="2">
        <v>1253.68</v>
      </c>
      <c r="O29" s="2">
        <v>273944.56</v>
      </c>
      <c r="P29" s="2">
        <v>192711.78</v>
      </c>
      <c r="Q29" s="2">
        <v>54150.42</v>
      </c>
      <c r="R29" s="2">
        <v>73580.86</v>
      </c>
      <c r="S29" s="2">
        <v>21530.91</v>
      </c>
      <c r="T29" s="2">
        <v>772573.6</v>
      </c>
      <c r="U29" s="5">
        <v>1</v>
      </c>
      <c r="V29" s="6">
        <v>1</v>
      </c>
      <c r="W29">
        <v>2</v>
      </c>
      <c r="X29">
        <v>2</v>
      </c>
      <c r="Y29">
        <v>9</v>
      </c>
      <c r="Z29" s="5">
        <f t="shared" ca="1" si="0"/>
        <v>2686</v>
      </c>
      <c r="AA29" s="4" t="str">
        <f t="shared" si="1"/>
        <v>Low</v>
      </c>
      <c r="AB29" s="2">
        <f t="shared" si="2"/>
        <v>0.05</v>
      </c>
      <c r="AC29" s="2">
        <f>banking_clients[[#This Row],[Bank_Loans]] + banking_clients[[#This Row],[Business_Lending]] + banking_clients[[#This Row],[CreditCard_Balance]]</f>
        <v>1047771.84</v>
      </c>
      <c r="AD29" s="2">
        <f>banking_clients[[#This Row],[Bank_Deposits]] + banking_clients[[#This Row],[Saving_Accounts]] + banking_clients[[#This Row],[ForeignCurrency_Account]] + banking_clients[[#This Row],[Checking_Accounts]]</f>
        <v>341973.97</v>
      </c>
    </row>
    <row r="30" spans="1:30" x14ac:dyDescent="0.2">
      <c r="A30" t="s">
        <v>150</v>
      </c>
      <c r="B30" t="s">
        <v>151</v>
      </c>
      <c r="C30" s="5">
        <v>78</v>
      </c>
      <c r="D30">
        <v>29119</v>
      </c>
      <c r="E30" s="3" t="s">
        <v>152</v>
      </c>
      <c r="F30" s="4" t="s">
        <v>153</v>
      </c>
      <c r="G30" s="4" t="s">
        <v>25</v>
      </c>
      <c r="H30" s="4" t="s">
        <v>154</v>
      </c>
      <c r="I30" s="4" t="s">
        <v>80</v>
      </c>
      <c r="J30" s="4" t="s">
        <v>14</v>
      </c>
      <c r="K30" s="2">
        <v>246615.84</v>
      </c>
      <c r="L30" s="2">
        <v>35332</v>
      </c>
      <c r="M30" s="5">
        <v>3</v>
      </c>
      <c r="N30" s="2">
        <v>5835.26</v>
      </c>
      <c r="O30" s="2">
        <v>622181.88</v>
      </c>
      <c r="P30" s="2">
        <v>765153.59</v>
      </c>
      <c r="Q30" s="2">
        <v>552072.84</v>
      </c>
      <c r="R30" s="2">
        <v>308192.24</v>
      </c>
      <c r="S30" s="2">
        <v>29778.58</v>
      </c>
      <c r="T30" s="2">
        <v>1078308.29</v>
      </c>
      <c r="U30" s="5">
        <v>0</v>
      </c>
      <c r="V30" s="6">
        <v>3</v>
      </c>
      <c r="W30">
        <v>3</v>
      </c>
      <c r="X30">
        <v>2</v>
      </c>
      <c r="Y30">
        <v>10</v>
      </c>
      <c r="Z30" s="5">
        <f t="shared" ca="1" si="0"/>
        <v>7298</v>
      </c>
      <c r="AA30" s="4" t="str">
        <f t="shared" si="1"/>
        <v>Mid</v>
      </c>
      <c r="AB30" s="2">
        <f t="shared" si="2"/>
        <v>0.01</v>
      </c>
      <c r="AC30" s="2">
        <f>banking_clients[[#This Row],[Bank_Loans]] + banking_clients[[#This Row],[Business_Lending]] + banking_clients[[#This Row],[CreditCard_Balance]]</f>
        <v>1706325.43</v>
      </c>
      <c r="AD30" s="2">
        <f>banking_clients[[#This Row],[Bank_Deposits]] + banking_clients[[#This Row],[Saving_Accounts]] + banking_clients[[#This Row],[ForeignCurrency_Account]] + banking_clients[[#This Row],[Checking_Accounts]]</f>
        <v>1655197.25</v>
      </c>
    </row>
    <row r="31" spans="1:30" x14ac:dyDescent="0.2">
      <c r="A31" t="s">
        <v>155</v>
      </c>
      <c r="B31" t="s">
        <v>156</v>
      </c>
      <c r="C31" s="5">
        <v>34</v>
      </c>
      <c r="D31">
        <v>31338</v>
      </c>
      <c r="E31" s="3" t="s">
        <v>157</v>
      </c>
      <c r="F31" s="4" t="s">
        <v>158</v>
      </c>
      <c r="G31" s="4" t="s">
        <v>114</v>
      </c>
      <c r="H31" s="4" t="s">
        <v>159</v>
      </c>
      <c r="I31" s="4" t="s">
        <v>80</v>
      </c>
      <c r="J31" s="4" t="s">
        <v>14</v>
      </c>
      <c r="K31" s="2">
        <v>130023.36</v>
      </c>
      <c r="L31" s="2">
        <v>15464.38</v>
      </c>
      <c r="M31" s="5">
        <v>1</v>
      </c>
      <c r="N31" s="2">
        <v>219.19</v>
      </c>
      <c r="O31" s="2">
        <v>366887.14</v>
      </c>
      <c r="P31" s="2">
        <v>447804.62</v>
      </c>
      <c r="Q31" s="2">
        <v>221138.08</v>
      </c>
      <c r="R31" s="2">
        <v>271999.84000000003</v>
      </c>
      <c r="S31" s="2">
        <v>31010.83</v>
      </c>
      <c r="T31" s="2">
        <v>787555.56</v>
      </c>
      <c r="U31" s="5">
        <v>0</v>
      </c>
      <c r="V31" s="6">
        <v>1</v>
      </c>
      <c r="W31">
        <v>3</v>
      </c>
      <c r="X31">
        <v>1</v>
      </c>
      <c r="Y31">
        <v>11</v>
      </c>
      <c r="Z31" s="5">
        <f t="shared" ca="1" si="0"/>
        <v>3190</v>
      </c>
      <c r="AA31" s="4" t="str">
        <f t="shared" si="1"/>
        <v>Mid</v>
      </c>
      <c r="AB31" s="2">
        <f t="shared" si="2"/>
        <v>0.01</v>
      </c>
      <c r="AC31" s="2">
        <f>banking_clients[[#This Row],[Bank_Loans]] + banking_clients[[#This Row],[Business_Lending]] + banking_clients[[#This Row],[CreditCard_Balance]]</f>
        <v>1154661.8900000001</v>
      </c>
      <c r="AD31" s="2">
        <f>banking_clients[[#This Row],[Bank_Deposits]] + banking_clients[[#This Row],[Saving_Accounts]] + banking_clients[[#This Row],[ForeignCurrency_Account]] + banking_clients[[#This Row],[Checking_Accounts]]</f>
        <v>971953.36999999988</v>
      </c>
    </row>
    <row r="32" spans="1:30" x14ac:dyDescent="0.2">
      <c r="A32" t="s">
        <v>160</v>
      </c>
      <c r="B32" t="s">
        <v>161</v>
      </c>
      <c r="C32" s="5">
        <v>75</v>
      </c>
      <c r="D32">
        <v>21778</v>
      </c>
      <c r="E32" s="3" t="s">
        <v>162</v>
      </c>
      <c r="F32" s="4" t="s">
        <v>163</v>
      </c>
      <c r="G32" s="4" t="s">
        <v>25</v>
      </c>
      <c r="H32" s="4" t="s">
        <v>90</v>
      </c>
      <c r="I32" s="4" t="s">
        <v>80</v>
      </c>
      <c r="J32" s="4" t="s">
        <v>14</v>
      </c>
      <c r="K32" s="2">
        <v>82703.81</v>
      </c>
      <c r="L32" s="2">
        <v>8635.67</v>
      </c>
      <c r="M32" s="5">
        <v>2</v>
      </c>
      <c r="N32" s="2">
        <v>8521.7999999999993</v>
      </c>
      <c r="O32" s="2">
        <v>842201.38</v>
      </c>
      <c r="P32" s="2">
        <v>2098819.5</v>
      </c>
      <c r="Q32" s="2">
        <v>990288.08</v>
      </c>
      <c r="R32" s="2">
        <v>424345.83</v>
      </c>
      <c r="S32" s="2">
        <v>32253.439999999999</v>
      </c>
      <c r="T32" s="2">
        <v>272858.21000000002</v>
      </c>
      <c r="U32" s="5">
        <v>3</v>
      </c>
      <c r="V32" s="6">
        <v>4</v>
      </c>
      <c r="W32">
        <v>3</v>
      </c>
      <c r="X32">
        <v>1</v>
      </c>
      <c r="Y32">
        <v>12</v>
      </c>
      <c r="Z32" s="5">
        <f t="shared" ca="1" si="0"/>
        <v>4424</v>
      </c>
      <c r="AA32" s="4" t="str">
        <f t="shared" si="1"/>
        <v>Low</v>
      </c>
      <c r="AB32" s="2">
        <f t="shared" si="2"/>
        <v>0.01</v>
      </c>
      <c r="AC32" s="2">
        <f>banking_clients[[#This Row],[Bank_Loans]] + banking_clients[[#This Row],[Business_Lending]] + banking_clients[[#This Row],[CreditCard_Balance]]</f>
        <v>1123581.3900000001</v>
      </c>
      <c r="AD32" s="2">
        <f>banking_clients[[#This Row],[Bank_Deposits]] + banking_clients[[#This Row],[Saving_Accounts]] + banking_clients[[#This Row],[ForeignCurrency_Account]] + banking_clients[[#This Row],[Checking_Accounts]]</f>
        <v>3545706.85</v>
      </c>
    </row>
    <row r="33" spans="1:30" x14ac:dyDescent="0.2">
      <c r="A33" t="s">
        <v>164</v>
      </c>
      <c r="B33" t="s">
        <v>165</v>
      </c>
      <c r="C33" s="5">
        <v>47</v>
      </c>
      <c r="D33">
        <v>34773</v>
      </c>
      <c r="E33" s="3" t="s">
        <v>166</v>
      </c>
      <c r="F33" s="4" t="s">
        <v>167</v>
      </c>
      <c r="G33" s="4" t="s">
        <v>25</v>
      </c>
      <c r="H33" s="4" t="s">
        <v>168</v>
      </c>
      <c r="I33" s="4" t="s">
        <v>13</v>
      </c>
      <c r="J33" s="4" t="s">
        <v>27</v>
      </c>
      <c r="K33" s="2">
        <v>137256.09</v>
      </c>
      <c r="L33" s="2">
        <v>18322.919999999998</v>
      </c>
      <c r="M33" s="5">
        <v>2</v>
      </c>
      <c r="N33" s="2">
        <v>1050.56</v>
      </c>
      <c r="O33" s="2">
        <v>1035297.66</v>
      </c>
      <c r="P33" s="2">
        <v>976553.21</v>
      </c>
      <c r="Q33" s="2">
        <v>180073.64</v>
      </c>
      <c r="R33" s="2">
        <v>471515.9</v>
      </c>
      <c r="S33" s="2">
        <v>34284.83</v>
      </c>
      <c r="T33" s="2">
        <v>469532.28</v>
      </c>
      <c r="U33" s="5">
        <v>0</v>
      </c>
      <c r="V33" s="6">
        <v>1</v>
      </c>
      <c r="W33">
        <v>3</v>
      </c>
      <c r="X33">
        <v>2</v>
      </c>
      <c r="Y33">
        <v>13</v>
      </c>
      <c r="Z33" s="5">
        <f t="shared" ca="1" si="0"/>
        <v>1619</v>
      </c>
      <c r="AA33" s="4" t="str">
        <f t="shared" si="1"/>
        <v>Mid</v>
      </c>
      <c r="AB33" s="2">
        <f t="shared" si="2"/>
        <v>0.05</v>
      </c>
      <c r="AC33" s="2">
        <f>banking_clients[[#This Row],[Bank_Loans]] + banking_clients[[#This Row],[Business_Lending]] + banking_clients[[#This Row],[CreditCard_Balance]]</f>
        <v>1505880.5</v>
      </c>
      <c r="AD33" s="2">
        <f>banking_clients[[#This Row],[Bank_Deposits]] + banking_clients[[#This Row],[Saving_Accounts]] + banking_clients[[#This Row],[ForeignCurrency_Account]] + banking_clients[[#This Row],[Checking_Accounts]]</f>
        <v>1662427.58</v>
      </c>
    </row>
    <row r="34" spans="1:30" x14ac:dyDescent="0.2">
      <c r="A34" t="s">
        <v>169</v>
      </c>
      <c r="B34" t="s">
        <v>170</v>
      </c>
      <c r="C34" s="5">
        <v>34</v>
      </c>
      <c r="D34">
        <v>29287</v>
      </c>
      <c r="E34" s="3" t="s">
        <v>171</v>
      </c>
      <c r="F34" s="4" t="s">
        <v>172</v>
      </c>
      <c r="G34" s="4" t="s">
        <v>25</v>
      </c>
      <c r="H34" s="4" t="s">
        <v>173</v>
      </c>
      <c r="I34" s="4" t="s">
        <v>13</v>
      </c>
      <c r="J34" s="4" t="s">
        <v>40</v>
      </c>
      <c r="K34" s="2">
        <v>224640.75</v>
      </c>
      <c r="L34" s="2">
        <v>57090.720000000001</v>
      </c>
      <c r="M34" s="5">
        <v>3</v>
      </c>
      <c r="N34" s="2">
        <v>3550.74</v>
      </c>
      <c r="O34" s="2">
        <v>1091959.45</v>
      </c>
      <c r="P34" s="2">
        <v>828226.52</v>
      </c>
      <c r="Q34" s="2">
        <v>532945.76</v>
      </c>
      <c r="R34" s="2">
        <v>127330.83</v>
      </c>
      <c r="S34" s="2">
        <v>61733.24</v>
      </c>
      <c r="T34" s="2">
        <v>454281.87</v>
      </c>
      <c r="U34" s="5">
        <v>1</v>
      </c>
      <c r="V34" s="6">
        <v>3</v>
      </c>
      <c r="W34">
        <v>3</v>
      </c>
      <c r="X34">
        <v>1</v>
      </c>
      <c r="Y34">
        <v>14</v>
      </c>
      <c r="Z34" s="5">
        <f t="shared" ca="1" si="0"/>
        <v>1449</v>
      </c>
      <c r="AA34" s="4" t="str">
        <f t="shared" si="1"/>
        <v>Mid</v>
      </c>
      <c r="AB34" s="2">
        <f t="shared" si="2"/>
        <v>0.05</v>
      </c>
      <c r="AC34" s="2">
        <f>banking_clients[[#This Row],[Bank_Loans]] + banking_clients[[#This Row],[Business_Lending]] + banking_clients[[#This Row],[CreditCard_Balance]]</f>
        <v>1549792.0599999998</v>
      </c>
      <c r="AD34" s="2">
        <f>banking_clients[[#This Row],[Bank_Deposits]] + banking_clients[[#This Row],[Saving_Accounts]] + banking_clients[[#This Row],[ForeignCurrency_Account]] + banking_clients[[#This Row],[Checking_Accounts]]</f>
        <v>1550236.35</v>
      </c>
    </row>
    <row r="35" spans="1:30" x14ac:dyDescent="0.2">
      <c r="A35" t="s">
        <v>174</v>
      </c>
      <c r="B35" t="s">
        <v>175</v>
      </c>
      <c r="C35" s="5">
        <v>79</v>
      </c>
      <c r="D35">
        <v>29278</v>
      </c>
      <c r="E35" s="3" t="s">
        <v>176</v>
      </c>
      <c r="F35" s="4" t="s">
        <v>177</v>
      </c>
      <c r="G35" s="4" t="s">
        <v>11</v>
      </c>
      <c r="H35" s="4" t="s">
        <v>178</v>
      </c>
      <c r="I35" s="4" t="s">
        <v>13</v>
      </c>
      <c r="J35" s="4" t="s">
        <v>14</v>
      </c>
      <c r="K35" s="2">
        <v>147292.91</v>
      </c>
      <c r="L35" s="2">
        <v>24297.42</v>
      </c>
      <c r="M35" s="5">
        <v>1</v>
      </c>
      <c r="N35" s="2">
        <v>4097.62</v>
      </c>
      <c r="O35" s="2">
        <v>105266.65</v>
      </c>
      <c r="P35" s="2">
        <v>187826.4</v>
      </c>
      <c r="Q35" s="2">
        <v>35438.94</v>
      </c>
      <c r="R35" s="2">
        <v>70287.240000000005</v>
      </c>
      <c r="S35" s="2">
        <v>7805.91</v>
      </c>
      <c r="T35" s="2">
        <v>1112746.46</v>
      </c>
      <c r="U35" s="5">
        <v>3</v>
      </c>
      <c r="V35" s="6">
        <v>1</v>
      </c>
      <c r="W35">
        <v>3</v>
      </c>
      <c r="X35">
        <v>2</v>
      </c>
      <c r="Y35">
        <v>15</v>
      </c>
      <c r="Z35" s="5">
        <f t="shared" ca="1" si="0"/>
        <v>1552</v>
      </c>
      <c r="AA35" s="4" t="str">
        <f t="shared" si="1"/>
        <v>Mid</v>
      </c>
      <c r="AB35" s="2">
        <f t="shared" si="2"/>
        <v>0.05</v>
      </c>
      <c r="AC35" s="2">
        <f>banking_clients[[#This Row],[Bank_Loans]] + banking_clients[[#This Row],[Business_Lending]] + banking_clients[[#This Row],[CreditCard_Balance]]</f>
        <v>1222110.73</v>
      </c>
      <c r="AD35" s="2">
        <f>banking_clients[[#This Row],[Bank_Deposits]] + banking_clients[[#This Row],[Saving_Accounts]] + banking_clients[[#This Row],[ForeignCurrency_Account]] + banking_clients[[#This Row],[Checking_Accounts]]</f>
        <v>301358.49</v>
      </c>
    </row>
    <row r="36" spans="1:30" x14ac:dyDescent="0.2">
      <c r="A36" t="s">
        <v>179</v>
      </c>
      <c r="B36" t="s">
        <v>180</v>
      </c>
      <c r="C36" s="5">
        <v>73</v>
      </c>
      <c r="D36">
        <v>99</v>
      </c>
      <c r="E36" s="3" t="s">
        <v>181</v>
      </c>
      <c r="F36" s="4" t="s">
        <v>182</v>
      </c>
      <c r="G36" s="4" t="s">
        <v>25</v>
      </c>
      <c r="H36" s="4" t="s">
        <v>183</v>
      </c>
      <c r="I36" s="4" t="s">
        <v>13</v>
      </c>
      <c r="J36" s="4" t="s">
        <v>40</v>
      </c>
      <c r="K36" s="2">
        <v>263248.96999999997</v>
      </c>
      <c r="L36" s="2">
        <v>47651.76</v>
      </c>
      <c r="M36" s="5">
        <v>2</v>
      </c>
      <c r="N36" s="2">
        <v>7069.16</v>
      </c>
      <c r="O36" s="2">
        <v>693956.23</v>
      </c>
      <c r="P36" s="2">
        <v>1420246.29</v>
      </c>
      <c r="Q36" s="2">
        <v>554930.67000000004</v>
      </c>
      <c r="R36" s="2">
        <v>235234.17</v>
      </c>
      <c r="S36" s="2">
        <v>1624.19</v>
      </c>
      <c r="T36" s="2">
        <v>2518271.85</v>
      </c>
      <c r="U36" s="5">
        <v>3</v>
      </c>
      <c r="V36" s="6">
        <v>3</v>
      </c>
      <c r="W36">
        <v>3</v>
      </c>
      <c r="X36">
        <v>2</v>
      </c>
      <c r="Y36">
        <v>1</v>
      </c>
      <c r="Z36" s="5">
        <f t="shared" ca="1" si="0"/>
        <v>2791</v>
      </c>
      <c r="AA36" s="4" t="str">
        <f t="shared" si="1"/>
        <v>Mid</v>
      </c>
      <c r="AB36" s="2">
        <f t="shared" si="2"/>
        <v>0.05</v>
      </c>
      <c r="AC36" s="2">
        <f>banking_clients[[#This Row],[Bank_Loans]] + banking_clients[[#This Row],[Business_Lending]] + banking_clients[[#This Row],[CreditCard_Balance]]</f>
        <v>3219297.24</v>
      </c>
      <c r="AD36" s="2">
        <f>banking_clients[[#This Row],[Bank_Deposits]] + banking_clients[[#This Row],[Saving_Accounts]] + banking_clients[[#This Row],[ForeignCurrency_Account]] + banking_clients[[#This Row],[Checking_Accounts]]</f>
        <v>2212035.3199999998</v>
      </c>
    </row>
    <row r="37" spans="1:30" x14ac:dyDescent="0.2">
      <c r="A37" t="s">
        <v>184</v>
      </c>
      <c r="B37" t="s">
        <v>185</v>
      </c>
      <c r="C37" s="5">
        <v>80</v>
      </c>
      <c r="D37">
        <v>20746</v>
      </c>
      <c r="E37" s="3" t="s">
        <v>186</v>
      </c>
      <c r="F37" s="4" t="s">
        <v>187</v>
      </c>
      <c r="G37" s="4" t="s">
        <v>25</v>
      </c>
      <c r="H37" s="4" t="s">
        <v>188</v>
      </c>
      <c r="I37" s="4" t="s">
        <v>80</v>
      </c>
      <c r="J37" s="4" t="s">
        <v>14</v>
      </c>
      <c r="K37" s="2">
        <v>193690.93</v>
      </c>
      <c r="L37" s="2">
        <v>11655.54</v>
      </c>
      <c r="M37" s="5">
        <v>2</v>
      </c>
      <c r="N37" s="2">
        <v>3610.42</v>
      </c>
      <c r="O37" s="2">
        <v>50809.39</v>
      </c>
      <c r="P37" s="2">
        <v>342138.31</v>
      </c>
      <c r="Q37" s="2">
        <v>255463.27</v>
      </c>
      <c r="R37" s="2">
        <v>174627.4</v>
      </c>
      <c r="S37" s="2">
        <v>4469.13</v>
      </c>
      <c r="T37" s="2">
        <v>626121.9</v>
      </c>
      <c r="U37" s="5">
        <v>2</v>
      </c>
      <c r="V37" s="6">
        <v>2</v>
      </c>
      <c r="W37">
        <v>4</v>
      </c>
      <c r="X37">
        <v>1</v>
      </c>
      <c r="Y37">
        <v>2</v>
      </c>
      <c r="Z37" s="5">
        <f t="shared" ca="1" si="0"/>
        <v>2727</v>
      </c>
      <c r="AA37" s="4" t="str">
        <f t="shared" si="1"/>
        <v>Mid</v>
      </c>
      <c r="AB37" s="2">
        <f t="shared" si="2"/>
        <v>0.01</v>
      </c>
      <c r="AC37" s="2">
        <f>banking_clients[[#This Row],[Bank_Loans]] + banking_clients[[#This Row],[Business_Lending]] + banking_clients[[#This Row],[CreditCard_Balance]]</f>
        <v>680541.71000000008</v>
      </c>
      <c r="AD37" s="2">
        <f>banking_clients[[#This Row],[Bank_Deposits]] + banking_clients[[#This Row],[Saving_Accounts]] + banking_clients[[#This Row],[ForeignCurrency_Account]] + banking_clients[[#This Row],[Checking_Accounts]]</f>
        <v>776698.11</v>
      </c>
    </row>
    <row r="38" spans="1:30" x14ac:dyDescent="0.2">
      <c r="A38" t="s">
        <v>189</v>
      </c>
      <c r="B38" t="s">
        <v>190</v>
      </c>
      <c r="C38" s="5">
        <v>73</v>
      </c>
      <c r="D38">
        <v>15809</v>
      </c>
      <c r="E38" s="3" t="s">
        <v>191</v>
      </c>
      <c r="F38" s="4" t="s">
        <v>192</v>
      </c>
      <c r="G38" s="4" t="s">
        <v>25</v>
      </c>
      <c r="H38" s="4" t="s">
        <v>193</v>
      </c>
      <c r="I38" s="4" t="s">
        <v>80</v>
      </c>
      <c r="J38" s="4" t="s">
        <v>27</v>
      </c>
      <c r="K38" s="2">
        <v>91243.05</v>
      </c>
      <c r="L38" s="2">
        <v>37750.720000000001</v>
      </c>
      <c r="M38" s="5">
        <v>3</v>
      </c>
      <c r="N38" s="2">
        <v>6660.85</v>
      </c>
      <c r="O38" s="2">
        <v>122158.61</v>
      </c>
      <c r="P38" s="2">
        <v>2137439.34</v>
      </c>
      <c r="Q38" s="2">
        <v>639548.78</v>
      </c>
      <c r="R38" s="2">
        <v>1273038.67</v>
      </c>
      <c r="S38" s="2">
        <v>12504.17</v>
      </c>
      <c r="T38" s="2">
        <v>411062.27</v>
      </c>
      <c r="U38" s="5">
        <v>2</v>
      </c>
      <c r="V38" s="6">
        <v>3</v>
      </c>
      <c r="W38">
        <v>4</v>
      </c>
      <c r="X38">
        <v>2</v>
      </c>
      <c r="Y38">
        <v>3</v>
      </c>
      <c r="Z38" s="5">
        <f t="shared" ca="1" si="0"/>
        <v>4091</v>
      </c>
      <c r="AA38" s="4" t="str">
        <f t="shared" si="1"/>
        <v>Low</v>
      </c>
      <c r="AB38" s="2">
        <f t="shared" si="2"/>
        <v>0.01</v>
      </c>
      <c r="AC38" s="2">
        <f>banking_clients[[#This Row],[Bank_Loans]] + banking_clients[[#This Row],[Business_Lending]] + banking_clients[[#This Row],[CreditCard_Balance]]</f>
        <v>539881.73</v>
      </c>
      <c r="AD38" s="2">
        <f>banking_clients[[#This Row],[Bank_Deposits]] + banking_clients[[#This Row],[Saving_Accounts]] + banking_clients[[#This Row],[ForeignCurrency_Account]] + banking_clients[[#This Row],[Checking_Accounts]]</f>
        <v>4062530.96</v>
      </c>
    </row>
    <row r="39" spans="1:30" x14ac:dyDescent="0.2">
      <c r="A39" t="s">
        <v>194</v>
      </c>
      <c r="B39" t="s">
        <v>195</v>
      </c>
      <c r="C39" s="5">
        <v>51</v>
      </c>
      <c r="D39">
        <v>30376</v>
      </c>
      <c r="E39" s="3" t="s">
        <v>196</v>
      </c>
      <c r="F39" s="4" t="s">
        <v>38</v>
      </c>
      <c r="G39" s="4" t="s">
        <v>49</v>
      </c>
      <c r="H39" s="4" t="s">
        <v>132</v>
      </c>
      <c r="I39" s="4" t="s">
        <v>80</v>
      </c>
      <c r="J39" s="4" t="s">
        <v>40</v>
      </c>
      <c r="K39" s="2">
        <v>162807.39000000001</v>
      </c>
      <c r="L39" s="2">
        <v>70394.399999999994</v>
      </c>
      <c r="M39" s="5">
        <v>1</v>
      </c>
      <c r="N39" s="2">
        <v>811.96</v>
      </c>
      <c r="O39" s="2">
        <v>709300.71</v>
      </c>
      <c r="P39" s="2">
        <v>1667444.17</v>
      </c>
      <c r="Q39" s="2">
        <v>517118.76</v>
      </c>
      <c r="R39" s="2">
        <v>274495.08</v>
      </c>
      <c r="S39" s="2">
        <v>2337.77</v>
      </c>
      <c r="T39" s="2">
        <v>270162.94</v>
      </c>
      <c r="U39" s="5">
        <v>2</v>
      </c>
      <c r="V39" s="6">
        <v>4</v>
      </c>
      <c r="W39">
        <v>3</v>
      </c>
      <c r="X39">
        <v>1</v>
      </c>
      <c r="Y39">
        <v>4</v>
      </c>
      <c r="Z39" s="5">
        <f t="shared" ca="1" si="0"/>
        <v>7095</v>
      </c>
      <c r="AA39" s="4" t="str">
        <f t="shared" si="1"/>
        <v>Mid</v>
      </c>
      <c r="AB39" s="2">
        <f t="shared" si="2"/>
        <v>0.01</v>
      </c>
      <c r="AC39" s="2">
        <f>banking_clients[[#This Row],[Bank_Loans]] + banking_clients[[#This Row],[Business_Lending]] + banking_clients[[#This Row],[CreditCard_Balance]]</f>
        <v>980275.60999999987</v>
      </c>
      <c r="AD39" s="2">
        <f>banking_clients[[#This Row],[Bank_Deposits]] + banking_clients[[#This Row],[Saving_Accounts]] + banking_clients[[#This Row],[ForeignCurrency_Account]] + banking_clients[[#This Row],[Checking_Accounts]]</f>
        <v>2461395.7800000003</v>
      </c>
    </row>
    <row r="40" spans="1:30" x14ac:dyDescent="0.2">
      <c r="A40" t="s">
        <v>197</v>
      </c>
      <c r="B40" t="s">
        <v>198</v>
      </c>
      <c r="C40" s="5">
        <v>49</v>
      </c>
      <c r="D40">
        <v>38915</v>
      </c>
      <c r="E40" s="3" t="s">
        <v>199</v>
      </c>
      <c r="F40" s="4" t="s">
        <v>163</v>
      </c>
      <c r="G40" s="4" t="s">
        <v>25</v>
      </c>
      <c r="H40" s="4" t="s">
        <v>154</v>
      </c>
      <c r="I40" s="4" t="s">
        <v>33</v>
      </c>
      <c r="J40" s="4" t="s">
        <v>27</v>
      </c>
      <c r="K40" s="2">
        <v>193729.94</v>
      </c>
      <c r="L40" s="2">
        <v>44815.46</v>
      </c>
      <c r="M40" s="5">
        <v>2</v>
      </c>
      <c r="N40" s="2">
        <v>2062.15</v>
      </c>
      <c r="O40" s="2">
        <v>66053.91</v>
      </c>
      <c r="P40" s="2">
        <v>684295.05</v>
      </c>
      <c r="Q40" s="2">
        <v>337704.05</v>
      </c>
      <c r="R40" s="2">
        <v>534461.09</v>
      </c>
      <c r="S40" s="2">
        <v>47911.89</v>
      </c>
      <c r="T40" s="2">
        <v>992911.86</v>
      </c>
      <c r="U40" s="5">
        <v>2</v>
      </c>
      <c r="V40" s="6">
        <v>3</v>
      </c>
      <c r="W40">
        <v>1</v>
      </c>
      <c r="X40">
        <v>2</v>
      </c>
      <c r="Y40">
        <v>5</v>
      </c>
      <c r="Z40" s="5">
        <f t="shared" ca="1" si="0"/>
        <v>4873</v>
      </c>
      <c r="AA40" s="4" t="str">
        <f t="shared" si="1"/>
        <v>Mid</v>
      </c>
      <c r="AB40" s="2">
        <f t="shared" si="2"/>
        <v>0.03</v>
      </c>
      <c r="AC40" s="2">
        <f>banking_clients[[#This Row],[Bank_Loans]] + banking_clients[[#This Row],[Business_Lending]] + banking_clients[[#This Row],[CreditCard_Balance]]</f>
        <v>1061027.92</v>
      </c>
      <c r="AD40" s="2">
        <f>banking_clients[[#This Row],[Bank_Deposits]] + banking_clients[[#This Row],[Saving_Accounts]] + banking_clients[[#This Row],[ForeignCurrency_Account]] + banking_clients[[#This Row],[Checking_Accounts]]</f>
        <v>1604372.08</v>
      </c>
    </row>
    <row r="41" spans="1:30" x14ac:dyDescent="0.2">
      <c r="A41" t="s">
        <v>200</v>
      </c>
      <c r="B41" t="s">
        <v>201</v>
      </c>
      <c r="C41" s="5">
        <v>81</v>
      </c>
      <c r="D41">
        <v>5659</v>
      </c>
      <c r="E41" s="3" t="s">
        <v>202</v>
      </c>
      <c r="F41" s="4" t="s">
        <v>131</v>
      </c>
      <c r="G41" s="4" t="s">
        <v>25</v>
      </c>
      <c r="H41" s="4" t="s">
        <v>203</v>
      </c>
      <c r="I41" s="4" t="s">
        <v>33</v>
      </c>
      <c r="J41" s="4" t="s">
        <v>40</v>
      </c>
      <c r="K41" s="2">
        <v>131497.09</v>
      </c>
      <c r="L41" s="2">
        <v>15962.66</v>
      </c>
      <c r="M41" s="5">
        <v>1</v>
      </c>
      <c r="N41" s="2">
        <v>3127.86</v>
      </c>
      <c r="O41" s="2">
        <v>57219.9</v>
      </c>
      <c r="P41" s="2">
        <v>725666.6</v>
      </c>
      <c r="Q41" s="2">
        <v>233012.21</v>
      </c>
      <c r="R41" s="2">
        <v>506302.25</v>
      </c>
      <c r="S41" s="2">
        <v>21798.32</v>
      </c>
      <c r="T41" s="2">
        <v>498564.84</v>
      </c>
      <c r="U41" s="5">
        <v>0</v>
      </c>
      <c r="V41" s="6">
        <v>1</v>
      </c>
      <c r="W41">
        <v>2</v>
      </c>
      <c r="X41">
        <v>2</v>
      </c>
      <c r="Y41">
        <v>6</v>
      </c>
      <c r="Z41" s="5">
        <f t="shared" ca="1" si="0"/>
        <v>6765</v>
      </c>
      <c r="AA41" s="4" t="str">
        <f t="shared" si="1"/>
        <v>Mid</v>
      </c>
      <c r="AB41" s="2">
        <f t="shared" si="2"/>
        <v>0.03</v>
      </c>
      <c r="AC41" s="2">
        <f>banking_clients[[#This Row],[Bank_Loans]] + banking_clients[[#This Row],[Business_Lending]] + banking_clients[[#This Row],[CreditCard_Balance]]</f>
        <v>558912.6</v>
      </c>
      <c r="AD41" s="2">
        <f>banking_clients[[#This Row],[Bank_Deposits]] + banking_clients[[#This Row],[Saving_Accounts]] + banking_clients[[#This Row],[ForeignCurrency_Account]] + banking_clients[[#This Row],[Checking_Accounts]]</f>
        <v>1486779.3800000001</v>
      </c>
    </row>
    <row r="42" spans="1:30" x14ac:dyDescent="0.2">
      <c r="A42" t="s">
        <v>204</v>
      </c>
      <c r="B42" t="s">
        <v>205</v>
      </c>
      <c r="C42" s="5">
        <v>27</v>
      </c>
      <c r="D42">
        <v>28045</v>
      </c>
      <c r="E42" s="3" t="s">
        <v>206</v>
      </c>
      <c r="F42" s="4" t="s">
        <v>172</v>
      </c>
      <c r="G42" s="4" t="s">
        <v>49</v>
      </c>
      <c r="H42" s="4" t="s">
        <v>207</v>
      </c>
      <c r="I42" s="4" t="s">
        <v>13</v>
      </c>
      <c r="J42" s="4" t="s">
        <v>27</v>
      </c>
      <c r="K42" s="2">
        <v>319205.90999999997</v>
      </c>
      <c r="L42" s="2">
        <v>49416</v>
      </c>
      <c r="M42" s="5">
        <v>1</v>
      </c>
      <c r="N42" s="2">
        <v>9.5500000000000007</v>
      </c>
      <c r="O42" s="2">
        <v>0</v>
      </c>
      <c r="P42" s="2">
        <v>309361.94</v>
      </c>
      <c r="Q42" s="2">
        <v>360077.01</v>
      </c>
      <c r="R42" s="2">
        <v>135307.81</v>
      </c>
      <c r="S42" s="2">
        <v>17710.52</v>
      </c>
      <c r="T42" s="2">
        <v>945483.98</v>
      </c>
      <c r="U42" s="5">
        <v>3</v>
      </c>
      <c r="V42" s="6">
        <v>4</v>
      </c>
      <c r="W42">
        <v>3</v>
      </c>
      <c r="X42">
        <v>1</v>
      </c>
      <c r="Y42">
        <v>7</v>
      </c>
      <c r="Z42" s="5">
        <f t="shared" ca="1" si="0"/>
        <v>8546</v>
      </c>
      <c r="AA42" s="4" t="str">
        <f t="shared" si="1"/>
        <v>High</v>
      </c>
      <c r="AB42" s="2">
        <f t="shared" si="2"/>
        <v>0.05</v>
      </c>
      <c r="AC42" s="2">
        <f>banking_clients[[#This Row],[Bank_Loans]] + banking_clients[[#This Row],[Business_Lending]] + banking_clients[[#This Row],[CreditCard_Balance]]</f>
        <v>945493.53</v>
      </c>
      <c r="AD42" s="2">
        <f>banking_clients[[#This Row],[Bank_Deposits]] + banking_clients[[#This Row],[Saving_Accounts]] + banking_clients[[#This Row],[ForeignCurrency_Account]] + banking_clients[[#This Row],[Checking_Accounts]]</f>
        <v>822457.28</v>
      </c>
    </row>
    <row r="43" spans="1:30" x14ac:dyDescent="0.2">
      <c r="A43" t="s">
        <v>208</v>
      </c>
      <c r="B43" t="s">
        <v>209</v>
      </c>
      <c r="C43" s="5">
        <v>56</v>
      </c>
      <c r="D43">
        <v>16845</v>
      </c>
      <c r="E43" s="3" t="s">
        <v>210</v>
      </c>
      <c r="F43" s="4" t="s">
        <v>163</v>
      </c>
      <c r="G43" s="4" t="s">
        <v>25</v>
      </c>
      <c r="H43" s="4" t="s">
        <v>211</v>
      </c>
      <c r="I43" s="4" t="s">
        <v>33</v>
      </c>
      <c r="J43" s="4" t="s">
        <v>34</v>
      </c>
      <c r="K43" s="2">
        <v>44088.51</v>
      </c>
      <c r="L43" s="2">
        <v>32418.880000000001</v>
      </c>
      <c r="M43" s="5">
        <v>2</v>
      </c>
      <c r="N43" s="2">
        <v>2795.52</v>
      </c>
      <c r="O43" s="2">
        <v>1485747.33</v>
      </c>
      <c r="P43" s="2">
        <v>396706.92</v>
      </c>
      <c r="Q43" s="2">
        <v>153723.93</v>
      </c>
      <c r="R43" s="2">
        <v>55588.56</v>
      </c>
      <c r="S43" s="2">
        <v>40504.26</v>
      </c>
      <c r="T43" s="2">
        <v>717420.29</v>
      </c>
      <c r="U43" s="5">
        <v>1</v>
      </c>
      <c r="V43" s="6">
        <v>2</v>
      </c>
      <c r="W43">
        <v>4</v>
      </c>
      <c r="X43">
        <v>2</v>
      </c>
      <c r="Y43">
        <v>8</v>
      </c>
      <c r="Z43" s="5">
        <f t="shared" ca="1" si="0"/>
        <v>1905</v>
      </c>
      <c r="AA43" s="4" t="str">
        <f t="shared" si="1"/>
        <v>Low</v>
      </c>
      <c r="AB43" s="2">
        <f t="shared" si="2"/>
        <v>0.03</v>
      </c>
      <c r="AC43" s="2">
        <f>banking_clients[[#This Row],[Bank_Loans]] + banking_clients[[#This Row],[Business_Lending]] + banking_clients[[#This Row],[CreditCard_Balance]]</f>
        <v>2205963.14</v>
      </c>
      <c r="AD43" s="2">
        <f>banking_clients[[#This Row],[Bank_Deposits]] + banking_clients[[#This Row],[Saving_Accounts]] + banking_clients[[#This Row],[ForeignCurrency_Account]] + banking_clients[[#This Row],[Checking_Accounts]]</f>
        <v>646523.66999999993</v>
      </c>
    </row>
    <row r="44" spans="1:30" x14ac:dyDescent="0.2">
      <c r="A44" t="s">
        <v>212</v>
      </c>
      <c r="B44" t="s">
        <v>213</v>
      </c>
      <c r="C44" s="5">
        <v>33</v>
      </c>
      <c r="D44">
        <v>20816</v>
      </c>
      <c r="E44" s="3" t="s">
        <v>214</v>
      </c>
      <c r="F44" s="4" t="s">
        <v>158</v>
      </c>
      <c r="G44" s="4" t="s">
        <v>25</v>
      </c>
      <c r="H44" s="4" t="s">
        <v>215</v>
      </c>
      <c r="I44" s="4" t="s">
        <v>13</v>
      </c>
      <c r="J44" s="4" t="s">
        <v>34</v>
      </c>
      <c r="K44" s="2">
        <v>420683.66</v>
      </c>
      <c r="L44" s="2">
        <v>24472.55</v>
      </c>
      <c r="M44" s="5">
        <v>1</v>
      </c>
      <c r="N44" s="2">
        <v>1011.56</v>
      </c>
      <c r="O44" s="2">
        <v>820479.9</v>
      </c>
      <c r="P44" s="2">
        <v>1818216.16</v>
      </c>
      <c r="Q44" s="2">
        <v>683649.27</v>
      </c>
      <c r="R44" s="2">
        <v>886562.2</v>
      </c>
      <c r="S44" s="2">
        <v>14157.73</v>
      </c>
      <c r="T44" s="2">
        <v>1549847.59</v>
      </c>
      <c r="U44" s="5">
        <v>1</v>
      </c>
      <c r="V44" s="6">
        <v>3</v>
      </c>
      <c r="W44">
        <v>1</v>
      </c>
      <c r="X44">
        <v>1</v>
      </c>
      <c r="Y44">
        <v>9</v>
      </c>
      <c r="Z44" s="5">
        <f t="shared" ca="1" si="0"/>
        <v>6323</v>
      </c>
      <c r="AA44" s="4" t="str">
        <f t="shared" si="1"/>
        <v>High</v>
      </c>
      <c r="AB44" s="2">
        <f t="shared" si="2"/>
        <v>0.05</v>
      </c>
      <c r="AC44" s="2">
        <f>banking_clients[[#This Row],[Bank_Loans]] + banking_clients[[#This Row],[Business_Lending]] + banking_clients[[#This Row],[CreditCard_Balance]]</f>
        <v>2371339.0500000003</v>
      </c>
      <c r="AD44" s="2">
        <f>banking_clients[[#This Row],[Bank_Deposits]] + banking_clients[[#This Row],[Saving_Accounts]] + banking_clients[[#This Row],[ForeignCurrency_Account]] + banking_clients[[#This Row],[Checking_Accounts]]</f>
        <v>3402585.36</v>
      </c>
    </row>
    <row r="45" spans="1:30" x14ac:dyDescent="0.2">
      <c r="A45" t="s">
        <v>216</v>
      </c>
      <c r="B45" t="s">
        <v>217</v>
      </c>
      <c r="C45" s="5">
        <v>79</v>
      </c>
      <c r="D45">
        <v>30025</v>
      </c>
      <c r="E45" s="3" t="s">
        <v>218</v>
      </c>
      <c r="F45" s="4" t="s">
        <v>73</v>
      </c>
      <c r="G45" s="4" t="s">
        <v>25</v>
      </c>
      <c r="H45" s="4" t="s">
        <v>219</v>
      </c>
      <c r="I45" s="4" t="s">
        <v>80</v>
      </c>
      <c r="J45" s="4" t="s">
        <v>14</v>
      </c>
      <c r="K45" s="2">
        <v>32062.52</v>
      </c>
      <c r="L45" s="2">
        <v>19653.48</v>
      </c>
      <c r="M45" s="5">
        <v>1</v>
      </c>
      <c r="N45" s="2">
        <v>1612.82</v>
      </c>
      <c r="O45" s="2">
        <v>231528.63</v>
      </c>
      <c r="P45" s="2">
        <v>140280.04999999999</v>
      </c>
      <c r="Q45" s="2">
        <v>170536.53</v>
      </c>
      <c r="R45" s="2">
        <v>109748.51</v>
      </c>
      <c r="S45" s="2">
        <v>5492.47</v>
      </c>
      <c r="T45" s="2">
        <v>352732.73</v>
      </c>
      <c r="U45" s="5">
        <v>0</v>
      </c>
      <c r="V45" s="6">
        <v>1</v>
      </c>
      <c r="W45">
        <v>1</v>
      </c>
      <c r="X45">
        <v>2</v>
      </c>
      <c r="Y45">
        <v>10</v>
      </c>
      <c r="Z45" s="5">
        <f t="shared" ca="1" si="0"/>
        <v>6732</v>
      </c>
      <c r="AA45" s="4" t="str">
        <f t="shared" si="1"/>
        <v>Low</v>
      </c>
      <c r="AB45" s="2">
        <f t="shared" si="2"/>
        <v>0.01</v>
      </c>
      <c r="AC45" s="2">
        <f>banking_clients[[#This Row],[Bank_Loans]] + banking_clients[[#This Row],[Business_Lending]] + banking_clients[[#This Row],[CreditCard_Balance]]</f>
        <v>585874.17999999993</v>
      </c>
      <c r="AD45" s="2">
        <f>banking_clients[[#This Row],[Bank_Deposits]] + banking_clients[[#This Row],[Saving_Accounts]] + banking_clients[[#This Row],[ForeignCurrency_Account]] + banking_clients[[#This Row],[Checking_Accounts]]</f>
        <v>426057.56</v>
      </c>
    </row>
    <row r="46" spans="1:30" x14ac:dyDescent="0.2">
      <c r="A46" t="s">
        <v>220</v>
      </c>
      <c r="B46" t="s">
        <v>221</v>
      </c>
      <c r="C46" s="5">
        <v>56</v>
      </c>
      <c r="D46">
        <v>12219</v>
      </c>
      <c r="E46" s="3" t="s">
        <v>222</v>
      </c>
      <c r="F46" s="4" t="s">
        <v>187</v>
      </c>
      <c r="G46" s="4" t="s">
        <v>25</v>
      </c>
      <c r="H46" s="4" t="s">
        <v>223</v>
      </c>
      <c r="I46" s="4" t="s">
        <v>33</v>
      </c>
      <c r="J46" s="4" t="s">
        <v>14</v>
      </c>
      <c r="K46" s="2">
        <v>92487.65</v>
      </c>
      <c r="L46" s="2">
        <v>23690.51</v>
      </c>
      <c r="M46" s="5">
        <v>1</v>
      </c>
      <c r="N46" s="2">
        <v>2199.1799999999998</v>
      </c>
      <c r="O46" s="2">
        <v>560657.25</v>
      </c>
      <c r="P46" s="2">
        <v>208470.98</v>
      </c>
      <c r="Q46" s="2">
        <v>49811.65</v>
      </c>
      <c r="R46" s="2">
        <v>134675.95000000001</v>
      </c>
      <c r="S46" s="2">
        <v>5026.45</v>
      </c>
      <c r="T46" s="2">
        <v>407139.68</v>
      </c>
      <c r="U46" s="5">
        <v>2</v>
      </c>
      <c r="V46" s="6">
        <v>1</v>
      </c>
      <c r="W46">
        <v>1</v>
      </c>
      <c r="X46">
        <v>1</v>
      </c>
      <c r="Y46">
        <v>11</v>
      </c>
      <c r="Z46" s="5">
        <f t="shared" ca="1" si="0"/>
        <v>3184</v>
      </c>
      <c r="AA46" s="4" t="str">
        <f t="shared" si="1"/>
        <v>Low</v>
      </c>
      <c r="AB46" s="2">
        <f t="shared" si="2"/>
        <v>0.03</v>
      </c>
      <c r="AC46" s="2">
        <f>banking_clients[[#This Row],[Bank_Loans]] + banking_clients[[#This Row],[Business_Lending]] + banking_clients[[#This Row],[CreditCard_Balance]]</f>
        <v>969996.11</v>
      </c>
      <c r="AD46" s="2">
        <f>banking_clients[[#This Row],[Bank_Deposits]] + banking_clients[[#This Row],[Saving_Accounts]] + banking_clients[[#This Row],[ForeignCurrency_Account]] + banking_clients[[#This Row],[Checking_Accounts]]</f>
        <v>397985.03000000009</v>
      </c>
    </row>
    <row r="47" spans="1:30" x14ac:dyDescent="0.2">
      <c r="A47" t="s">
        <v>224</v>
      </c>
      <c r="B47" t="s">
        <v>225</v>
      </c>
      <c r="C47" s="5">
        <v>55</v>
      </c>
      <c r="D47">
        <v>33457</v>
      </c>
      <c r="E47" s="3" t="s">
        <v>226</v>
      </c>
      <c r="F47" s="4" t="s">
        <v>131</v>
      </c>
      <c r="G47" s="4" t="s">
        <v>25</v>
      </c>
      <c r="H47" s="4" t="s">
        <v>227</v>
      </c>
      <c r="I47" s="4" t="s">
        <v>33</v>
      </c>
      <c r="J47" s="4" t="s">
        <v>27</v>
      </c>
      <c r="K47" s="2">
        <v>130572.51</v>
      </c>
      <c r="L47" s="2">
        <v>49441.919999999998</v>
      </c>
      <c r="M47" s="5">
        <v>1</v>
      </c>
      <c r="N47" s="2">
        <v>3225.23</v>
      </c>
      <c r="O47" s="2">
        <v>120782.42</v>
      </c>
      <c r="P47" s="2">
        <v>370436.77</v>
      </c>
      <c r="Q47" s="2">
        <v>206472.95</v>
      </c>
      <c r="R47" s="2">
        <v>264528.28999999998</v>
      </c>
      <c r="S47" s="2">
        <v>17000.189999999999</v>
      </c>
      <c r="T47" s="2">
        <v>854418.25</v>
      </c>
      <c r="U47" s="5">
        <v>0</v>
      </c>
      <c r="V47" s="6">
        <v>2</v>
      </c>
      <c r="W47">
        <v>2</v>
      </c>
      <c r="X47">
        <v>1</v>
      </c>
      <c r="Y47">
        <v>12</v>
      </c>
      <c r="Z47" s="5">
        <f t="shared" ca="1" si="0"/>
        <v>1933</v>
      </c>
      <c r="AA47" s="4" t="str">
        <f t="shared" si="1"/>
        <v>Mid</v>
      </c>
      <c r="AB47" s="2">
        <f t="shared" si="2"/>
        <v>0.03</v>
      </c>
      <c r="AC47" s="2">
        <f>banking_clients[[#This Row],[Bank_Loans]] + banking_clients[[#This Row],[Business_Lending]] + banking_clients[[#This Row],[CreditCard_Balance]]</f>
        <v>978425.9</v>
      </c>
      <c r="AD47" s="2">
        <f>banking_clients[[#This Row],[Bank_Deposits]] + banking_clients[[#This Row],[Saving_Accounts]] + banking_clients[[#This Row],[ForeignCurrency_Account]] + banking_clients[[#This Row],[Checking_Accounts]]</f>
        <v>858438.2</v>
      </c>
    </row>
    <row r="48" spans="1:30" x14ac:dyDescent="0.2">
      <c r="A48" t="s">
        <v>228</v>
      </c>
      <c r="B48" t="s">
        <v>229</v>
      </c>
      <c r="C48" s="5">
        <v>77</v>
      </c>
      <c r="D48">
        <v>31049</v>
      </c>
      <c r="E48" s="3" t="s">
        <v>230</v>
      </c>
      <c r="F48" s="4" t="s">
        <v>104</v>
      </c>
      <c r="G48" s="4" t="s">
        <v>114</v>
      </c>
      <c r="H48" s="4" t="s">
        <v>231</v>
      </c>
      <c r="I48" s="4" t="s">
        <v>13</v>
      </c>
      <c r="J48" s="4" t="s">
        <v>27</v>
      </c>
      <c r="K48" s="2">
        <v>54753.75</v>
      </c>
      <c r="L48" s="2">
        <v>5311</v>
      </c>
      <c r="M48" s="5">
        <v>1</v>
      </c>
      <c r="N48" s="2">
        <v>1408.34</v>
      </c>
      <c r="O48" s="2">
        <v>80386.11</v>
      </c>
      <c r="P48" s="2">
        <v>11363.75</v>
      </c>
      <c r="Q48" s="2">
        <v>14158.11</v>
      </c>
      <c r="R48" s="2">
        <v>4470.9799999999996</v>
      </c>
      <c r="S48" s="2">
        <v>8745.7199999999993</v>
      </c>
      <c r="T48" s="2">
        <v>390608.62</v>
      </c>
      <c r="U48" s="5">
        <v>1</v>
      </c>
      <c r="V48" s="6">
        <v>1</v>
      </c>
      <c r="W48">
        <v>2</v>
      </c>
      <c r="X48">
        <v>2</v>
      </c>
      <c r="Y48">
        <v>13</v>
      </c>
      <c r="Z48" s="5">
        <f t="shared" ca="1" si="0"/>
        <v>1396</v>
      </c>
      <c r="AA48" s="4" t="str">
        <f t="shared" si="1"/>
        <v>Low</v>
      </c>
      <c r="AB48" s="2">
        <f t="shared" si="2"/>
        <v>0.05</v>
      </c>
      <c r="AC48" s="2">
        <f>banking_clients[[#This Row],[Bank_Loans]] + banking_clients[[#This Row],[Business_Lending]] + banking_clients[[#This Row],[CreditCard_Balance]]</f>
        <v>472403.07</v>
      </c>
      <c r="AD48" s="2">
        <f>banking_clients[[#This Row],[Bank_Deposits]] + banking_clients[[#This Row],[Saving_Accounts]] + banking_clients[[#This Row],[ForeignCurrency_Account]] + banking_clients[[#This Row],[Checking_Accounts]]</f>
        <v>38738.559999999998</v>
      </c>
    </row>
    <row r="49" spans="1:30" x14ac:dyDescent="0.2">
      <c r="A49" t="s">
        <v>232</v>
      </c>
      <c r="B49" t="s">
        <v>233</v>
      </c>
      <c r="C49" s="5">
        <v>49</v>
      </c>
      <c r="D49">
        <v>3444</v>
      </c>
      <c r="E49" s="3" t="s">
        <v>234</v>
      </c>
      <c r="F49" s="4" t="s">
        <v>148</v>
      </c>
      <c r="G49" s="4" t="s">
        <v>114</v>
      </c>
      <c r="H49" s="4" t="s">
        <v>235</v>
      </c>
      <c r="I49" s="4" t="s">
        <v>33</v>
      </c>
      <c r="J49" s="4" t="s">
        <v>34</v>
      </c>
      <c r="K49" s="2">
        <v>180214.79</v>
      </c>
      <c r="L49" s="2">
        <v>9226.35</v>
      </c>
      <c r="M49" s="5">
        <v>2</v>
      </c>
      <c r="N49" s="2">
        <v>587.71</v>
      </c>
      <c r="O49" s="2">
        <v>791256.59</v>
      </c>
      <c r="P49" s="2">
        <v>1988033</v>
      </c>
      <c r="Q49" s="2">
        <v>460993.16</v>
      </c>
      <c r="R49" s="2">
        <v>783688.37</v>
      </c>
      <c r="S49" s="2">
        <v>36763.449999999997</v>
      </c>
      <c r="T49" s="2">
        <v>1991318.1</v>
      </c>
      <c r="U49" s="5">
        <v>2</v>
      </c>
      <c r="V49" s="6">
        <v>2</v>
      </c>
      <c r="W49">
        <v>3</v>
      </c>
      <c r="X49">
        <v>2</v>
      </c>
      <c r="Y49">
        <v>14</v>
      </c>
      <c r="Z49" s="5">
        <f t="shared" ca="1" si="0"/>
        <v>1888</v>
      </c>
      <c r="AA49" s="4" t="str">
        <f t="shared" si="1"/>
        <v>Mid</v>
      </c>
      <c r="AB49" s="2">
        <f t="shared" si="2"/>
        <v>0.03</v>
      </c>
      <c r="AC49" s="2">
        <f>banking_clients[[#This Row],[Bank_Loans]] + banking_clients[[#This Row],[Business_Lending]] + banking_clients[[#This Row],[CreditCard_Balance]]</f>
        <v>2783162.4</v>
      </c>
      <c r="AD49" s="2">
        <f>banking_clients[[#This Row],[Bank_Deposits]] + banking_clients[[#This Row],[Saving_Accounts]] + banking_clients[[#This Row],[ForeignCurrency_Account]] + banking_clients[[#This Row],[Checking_Accounts]]</f>
        <v>3269477.9800000004</v>
      </c>
    </row>
    <row r="50" spans="1:30" x14ac:dyDescent="0.2">
      <c r="A50" t="s">
        <v>236</v>
      </c>
      <c r="B50" t="s">
        <v>237</v>
      </c>
      <c r="C50" s="5">
        <v>67</v>
      </c>
      <c r="D50">
        <v>3711</v>
      </c>
      <c r="E50" s="3" t="s">
        <v>238</v>
      </c>
      <c r="F50" s="4" t="s">
        <v>10</v>
      </c>
      <c r="G50" s="4" t="s">
        <v>25</v>
      </c>
      <c r="H50" s="4" t="s">
        <v>239</v>
      </c>
      <c r="I50" s="4" t="s">
        <v>13</v>
      </c>
      <c r="J50" s="4" t="s">
        <v>14</v>
      </c>
      <c r="K50" s="2">
        <v>52826.78</v>
      </c>
      <c r="L50" s="2">
        <v>26160.46</v>
      </c>
      <c r="M50" s="5">
        <v>2</v>
      </c>
      <c r="N50" s="2">
        <v>2617.61</v>
      </c>
      <c r="O50" s="2">
        <v>385480.43</v>
      </c>
      <c r="P50" s="2">
        <v>295345.61</v>
      </c>
      <c r="Q50" s="2">
        <v>277114.40000000002</v>
      </c>
      <c r="R50" s="2">
        <v>86634.71</v>
      </c>
      <c r="S50" s="2">
        <v>20544.7</v>
      </c>
      <c r="T50" s="2">
        <v>71268.33</v>
      </c>
      <c r="U50" s="5">
        <v>2</v>
      </c>
      <c r="V50" s="6">
        <v>1</v>
      </c>
      <c r="W50">
        <v>3</v>
      </c>
      <c r="X50">
        <v>2</v>
      </c>
      <c r="Y50">
        <v>15</v>
      </c>
      <c r="Z50" s="5">
        <f t="shared" ca="1" si="0"/>
        <v>10413</v>
      </c>
      <c r="AA50" s="4" t="str">
        <f t="shared" si="1"/>
        <v>Low</v>
      </c>
      <c r="AB50" s="2">
        <f t="shared" si="2"/>
        <v>0.05</v>
      </c>
      <c r="AC50" s="2">
        <f>banking_clients[[#This Row],[Bank_Loans]] + banking_clients[[#This Row],[Business_Lending]] + banking_clients[[#This Row],[CreditCard_Balance]]</f>
        <v>459366.37</v>
      </c>
      <c r="AD50" s="2">
        <f>banking_clients[[#This Row],[Bank_Deposits]] + banking_clients[[#This Row],[Saving_Accounts]] + banking_clients[[#This Row],[ForeignCurrency_Account]] + banking_clients[[#This Row],[Checking_Accounts]]</f>
        <v>679639.42</v>
      </c>
    </row>
    <row r="51" spans="1:30" x14ac:dyDescent="0.2">
      <c r="A51" t="s">
        <v>240</v>
      </c>
      <c r="B51" t="s">
        <v>241</v>
      </c>
      <c r="C51" s="5">
        <v>66</v>
      </c>
      <c r="D51">
        <v>30998</v>
      </c>
      <c r="E51" s="3" t="s">
        <v>242</v>
      </c>
      <c r="F51" s="4" t="s">
        <v>243</v>
      </c>
      <c r="G51" s="4" t="s">
        <v>25</v>
      </c>
      <c r="H51" s="4" t="s">
        <v>244</v>
      </c>
      <c r="I51" s="4" t="s">
        <v>80</v>
      </c>
      <c r="J51" s="4" t="s">
        <v>27</v>
      </c>
      <c r="K51" s="2">
        <v>43622.879999999997</v>
      </c>
      <c r="L51" s="2">
        <v>19416.400000000001</v>
      </c>
      <c r="M51" s="5">
        <v>1</v>
      </c>
      <c r="N51" s="2">
        <v>229.9</v>
      </c>
      <c r="O51" s="2">
        <v>39047.14</v>
      </c>
      <c r="P51" s="2">
        <v>192729.77</v>
      </c>
      <c r="Q51" s="2">
        <v>87604.44</v>
      </c>
      <c r="R51" s="2">
        <v>223391.32</v>
      </c>
      <c r="S51" s="2">
        <v>16286.6</v>
      </c>
      <c r="T51" s="2">
        <v>237137.34</v>
      </c>
      <c r="U51" s="5">
        <v>0</v>
      </c>
      <c r="V51" s="6">
        <v>1</v>
      </c>
      <c r="W51">
        <v>3</v>
      </c>
      <c r="X51">
        <v>1</v>
      </c>
      <c r="Y51">
        <v>16</v>
      </c>
      <c r="Z51" s="5">
        <f t="shared" ca="1" si="0"/>
        <v>6710</v>
      </c>
      <c r="AA51" s="4" t="str">
        <f t="shared" si="1"/>
        <v>Low</v>
      </c>
      <c r="AB51" s="2">
        <f t="shared" si="2"/>
        <v>0.01</v>
      </c>
      <c r="AC51" s="2">
        <f>banking_clients[[#This Row],[Bank_Loans]] + banking_clients[[#This Row],[Business_Lending]] + banking_clients[[#This Row],[CreditCard_Balance]]</f>
        <v>276414.38</v>
      </c>
      <c r="AD51" s="2">
        <f>banking_clients[[#This Row],[Bank_Deposits]] + banking_clients[[#This Row],[Saving_Accounts]] + banking_clients[[#This Row],[ForeignCurrency_Account]] + banking_clients[[#This Row],[Checking_Accounts]]</f>
        <v>520012.12999999995</v>
      </c>
    </row>
    <row r="52" spans="1:30" x14ac:dyDescent="0.2">
      <c r="A52" t="s">
        <v>245</v>
      </c>
      <c r="B52" t="s">
        <v>246</v>
      </c>
      <c r="C52" s="5">
        <v>64</v>
      </c>
      <c r="D52">
        <v>3113</v>
      </c>
      <c r="E52" s="3" t="s">
        <v>247</v>
      </c>
      <c r="F52" s="4" t="s">
        <v>248</v>
      </c>
      <c r="G52" s="4" t="s">
        <v>19</v>
      </c>
      <c r="H52" s="4" t="s">
        <v>249</v>
      </c>
      <c r="I52" s="4" t="s">
        <v>33</v>
      </c>
      <c r="J52" s="4" t="s">
        <v>34</v>
      </c>
      <c r="K52" s="2">
        <v>142841.26</v>
      </c>
      <c r="L52" s="2">
        <v>5405</v>
      </c>
      <c r="M52" s="5">
        <v>1</v>
      </c>
      <c r="N52" s="2">
        <v>3431.39</v>
      </c>
      <c r="O52" s="2">
        <v>508939.36</v>
      </c>
      <c r="P52" s="2">
        <v>527832.84</v>
      </c>
      <c r="Q52" s="2">
        <v>450589.01</v>
      </c>
      <c r="R52" s="2">
        <v>171867.51999999999</v>
      </c>
      <c r="S52" s="2">
        <v>12316.33</v>
      </c>
      <c r="T52" s="2">
        <v>542464.52</v>
      </c>
      <c r="U52" s="5">
        <v>0</v>
      </c>
      <c r="V52" s="6">
        <v>2</v>
      </c>
      <c r="W52">
        <v>3</v>
      </c>
      <c r="X52">
        <v>1</v>
      </c>
      <c r="Y52">
        <v>17</v>
      </c>
      <c r="Z52" s="5">
        <f t="shared" ca="1" si="0"/>
        <v>2685</v>
      </c>
      <c r="AA52" s="4" t="str">
        <f t="shared" si="1"/>
        <v>Mid</v>
      </c>
      <c r="AB52" s="2">
        <f t="shared" si="2"/>
        <v>0.03</v>
      </c>
      <c r="AC52" s="2">
        <f>banking_clients[[#This Row],[Bank_Loans]] + banking_clients[[#This Row],[Business_Lending]] + banking_clients[[#This Row],[CreditCard_Balance]]</f>
        <v>1054835.2699999998</v>
      </c>
      <c r="AD52" s="2">
        <f>banking_clients[[#This Row],[Bank_Deposits]] + banking_clients[[#This Row],[Saving_Accounts]] + banking_clients[[#This Row],[ForeignCurrency_Account]] + banking_clients[[#This Row],[Checking_Accounts]]</f>
        <v>1162605.7</v>
      </c>
    </row>
    <row r="53" spans="1:30" x14ac:dyDescent="0.2">
      <c r="A53" t="s">
        <v>250</v>
      </c>
      <c r="B53" t="s">
        <v>251</v>
      </c>
      <c r="C53" s="5">
        <v>49</v>
      </c>
      <c r="D53">
        <v>30551</v>
      </c>
      <c r="E53" s="3" t="s">
        <v>252</v>
      </c>
      <c r="F53" s="4" t="s">
        <v>44</v>
      </c>
      <c r="G53" s="4" t="s">
        <v>19</v>
      </c>
      <c r="H53" s="4" t="s">
        <v>253</v>
      </c>
      <c r="I53" s="4" t="s">
        <v>13</v>
      </c>
      <c r="J53" s="4" t="s">
        <v>34</v>
      </c>
      <c r="K53" s="2">
        <v>90437.66</v>
      </c>
      <c r="L53" s="2">
        <v>12737.4</v>
      </c>
      <c r="M53" s="5">
        <v>3</v>
      </c>
      <c r="N53" s="2">
        <v>2830.36</v>
      </c>
      <c r="O53" s="2">
        <v>573366.17000000004</v>
      </c>
      <c r="P53" s="2">
        <v>202406.32</v>
      </c>
      <c r="Q53" s="2">
        <v>101203.16</v>
      </c>
      <c r="R53" s="2">
        <v>80786.52</v>
      </c>
      <c r="S53" s="2">
        <v>9723.8700000000008</v>
      </c>
      <c r="T53" s="2">
        <v>704110</v>
      </c>
      <c r="U53" s="5">
        <v>2</v>
      </c>
      <c r="V53" s="6">
        <v>2</v>
      </c>
      <c r="W53">
        <v>3</v>
      </c>
      <c r="X53">
        <v>1</v>
      </c>
      <c r="Y53">
        <v>18</v>
      </c>
      <c r="Z53" s="5">
        <f t="shared" ca="1" si="0"/>
        <v>5884</v>
      </c>
      <c r="AA53" s="4" t="str">
        <f t="shared" si="1"/>
        <v>Low</v>
      </c>
      <c r="AB53" s="2">
        <f t="shared" si="2"/>
        <v>0.05</v>
      </c>
      <c r="AC53" s="2">
        <f>banking_clients[[#This Row],[Bank_Loans]] + banking_clients[[#This Row],[Business_Lending]] + banking_clients[[#This Row],[CreditCard_Balance]]</f>
        <v>1280306.53</v>
      </c>
      <c r="AD53" s="2">
        <f>banking_clients[[#This Row],[Bank_Deposits]] + banking_clients[[#This Row],[Saving_Accounts]] + banking_clients[[#This Row],[ForeignCurrency_Account]] + banking_clients[[#This Row],[Checking_Accounts]]</f>
        <v>394119.87</v>
      </c>
    </row>
    <row r="54" spans="1:30" x14ac:dyDescent="0.2">
      <c r="A54" t="s">
        <v>254</v>
      </c>
      <c r="B54" t="s">
        <v>255</v>
      </c>
      <c r="C54" s="5">
        <v>65</v>
      </c>
      <c r="D54">
        <v>16593</v>
      </c>
      <c r="E54" s="3" t="s">
        <v>256</v>
      </c>
      <c r="F54" s="4" t="s">
        <v>257</v>
      </c>
      <c r="G54" s="4" t="s">
        <v>114</v>
      </c>
      <c r="H54" s="4" t="s">
        <v>258</v>
      </c>
      <c r="I54" s="4" t="s">
        <v>13</v>
      </c>
      <c r="J54" s="4" t="s">
        <v>14</v>
      </c>
      <c r="K54" s="2">
        <v>32301.47</v>
      </c>
      <c r="L54" s="2">
        <v>5597.4</v>
      </c>
      <c r="M54" s="5">
        <v>1</v>
      </c>
      <c r="N54" s="2">
        <v>1751.42</v>
      </c>
      <c r="O54" s="2">
        <v>310657.96000000002</v>
      </c>
      <c r="P54" s="2">
        <v>74293.47</v>
      </c>
      <c r="Q54" s="2">
        <v>64447.35</v>
      </c>
      <c r="R54" s="2">
        <v>14035.2</v>
      </c>
      <c r="S54" s="2">
        <v>13795.28</v>
      </c>
      <c r="T54" s="2">
        <v>579453.82999999996</v>
      </c>
      <c r="U54" s="5">
        <v>1</v>
      </c>
      <c r="V54" s="6">
        <v>1</v>
      </c>
      <c r="W54">
        <v>3</v>
      </c>
      <c r="X54">
        <v>1</v>
      </c>
      <c r="Y54">
        <v>19</v>
      </c>
      <c r="Z54" s="5">
        <f t="shared" ca="1" si="0"/>
        <v>6074</v>
      </c>
      <c r="AA54" s="4" t="str">
        <f t="shared" si="1"/>
        <v>Low</v>
      </c>
      <c r="AB54" s="2">
        <f t="shared" si="2"/>
        <v>0.05</v>
      </c>
      <c r="AC54" s="2">
        <f>banking_clients[[#This Row],[Bank_Loans]] + banking_clients[[#This Row],[Business_Lending]] + banking_clients[[#This Row],[CreditCard_Balance]]</f>
        <v>891863.21000000008</v>
      </c>
      <c r="AD54" s="2">
        <f>banking_clients[[#This Row],[Bank_Deposits]] + banking_clients[[#This Row],[Saving_Accounts]] + banking_clients[[#This Row],[ForeignCurrency_Account]] + banking_clients[[#This Row],[Checking_Accounts]]</f>
        <v>166571.29999999999</v>
      </c>
    </row>
    <row r="55" spans="1:30" x14ac:dyDescent="0.2">
      <c r="A55" t="s">
        <v>259</v>
      </c>
      <c r="B55" t="s">
        <v>260</v>
      </c>
      <c r="C55" s="5">
        <v>32</v>
      </c>
      <c r="D55">
        <v>24168</v>
      </c>
      <c r="E55" s="3" t="s">
        <v>261</v>
      </c>
      <c r="F55" s="4" t="s">
        <v>262</v>
      </c>
      <c r="G55" s="4" t="s">
        <v>25</v>
      </c>
      <c r="H55" s="4" t="s">
        <v>263</v>
      </c>
      <c r="I55" s="4" t="s">
        <v>33</v>
      </c>
      <c r="J55" s="4" t="s">
        <v>14</v>
      </c>
      <c r="K55" s="2">
        <v>293419.07</v>
      </c>
      <c r="L55" s="2">
        <v>16443.25</v>
      </c>
      <c r="M55" s="5">
        <v>1</v>
      </c>
      <c r="N55" s="2">
        <v>4496.63</v>
      </c>
      <c r="O55" s="2">
        <v>2183384.7200000002</v>
      </c>
      <c r="P55" s="2">
        <v>1490773.71</v>
      </c>
      <c r="Q55" s="2">
        <v>634781.06999999995</v>
      </c>
      <c r="R55" s="2">
        <v>281227.25</v>
      </c>
      <c r="S55" s="2">
        <v>399.2</v>
      </c>
      <c r="T55" s="2">
        <v>1633759.29</v>
      </c>
      <c r="U55" s="5">
        <v>2</v>
      </c>
      <c r="V55" s="6">
        <v>4</v>
      </c>
      <c r="W55">
        <v>3</v>
      </c>
      <c r="X55">
        <v>2</v>
      </c>
      <c r="Y55">
        <v>20</v>
      </c>
      <c r="Z55" s="5">
        <f t="shared" ca="1" si="0"/>
        <v>6711</v>
      </c>
      <c r="AA55" s="4" t="str">
        <f t="shared" si="1"/>
        <v>Mid</v>
      </c>
      <c r="AB55" s="2">
        <f t="shared" si="2"/>
        <v>0.03</v>
      </c>
      <c r="AC55" s="2">
        <f>banking_clients[[#This Row],[Bank_Loans]] + banking_clients[[#This Row],[Business_Lending]] + banking_clients[[#This Row],[CreditCard_Balance]]</f>
        <v>3821640.64</v>
      </c>
      <c r="AD55" s="2">
        <f>banking_clients[[#This Row],[Bank_Deposits]] + banking_clients[[#This Row],[Saving_Accounts]] + banking_clients[[#This Row],[ForeignCurrency_Account]] + banking_clients[[#This Row],[Checking_Accounts]]</f>
        <v>2407181.23</v>
      </c>
    </row>
    <row r="56" spans="1:30" x14ac:dyDescent="0.2">
      <c r="A56" t="s">
        <v>264</v>
      </c>
      <c r="B56" t="s">
        <v>265</v>
      </c>
      <c r="C56" s="5">
        <v>29</v>
      </c>
      <c r="D56">
        <v>25730</v>
      </c>
      <c r="E56" s="3" t="s">
        <v>266</v>
      </c>
      <c r="F56" s="4" t="s">
        <v>267</v>
      </c>
      <c r="G56" s="4" t="s">
        <v>114</v>
      </c>
      <c r="H56" s="4" t="s">
        <v>268</v>
      </c>
      <c r="I56" s="4" t="s">
        <v>13</v>
      </c>
      <c r="J56" s="4" t="s">
        <v>27</v>
      </c>
      <c r="K56" s="2">
        <v>55011.839999999997</v>
      </c>
      <c r="L56" s="2">
        <v>14206.2</v>
      </c>
      <c r="M56" s="5">
        <v>1</v>
      </c>
      <c r="N56" s="2">
        <v>3955.06</v>
      </c>
      <c r="O56" s="2">
        <v>479936.38</v>
      </c>
      <c r="P56" s="2">
        <v>1209655.58</v>
      </c>
      <c r="Q56" s="2">
        <v>474674.98</v>
      </c>
      <c r="R56" s="2">
        <v>299657.71999999997</v>
      </c>
      <c r="S56" s="2">
        <v>43547.8</v>
      </c>
      <c r="T56" s="2">
        <v>698612.48</v>
      </c>
      <c r="U56" s="5">
        <v>3</v>
      </c>
      <c r="V56" s="6">
        <v>1</v>
      </c>
      <c r="W56">
        <v>4</v>
      </c>
      <c r="X56">
        <v>1</v>
      </c>
      <c r="Y56">
        <v>21</v>
      </c>
      <c r="Z56" s="5">
        <f t="shared" ca="1" si="0"/>
        <v>9289</v>
      </c>
      <c r="AA56" s="4" t="str">
        <f t="shared" si="1"/>
        <v>Low</v>
      </c>
      <c r="AB56" s="2">
        <f t="shared" si="2"/>
        <v>0.05</v>
      </c>
      <c r="AC56" s="2">
        <f>banking_clients[[#This Row],[Bank_Loans]] + banking_clients[[#This Row],[Business_Lending]] + banking_clients[[#This Row],[CreditCard_Balance]]</f>
        <v>1182503.92</v>
      </c>
      <c r="AD56" s="2">
        <f>banking_clients[[#This Row],[Bank_Deposits]] + banking_clients[[#This Row],[Saving_Accounts]] + banking_clients[[#This Row],[ForeignCurrency_Account]] + banking_clients[[#This Row],[Checking_Accounts]]</f>
        <v>2027536.08</v>
      </c>
    </row>
    <row r="57" spans="1:30" x14ac:dyDescent="0.2">
      <c r="A57" t="s">
        <v>269</v>
      </c>
      <c r="B57" t="s">
        <v>270</v>
      </c>
      <c r="C57" s="5">
        <v>31</v>
      </c>
      <c r="D57">
        <v>10528</v>
      </c>
      <c r="E57" s="3" t="s">
        <v>271</v>
      </c>
      <c r="F57" s="4" t="s">
        <v>243</v>
      </c>
      <c r="G57" s="4" t="s">
        <v>25</v>
      </c>
      <c r="H57" s="4" t="s">
        <v>272</v>
      </c>
      <c r="I57" s="4" t="s">
        <v>13</v>
      </c>
      <c r="J57" s="4" t="s">
        <v>14</v>
      </c>
      <c r="K57" s="2">
        <v>77971.460000000006</v>
      </c>
      <c r="L57" s="2">
        <v>7820.4</v>
      </c>
      <c r="M57" s="5">
        <v>1</v>
      </c>
      <c r="N57" s="2">
        <v>856.21</v>
      </c>
      <c r="O57" s="2">
        <v>478157.92</v>
      </c>
      <c r="P57" s="2">
        <v>61042.62</v>
      </c>
      <c r="Q57" s="2">
        <v>29222.53</v>
      </c>
      <c r="R57" s="2">
        <v>25358.66</v>
      </c>
      <c r="S57" s="2">
        <v>24984.35</v>
      </c>
      <c r="T57" s="2">
        <v>487689.45</v>
      </c>
      <c r="U57" s="5">
        <v>0</v>
      </c>
      <c r="V57" s="6">
        <v>1</v>
      </c>
      <c r="W57">
        <v>4</v>
      </c>
      <c r="X57">
        <v>2</v>
      </c>
      <c r="Y57">
        <v>22</v>
      </c>
      <c r="Z57" s="5">
        <f t="shared" ca="1" si="0"/>
        <v>3684</v>
      </c>
      <c r="AA57" s="4" t="str">
        <f t="shared" si="1"/>
        <v>Low</v>
      </c>
      <c r="AB57" s="2">
        <f t="shared" si="2"/>
        <v>0.05</v>
      </c>
      <c r="AC57" s="2">
        <f>banking_clients[[#This Row],[Bank_Loans]] + banking_clients[[#This Row],[Business_Lending]] + banking_clients[[#This Row],[CreditCard_Balance]]</f>
        <v>966703.58</v>
      </c>
      <c r="AD57" s="2">
        <f>banking_clients[[#This Row],[Bank_Deposits]] + banking_clients[[#This Row],[Saving_Accounts]] + banking_clients[[#This Row],[ForeignCurrency_Account]] + banking_clients[[#This Row],[Checking_Accounts]]</f>
        <v>140608.16</v>
      </c>
    </row>
    <row r="58" spans="1:30" x14ac:dyDescent="0.2">
      <c r="A58" t="s">
        <v>273</v>
      </c>
      <c r="B58" t="s">
        <v>274</v>
      </c>
      <c r="C58" s="5">
        <v>22</v>
      </c>
      <c r="D58">
        <v>30762</v>
      </c>
      <c r="E58" s="3" t="s">
        <v>275</v>
      </c>
      <c r="F58" s="4" t="s">
        <v>192</v>
      </c>
      <c r="G58" s="4" t="s">
        <v>25</v>
      </c>
      <c r="H58" s="4" t="s">
        <v>276</v>
      </c>
      <c r="I58" s="4" t="s">
        <v>13</v>
      </c>
      <c r="J58" s="4" t="s">
        <v>14</v>
      </c>
      <c r="K58" s="2">
        <v>84111.51</v>
      </c>
      <c r="L58" s="2">
        <v>18940.38</v>
      </c>
      <c r="M58" s="5">
        <v>1</v>
      </c>
      <c r="N58" s="2">
        <v>156.66999999999999</v>
      </c>
      <c r="O58" s="2">
        <v>304608.18</v>
      </c>
      <c r="P58" s="2">
        <v>130415.95</v>
      </c>
      <c r="Q58" s="2">
        <v>61947.58</v>
      </c>
      <c r="R58" s="2">
        <v>84900.78</v>
      </c>
      <c r="S58" s="2">
        <v>3455.22</v>
      </c>
      <c r="T58" s="2">
        <v>356683.94</v>
      </c>
      <c r="U58" s="5">
        <v>3</v>
      </c>
      <c r="V58" s="6">
        <v>1</v>
      </c>
      <c r="W58">
        <v>1</v>
      </c>
      <c r="X58">
        <v>1</v>
      </c>
      <c r="Y58">
        <v>1</v>
      </c>
      <c r="Z58" s="5">
        <f t="shared" ca="1" si="0"/>
        <v>7252</v>
      </c>
      <c r="AA58" s="4" t="str">
        <f t="shared" si="1"/>
        <v>Low</v>
      </c>
      <c r="AB58" s="2">
        <f t="shared" si="2"/>
        <v>0.05</v>
      </c>
      <c r="AC58" s="2">
        <f>banking_clients[[#This Row],[Bank_Loans]] + banking_clients[[#This Row],[Business_Lending]] + banking_clients[[#This Row],[CreditCard_Balance]]</f>
        <v>661448.79</v>
      </c>
      <c r="AD58" s="2">
        <f>banking_clients[[#This Row],[Bank_Deposits]] + banking_clients[[#This Row],[Saving_Accounts]] + banking_clients[[#This Row],[ForeignCurrency_Account]] + banking_clients[[#This Row],[Checking_Accounts]]</f>
        <v>280719.52999999997</v>
      </c>
    </row>
    <row r="59" spans="1:30" x14ac:dyDescent="0.2">
      <c r="A59" t="s">
        <v>277</v>
      </c>
      <c r="B59" t="s">
        <v>278</v>
      </c>
      <c r="C59" s="5">
        <v>58</v>
      </c>
      <c r="D59">
        <v>95</v>
      </c>
      <c r="E59" s="3" t="s">
        <v>279</v>
      </c>
      <c r="F59" s="4" t="s">
        <v>153</v>
      </c>
      <c r="G59" s="4" t="s">
        <v>25</v>
      </c>
      <c r="H59" s="4" t="s">
        <v>280</v>
      </c>
      <c r="I59" s="4" t="s">
        <v>13</v>
      </c>
      <c r="J59" s="4" t="s">
        <v>14</v>
      </c>
      <c r="K59" s="2">
        <v>98369.29</v>
      </c>
      <c r="L59" s="2">
        <v>3050.25</v>
      </c>
      <c r="M59" s="5">
        <v>1</v>
      </c>
      <c r="N59" s="2">
        <v>1441.89</v>
      </c>
      <c r="O59" s="2">
        <v>213195.07</v>
      </c>
      <c r="P59" s="2">
        <v>376150.25</v>
      </c>
      <c r="Q59" s="2">
        <v>235795.68</v>
      </c>
      <c r="R59" s="2">
        <v>198629.79</v>
      </c>
      <c r="S59" s="2">
        <v>23821.78</v>
      </c>
      <c r="T59" s="2">
        <v>312562.61</v>
      </c>
      <c r="U59" s="5">
        <v>3</v>
      </c>
      <c r="V59" s="6">
        <v>2</v>
      </c>
      <c r="W59">
        <v>2</v>
      </c>
      <c r="X59">
        <v>2</v>
      </c>
      <c r="Y59">
        <v>2</v>
      </c>
      <c r="Z59" s="5">
        <f t="shared" ca="1" si="0"/>
        <v>6966</v>
      </c>
      <c r="AA59" s="4" t="str">
        <f t="shared" si="1"/>
        <v>Low</v>
      </c>
      <c r="AB59" s="2">
        <f t="shared" si="2"/>
        <v>0.05</v>
      </c>
      <c r="AC59" s="2">
        <f>banking_clients[[#This Row],[Bank_Loans]] + banking_clients[[#This Row],[Business_Lending]] + banking_clients[[#This Row],[CreditCard_Balance]]</f>
        <v>527199.56999999995</v>
      </c>
      <c r="AD59" s="2">
        <f>banking_clients[[#This Row],[Bank_Deposits]] + banking_clients[[#This Row],[Saving_Accounts]] + banking_clients[[#This Row],[ForeignCurrency_Account]] + banking_clients[[#This Row],[Checking_Accounts]]</f>
        <v>834397.5</v>
      </c>
    </row>
    <row r="60" spans="1:30" x14ac:dyDescent="0.2">
      <c r="A60" t="s">
        <v>281</v>
      </c>
      <c r="B60" t="s">
        <v>282</v>
      </c>
      <c r="C60" s="5">
        <v>75</v>
      </c>
      <c r="D60">
        <v>10119</v>
      </c>
      <c r="E60" s="3" t="s">
        <v>283</v>
      </c>
      <c r="F60" s="4" t="s">
        <v>284</v>
      </c>
      <c r="G60" s="4" t="s">
        <v>11</v>
      </c>
      <c r="H60" s="4" t="s">
        <v>59</v>
      </c>
      <c r="I60" s="4" t="s">
        <v>13</v>
      </c>
      <c r="J60" s="4" t="s">
        <v>34</v>
      </c>
      <c r="K60" s="2">
        <v>243490.73</v>
      </c>
      <c r="L60" s="2">
        <v>63872.76</v>
      </c>
      <c r="M60" s="5">
        <v>1</v>
      </c>
      <c r="N60" s="2">
        <v>5578.34</v>
      </c>
      <c r="O60" s="2">
        <v>1045569.03</v>
      </c>
      <c r="P60" s="2">
        <v>428657.45</v>
      </c>
      <c r="Q60" s="2">
        <v>214328.73</v>
      </c>
      <c r="R60" s="2">
        <v>382765.89</v>
      </c>
      <c r="S60" s="2">
        <v>32217.39</v>
      </c>
      <c r="T60" s="2">
        <v>1105110.3500000001</v>
      </c>
      <c r="U60" s="5">
        <v>1</v>
      </c>
      <c r="V60" s="6">
        <v>3</v>
      </c>
      <c r="W60">
        <v>3</v>
      </c>
      <c r="X60">
        <v>1</v>
      </c>
      <c r="Y60">
        <v>3</v>
      </c>
      <c r="Z60" s="5">
        <f t="shared" ca="1" si="0"/>
        <v>4643</v>
      </c>
      <c r="AA60" s="4" t="str">
        <f t="shared" si="1"/>
        <v>Mid</v>
      </c>
      <c r="AB60" s="2">
        <f t="shared" si="2"/>
        <v>0.05</v>
      </c>
      <c r="AC60" s="2">
        <f>banking_clients[[#This Row],[Bank_Loans]] + banking_clients[[#This Row],[Business_Lending]] + banking_clients[[#This Row],[CreditCard_Balance]]</f>
        <v>2156257.7199999997</v>
      </c>
      <c r="AD60" s="2">
        <f>banking_clients[[#This Row],[Bank_Deposits]] + banking_clients[[#This Row],[Saving_Accounts]] + banking_clients[[#This Row],[ForeignCurrency_Account]] + banking_clients[[#This Row],[Checking_Accounts]]</f>
        <v>1057969.4600000002</v>
      </c>
    </row>
    <row r="61" spans="1:30" x14ac:dyDescent="0.2">
      <c r="A61" t="s">
        <v>285</v>
      </c>
      <c r="B61" t="s">
        <v>286</v>
      </c>
      <c r="C61" s="5">
        <v>18</v>
      </c>
      <c r="D61">
        <v>28105</v>
      </c>
      <c r="E61" s="3" t="s">
        <v>287</v>
      </c>
      <c r="F61" s="4" t="s">
        <v>109</v>
      </c>
      <c r="G61" s="4" t="s">
        <v>11</v>
      </c>
      <c r="H61" s="4" t="s">
        <v>123</v>
      </c>
      <c r="I61" s="4" t="s">
        <v>33</v>
      </c>
      <c r="J61" s="4" t="s">
        <v>14</v>
      </c>
      <c r="K61" s="2">
        <v>72431.34</v>
      </c>
      <c r="L61" s="2">
        <v>34975.160000000003</v>
      </c>
      <c r="M61" s="5">
        <v>1</v>
      </c>
      <c r="N61" s="2">
        <v>5303.5</v>
      </c>
      <c r="O61" s="2">
        <v>1210753.08</v>
      </c>
      <c r="P61" s="2">
        <v>205810.18</v>
      </c>
      <c r="Q61" s="2">
        <v>127568.29</v>
      </c>
      <c r="R61" s="2">
        <v>29765.93</v>
      </c>
      <c r="S61" s="2">
        <v>25402.35</v>
      </c>
      <c r="T61" s="2">
        <v>1532523.47</v>
      </c>
      <c r="U61" s="5">
        <v>0</v>
      </c>
      <c r="V61" s="6">
        <v>2</v>
      </c>
      <c r="W61">
        <v>4</v>
      </c>
      <c r="X61">
        <v>1</v>
      </c>
      <c r="Y61">
        <v>4</v>
      </c>
      <c r="Z61" s="5">
        <f t="shared" ca="1" si="0"/>
        <v>6807</v>
      </c>
      <c r="AA61" s="4" t="str">
        <f t="shared" si="1"/>
        <v>Low</v>
      </c>
      <c r="AB61" s="2">
        <f t="shared" si="2"/>
        <v>0.03</v>
      </c>
      <c r="AC61" s="2">
        <f>banking_clients[[#This Row],[Bank_Loans]] + banking_clients[[#This Row],[Business_Lending]] + banking_clients[[#This Row],[CreditCard_Balance]]</f>
        <v>2748580.05</v>
      </c>
      <c r="AD61" s="2">
        <f>banking_clients[[#This Row],[Bank_Deposits]] + banking_clients[[#This Row],[Saving_Accounts]] + banking_clients[[#This Row],[ForeignCurrency_Account]] + banking_clients[[#This Row],[Checking_Accounts]]</f>
        <v>388546.75</v>
      </c>
    </row>
    <row r="62" spans="1:30" x14ac:dyDescent="0.2">
      <c r="A62" t="s">
        <v>288</v>
      </c>
      <c r="B62" t="s">
        <v>289</v>
      </c>
      <c r="C62" s="5">
        <v>47</v>
      </c>
      <c r="D62">
        <v>33271</v>
      </c>
      <c r="E62" s="3" t="s">
        <v>290</v>
      </c>
      <c r="F62" s="4" t="s">
        <v>84</v>
      </c>
      <c r="G62" s="4" t="s">
        <v>25</v>
      </c>
      <c r="H62" s="4" t="s">
        <v>291</v>
      </c>
      <c r="I62" s="4" t="s">
        <v>33</v>
      </c>
      <c r="J62" s="4" t="s">
        <v>34</v>
      </c>
      <c r="K62" s="2">
        <v>456003.99</v>
      </c>
      <c r="L62" s="2">
        <v>25171.200000000001</v>
      </c>
      <c r="M62" s="5">
        <v>2</v>
      </c>
      <c r="N62" s="2">
        <v>7969.46</v>
      </c>
      <c r="O62" s="2">
        <v>1248952.3700000001</v>
      </c>
      <c r="P62" s="2">
        <v>1050537.3500000001</v>
      </c>
      <c r="Q62" s="2">
        <v>674555.56</v>
      </c>
      <c r="R62" s="2">
        <v>237200.27</v>
      </c>
      <c r="S62" s="2">
        <v>71113.77</v>
      </c>
      <c r="T62" s="2">
        <v>1347657.84</v>
      </c>
      <c r="U62" s="5">
        <v>2</v>
      </c>
      <c r="V62" s="6">
        <v>4</v>
      </c>
      <c r="W62">
        <v>1</v>
      </c>
      <c r="X62">
        <v>2</v>
      </c>
      <c r="Y62">
        <v>8</v>
      </c>
      <c r="Z62" s="5">
        <f t="shared" ca="1" si="0"/>
        <v>7862</v>
      </c>
      <c r="AA62" s="4" t="str">
        <f t="shared" si="1"/>
        <v>High</v>
      </c>
      <c r="AB62" s="2">
        <f t="shared" si="2"/>
        <v>0.03</v>
      </c>
      <c r="AC62" s="2">
        <f>banking_clients[[#This Row],[Bank_Loans]] + banking_clients[[#This Row],[Business_Lending]] + banking_clients[[#This Row],[CreditCard_Balance]]</f>
        <v>2604579.67</v>
      </c>
      <c r="AD62" s="2">
        <f>banking_clients[[#This Row],[Bank_Deposits]] + banking_clients[[#This Row],[Saving_Accounts]] + banking_clients[[#This Row],[ForeignCurrency_Account]] + banking_clients[[#This Row],[Checking_Accounts]]</f>
        <v>2033406.9500000002</v>
      </c>
    </row>
    <row r="63" spans="1:30" x14ac:dyDescent="0.2">
      <c r="A63" t="s">
        <v>292</v>
      </c>
      <c r="B63" t="s">
        <v>293</v>
      </c>
      <c r="C63" s="5">
        <v>41</v>
      </c>
      <c r="D63">
        <v>11172</v>
      </c>
      <c r="E63" s="3" t="s">
        <v>294</v>
      </c>
      <c r="F63" s="4" t="s">
        <v>295</v>
      </c>
      <c r="G63" s="4" t="s">
        <v>25</v>
      </c>
      <c r="H63" s="4" t="s">
        <v>215</v>
      </c>
      <c r="I63" s="4" t="s">
        <v>13</v>
      </c>
      <c r="J63" s="4" t="s">
        <v>40</v>
      </c>
      <c r="K63" s="2">
        <v>71422.039999999994</v>
      </c>
      <c r="L63" s="2">
        <v>32993.519999999997</v>
      </c>
      <c r="M63" s="5">
        <v>1</v>
      </c>
      <c r="N63" s="2">
        <v>4253.34</v>
      </c>
      <c r="O63" s="2">
        <v>315175.42</v>
      </c>
      <c r="P63" s="2">
        <v>38234.019999999997</v>
      </c>
      <c r="Q63" s="2">
        <v>33404.46</v>
      </c>
      <c r="R63" s="2">
        <v>7799.74</v>
      </c>
      <c r="S63" s="2">
        <v>38428.49</v>
      </c>
      <c r="T63" s="2">
        <v>813247.12</v>
      </c>
      <c r="U63" s="5">
        <v>2</v>
      </c>
      <c r="V63" s="6">
        <v>2</v>
      </c>
      <c r="W63">
        <v>1</v>
      </c>
      <c r="X63">
        <v>2</v>
      </c>
      <c r="Y63">
        <v>9</v>
      </c>
      <c r="Z63" s="5">
        <f t="shared" ca="1" si="0"/>
        <v>2647</v>
      </c>
      <c r="AA63" s="4" t="str">
        <f t="shared" si="1"/>
        <v>Low</v>
      </c>
      <c r="AB63" s="2">
        <f t="shared" si="2"/>
        <v>0.05</v>
      </c>
      <c r="AC63" s="2">
        <f>banking_clients[[#This Row],[Bank_Loans]] + banking_clients[[#This Row],[Business_Lending]] + banking_clients[[#This Row],[CreditCard_Balance]]</f>
        <v>1132675.8800000001</v>
      </c>
      <c r="AD63" s="2">
        <f>banking_clients[[#This Row],[Bank_Deposits]] + banking_clients[[#This Row],[Saving_Accounts]] + banking_clients[[#This Row],[ForeignCurrency_Account]] + banking_clients[[#This Row],[Checking_Accounts]]</f>
        <v>117866.70999999999</v>
      </c>
    </row>
    <row r="64" spans="1:30" x14ac:dyDescent="0.2">
      <c r="A64" t="s">
        <v>296</v>
      </c>
      <c r="B64" t="s">
        <v>297</v>
      </c>
      <c r="C64" s="5">
        <v>36</v>
      </c>
      <c r="D64">
        <v>18659</v>
      </c>
      <c r="E64" s="3" t="s">
        <v>298</v>
      </c>
      <c r="F64" s="4" t="s">
        <v>187</v>
      </c>
      <c r="G64" s="4" t="s">
        <v>25</v>
      </c>
      <c r="H64" s="4" t="s">
        <v>299</v>
      </c>
      <c r="I64" s="4" t="s">
        <v>80</v>
      </c>
      <c r="J64" s="4" t="s">
        <v>14</v>
      </c>
      <c r="K64" s="2">
        <v>39077.379999999997</v>
      </c>
      <c r="L64" s="2">
        <v>14707.68</v>
      </c>
      <c r="M64" s="5">
        <v>2</v>
      </c>
      <c r="N64" s="2">
        <v>1305.3800000000001</v>
      </c>
      <c r="O64" s="2">
        <v>1187138.9099999999</v>
      </c>
      <c r="P64" s="2">
        <v>717787.7</v>
      </c>
      <c r="Q64" s="2">
        <v>144670.39000000001</v>
      </c>
      <c r="R64" s="2">
        <v>242934.97</v>
      </c>
      <c r="S64" s="2">
        <v>11997.93</v>
      </c>
      <c r="T64" s="2">
        <v>1231614.29</v>
      </c>
      <c r="U64" s="5">
        <v>0</v>
      </c>
      <c r="V64" s="6">
        <v>2</v>
      </c>
      <c r="W64">
        <v>1</v>
      </c>
      <c r="X64">
        <v>2</v>
      </c>
      <c r="Y64">
        <v>10</v>
      </c>
      <c r="Z64" s="5">
        <f t="shared" ca="1" si="0"/>
        <v>2602</v>
      </c>
      <c r="AA64" s="4" t="str">
        <f t="shared" si="1"/>
        <v>Low</v>
      </c>
      <c r="AB64" s="2">
        <f t="shared" si="2"/>
        <v>0.01</v>
      </c>
      <c r="AC64" s="2">
        <f>banking_clients[[#This Row],[Bank_Loans]] + banking_clients[[#This Row],[Business_Lending]] + banking_clients[[#This Row],[CreditCard_Balance]]</f>
        <v>2420058.58</v>
      </c>
      <c r="AD64" s="2">
        <f>banking_clients[[#This Row],[Bank_Deposits]] + banking_clients[[#This Row],[Saving_Accounts]] + banking_clients[[#This Row],[ForeignCurrency_Account]] + banking_clients[[#This Row],[Checking_Accounts]]</f>
        <v>1117390.99</v>
      </c>
    </row>
    <row r="65" spans="1:30" x14ac:dyDescent="0.2">
      <c r="A65" t="s">
        <v>300</v>
      </c>
      <c r="B65" t="s">
        <v>301</v>
      </c>
      <c r="C65" s="5">
        <v>84</v>
      </c>
      <c r="D65">
        <v>18123</v>
      </c>
      <c r="E65" s="3" t="s">
        <v>302</v>
      </c>
      <c r="F65" s="4" t="s">
        <v>172</v>
      </c>
      <c r="G65" s="4" t="s">
        <v>25</v>
      </c>
      <c r="H65" s="4" t="s">
        <v>303</v>
      </c>
      <c r="I65" s="4" t="s">
        <v>13</v>
      </c>
      <c r="J65" s="4" t="s">
        <v>14</v>
      </c>
      <c r="K65" s="2">
        <v>274099.12</v>
      </c>
      <c r="L65" s="2">
        <v>26051.759999999998</v>
      </c>
      <c r="M65" s="5">
        <v>2</v>
      </c>
      <c r="N65" s="2">
        <v>2461.94</v>
      </c>
      <c r="O65" s="2">
        <v>563101.94999999995</v>
      </c>
      <c r="P65" s="2">
        <v>0</v>
      </c>
      <c r="Q65" s="2">
        <v>0</v>
      </c>
      <c r="R65" s="2">
        <v>0</v>
      </c>
      <c r="S65" s="2">
        <v>4870.24</v>
      </c>
      <c r="T65" s="2">
        <v>520918.49</v>
      </c>
      <c r="U65" s="5">
        <v>3</v>
      </c>
      <c r="V65" s="6">
        <v>2</v>
      </c>
      <c r="W65">
        <v>2</v>
      </c>
      <c r="X65">
        <v>2</v>
      </c>
      <c r="Y65">
        <v>11</v>
      </c>
      <c r="Z65" s="5">
        <f t="shared" ca="1" si="0"/>
        <v>5510</v>
      </c>
      <c r="AA65" s="4" t="str">
        <f t="shared" si="1"/>
        <v>Mid</v>
      </c>
      <c r="AB65" s="2">
        <f t="shared" si="2"/>
        <v>0.05</v>
      </c>
      <c r="AC65" s="2">
        <f>banking_clients[[#This Row],[Bank_Loans]] + banking_clients[[#This Row],[Business_Lending]] + banking_clients[[#This Row],[CreditCard_Balance]]</f>
        <v>1086482.3799999999</v>
      </c>
      <c r="AD65" s="2">
        <f>banking_clients[[#This Row],[Bank_Deposits]] + banking_clients[[#This Row],[Saving_Accounts]] + banking_clients[[#This Row],[ForeignCurrency_Account]] + banking_clients[[#This Row],[Checking_Accounts]]</f>
        <v>4870.24</v>
      </c>
    </row>
    <row r="66" spans="1:30" x14ac:dyDescent="0.2">
      <c r="A66" t="s">
        <v>304</v>
      </c>
      <c r="B66" t="s">
        <v>305</v>
      </c>
      <c r="C66" s="5">
        <v>26</v>
      </c>
      <c r="D66">
        <v>27140</v>
      </c>
      <c r="E66" s="3" t="s">
        <v>306</v>
      </c>
      <c r="F66" s="4" t="s">
        <v>131</v>
      </c>
      <c r="G66" s="4" t="s">
        <v>25</v>
      </c>
      <c r="H66" s="4" t="s">
        <v>193</v>
      </c>
      <c r="I66" s="4" t="s">
        <v>33</v>
      </c>
      <c r="J66" s="4" t="s">
        <v>34</v>
      </c>
      <c r="K66" s="2">
        <v>260826.75</v>
      </c>
      <c r="L66" s="2">
        <v>53468.1</v>
      </c>
      <c r="M66" s="5">
        <v>3</v>
      </c>
      <c r="N66" s="2">
        <v>270.60000000000002</v>
      </c>
      <c r="O66" s="2">
        <v>804359.98</v>
      </c>
      <c r="P66" s="2">
        <v>529324.30000000005</v>
      </c>
      <c r="Q66" s="2">
        <v>295539.40000000002</v>
      </c>
      <c r="R66" s="2">
        <v>106261.85</v>
      </c>
      <c r="S66" s="2">
        <v>46060.06</v>
      </c>
      <c r="T66" s="2">
        <v>296849.18</v>
      </c>
      <c r="U66" s="5">
        <v>0</v>
      </c>
      <c r="V66" s="6">
        <v>3</v>
      </c>
      <c r="W66">
        <v>2</v>
      </c>
      <c r="X66">
        <v>1</v>
      </c>
      <c r="Y66">
        <v>12</v>
      </c>
      <c r="Z66" s="5">
        <f t="shared" ref="Z66:Z129" ca="1" si="3">DATEDIF(E66, TODAY(), "D")</f>
        <v>2061</v>
      </c>
      <c r="AA66" s="4" t="str">
        <f t="shared" ref="AA66:AA129" si="4">IF(K66&lt;100000, "Low", IF(K66&lt;=300000, "Mid", "High"))</f>
        <v>Mid</v>
      </c>
      <c r="AB66" s="2">
        <f t="shared" ref="AB66:AB129" si="5">IF(I66="High", 0.05, IF(I66="Mid", 0.03, 0.01))</f>
        <v>0.03</v>
      </c>
      <c r="AC66" s="2">
        <f>banking_clients[[#This Row],[Bank_Loans]] + banking_clients[[#This Row],[Business_Lending]] + banking_clients[[#This Row],[CreditCard_Balance]]</f>
        <v>1101479.76</v>
      </c>
      <c r="AD66" s="2">
        <f>banking_clients[[#This Row],[Bank_Deposits]] + banking_clients[[#This Row],[Saving_Accounts]] + banking_clients[[#This Row],[ForeignCurrency_Account]] + banking_clients[[#This Row],[Checking_Accounts]]</f>
        <v>977185.61</v>
      </c>
    </row>
    <row r="67" spans="1:30" x14ac:dyDescent="0.2">
      <c r="A67" t="s">
        <v>307</v>
      </c>
      <c r="B67" t="s">
        <v>308</v>
      </c>
      <c r="C67" s="5">
        <v>74</v>
      </c>
      <c r="D67">
        <v>18521</v>
      </c>
      <c r="E67" s="3" t="s">
        <v>309</v>
      </c>
      <c r="F67" s="4" t="s">
        <v>310</v>
      </c>
      <c r="G67" s="4" t="s">
        <v>11</v>
      </c>
      <c r="H67" s="4" t="s">
        <v>311</v>
      </c>
      <c r="I67" s="4" t="s">
        <v>80</v>
      </c>
      <c r="J67" s="4" t="s">
        <v>40</v>
      </c>
      <c r="K67" s="2">
        <v>334331.81</v>
      </c>
      <c r="L67" s="2">
        <v>18591.75</v>
      </c>
      <c r="M67" s="5">
        <v>2</v>
      </c>
      <c r="N67" s="2">
        <v>1029.3</v>
      </c>
      <c r="O67" s="2">
        <v>164253.29</v>
      </c>
      <c r="P67" s="2">
        <v>641260.15</v>
      </c>
      <c r="Q67" s="2">
        <v>500709.98</v>
      </c>
      <c r="R67" s="2">
        <v>396615.01</v>
      </c>
      <c r="S67" s="2">
        <v>46006.43</v>
      </c>
      <c r="T67" s="2">
        <v>1094810.02</v>
      </c>
      <c r="U67" s="5">
        <v>1</v>
      </c>
      <c r="V67" s="6">
        <v>3</v>
      </c>
      <c r="W67">
        <v>3</v>
      </c>
      <c r="X67">
        <v>2</v>
      </c>
      <c r="Y67">
        <v>13</v>
      </c>
      <c r="Z67" s="5">
        <f t="shared" ca="1" si="3"/>
        <v>9627</v>
      </c>
      <c r="AA67" s="4" t="str">
        <f t="shared" si="4"/>
        <v>High</v>
      </c>
      <c r="AB67" s="2">
        <f t="shared" si="5"/>
        <v>0.01</v>
      </c>
      <c r="AC67" s="2">
        <f>banking_clients[[#This Row],[Bank_Loans]] + banking_clients[[#This Row],[Business_Lending]] + banking_clients[[#This Row],[CreditCard_Balance]]</f>
        <v>1260092.6100000001</v>
      </c>
      <c r="AD67" s="2">
        <f>banking_clients[[#This Row],[Bank_Deposits]] + banking_clients[[#This Row],[Saving_Accounts]] + banking_clients[[#This Row],[ForeignCurrency_Account]] + banking_clients[[#This Row],[Checking_Accounts]]</f>
        <v>1584591.57</v>
      </c>
    </row>
    <row r="68" spans="1:30" x14ac:dyDescent="0.2">
      <c r="A68" t="s">
        <v>312</v>
      </c>
      <c r="B68" t="s">
        <v>313</v>
      </c>
      <c r="C68" s="5">
        <v>47</v>
      </c>
      <c r="D68">
        <v>40585</v>
      </c>
      <c r="E68" s="3" t="s">
        <v>314</v>
      </c>
      <c r="F68" s="4" t="s">
        <v>315</v>
      </c>
      <c r="G68" s="4" t="s">
        <v>49</v>
      </c>
      <c r="H68" s="4" t="s">
        <v>20</v>
      </c>
      <c r="I68" s="4" t="s">
        <v>13</v>
      </c>
      <c r="J68" s="4" t="s">
        <v>14</v>
      </c>
      <c r="K68" s="2">
        <v>61398.26</v>
      </c>
      <c r="L68" s="2">
        <v>20668.939999999999</v>
      </c>
      <c r="M68" s="5">
        <v>1</v>
      </c>
      <c r="N68" s="2">
        <v>550.75</v>
      </c>
      <c r="O68" s="2">
        <v>360003.87</v>
      </c>
      <c r="P68" s="2">
        <v>277273.40000000002</v>
      </c>
      <c r="Q68" s="2">
        <v>305000.74</v>
      </c>
      <c r="R68" s="2">
        <v>109324.94</v>
      </c>
      <c r="S68" s="2">
        <v>2850.73</v>
      </c>
      <c r="T68" s="2">
        <v>118884.97</v>
      </c>
      <c r="U68" s="5">
        <v>2</v>
      </c>
      <c r="V68" s="6">
        <v>1</v>
      </c>
      <c r="W68">
        <v>3</v>
      </c>
      <c r="X68">
        <v>1</v>
      </c>
      <c r="Y68">
        <v>14</v>
      </c>
      <c r="Z68" s="5">
        <f t="shared" ca="1" si="3"/>
        <v>4844</v>
      </c>
      <c r="AA68" s="4" t="str">
        <f t="shared" si="4"/>
        <v>Low</v>
      </c>
      <c r="AB68" s="2">
        <f t="shared" si="5"/>
        <v>0.05</v>
      </c>
      <c r="AC68" s="2">
        <f>banking_clients[[#This Row],[Bank_Loans]] + banking_clients[[#This Row],[Business_Lending]] + banking_clients[[#This Row],[CreditCard_Balance]]</f>
        <v>479439.58999999997</v>
      </c>
      <c r="AD68" s="2">
        <f>banking_clients[[#This Row],[Bank_Deposits]] + banking_clients[[#This Row],[Saving_Accounts]] + banking_clients[[#This Row],[ForeignCurrency_Account]] + banking_clients[[#This Row],[Checking_Accounts]]</f>
        <v>694449.81</v>
      </c>
    </row>
    <row r="69" spans="1:30" x14ac:dyDescent="0.2">
      <c r="A69" t="s">
        <v>316</v>
      </c>
      <c r="B69" t="s">
        <v>317</v>
      </c>
      <c r="C69" s="5">
        <v>82</v>
      </c>
      <c r="D69">
        <v>4749</v>
      </c>
      <c r="E69" s="3" t="s">
        <v>318</v>
      </c>
      <c r="F69" s="4" t="s">
        <v>248</v>
      </c>
      <c r="G69" s="4" t="s">
        <v>25</v>
      </c>
      <c r="H69" s="4" t="s">
        <v>59</v>
      </c>
      <c r="I69" s="4" t="s">
        <v>13</v>
      </c>
      <c r="J69" s="4" t="s">
        <v>27</v>
      </c>
      <c r="K69" s="2">
        <v>63246.3</v>
      </c>
      <c r="L69" s="2">
        <v>18575.7</v>
      </c>
      <c r="M69" s="5">
        <v>1</v>
      </c>
      <c r="N69" s="2">
        <v>2914.18</v>
      </c>
      <c r="O69" s="2">
        <v>448652.7</v>
      </c>
      <c r="P69" s="2">
        <v>537205.52</v>
      </c>
      <c r="Q69" s="2">
        <v>362849.34</v>
      </c>
      <c r="R69" s="2">
        <v>93209.87</v>
      </c>
      <c r="S69" s="2">
        <v>17124.28</v>
      </c>
      <c r="T69" s="2">
        <v>237993.7</v>
      </c>
      <c r="U69" s="5">
        <v>0</v>
      </c>
      <c r="V69" s="6">
        <v>1</v>
      </c>
      <c r="W69">
        <v>3</v>
      </c>
      <c r="X69">
        <v>2</v>
      </c>
      <c r="Y69">
        <v>15</v>
      </c>
      <c r="Z69" s="5">
        <f t="shared" ca="1" si="3"/>
        <v>6611</v>
      </c>
      <c r="AA69" s="4" t="str">
        <f t="shared" si="4"/>
        <v>Low</v>
      </c>
      <c r="AB69" s="2">
        <f t="shared" si="5"/>
        <v>0.05</v>
      </c>
      <c r="AC69" s="2">
        <f>banking_clients[[#This Row],[Bank_Loans]] + banking_clients[[#This Row],[Business_Lending]] + banking_clients[[#This Row],[CreditCard_Balance]]</f>
        <v>689560.58000000007</v>
      </c>
      <c r="AD69" s="2">
        <f>banking_clients[[#This Row],[Bank_Deposits]] + banking_clients[[#This Row],[Saving_Accounts]] + banking_clients[[#This Row],[ForeignCurrency_Account]] + banking_clients[[#This Row],[Checking_Accounts]]</f>
        <v>1010389.01</v>
      </c>
    </row>
    <row r="70" spans="1:30" x14ac:dyDescent="0.2">
      <c r="A70" t="s">
        <v>319</v>
      </c>
      <c r="B70" t="s">
        <v>320</v>
      </c>
      <c r="C70" s="5">
        <v>25</v>
      </c>
      <c r="D70">
        <v>7639</v>
      </c>
      <c r="E70" s="3" t="s">
        <v>321</v>
      </c>
      <c r="F70" s="4" t="s">
        <v>148</v>
      </c>
      <c r="G70" s="4" t="s">
        <v>25</v>
      </c>
      <c r="H70" s="4" t="s">
        <v>322</v>
      </c>
      <c r="I70" s="4" t="s">
        <v>33</v>
      </c>
      <c r="J70" s="4" t="s">
        <v>40</v>
      </c>
      <c r="K70" s="2">
        <v>158091.85999999999</v>
      </c>
      <c r="L70" s="2">
        <v>33824.44</v>
      </c>
      <c r="M70" s="5">
        <v>3</v>
      </c>
      <c r="N70" s="2">
        <v>1080.03</v>
      </c>
      <c r="O70" s="2">
        <v>207662.76</v>
      </c>
      <c r="P70" s="2">
        <v>177146.44</v>
      </c>
      <c r="Q70" s="2">
        <v>177146.44</v>
      </c>
      <c r="R70" s="2">
        <v>70553.149999999994</v>
      </c>
      <c r="S70" s="2">
        <v>17133.59</v>
      </c>
      <c r="T70" s="2">
        <v>235133.69</v>
      </c>
      <c r="U70" s="5">
        <v>0</v>
      </c>
      <c r="V70" s="6">
        <v>2</v>
      </c>
      <c r="W70">
        <v>3</v>
      </c>
      <c r="X70">
        <v>1</v>
      </c>
      <c r="Y70">
        <v>1</v>
      </c>
      <c r="Z70" s="5">
        <f t="shared" ca="1" si="3"/>
        <v>2246</v>
      </c>
      <c r="AA70" s="4" t="str">
        <f t="shared" si="4"/>
        <v>Mid</v>
      </c>
      <c r="AB70" s="2">
        <f t="shared" si="5"/>
        <v>0.03</v>
      </c>
      <c r="AC70" s="2">
        <f>banking_clients[[#This Row],[Bank_Loans]] + banking_clients[[#This Row],[Business_Lending]] + banking_clients[[#This Row],[CreditCard_Balance]]</f>
        <v>443876.48000000004</v>
      </c>
      <c r="AD70" s="2">
        <f>banking_clients[[#This Row],[Bank_Deposits]] + banking_clients[[#This Row],[Saving_Accounts]] + banking_clients[[#This Row],[ForeignCurrency_Account]] + banking_clients[[#This Row],[Checking_Accounts]]</f>
        <v>441979.62</v>
      </c>
    </row>
    <row r="71" spans="1:30" x14ac:dyDescent="0.2">
      <c r="A71" t="s">
        <v>323</v>
      </c>
      <c r="B71" t="s">
        <v>324</v>
      </c>
      <c r="C71" s="5">
        <v>44</v>
      </c>
      <c r="D71">
        <v>6517</v>
      </c>
      <c r="E71" s="3" t="s">
        <v>325</v>
      </c>
      <c r="F71" s="4" t="s">
        <v>182</v>
      </c>
      <c r="G71" s="4" t="s">
        <v>25</v>
      </c>
      <c r="H71" s="4" t="s">
        <v>326</v>
      </c>
      <c r="I71" s="4" t="s">
        <v>33</v>
      </c>
      <c r="J71" s="4" t="s">
        <v>14</v>
      </c>
      <c r="K71" s="2">
        <v>131729.85</v>
      </c>
      <c r="L71" s="2">
        <v>6664.06</v>
      </c>
      <c r="M71" s="5">
        <v>2</v>
      </c>
      <c r="N71" s="2">
        <v>6215.34</v>
      </c>
      <c r="O71" s="2">
        <v>863722.1</v>
      </c>
      <c r="P71" s="2">
        <v>359436.79</v>
      </c>
      <c r="Q71" s="2">
        <v>161746.56</v>
      </c>
      <c r="R71" s="2">
        <v>166059.79999999999</v>
      </c>
      <c r="S71" s="2">
        <v>41209.82</v>
      </c>
      <c r="T71" s="2">
        <v>506592.1</v>
      </c>
      <c r="U71" s="5">
        <v>2</v>
      </c>
      <c r="V71" s="6">
        <v>2</v>
      </c>
      <c r="W71">
        <v>3</v>
      </c>
      <c r="X71">
        <v>1</v>
      </c>
      <c r="Y71">
        <v>2</v>
      </c>
      <c r="Z71" s="5">
        <f t="shared" ca="1" si="3"/>
        <v>3171</v>
      </c>
      <c r="AA71" s="4" t="str">
        <f t="shared" si="4"/>
        <v>Mid</v>
      </c>
      <c r="AB71" s="2">
        <f t="shared" si="5"/>
        <v>0.03</v>
      </c>
      <c r="AC71" s="2">
        <f>banking_clients[[#This Row],[Bank_Loans]] + banking_clients[[#This Row],[Business_Lending]] + banking_clients[[#This Row],[CreditCard_Balance]]</f>
        <v>1376529.54</v>
      </c>
      <c r="AD71" s="2">
        <f>banking_clients[[#This Row],[Bank_Deposits]] + banking_clients[[#This Row],[Saving_Accounts]] + banking_clients[[#This Row],[ForeignCurrency_Account]] + banking_clients[[#This Row],[Checking_Accounts]]</f>
        <v>728452.97</v>
      </c>
    </row>
    <row r="72" spans="1:30" x14ac:dyDescent="0.2">
      <c r="A72" t="s">
        <v>327</v>
      </c>
      <c r="B72" t="s">
        <v>328</v>
      </c>
      <c r="C72" s="5">
        <v>38</v>
      </c>
      <c r="D72">
        <v>38743</v>
      </c>
      <c r="E72" s="3" t="s">
        <v>329</v>
      </c>
      <c r="F72" s="4" t="s">
        <v>109</v>
      </c>
      <c r="G72" s="4" t="s">
        <v>49</v>
      </c>
      <c r="H72" s="4" t="s">
        <v>330</v>
      </c>
      <c r="I72" s="4" t="s">
        <v>13</v>
      </c>
      <c r="J72" s="4" t="s">
        <v>27</v>
      </c>
      <c r="K72" s="2">
        <v>116926.94</v>
      </c>
      <c r="L72" s="2">
        <v>18431.28</v>
      </c>
      <c r="M72" s="5">
        <v>2</v>
      </c>
      <c r="N72" s="2">
        <v>3828.2</v>
      </c>
      <c r="O72" s="2">
        <v>1049088.92</v>
      </c>
      <c r="P72" s="2">
        <v>463600.46</v>
      </c>
      <c r="Q72" s="2">
        <v>200893.53</v>
      </c>
      <c r="R72" s="2">
        <v>58413.66</v>
      </c>
      <c r="S72" s="2">
        <v>7382.34</v>
      </c>
      <c r="T72" s="2">
        <v>1299697.25</v>
      </c>
      <c r="U72" s="5">
        <v>1</v>
      </c>
      <c r="V72" s="6">
        <v>2</v>
      </c>
      <c r="W72">
        <v>3</v>
      </c>
      <c r="X72">
        <v>2</v>
      </c>
      <c r="Y72">
        <v>3</v>
      </c>
      <c r="Z72" s="5">
        <f t="shared" ca="1" si="3"/>
        <v>5082</v>
      </c>
      <c r="AA72" s="4" t="str">
        <f t="shared" si="4"/>
        <v>Mid</v>
      </c>
      <c r="AB72" s="2">
        <f t="shared" si="5"/>
        <v>0.05</v>
      </c>
      <c r="AC72" s="2">
        <f>banking_clients[[#This Row],[Bank_Loans]] + banking_clients[[#This Row],[Business_Lending]] + banking_clients[[#This Row],[CreditCard_Balance]]</f>
        <v>2352614.37</v>
      </c>
      <c r="AD72" s="2">
        <f>banking_clients[[#This Row],[Bank_Deposits]] + banking_clients[[#This Row],[Saving_Accounts]] + banking_clients[[#This Row],[ForeignCurrency_Account]] + banking_clients[[#This Row],[Checking_Accounts]]</f>
        <v>730289.99</v>
      </c>
    </row>
    <row r="73" spans="1:30" x14ac:dyDescent="0.2">
      <c r="A73" t="s">
        <v>331</v>
      </c>
      <c r="B73" t="s">
        <v>332</v>
      </c>
      <c r="C73" s="5">
        <v>74</v>
      </c>
      <c r="D73">
        <v>4567</v>
      </c>
      <c r="E73" s="3" t="s">
        <v>333</v>
      </c>
      <c r="F73" s="4" t="s">
        <v>192</v>
      </c>
      <c r="G73" s="4" t="s">
        <v>11</v>
      </c>
      <c r="H73" s="4" t="s">
        <v>334</v>
      </c>
      <c r="I73" s="4" t="s">
        <v>13</v>
      </c>
      <c r="J73" s="4" t="s">
        <v>27</v>
      </c>
      <c r="K73" s="2">
        <v>148224.72</v>
      </c>
      <c r="L73" s="2">
        <v>27518</v>
      </c>
      <c r="M73" s="5">
        <v>2</v>
      </c>
      <c r="N73" s="2">
        <v>27.81</v>
      </c>
      <c r="O73" s="2">
        <v>302048.92</v>
      </c>
      <c r="P73" s="2">
        <v>73076.62</v>
      </c>
      <c r="Q73" s="2">
        <v>28675.63</v>
      </c>
      <c r="R73" s="2">
        <v>52337.66</v>
      </c>
      <c r="S73" s="2">
        <v>17272.560000000001</v>
      </c>
      <c r="T73" s="2">
        <v>456098.92</v>
      </c>
      <c r="U73" s="5">
        <v>3</v>
      </c>
      <c r="V73" s="6">
        <v>1</v>
      </c>
      <c r="W73">
        <v>3</v>
      </c>
      <c r="X73">
        <v>1</v>
      </c>
      <c r="Y73">
        <v>4</v>
      </c>
      <c r="Z73" s="5">
        <f t="shared" ca="1" si="3"/>
        <v>10874</v>
      </c>
      <c r="AA73" s="4" t="str">
        <f t="shared" si="4"/>
        <v>Mid</v>
      </c>
      <c r="AB73" s="2">
        <f t="shared" si="5"/>
        <v>0.05</v>
      </c>
      <c r="AC73" s="2">
        <f>banking_clients[[#This Row],[Bank_Loans]] + banking_clients[[#This Row],[Business_Lending]] + banking_clients[[#This Row],[CreditCard_Balance]]</f>
        <v>758175.65</v>
      </c>
      <c r="AD73" s="2">
        <f>banking_clients[[#This Row],[Bank_Deposits]] + banking_clients[[#This Row],[Saving_Accounts]] + banking_clients[[#This Row],[ForeignCurrency_Account]] + banking_clients[[#This Row],[Checking_Accounts]]</f>
        <v>171362.47</v>
      </c>
    </row>
    <row r="74" spans="1:30" x14ac:dyDescent="0.2">
      <c r="A74" t="s">
        <v>335</v>
      </c>
      <c r="B74" t="s">
        <v>336</v>
      </c>
      <c r="C74" s="5">
        <v>35</v>
      </c>
      <c r="D74">
        <v>36151</v>
      </c>
      <c r="E74" s="3" t="s">
        <v>337</v>
      </c>
      <c r="F74" s="4" t="s">
        <v>338</v>
      </c>
      <c r="G74" s="4" t="s">
        <v>49</v>
      </c>
      <c r="H74" s="4" t="s">
        <v>339</v>
      </c>
      <c r="I74" s="4" t="s">
        <v>33</v>
      </c>
      <c r="J74" s="4" t="s">
        <v>14</v>
      </c>
      <c r="K74" s="2">
        <v>348248.56</v>
      </c>
      <c r="L74" s="2">
        <v>65026</v>
      </c>
      <c r="M74" s="5">
        <v>1</v>
      </c>
      <c r="N74" s="2">
        <v>3435.36</v>
      </c>
      <c r="O74" s="2">
        <v>1369215.65</v>
      </c>
      <c r="P74" s="2">
        <v>450525.37</v>
      </c>
      <c r="Q74" s="2">
        <v>124963.24</v>
      </c>
      <c r="R74" s="2">
        <v>169226.54</v>
      </c>
      <c r="S74" s="2">
        <v>6690.97</v>
      </c>
      <c r="T74" s="2">
        <v>2698297.83</v>
      </c>
      <c r="U74" s="5">
        <v>0</v>
      </c>
      <c r="V74" s="6">
        <v>3</v>
      </c>
      <c r="W74">
        <v>4</v>
      </c>
      <c r="X74">
        <v>2</v>
      </c>
      <c r="Y74">
        <v>5</v>
      </c>
      <c r="Z74" s="5">
        <f t="shared" ca="1" si="3"/>
        <v>1362</v>
      </c>
      <c r="AA74" s="4" t="str">
        <f t="shared" si="4"/>
        <v>High</v>
      </c>
      <c r="AB74" s="2">
        <f t="shared" si="5"/>
        <v>0.03</v>
      </c>
      <c r="AC74" s="2">
        <f>banking_clients[[#This Row],[Bank_Loans]] + banking_clients[[#This Row],[Business_Lending]] + banking_clients[[#This Row],[CreditCard_Balance]]</f>
        <v>4070948.84</v>
      </c>
      <c r="AD74" s="2">
        <f>banking_clients[[#This Row],[Bank_Deposits]] + banking_clients[[#This Row],[Saving_Accounts]] + banking_clients[[#This Row],[ForeignCurrency_Account]] + banking_clients[[#This Row],[Checking_Accounts]]</f>
        <v>751406.12</v>
      </c>
    </row>
    <row r="75" spans="1:30" x14ac:dyDescent="0.2">
      <c r="A75" t="s">
        <v>340</v>
      </c>
      <c r="B75" t="s">
        <v>341</v>
      </c>
      <c r="C75" s="5">
        <v>74</v>
      </c>
      <c r="D75">
        <v>21413</v>
      </c>
      <c r="E75" s="3" t="s">
        <v>342</v>
      </c>
      <c r="F75" s="4" t="s">
        <v>94</v>
      </c>
      <c r="G75" s="4" t="s">
        <v>11</v>
      </c>
      <c r="H75" s="4" t="s">
        <v>276</v>
      </c>
      <c r="I75" s="4" t="s">
        <v>13</v>
      </c>
      <c r="J75" s="4" t="s">
        <v>34</v>
      </c>
      <c r="K75" s="2">
        <v>19637.78</v>
      </c>
      <c r="L75" s="2">
        <v>9527.23</v>
      </c>
      <c r="M75" s="5">
        <v>2</v>
      </c>
      <c r="N75" s="2">
        <v>78.14</v>
      </c>
      <c r="O75" s="2">
        <v>24331.27</v>
      </c>
      <c r="P75" s="2">
        <v>150917.76999999999</v>
      </c>
      <c r="Q75" s="2">
        <v>83660.94</v>
      </c>
      <c r="R75" s="2">
        <v>40993.86</v>
      </c>
      <c r="S75" s="2">
        <v>17286.259999999998</v>
      </c>
      <c r="T75" s="2">
        <v>100054.72</v>
      </c>
      <c r="U75" s="5">
        <v>0</v>
      </c>
      <c r="V75" s="6">
        <v>1</v>
      </c>
      <c r="W75">
        <v>4</v>
      </c>
      <c r="X75">
        <v>1</v>
      </c>
      <c r="Y75">
        <v>6</v>
      </c>
      <c r="Z75" s="5">
        <f t="shared" ca="1" si="3"/>
        <v>3888</v>
      </c>
      <c r="AA75" s="4" t="str">
        <f t="shared" si="4"/>
        <v>Low</v>
      </c>
      <c r="AB75" s="2">
        <f t="shared" si="5"/>
        <v>0.05</v>
      </c>
      <c r="AC75" s="2">
        <f>banking_clients[[#This Row],[Bank_Loans]] + banking_clients[[#This Row],[Business_Lending]] + banking_clients[[#This Row],[CreditCard_Balance]]</f>
        <v>124464.13</v>
      </c>
      <c r="AD75" s="2">
        <f>banking_clients[[#This Row],[Bank_Deposits]] + banking_clients[[#This Row],[Saving_Accounts]] + banking_clients[[#This Row],[ForeignCurrency_Account]] + banking_clients[[#This Row],[Checking_Accounts]]</f>
        <v>292858.83</v>
      </c>
    </row>
    <row r="76" spans="1:30" x14ac:dyDescent="0.2">
      <c r="A76" t="s">
        <v>343</v>
      </c>
      <c r="B76" t="s">
        <v>344</v>
      </c>
      <c r="C76" s="5">
        <v>62</v>
      </c>
      <c r="D76">
        <v>7197</v>
      </c>
      <c r="E76" s="3" t="s">
        <v>345</v>
      </c>
      <c r="F76" s="4" t="s">
        <v>248</v>
      </c>
      <c r="G76" s="4" t="s">
        <v>11</v>
      </c>
      <c r="H76" s="4" t="s">
        <v>346</v>
      </c>
      <c r="I76" s="4" t="s">
        <v>33</v>
      </c>
      <c r="J76" s="4" t="s">
        <v>14</v>
      </c>
      <c r="K76" s="2">
        <v>150304.49</v>
      </c>
      <c r="L76" s="2">
        <v>7326.44</v>
      </c>
      <c r="M76" s="5">
        <v>1</v>
      </c>
      <c r="N76" s="2">
        <v>767.06</v>
      </c>
      <c r="O76" s="2">
        <v>523866.09</v>
      </c>
      <c r="P76" s="2">
        <v>363305.25</v>
      </c>
      <c r="Q76" s="2">
        <v>199374.83</v>
      </c>
      <c r="R76" s="2">
        <v>224185.92</v>
      </c>
      <c r="S76" s="2">
        <v>33854.22</v>
      </c>
      <c r="T76" s="2">
        <v>607800.06999999995</v>
      </c>
      <c r="U76" s="5">
        <v>1</v>
      </c>
      <c r="V76" s="6">
        <v>2</v>
      </c>
      <c r="W76">
        <v>1</v>
      </c>
      <c r="X76">
        <v>1</v>
      </c>
      <c r="Y76">
        <v>7</v>
      </c>
      <c r="Z76" s="5">
        <f t="shared" ca="1" si="3"/>
        <v>10748</v>
      </c>
      <c r="AA76" s="4" t="str">
        <f t="shared" si="4"/>
        <v>Mid</v>
      </c>
      <c r="AB76" s="2">
        <f t="shared" si="5"/>
        <v>0.03</v>
      </c>
      <c r="AC76" s="2">
        <f>banking_clients[[#This Row],[Bank_Loans]] + banking_clients[[#This Row],[Business_Lending]] + banking_clients[[#This Row],[CreditCard_Balance]]</f>
        <v>1132433.22</v>
      </c>
      <c r="AD76" s="2">
        <f>banking_clients[[#This Row],[Bank_Deposits]] + banking_clients[[#This Row],[Saving_Accounts]] + banking_clients[[#This Row],[ForeignCurrency_Account]] + banking_clients[[#This Row],[Checking_Accounts]]</f>
        <v>820720.22</v>
      </c>
    </row>
    <row r="77" spans="1:30" x14ac:dyDescent="0.2">
      <c r="A77" t="s">
        <v>347</v>
      </c>
      <c r="B77" t="s">
        <v>348</v>
      </c>
      <c r="C77" s="5">
        <v>23</v>
      </c>
      <c r="D77">
        <v>27256</v>
      </c>
      <c r="E77" s="3" t="s">
        <v>349</v>
      </c>
      <c r="F77" s="4" t="s">
        <v>99</v>
      </c>
      <c r="G77" s="4" t="s">
        <v>25</v>
      </c>
      <c r="H77" s="4" t="s">
        <v>350</v>
      </c>
      <c r="I77" s="4" t="s">
        <v>80</v>
      </c>
      <c r="J77" s="4" t="s">
        <v>14</v>
      </c>
      <c r="K77" s="2">
        <v>52109.13</v>
      </c>
      <c r="L77" s="2">
        <v>14277.05</v>
      </c>
      <c r="M77" s="5">
        <v>1</v>
      </c>
      <c r="N77" s="2">
        <v>209.68</v>
      </c>
      <c r="O77" s="2">
        <v>205552.05</v>
      </c>
      <c r="P77" s="2">
        <v>329191.59000000003</v>
      </c>
      <c r="Q77" s="2">
        <v>116949.64</v>
      </c>
      <c r="R77" s="2">
        <v>88665.16</v>
      </c>
      <c r="S77" s="2">
        <v>6681.62</v>
      </c>
      <c r="T77" s="2">
        <v>1148304.5</v>
      </c>
      <c r="U77" s="5">
        <v>1</v>
      </c>
      <c r="V77" s="6">
        <v>1</v>
      </c>
      <c r="W77">
        <v>2</v>
      </c>
      <c r="X77">
        <v>1</v>
      </c>
      <c r="Y77">
        <v>8</v>
      </c>
      <c r="Z77" s="5">
        <f t="shared" ca="1" si="3"/>
        <v>7864</v>
      </c>
      <c r="AA77" s="4" t="str">
        <f t="shared" si="4"/>
        <v>Low</v>
      </c>
      <c r="AB77" s="2">
        <f t="shared" si="5"/>
        <v>0.01</v>
      </c>
      <c r="AC77" s="2">
        <f>banking_clients[[#This Row],[Bank_Loans]] + banking_clients[[#This Row],[Business_Lending]] + banking_clients[[#This Row],[CreditCard_Balance]]</f>
        <v>1354066.23</v>
      </c>
      <c r="AD77" s="2">
        <f>banking_clients[[#This Row],[Bank_Deposits]] + banking_clients[[#This Row],[Saving_Accounts]] + banking_clients[[#This Row],[ForeignCurrency_Account]] + banking_clients[[#This Row],[Checking_Accounts]]</f>
        <v>541488.01</v>
      </c>
    </row>
    <row r="78" spans="1:30" x14ac:dyDescent="0.2">
      <c r="A78" t="s">
        <v>351</v>
      </c>
      <c r="B78" t="s">
        <v>352</v>
      </c>
      <c r="C78" s="5">
        <v>68</v>
      </c>
      <c r="D78">
        <v>21290</v>
      </c>
      <c r="E78" s="3" t="s">
        <v>353</v>
      </c>
      <c r="F78" s="4" t="s">
        <v>354</v>
      </c>
      <c r="G78" s="4" t="s">
        <v>25</v>
      </c>
      <c r="H78" s="4" t="s">
        <v>355</v>
      </c>
      <c r="I78" s="4" t="s">
        <v>33</v>
      </c>
      <c r="J78" s="4" t="s">
        <v>40</v>
      </c>
      <c r="K78" s="2">
        <v>156091.75</v>
      </c>
      <c r="L78" s="2">
        <v>20609.04</v>
      </c>
      <c r="M78" s="5">
        <v>3</v>
      </c>
      <c r="N78" s="2">
        <v>382.87</v>
      </c>
      <c r="O78" s="2">
        <v>707577.9</v>
      </c>
      <c r="P78" s="2">
        <v>435466.02</v>
      </c>
      <c r="Q78" s="2">
        <v>112495.39</v>
      </c>
      <c r="R78" s="2">
        <v>252896.89</v>
      </c>
      <c r="S78" s="2">
        <v>35301.620000000003</v>
      </c>
      <c r="T78" s="2">
        <v>837133.63</v>
      </c>
      <c r="U78" s="5">
        <v>2</v>
      </c>
      <c r="V78" s="6">
        <v>1</v>
      </c>
      <c r="W78">
        <v>3</v>
      </c>
      <c r="X78">
        <v>1</v>
      </c>
      <c r="Y78">
        <v>9</v>
      </c>
      <c r="Z78" s="5">
        <f t="shared" ca="1" si="3"/>
        <v>6477</v>
      </c>
      <c r="AA78" s="4" t="str">
        <f t="shared" si="4"/>
        <v>Mid</v>
      </c>
      <c r="AB78" s="2">
        <f t="shared" si="5"/>
        <v>0.03</v>
      </c>
      <c r="AC78" s="2">
        <f>banking_clients[[#This Row],[Bank_Loans]] + banking_clients[[#This Row],[Business_Lending]] + banking_clients[[#This Row],[CreditCard_Balance]]</f>
        <v>1545094.4000000001</v>
      </c>
      <c r="AD78" s="2">
        <f>banking_clients[[#This Row],[Bank_Deposits]] + banking_clients[[#This Row],[Saving_Accounts]] + banking_clients[[#This Row],[ForeignCurrency_Account]] + banking_clients[[#This Row],[Checking_Accounts]]</f>
        <v>836159.92</v>
      </c>
    </row>
    <row r="79" spans="1:30" x14ac:dyDescent="0.2">
      <c r="A79" t="s">
        <v>356</v>
      </c>
      <c r="B79" t="s">
        <v>357</v>
      </c>
      <c r="C79" s="5">
        <v>79</v>
      </c>
      <c r="D79">
        <v>3957</v>
      </c>
      <c r="E79" s="3" t="s">
        <v>358</v>
      </c>
      <c r="F79" s="4" t="s">
        <v>63</v>
      </c>
      <c r="G79" s="4" t="s">
        <v>11</v>
      </c>
      <c r="H79" s="4" t="s">
        <v>359</v>
      </c>
      <c r="I79" s="4" t="s">
        <v>13</v>
      </c>
      <c r="J79" s="4" t="s">
        <v>14</v>
      </c>
      <c r="K79" s="2">
        <v>338383.13</v>
      </c>
      <c r="L79" s="2">
        <v>57267.05</v>
      </c>
      <c r="M79" s="5">
        <v>1</v>
      </c>
      <c r="N79" s="2">
        <v>3505.86</v>
      </c>
      <c r="O79" s="2">
        <v>1565513.72</v>
      </c>
      <c r="P79" s="2">
        <v>730384.02</v>
      </c>
      <c r="Q79" s="2">
        <v>497152.15</v>
      </c>
      <c r="R79" s="2">
        <v>144603.76</v>
      </c>
      <c r="S79" s="2">
        <v>74778.17</v>
      </c>
      <c r="T79" s="2">
        <v>884890.55</v>
      </c>
      <c r="U79" s="5">
        <v>1</v>
      </c>
      <c r="V79" s="6">
        <v>4</v>
      </c>
      <c r="W79">
        <v>4</v>
      </c>
      <c r="X79">
        <v>1</v>
      </c>
      <c r="Y79">
        <v>10</v>
      </c>
      <c r="Z79" s="5">
        <f t="shared" ca="1" si="3"/>
        <v>1940</v>
      </c>
      <c r="AA79" s="4" t="str">
        <f t="shared" si="4"/>
        <v>High</v>
      </c>
      <c r="AB79" s="2">
        <f t="shared" si="5"/>
        <v>0.05</v>
      </c>
      <c r="AC79" s="2">
        <f>banking_clients[[#This Row],[Bank_Loans]] + banking_clients[[#This Row],[Business_Lending]] + banking_clients[[#This Row],[CreditCard_Balance]]</f>
        <v>2453910.13</v>
      </c>
      <c r="AD79" s="2">
        <f>banking_clients[[#This Row],[Bank_Deposits]] + banking_clients[[#This Row],[Saving_Accounts]] + banking_clients[[#This Row],[ForeignCurrency_Account]] + banking_clients[[#This Row],[Checking_Accounts]]</f>
        <v>1446918.1</v>
      </c>
    </row>
    <row r="80" spans="1:30" x14ac:dyDescent="0.2">
      <c r="A80" t="s">
        <v>360</v>
      </c>
      <c r="B80" t="s">
        <v>361</v>
      </c>
      <c r="C80" s="5">
        <v>29</v>
      </c>
      <c r="D80">
        <v>39668</v>
      </c>
      <c r="E80" s="3" t="s">
        <v>362</v>
      </c>
      <c r="F80" s="4" t="s">
        <v>262</v>
      </c>
      <c r="G80" s="4" t="s">
        <v>25</v>
      </c>
      <c r="H80" s="4" t="s">
        <v>39</v>
      </c>
      <c r="I80" s="4" t="s">
        <v>13</v>
      </c>
      <c r="J80" s="4" t="s">
        <v>34</v>
      </c>
      <c r="K80" s="2">
        <v>198553.59</v>
      </c>
      <c r="L80" s="2">
        <v>20851.740000000002</v>
      </c>
      <c r="M80" s="5">
        <v>1</v>
      </c>
      <c r="N80" s="2">
        <v>5581.31</v>
      </c>
      <c r="O80" s="2">
        <v>414518.57</v>
      </c>
      <c r="P80" s="2">
        <v>1144704.01</v>
      </c>
      <c r="Q80" s="2">
        <v>696263.26</v>
      </c>
      <c r="R80" s="2">
        <v>570935.88</v>
      </c>
      <c r="S80" s="2">
        <v>40208.75</v>
      </c>
      <c r="T80" s="2">
        <v>1522411.23</v>
      </c>
      <c r="U80" s="5">
        <v>3</v>
      </c>
      <c r="V80" s="6">
        <v>4</v>
      </c>
      <c r="W80">
        <v>1</v>
      </c>
      <c r="X80">
        <v>2</v>
      </c>
      <c r="Y80">
        <v>11</v>
      </c>
      <c r="Z80" s="5">
        <f t="shared" ca="1" si="3"/>
        <v>2277</v>
      </c>
      <c r="AA80" s="4" t="str">
        <f t="shared" si="4"/>
        <v>Mid</v>
      </c>
      <c r="AB80" s="2">
        <f t="shared" si="5"/>
        <v>0.05</v>
      </c>
      <c r="AC80" s="2">
        <f>banking_clients[[#This Row],[Bank_Loans]] + banking_clients[[#This Row],[Business_Lending]] + banking_clients[[#This Row],[CreditCard_Balance]]</f>
        <v>1942511.11</v>
      </c>
      <c r="AD80" s="2">
        <f>banking_clients[[#This Row],[Bank_Deposits]] + banking_clients[[#This Row],[Saving_Accounts]] + banking_clients[[#This Row],[ForeignCurrency_Account]] + banking_clients[[#This Row],[Checking_Accounts]]</f>
        <v>2452111.9000000004</v>
      </c>
    </row>
    <row r="81" spans="1:30" x14ac:dyDescent="0.2">
      <c r="A81" t="s">
        <v>363</v>
      </c>
      <c r="B81" t="s">
        <v>364</v>
      </c>
      <c r="C81" s="5">
        <v>52</v>
      </c>
      <c r="D81">
        <v>374</v>
      </c>
      <c r="E81" s="3" t="s">
        <v>365</v>
      </c>
      <c r="F81" s="4" t="s">
        <v>295</v>
      </c>
      <c r="G81" s="4" t="s">
        <v>25</v>
      </c>
      <c r="H81" s="4" t="s">
        <v>299</v>
      </c>
      <c r="I81" s="4" t="s">
        <v>33</v>
      </c>
      <c r="J81" s="4" t="s">
        <v>34</v>
      </c>
      <c r="K81" s="2">
        <v>190119.93</v>
      </c>
      <c r="L81" s="2">
        <v>47110.05</v>
      </c>
      <c r="M81" s="5">
        <v>1</v>
      </c>
      <c r="N81" s="2">
        <v>3525.21</v>
      </c>
      <c r="O81" s="2">
        <v>527884.11</v>
      </c>
      <c r="P81" s="2">
        <v>99616.37</v>
      </c>
      <c r="Q81" s="2">
        <v>122860.19</v>
      </c>
      <c r="R81" s="2">
        <v>23741.9</v>
      </c>
      <c r="S81" s="2">
        <v>6920.94</v>
      </c>
      <c r="T81" s="2">
        <v>136723.47</v>
      </c>
      <c r="U81" s="5">
        <v>1</v>
      </c>
      <c r="V81" s="6">
        <v>2</v>
      </c>
      <c r="W81">
        <v>1</v>
      </c>
      <c r="X81">
        <v>1</v>
      </c>
      <c r="Y81">
        <v>12</v>
      </c>
      <c r="Z81" s="5">
        <f t="shared" ca="1" si="3"/>
        <v>8229</v>
      </c>
      <c r="AA81" s="4" t="str">
        <f t="shared" si="4"/>
        <v>Mid</v>
      </c>
      <c r="AB81" s="2">
        <f t="shared" si="5"/>
        <v>0.03</v>
      </c>
      <c r="AC81" s="2">
        <f>banking_clients[[#This Row],[Bank_Loans]] + banking_clients[[#This Row],[Business_Lending]] + banking_clients[[#This Row],[CreditCard_Balance]]</f>
        <v>668132.78999999992</v>
      </c>
      <c r="AD81" s="2">
        <f>banking_clients[[#This Row],[Bank_Deposits]] + banking_clients[[#This Row],[Saving_Accounts]] + banking_clients[[#This Row],[ForeignCurrency_Account]] + banking_clients[[#This Row],[Checking_Accounts]]</f>
        <v>253139.4</v>
      </c>
    </row>
    <row r="82" spans="1:30" x14ac:dyDescent="0.2">
      <c r="A82" t="s">
        <v>366</v>
      </c>
      <c r="B82" t="s">
        <v>367</v>
      </c>
      <c r="C82" s="5">
        <v>68</v>
      </c>
      <c r="D82">
        <v>31302</v>
      </c>
      <c r="E82" s="3" t="s">
        <v>368</v>
      </c>
      <c r="F82" s="4" t="s">
        <v>84</v>
      </c>
      <c r="G82" s="4" t="s">
        <v>11</v>
      </c>
      <c r="H82" s="4" t="s">
        <v>369</v>
      </c>
      <c r="I82" s="4" t="s">
        <v>33</v>
      </c>
      <c r="J82" s="4" t="s">
        <v>14</v>
      </c>
      <c r="K82" s="2">
        <v>147956.79</v>
      </c>
      <c r="L82" s="2">
        <v>52216.52</v>
      </c>
      <c r="M82" s="5">
        <v>1</v>
      </c>
      <c r="N82" s="2">
        <v>2977.86</v>
      </c>
      <c r="O82" s="2">
        <v>701005.58</v>
      </c>
      <c r="P82" s="2">
        <v>720211.85</v>
      </c>
      <c r="Q82" s="2">
        <v>302231.76</v>
      </c>
      <c r="R82" s="2">
        <v>279467.92</v>
      </c>
      <c r="S82" s="2">
        <v>23058.959999999999</v>
      </c>
      <c r="T82" s="2">
        <v>1504310.04</v>
      </c>
      <c r="U82" s="5">
        <v>3</v>
      </c>
      <c r="V82" s="6">
        <v>2</v>
      </c>
      <c r="W82">
        <v>1</v>
      </c>
      <c r="X82">
        <v>2</v>
      </c>
      <c r="Y82">
        <v>13</v>
      </c>
      <c r="Z82" s="5">
        <f t="shared" ca="1" si="3"/>
        <v>8147</v>
      </c>
      <c r="AA82" s="4" t="str">
        <f t="shared" si="4"/>
        <v>Mid</v>
      </c>
      <c r="AB82" s="2">
        <f t="shared" si="5"/>
        <v>0.03</v>
      </c>
      <c r="AC82" s="2">
        <f>banking_clients[[#This Row],[Bank_Loans]] + banking_clients[[#This Row],[Business_Lending]] + banking_clients[[#This Row],[CreditCard_Balance]]</f>
        <v>2208293.48</v>
      </c>
      <c r="AD82" s="2">
        <f>banking_clients[[#This Row],[Bank_Deposits]] + banking_clients[[#This Row],[Saving_Accounts]] + banking_clients[[#This Row],[ForeignCurrency_Account]] + banking_clients[[#This Row],[Checking_Accounts]]</f>
        <v>1324970.49</v>
      </c>
    </row>
    <row r="83" spans="1:30" x14ac:dyDescent="0.2">
      <c r="A83" t="s">
        <v>370</v>
      </c>
      <c r="B83" t="s">
        <v>371</v>
      </c>
      <c r="C83" s="5">
        <v>41</v>
      </c>
      <c r="D83">
        <v>23190</v>
      </c>
      <c r="E83" s="3" t="s">
        <v>372</v>
      </c>
      <c r="F83" s="4" t="s">
        <v>192</v>
      </c>
      <c r="G83" s="4" t="s">
        <v>114</v>
      </c>
      <c r="H83" s="4" t="s">
        <v>373</v>
      </c>
      <c r="I83" s="4" t="s">
        <v>33</v>
      </c>
      <c r="J83" s="4" t="s">
        <v>27</v>
      </c>
      <c r="K83" s="2">
        <v>91071.75</v>
      </c>
      <c r="L83" s="2">
        <v>33111.54</v>
      </c>
      <c r="M83" s="5">
        <v>1</v>
      </c>
      <c r="N83" s="2">
        <v>8062.65</v>
      </c>
      <c r="O83" s="2">
        <v>677123.94</v>
      </c>
      <c r="P83" s="2">
        <v>558283.30000000005</v>
      </c>
      <c r="Q83" s="2">
        <v>298923.34000000003</v>
      </c>
      <c r="R83" s="2">
        <v>147703.29999999999</v>
      </c>
      <c r="S83" s="2">
        <v>7880.76</v>
      </c>
      <c r="T83" s="2">
        <v>1554534.94</v>
      </c>
      <c r="U83" s="5">
        <v>0</v>
      </c>
      <c r="V83" s="6">
        <v>2</v>
      </c>
      <c r="W83">
        <v>2</v>
      </c>
      <c r="X83">
        <v>1</v>
      </c>
      <c r="Y83">
        <v>14</v>
      </c>
      <c r="Z83" s="5">
        <f t="shared" ca="1" si="3"/>
        <v>5614</v>
      </c>
      <c r="AA83" s="4" t="str">
        <f t="shared" si="4"/>
        <v>Low</v>
      </c>
      <c r="AB83" s="2">
        <f t="shared" si="5"/>
        <v>0.03</v>
      </c>
      <c r="AC83" s="2">
        <f>banking_clients[[#This Row],[Bank_Loans]] + banking_clients[[#This Row],[Business_Lending]] + banking_clients[[#This Row],[CreditCard_Balance]]</f>
        <v>2239721.5299999998</v>
      </c>
      <c r="AD83" s="2">
        <f>banking_clients[[#This Row],[Bank_Deposits]] + banking_clients[[#This Row],[Saving_Accounts]] + banking_clients[[#This Row],[ForeignCurrency_Account]] + banking_clients[[#This Row],[Checking_Accounts]]</f>
        <v>1012790.7000000002</v>
      </c>
    </row>
    <row r="84" spans="1:30" x14ac:dyDescent="0.2">
      <c r="A84" t="s">
        <v>374</v>
      </c>
      <c r="B84" t="s">
        <v>375</v>
      </c>
      <c r="C84" s="5">
        <v>70</v>
      </c>
      <c r="D84">
        <v>18488</v>
      </c>
      <c r="E84" s="3" t="s">
        <v>376</v>
      </c>
      <c r="F84" s="4" t="s">
        <v>377</v>
      </c>
      <c r="G84" s="4" t="s">
        <v>11</v>
      </c>
      <c r="H84" s="4" t="s">
        <v>26</v>
      </c>
      <c r="I84" s="4" t="s">
        <v>33</v>
      </c>
      <c r="J84" s="4" t="s">
        <v>27</v>
      </c>
      <c r="K84" s="2">
        <v>96545.37</v>
      </c>
      <c r="L84" s="2">
        <v>23191.74</v>
      </c>
      <c r="M84" s="5">
        <v>1</v>
      </c>
      <c r="N84" s="2">
        <v>3386.45</v>
      </c>
      <c r="O84" s="2">
        <v>1104753.03</v>
      </c>
      <c r="P84" s="2">
        <v>1268890.97</v>
      </c>
      <c r="Q84" s="2">
        <v>630243.86</v>
      </c>
      <c r="R84" s="2">
        <v>252097.54</v>
      </c>
      <c r="S84" s="2">
        <v>39556.050000000003</v>
      </c>
      <c r="T84" s="2">
        <v>1941061.87</v>
      </c>
      <c r="U84" s="5">
        <v>3</v>
      </c>
      <c r="V84" s="6">
        <v>2</v>
      </c>
      <c r="W84">
        <v>2</v>
      </c>
      <c r="X84">
        <v>1</v>
      </c>
      <c r="Y84">
        <v>15</v>
      </c>
      <c r="Z84" s="5">
        <f t="shared" ca="1" si="3"/>
        <v>1662</v>
      </c>
      <c r="AA84" s="4" t="str">
        <f t="shared" si="4"/>
        <v>Low</v>
      </c>
      <c r="AB84" s="2">
        <f t="shared" si="5"/>
        <v>0.03</v>
      </c>
      <c r="AC84" s="2">
        <f>banking_clients[[#This Row],[Bank_Loans]] + banking_clients[[#This Row],[Business_Lending]] + banking_clients[[#This Row],[CreditCard_Balance]]</f>
        <v>3049201.3500000006</v>
      </c>
      <c r="AD84" s="2">
        <f>banking_clients[[#This Row],[Bank_Deposits]] + banking_clients[[#This Row],[Saving_Accounts]] + banking_clients[[#This Row],[ForeignCurrency_Account]] + banking_clients[[#This Row],[Checking_Accounts]]</f>
        <v>2190788.42</v>
      </c>
    </row>
    <row r="85" spans="1:30" x14ac:dyDescent="0.2">
      <c r="A85" t="s">
        <v>378</v>
      </c>
      <c r="B85" t="s">
        <v>379</v>
      </c>
      <c r="C85" s="5">
        <v>32</v>
      </c>
      <c r="D85">
        <v>8566</v>
      </c>
      <c r="E85" s="3" t="s">
        <v>380</v>
      </c>
      <c r="F85" s="4" t="s">
        <v>284</v>
      </c>
      <c r="G85" s="4" t="s">
        <v>49</v>
      </c>
      <c r="H85" s="4" t="s">
        <v>105</v>
      </c>
      <c r="I85" s="4" t="s">
        <v>13</v>
      </c>
      <c r="J85" s="4" t="s">
        <v>14</v>
      </c>
      <c r="K85" s="2">
        <v>63765</v>
      </c>
      <c r="L85" s="2">
        <v>11354</v>
      </c>
      <c r="M85" s="5">
        <v>1</v>
      </c>
      <c r="N85" s="2">
        <v>2644.75</v>
      </c>
      <c r="O85" s="2">
        <v>1012372.67</v>
      </c>
      <c r="P85" s="2">
        <v>1568405.32</v>
      </c>
      <c r="Q85" s="2">
        <v>541210.29</v>
      </c>
      <c r="R85" s="2">
        <v>478805.43</v>
      </c>
      <c r="S85" s="2">
        <v>62053.29</v>
      </c>
      <c r="T85" s="2">
        <v>1665045.85</v>
      </c>
      <c r="U85" s="5">
        <v>3</v>
      </c>
      <c r="V85" s="6">
        <v>2</v>
      </c>
      <c r="W85">
        <v>3</v>
      </c>
      <c r="X85">
        <v>2</v>
      </c>
      <c r="Y85">
        <v>16</v>
      </c>
      <c r="Z85" s="5">
        <f t="shared" ca="1" si="3"/>
        <v>3620</v>
      </c>
      <c r="AA85" s="4" t="str">
        <f t="shared" si="4"/>
        <v>Low</v>
      </c>
      <c r="AB85" s="2">
        <f t="shared" si="5"/>
        <v>0.05</v>
      </c>
      <c r="AC85" s="2">
        <f>banking_clients[[#This Row],[Bank_Loans]] + banking_clients[[#This Row],[Business_Lending]] + banking_clients[[#This Row],[CreditCard_Balance]]</f>
        <v>2680063.27</v>
      </c>
      <c r="AD85" s="2">
        <f>banking_clients[[#This Row],[Bank_Deposits]] + banking_clients[[#This Row],[Saving_Accounts]] + banking_clients[[#This Row],[ForeignCurrency_Account]] + banking_clients[[#This Row],[Checking_Accounts]]</f>
        <v>2650474.33</v>
      </c>
    </row>
    <row r="86" spans="1:30" x14ac:dyDescent="0.2">
      <c r="A86" t="s">
        <v>381</v>
      </c>
      <c r="B86" t="s">
        <v>382</v>
      </c>
      <c r="C86" s="5">
        <v>47</v>
      </c>
      <c r="D86">
        <v>10123</v>
      </c>
      <c r="E86" s="3" t="s">
        <v>383</v>
      </c>
      <c r="F86" s="4" t="s">
        <v>172</v>
      </c>
      <c r="G86" s="4" t="s">
        <v>11</v>
      </c>
      <c r="H86" s="4" t="s">
        <v>384</v>
      </c>
      <c r="I86" s="4" t="s">
        <v>33</v>
      </c>
      <c r="J86" s="4" t="s">
        <v>14</v>
      </c>
      <c r="K86" s="2">
        <v>191715.4</v>
      </c>
      <c r="L86" s="2">
        <v>31923.72</v>
      </c>
      <c r="M86" s="5">
        <v>1</v>
      </c>
      <c r="N86" s="2">
        <v>1296.45</v>
      </c>
      <c r="O86" s="2">
        <v>402401.84</v>
      </c>
      <c r="P86" s="2">
        <v>269460.7</v>
      </c>
      <c r="Q86" s="2">
        <v>316098.13</v>
      </c>
      <c r="R86" s="2">
        <v>121257.32</v>
      </c>
      <c r="S86" s="2">
        <v>19337.29</v>
      </c>
      <c r="T86" s="2">
        <v>673780.44</v>
      </c>
      <c r="U86" s="5">
        <v>0</v>
      </c>
      <c r="V86" s="6">
        <v>2</v>
      </c>
      <c r="W86">
        <v>3</v>
      </c>
      <c r="X86">
        <v>1</v>
      </c>
      <c r="Y86">
        <v>17</v>
      </c>
      <c r="Z86" s="5">
        <f t="shared" ca="1" si="3"/>
        <v>6451</v>
      </c>
      <c r="AA86" s="4" t="str">
        <f t="shared" si="4"/>
        <v>Mid</v>
      </c>
      <c r="AB86" s="2">
        <f t="shared" si="5"/>
        <v>0.03</v>
      </c>
      <c r="AC86" s="2">
        <f>banking_clients[[#This Row],[Bank_Loans]] + banking_clients[[#This Row],[Business_Lending]] + banking_clients[[#This Row],[CreditCard_Balance]]</f>
        <v>1077478.73</v>
      </c>
      <c r="AD86" s="2">
        <f>banking_clients[[#This Row],[Bank_Deposits]] + banking_clients[[#This Row],[Saving_Accounts]] + banking_clients[[#This Row],[ForeignCurrency_Account]] + banking_clients[[#This Row],[Checking_Accounts]]</f>
        <v>726153.44</v>
      </c>
    </row>
    <row r="87" spans="1:30" x14ac:dyDescent="0.2">
      <c r="A87" t="s">
        <v>385</v>
      </c>
      <c r="B87" t="s">
        <v>386</v>
      </c>
      <c r="C87" s="5">
        <v>83</v>
      </c>
      <c r="D87">
        <v>633</v>
      </c>
      <c r="E87" s="3" t="s">
        <v>387</v>
      </c>
      <c r="F87" s="4" t="s">
        <v>315</v>
      </c>
      <c r="G87" s="4" t="s">
        <v>49</v>
      </c>
      <c r="H87" s="4" t="s">
        <v>280</v>
      </c>
      <c r="I87" s="4" t="s">
        <v>33</v>
      </c>
      <c r="J87" s="4" t="s">
        <v>34</v>
      </c>
      <c r="K87" s="2">
        <v>218312.27</v>
      </c>
      <c r="L87" s="2">
        <v>21480.880000000001</v>
      </c>
      <c r="M87" s="5">
        <v>2</v>
      </c>
      <c r="N87" s="2">
        <v>5886.56</v>
      </c>
      <c r="O87" s="2">
        <v>1757312.99</v>
      </c>
      <c r="P87" s="2">
        <v>1099352.83</v>
      </c>
      <c r="Q87" s="2">
        <v>389770.55</v>
      </c>
      <c r="R87" s="2">
        <v>402363.14</v>
      </c>
      <c r="S87" s="2">
        <v>30773.91</v>
      </c>
      <c r="T87" s="2">
        <v>735797.5</v>
      </c>
      <c r="U87" s="5">
        <v>1</v>
      </c>
      <c r="V87" s="6">
        <v>5</v>
      </c>
      <c r="W87">
        <v>3</v>
      </c>
      <c r="X87">
        <v>1</v>
      </c>
      <c r="Y87">
        <v>18</v>
      </c>
      <c r="Z87" s="5">
        <f t="shared" ca="1" si="3"/>
        <v>4858</v>
      </c>
      <c r="AA87" s="4" t="str">
        <f t="shared" si="4"/>
        <v>Mid</v>
      </c>
      <c r="AB87" s="2">
        <f t="shared" si="5"/>
        <v>0.03</v>
      </c>
      <c r="AC87" s="2">
        <f>banking_clients[[#This Row],[Bank_Loans]] + banking_clients[[#This Row],[Business_Lending]] + banking_clients[[#This Row],[CreditCard_Balance]]</f>
        <v>2498997.0500000003</v>
      </c>
      <c r="AD87" s="2">
        <f>banking_clients[[#This Row],[Bank_Deposits]] + banking_clients[[#This Row],[Saving_Accounts]] + banking_clients[[#This Row],[ForeignCurrency_Account]] + banking_clients[[#This Row],[Checking_Accounts]]</f>
        <v>1922260.4300000002</v>
      </c>
    </row>
    <row r="88" spans="1:30" x14ac:dyDescent="0.2">
      <c r="A88" t="s">
        <v>388</v>
      </c>
      <c r="B88" t="s">
        <v>389</v>
      </c>
      <c r="C88" s="5">
        <v>24</v>
      </c>
      <c r="D88">
        <v>8325</v>
      </c>
      <c r="E88" s="3" t="s">
        <v>390</v>
      </c>
      <c r="F88" s="4" t="s">
        <v>338</v>
      </c>
      <c r="G88" s="4" t="s">
        <v>25</v>
      </c>
      <c r="H88" s="4" t="s">
        <v>20</v>
      </c>
      <c r="I88" s="4" t="s">
        <v>13</v>
      </c>
      <c r="J88" s="4" t="s">
        <v>40</v>
      </c>
      <c r="K88" s="2">
        <v>157167.47</v>
      </c>
      <c r="L88" s="2">
        <v>31498.25</v>
      </c>
      <c r="M88" s="5">
        <v>1</v>
      </c>
      <c r="N88" s="2">
        <v>1909.3</v>
      </c>
      <c r="O88" s="2">
        <v>597244.53</v>
      </c>
      <c r="P88" s="2">
        <v>262988.53999999998</v>
      </c>
      <c r="Q88" s="2">
        <v>128881.8</v>
      </c>
      <c r="R88" s="2">
        <v>51169.56</v>
      </c>
      <c r="S88" s="2">
        <v>42714.8</v>
      </c>
      <c r="T88" s="2">
        <v>836453.63</v>
      </c>
      <c r="U88" s="5">
        <v>3</v>
      </c>
      <c r="V88" s="6">
        <v>1</v>
      </c>
      <c r="W88">
        <v>3</v>
      </c>
      <c r="X88">
        <v>1</v>
      </c>
      <c r="Y88">
        <v>19</v>
      </c>
      <c r="Z88" s="5">
        <f t="shared" ca="1" si="3"/>
        <v>7031</v>
      </c>
      <c r="AA88" s="4" t="str">
        <f t="shared" si="4"/>
        <v>Mid</v>
      </c>
      <c r="AB88" s="2">
        <f t="shared" si="5"/>
        <v>0.05</v>
      </c>
      <c r="AC88" s="2">
        <f>banking_clients[[#This Row],[Bank_Loans]] + banking_clients[[#This Row],[Business_Lending]] + banking_clients[[#This Row],[CreditCard_Balance]]</f>
        <v>1435607.4600000002</v>
      </c>
      <c r="AD88" s="2">
        <f>banking_clients[[#This Row],[Bank_Deposits]] + banking_clients[[#This Row],[Saving_Accounts]] + banking_clients[[#This Row],[ForeignCurrency_Account]] + banking_clients[[#This Row],[Checking_Accounts]]</f>
        <v>485754.69999999995</v>
      </c>
    </row>
    <row r="89" spans="1:30" x14ac:dyDescent="0.2">
      <c r="A89" t="s">
        <v>391</v>
      </c>
      <c r="B89" t="s">
        <v>392</v>
      </c>
      <c r="C89" s="5">
        <v>84</v>
      </c>
      <c r="D89">
        <v>23184</v>
      </c>
      <c r="E89" s="3" t="s">
        <v>393</v>
      </c>
      <c r="F89" s="4" t="s">
        <v>78</v>
      </c>
      <c r="G89" s="4" t="s">
        <v>25</v>
      </c>
      <c r="H89" s="4" t="s">
        <v>140</v>
      </c>
      <c r="I89" s="4" t="s">
        <v>80</v>
      </c>
      <c r="J89" s="4" t="s">
        <v>27</v>
      </c>
      <c r="K89" s="2">
        <v>101929.59</v>
      </c>
      <c r="L89" s="2">
        <v>13019.3</v>
      </c>
      <c r="M89" s="5">
        <v>1</v>
      </c>
      <c r="N89" s="2">
        <v>1163.81</v>
      </c>
      <c r="O89" s="2">
        <v>614181.30000000005</v>
      </c>
      <c r="P89" s="2">
        <v>445914.24</v>
      </c>
      <c r="Q89" s="2">
        <v>137911.62</v>
      </c>
      <c r="R89" s="2">
        <v>373280.79</v>
      </c>
      <c r="S89" s="2">
        <v>12590.02</v>
      </c>
      <c r="T89" s="2">
        <v>516128.95</v>
      </c>
      <c r="U89" s="5">
        <v>3</v>
      </c>
      <c r="V89" s="6">
        <v>1</v>
      </c>
      <c r="W89">
        <v>3</v>
      </c>
      <c r="X89">
        <v>2</v>
      </c>
      <c r="Y89">
        <v>20</v>
      </c>
      <c r="Z89" s="5">
        <f t="shared" ca="1" si="3"/>
        <v>3965</v>
      </c>
      <c r="AA89" s="4" t="str">
        <f t="shared" si="4"/>
        <v>Mid</v>
      </c>
      <c r="AB89" s="2">
        <f t="shared" si="5"/>
        <v>0.01</v>
      </c>
      <c r="AC89" s="2">
        <f>banking_clients[[#This Row],[Bank_Loans]] + banking_clients[[#This Row],[Business_Lending]] + banking_clients[[#This Row],[CreditCard_Balance]]</f>
        <v>1131474.06</v>
      </c>
      <c r="AD89" s="2">
        <f>banking_clients[[#This Row],[Bank_Deposits]] + banking_clients[[#This Row],[Saving_Accounts]] + banking_clients[[#This Row],[ForeignCurrency_Account]] + banking_clients[[#This Row],[Checking_Accounts]]</f>
        <v>969696.67</v>
      </c>
    </row>
    <row r="90" spans="1:30" x14ac:dyDescent="0.2">
      <c r="A90" t="s">
        <v>394</v>
      </c>
      <c r="B90" t="s">
        <v>395</v>
      </c>
      <c r="C90" s="5">
        <v>29</v>
      </c>
      <c r="D90">
        <v>24727</v>
      </c>
      <c r="E90" s="3" t="s">
        <v>396</v>
      </c>
      <c r="F90" s="4" t="s">
        <v>187</v>
      </c>
      <c r="G90" s="4" t="s">
        <v>11</v>
      </c>
      <c r="H90" s="4" t="s">
        <v>397</v>
      </c>
      <c r="I90" s="4" t="s">
        <v>13</v>
      </c>
      <c r="J90" s="4" t="s">
        <v>14</v>
      </c>
      <c r="K90" s="2">
        <v>40985.49</v>
      </c>
      <c r="L90" s="2">
        <v>19729.5</v>
      </c>
      <c r="M90" s="5">
        <v>3</v>
      </c>
      <c r="N90" s="2">
        <v>646.13</v>
      </c>
      <c r="O90" s="2">
        <v>358194.38</v>
      </c>
      <c r="P90" s="2">
        <v>186144.38</v>
      </c>
      <c r="Q90" s="2">
        <v>114664.94</v>
      </c>
      <c r="R90" s="2">
        <v>37333.120000000003</v>
      </c>
      <c r="S90" s="2">
        <v>13412.63</v>
      </c>
      <c r="T90" s="2">
        <v>222160.88</v>
      </c>
      <c r="U90" s="5">
        <v>1</v>
      </c>
      <c r="V90" s="6">
        <v>1</v>
      </c>
      <c r="W90">
        <v>3</v>
      </c>
      <c r="X90">
        <v>1</v>
      </c>
      <c r="Y90">
        <v>21</v>
      </c>
      <c r="Z90" s="5">
        <f t="shared" ca="1" si="3"/>
        <v>5921</v>
      </c>
      <c r="AA90" s="4" t="str">
        <f t="shared" si="4"/>
        <v>Low</v>
      </c>
      <c r="AB90" s="2">
        <f t="shared" si="5"/>
        <v>0.05</v>
      </c>
      <c r="AC90" s="2">
        <f>banking_clients[[#This Row],[Bank_Loans]] + banking_clients[[#This Row],[Business_Lending]] + banking_clients[[#This Row],[CreditCard_Balance]]</f>
        <v>581001.39</v>
      </c>
      <c r="AD90" s="2">
        <f>banking_clients[[#This Row],[Bank_Deposits]] + banking_clients[[#This Row],[Saving_Accounts]] + banking_clients[[#This Row],[ForeignCurrency_Account]] + banking_clients[[#This Row],[Checking_Accounts]]</f>
        <v>351555.07</v>
      </c>
    </row>
    <row r="91" spans="1:30" x14ac:dyDescent="0.2">
      <c r="A91" t="s">
        <v>398</v>
      </c>
      <c r="B91" t="s">
        <v>399</v>
      </c>
      <c r="C91" s="5">
        <v>85</v>
      </c>
      <c r="D91">
        <v>9136</v>
      </c>
      <c r="E91" s="3" t="s">
        <v>400</v>
      </c>
      <c r="F91" s="4" t="s">
        <v>182</v>
      </c>
      <c r="G91" s="4" t="s">
        <v>19</v>
      </c>
      <c r="H91" s="4" t="s">
        <v>79</v>
      </c>
      <c r="I91" s="4" t="s">
        <v>13</v>
      </c>
      <c r="J91" s="4" t="s">
        <v>14</v>
      </c>
      <c r="K91" s="2">
        <v>109218.7</v>
      </c>
      <c r="L91" s="2">
        <v>6820.8</v>
      </c>
      <c r="M91" s="5">
        <v>1</v>
      </c>
      <c r="N91" s="2">
        <v>2767.3</v>
      </c>
      <c r="O91" s="2">
        <v>587928.77</v>
      </c>
      <c r="P91" s="2">
        <v>198995.43</v>
      </c>
      <c r="Q91" s="2">
        <v>128873.23</v>
      </c>
      <c r="R91" s="2">
        <v>68530.240000000005</v>
      </c>
      <c r="S91" s="2">
        <v>13413.79</v>
      </c>
      <c r="T91" s="2">
        <v>566786.30000000005</v>
      </c>
      <c r="U91" s="5">
        <v>2</v>
      </c>
      <c r="V91" s="6">
        <v>1</v>
      </c>
      <c r="W91">
        <v>3</v>
      </c>
      <c r="X91">
        <v>1</v>
      </c>
      <c r="Y91">
        <v>22</v>
      </c>
      <c r="Z91" s="5">
        <f t="shared" ca="1" si="3"/>
        <v>2439</v>
      </c>
      <c r="AA91" s="4" t="str">
        <f t="shared" si="4"/>
        <v>Mid</v>
      </c>
      <c r="AB91" s="2">
        <f t="shared" si="5"/>
        <v>0.05</v>
      </c>
      <c r="AC91" s="2">
        <f>banking_clients[[#This Row],[Bank_Loans]] + banking_clients[[#This Row],[Business_Lending]] + banking_clients[[#This Row],[CreditCard_Balance]]</f>
        <v>1157482.3700000001</v>
      </c>
      <c r="AD91" s="2">
        <f>banking_clients[[#This Row],[Bank_Deposits]] + banking_clients[[#This Row],[Saving_Accounts]] + banking_clients[[#This Row],[ForeignCurrency_Account]] + banking_clients[[#This Row],[Checking_Accounts]]</f>
        <v>409812.68999999994</v>
      </c>
    </row>
    <row r="92" spans="1:30" x14ac:dyDescent="0.2">
      <c r="A92" t="s">
        <v>401</v>
      </c>
      <c r="B92" t="s">
        <v>402</v>
      </c>
      <c r="C92" s="5">
        <v>51</v>
      </c>
      <c r="D92">
        <v>10186</v>
      </c>
      <c r="E92" s="3" t="s">
        <v>403</v>
      </c>
      <c r="F92" s="4" t="s">
        <v>295</v>
      </c>
      <c r="G92" s="4" t="s">
        <v>25</v>
      </c>
      <c r="H92" s="4" t="s">
        <v>404</v>
      </c>
      <c r="I92" s="4" t="s">
        <v>13</v>
      </c>
      <c r="J92" s="4" t="s">
        <v>14</v>
      </c>
      <c r="K92" s="2">
        <v>174258.52</v>
      </c>
      <c r="L92" s="2">
        <v>34182.519999999997</v>
      </c>
      <c r="M92" s="5">
        <v>1</v>
      </c>
      <c r="N92" s="2">
        <v>5185.78</v>
      </c>
      <c r="O92" s="2">
        <v>648432.67000000004</v>
      </c>
      <c r="P92" s="2">
        <v>1125389.67</v>
      </c>
      <c r="Q92" s="2">
        <v>830895.18</v>
      </c>
      <c r="R92" s="2">
        <v>198783.78</v>
      </c>
      <c r="S92" s="2">
        <v>36318.33</v>
      </c>
      <c r="T92" s="2">
        <v>452950.77</v>
      </c>
      <c r="U92" s="5">
        <v>3</v>
      </c>
      <c r="V92" s="6">
        <v>3</v>
      </c>
      <c r="W92">
        <v>4</v>
      </c>
      <c r="X92">
        <v>1</v>
      </c>
      <c r="Y92">
        <v>1</v>
      </c>
      <c r="Z92" s="5">
        <f t="shared" ca="1" si="3"/>
        <v>3852</v>
      </c>
      <c r="AA92" s="4" t="str">
        <f t="shared" si="4"/>
        <v>Mid</v>
      </c>
      <c r="AB92" s="2">
        <f t="shared" si="5"/>
        <v>0.05</v>
      </c>
      <c r="AC92" s="2">
        <f>banking_clients[[#This Row],[Bank_Loans]] + banking_clients[[#This Row],[Business_Lending]] + banking_clients[[#This Row],[CreditCard_Balance]]</f>
        <v>1106569.22</v>
      </c>
      <c r="AD92" s="2">
        <f>banking_clients[[#This Row],[Bank_Deposits]] + banking_clients[[#This Row],[Saving_Accounts]] + banking_clients[[#This Row],[ForeignCurrency_Account]] + banking_clients[[#This Row],[Checking_Accounts]]</f>
        <v>2191386.96</v>
      </c>
    </row>
    <row r="93" spans="1:30" x14ac:dyDescent="0.2">
      <c r="A93" t="s">
        <v>405</v>
      </c>
      <c r="B93" t="s">
        <v>406</v>
      </c>
      <c r="C93" s="5">
        <v>59</v>
      </c>
      <c r="D93">
        <v>33070</v>
      </c>
      <c r="E93" s="3" t="s">
        <v>407</v>
      </c>
      <c r="F93" s="4" t="s">
        <v>153</v>
      </c>
      <c r="G93" s="4" t="s">
        <v>25</v>
      </c>
      <c r="H93" s="4" t="s">
        <v>408</v>
      </c>
      <c r="I93" s="4" t="s">
        <v>13</v>
      </c>
      <c r="J93" s="4" t="s">
        <v>14</v>
      </c>
      <c r="K93" s="2">
        <v>74059.23</v>
      </c>
      <c r="L93" s="2">
        <v>14702.6</v>
      </c>
      <c r="M93" s="5">
        <v>2</v>
      </c>
      <c r="N93" s="2">
        <v>1361.56</v>
      </c>
      <c r="O93" s="2">
        <v>374815.99</v>
      </c>
      <c r="P93" s="2">
        <v>384271.05</v>
      </c>
      <c r="Q93" s="2">
        <v>216865.84</v>
      </c>
      <c r="R93" s="2">
        <v>124336.41</v>
      </c>
      <c r="S93" s="2">
        <v>8446.4</v>
      </c>
      <c r="T93" s="2">
        <v>962931.99</v>
      </c>
      <c r="U93" s="5">
        <v>2</v>
      </c>
      <c r="V93" s="6">
        <v>1</v>
      </c>
      <c r="W93">
        <v>4</v>
      </c>
      <c r="X93">
        <v>2</v>
      </c>
      <c r="Y93">
        <v>2</v>
      </c>
      <c r="Z93" s="5">
        <f t="shared" ca="1" si="3"/>
        <v>2376</v>
      </c>
      <c r="AA93" s="4" t="str">
        <f t="shared" si="4"/>
        <v>Low</v>
      </c>
      <c r="AB93" s="2">
        <f t="shared" si="5"/>
        <v>0.05</v>
      </c>
      <c r="AC93" s="2">
        <f>banking_clients[[#This Row],[Bank_Loans]] + banking_clients[[#This Row],[Business_Lending]] + banking_clients[[#This Row],[CreditCard_Balance]]</f>
        <v>1339109.54</v>
      </c>
      <c r="AD93" s="2">
        <f>banking_clients[[#This Row],[Bank_Deposits]] + banking_clients[[#This Row],[Saving_Accounts]] + banking_clients[[#This Row],[ForeignCurrency_Account]] + banking_clients[[#This Row],[Checking_Accounts]]</f>
        <v>733919.7</v>
      </c>
    </row>
    <row r="94" spans="1:30" x14ac:dyDescent="0.2">
      <c r="A94" t="s">
        <v>409</v>
      </c>
      <c r="B94" t="s">
        <v>410</v>
      </c>
      <c r="C94" s="5">
        <v>84</v>
      </c>
      <c r="D94">
        <v>2874</v>
      </c>
      <c r="E94" s="3" t="s">
        <v>411</v>
      </c>
      <c r="F94" s="4" t="s">
        <v>153</v>
      </c>
      <c r="G94" s="4" t="s">
        <v>11</v>
      </c>
      <c r="H94" s="4" t="s">
        <v>330</v>
      </c>
      <c r="I94" s="4" t="s">
        <v>13</v>
      </c>
      <c r="J94" s="4" t="s">
        <v>34</v>
      </c>
      <c r="K94" s="2">
        <v>158874.14000000001</v>
      </c>
      <c r="L94" s="2">
        <v>38794.28</v>
      </c>
      <c r="M94" s="5">
        <v>1</v>
      </c>
      <c r="N94" s="2">
        <v>2366.2800000000002</v>
      </c>
      <c r="O94" s="2">
        <v>261364.76</v>
      </c>
      <c r="P94" s="2">
        <v>127418.48</v>
      </c>
      <c r="Q94" s="2">
        <v>101648.45</v>
      </c>
      <c r="R94" s="2">
        <v>46915.77</v>
      </c>
      <c r="S94" s="2">
        <v>40839.46</v>
      </c>
      <c r="T94" s="2">
        <v>334072.21999999997</v>
      </c>
      <c r="U94" s="5">
        <v>0</v>
      </c>
      <c r="V94" s="6">
        <v>2</v>
      </c>
      <c r="W94">
        <v>1</v>
      </c>
      <c r="X94">
        <v>1</v>
      </c>
      <c r="Y94">
        <v>3</v>
      </c>
      <c r="Z94" s="5">
        <f t="shared" ca="1" si="3"/>
        <v>2126</v>
      </c>
      <c r="AA94" s="4" t="str">
        <f t="shared" si="4"/>
        <v>Mid</v>
      </c>
      <c r="AB94" s="2">
        <f t="shared" si="5"/>
        <v>0.05</v>
      </c>
      <c r="AC94" s="2">
        <f>banking_clients[[#This Row],[Bank_Loans]] + banking_clients[[#This Row],[Business_Lending]] + banking_clients[[#This Row],[CreditCard_Balance]]</f>
        <v>597803.26</v>
      </c>
      <c r="AD94" s="2">
        <f>banking_clients[[#This Row],[Bank_Deposits]] + banking_clients[[#This Row],[Saving_Accounts]] + banking_clients[[#This Row],[ForeignCurrency_Account]] + banking_clients[[#This Row],[Checking_Accounts]]</f>
        <v>316822.15999999997</v>
      </c>
    </row>
    <row r="95" spans="1:30" x14ac:dyDescent="0.2">
      <c r="A95" t="s">
        <v>412</v>
      </c>
      <c r="B95" t="s">
        <v>413</v>
      </c>
      <c r="C95" s="5">
        <v>69</v>
      </c>
      <c r="D95">
        <v>18759</v>
      </c>
      <c r="E95" s="3" t="s">
        <v>414</v>
      </c>
      <c r="F95" s="4" t="s">
        <v>415</v>
      </c>
      <c r="G95" s="4" t="s">
        <v>11</v>
      </c>
      <c r="H95" s="4" t="s">
        <v>416</v>
      </c>
      <c r="I95" s="4" t="s">
        <v>33</v>
      </c>
      <c r="J95" s="4" t="s">
        <v>14</v>
      </c>
      <c r="K95" s="2">
        <v>71958.899999999994</v>
      </c>
      <c r="L95" s="2">
        <v>13998.9</v>
      </c>
      <c r="M95" s="5">
        <v>1</v>
      </c>
      <c r="N95" s="2">
        <v>2756.83</v>
      </c>
      <c r="O95" s="2">
        <v>124510.61</v>
      </c>
      <c r="P95" s="2">
        <v>199185.62</v>
      </c>
      <c r="Q95" s="2">
        <v>120782.77</v>
      </c>
      <c r="R95" s="2">
        <v>81093.97</v>
      </c>
      <c r="S95" s="2">
        <v>15957.53</v>
      </c>
      <c r="T95" s="2">
        <v>639874.92000000004</v>
      </c>
      <c r="U95" s="5">
        <v>1</v>
      </c>
      <c r="V95" s="6">
        <v>1</v>
      </c>
      <c r="W95">
        <v>2</v>
      </c>
      <c r="X95">
        <v>2</v>
      </c>
      <c r="Y95">
        <v>4</v>
      </c>
      <c r="Z95" s="5">
        <f t="shared" ca="1" si="3"/>
        <v>1954</v>
      </c>
      <c r="AA95" s="4" t="str">
        <f t="shared" si="4"/>
        <v>Low</v>
      </c>
      <c r="AB95" s="2">
        <f t="shared" si="5"/>
        <v>0.03</v>
      </c>
      <c r="AC95" s="2">
        <f>banking_clients[[#This Row],[Bank_Loans]] + banking_clients[[#This Row],[Business_Lending]] + banking_clients[[#This Row],[CreditCard_Balance]]</f>
        <v>767142.36</v>
      </c>
      <c r="AD95" s="2">
        <f>banking_clients[[#This Row],[Bank_Deposits]] + banking_clients[[#This Row],[Saving_Accounts]] + banking_clients[[#This Row],[ForeignCurrency_Account]] + banking_clients[[#This Row],[Checking_Accounts]]</f>
        <v>417019.89</v>
      </c>
    </row>
    <row r="96" spans="1:30" x14ac:dyDescent="0.2">
      <c r="A96" t="s">
        <v>417</v>
      </c>
      <c r="B96" t="s">
        <v>418</v>
      </c>
      <c r="C96" s="5">
        <v>17</v>
      </c>
      <c r="D96">
        <v>29867</v>
      </c>
      <c r="E96" s="3" t="s">
        <v>419</v>
      </c>
      <c r="F96" s="4" t="s">
        <v>262</v>
      </c>
      <c r="G96" s="4" t="s">
        <v>25</v>
      </c>
      <c r="H96" s="4" t="s">
        <v>420</v>
      </c>
      <c r="I96" s="4" t="s">
        <v>13</v>
      </c>
      <c r="J96" s="4" t="s">
        <v>14</v>
      </c>
      <c r="K96" s="2">
        <v>189074.19</v>
      </c>
      <c r="L96" s="2">
        <v>13258.42</v>
      </c>
      <c r="M96" s="5">
        <v>1</v>
      </c>
      <c r="N96" s="2">
        <v>4138.78</v>
      </c>
      <c r="O96" s="2">
        <v>291504.55</v>
      </c>
      <c r="P96" s="2">
        <v>247346.43</v>
      </c>
      <c r="Q96" s="2">
        <v>81405.16</v>
      </c>
      <c r="R96" s="2">
        <v>162184.12</v>
      </c>
      <c r="S96" s="2">
        <v>11482.62</v>
      </c>
      <c r="T96" s="2">
        <v>358381.36</v>
      </c>
      <c r="U96" s="5">
        <v>3</v>
      </c>
      <c r="V96" s="6">
        <v>3</v>
      </c>
      <c r="W96">
        <v>3</v>
      </c>
      <c r="X96">
        <v>2</v>
      </c>
      <c r="Y96">
        <v>8</v>
      </c>
      <c r="Z96" s="5">
        <f t="shared" ca="1" si="3"/>
        <v>4579</v>
      </c>
      <c r="AA96" s="4" t="str">
        <f t="shared" si="4"/>
        <v>Mid</v>
      </c>
      <c r="AB96" s="2">
        <f t="shared" si="5"/>
        <v>0.05</v>
      </c>
      <c r="AC96" s="2">
        <f>banking_clients[[#This Row],[Bank_Loans]] + banking_clients[[#This Row],[Business_Lending]] + banking_clients[[#This Row],[CreditCard_Balance]]</f>
        <v>654024.68999999994</v>
      </c>
      <c r="AD96" s="2">
        <f>banking_clients[[#This Row],[Bank_Deposits]] + banking_clients[[#This Row],[Saving_Accounts]] + banking_clients[[#This Row],[ForeignCurrency_Account]] + banking_clients[[#This Row],[Checking_Accounts]]</f>
        <v>502418.32999999996</v>
      </c>
    </row>
    <row r="97" spans="1:30" x14ac:dyDescent="0.2">
      <c r="A97" t="s">
        <v>421</v>
      </c>
      <c r="B97" t="s">
        <v>422</v>
      </c>
      <c r="C97" s="5">
        <v>78</v>
      </c>
      <c r="D97">
        <v>12708</v>
      </c>
      <c r="E97" s="3" t="s">
        <v>423</v>
      </c>
      <c r="F97" s="4" t="s">
        <v>73</v>
      </c>
      <c r="G97" s="4" t="s">
        <v>114</v>
      </c>
      <c r="H97" s="4" t="s">
        <v>268</v>
      </c>
      <c r="I97" s="4" t="s">
        <v>13</v>
      </c>
      <c r="J97" s="4" t="s">
        <v>40</v>
      </c>
      <c r="K97" s="2">
        <v>74408.69</v>
      </c>
      <c r="L97" s="2">
        <v>28689.62</v>
      </c>
      <c r="M97" s="5">
        <v>2</v>
      </c>
      <c r="N97" s="2">
        <v>494.76</v>
      </c>
      <c r="O97" s="2">
        <v>24949.1</v>
      </c>
      <c r="P97" s="2">
        <v>188138.63</v>
      </c>
      <c r="Q97" s="2">
        <v>218375.19</v>
      </c>
      <c r="R97" s="2">
        <v>61145.05</v>
      </c>
      <c r="S97" s="2">
        <v>12141.52</v>
      </c>
      <c r="T97" s="2">
        <v>326434.34999999998</v>
      </c>
      <c r="U97" s="5">
        <v>2</v>
      </c>
      <c r="V97" s="6">
        <v>1</v>
      </c>
      <c r="W97">
        <v>4</v>
      </c>
      <c r="X97">
        <v>2</v>
      </c>
      <c r="Y97">
        <v>9</v>
      </c>
      <c r="Z97" s="5">
        <f t="shared" ca="1" si="3"/>
        <v>7436</v>
      </c>
      <c r="AA97" s="4" t="str">
        <f t="shared" si="4"/>
        <v>Low</v>
      </c>
      <c r="AB97" s="2">
        <f t="shared" si="5"/>
        <v>0.05</v>
      </c>
      <c r="AC97" s="2">
        <f>banking_clients[[#This Row],[Bank_Loans]] + banking_clients[[#This Row],[Business_Lending]] + banking_clients[[#This Row],[CreditCard_Balance]]</f>
        <v>351878.20999999996</v>
      </c>
      <c r="AD97" s="2">
        <f>banking_clients[[#This Row],[Bank_Deposits]] + banking_clients[[#This Row],[Saving_Accounts]] + banking_clients[[#This Row],[ForeignCurrency_Account]] + banking_clients[[#This Row],[Checking_Accounts]]</f>
        <v>479800.39</v>
      </c>
    </row>
    <row r="98" spans="1:30" x14ac:dyDescent="0.2">
      <c r="A98" t="s">
        <v>424</v>
      </c>
      <c r="B98" t="s">
        <v>425</v>
      </c>
      <c r="C98" s="5">
        <v>25</v>
      </c>
      <c r="D98">
        <v>2134</v>
      </c>
      <c r="E98" s="3" t="s">
        <v>426</v>
      </c>
      <c r="F98" s="4" t="s">
        <v>18</v>
      </c>
      <c r="G98" s="4" t="s">
        <v>19</v>
      </c>
      <c r="H98" s="4" t="s">
        <v>303</v>
      </c>
      <c r="I98" s="4" t="s">
        <v>13</v>
      </c>
      <c r="J98" s="4" t="s">
        <v>14</v>
      </c>
      <c r="K98" s="2">
        <v>447928.06</v>
      </c>
      <c r="L98" s="2">
        <v>42888.81</v>
      </c>
      <c r="M98" s="5">
        <v>1</v>
      </c>
      <c r="N98" s="2">
        <v>3074.93</v>
      </c>
      <c r="O98" s="2">
        <v>841124.62</v>
      </c>
      <c r="P98" s="2">
        <v>611852.17000000004</v>
      </c>
      <c r="Q98" s="2">
        <v>222491.7</v>
      </c>
      <c r="R98" s="2">
        <v>457697.21</v>
      </c>
      <c r="S98" s="2">
        <v>33497.730000000003</v>
      </c>
      <c r="T98" s="2">
        <v>347546.25</v>
      </c>
      <c r="U98" s="5">
        <v>3</v>
      </c>
      <c r="V98" s="6">
        <v>5</v>
      </c>
      <c r="W98">
        <v>1</v>
      </c>
      <c r="X98">
        <v>2</v>
      </c>
      <c r="Y98">
        <v>10</v>
      </c>
      <c r="Z98" s="5">
        <f t="shared" ca="1" si="3"/>
        <v>2172</v>
      </c>
      <c r="AA98" s="4" t="str">
        <f t="shared" si="4"/>
        <v>High</v>
      </c>
      <c r="AB98" s="2">
        <f t="shared" si="5"/>
        <v>0.05</v>
      </c>
      <c r="AC98" s="2">
        <f>banking_clients[[#This Row],[Bank_Loans]] + banking_clients[[#This Row],[Business_Lending]] + banking_clients[[#This Row],[CreditCard_Balance]]</f>
        <v>1191745.8</v>
      </c>
      <c r="AD98" s="2">
        <f>banking_clients[[#This Row],[Bank_Deposits]] + banking_clients[[#This Row],[Saving_Accounts]] + banking_clients[[#This Row],[ForeignCurrency_Account]] + banking_clients[[#This Row],[Checking_Accounts]]</f>
        <v>1325538.81</v>
      </c>
    </row>
    <row r="99" spans="1:30" x14ac:dyDescent="0.2">
      <c r="A99" t="s">
        <v>427</v>
      </c>
      <c r="B99" t="s">
        <v>428</v>
      </c>
      <c r="C99" s="5">
        <v>61</v>
      </c>
      <c r="D99">
        <v>449</v>
      </c>
      <c r="E99" s="3" t="s">
        <v>429</v>
      </c>
      <c r="F99" s="4" t="s">
        <v>177</v>
      </c>
      <c r="G99" s="4" t="s">
        <v>114</v>
      </c>
      <c r="H99" s="4" t="s">
        <v>430</v>
      </c>
      <c r="I99" s="4" t="s">
        <v>33</v>
      </c>
      <c r="J99" s="4" t="s">
        <v>27</v>
      </c>
      <c r="K99" s="2">
        <v>309939.21000000002</v>
      </c>
      <c r="L99" s="2">
        <v>51303.6</v>
      </c>
      <c r="M99" s="5">
        <v>2</v>
      </c>
      <c r="N99" s="2">
        <v>10999.17</v>
      </c>
      <c r="O99" s="2">
        <v>1198037.8400000001</v>
      </c>
      <c r="P99" s="2">
        <v>1457194.61</v>
      </c>
      <c r="Q99" s="2">
        <v>691706.3</v>
      </c>
      <c r="R99" s="2">
        <v>145258.32</v>
      </c>
      <c r="S99" s="2">
        <v>44952.26</v>
      </c>
      <c r="T99" s="2">
        <v>3619311.37</v>
      </c>
      <c r="U99" s="5">
        <v>3</v>
      </c>
      <c r="V99" s="6">
        <v>4</v>
      </c>
      <c r="W99">
        <v>1</v>
      </c>
      <c r="X99">
        <v>2</v>
      </c>
      <c r="Y99">
        <v>11</v>
      </c>
      <c r="Z99" s="5">
        <f t="shared" ca="1" si="3"/>
        <v>8671</v>
      </c>
      <c r="AA99" s="4" t="str">
        <f t="shared" si="4"/>
        <v>High</v>
      </c>
      <c r="AB99" s="2">
        <f t="shared" si="5"/>
        <v>0.03</v>
      </c>
      <c r="AC99" s="2">
        <f>banking_clients[[#This Row],[Bank_Loans]] + banking_clients[[#This Row],[Business_Lending]] + banking_clients[[#This Row],[CreditCard_Balance]]</f>
        <v>4828348.38</v>
      </c>
      <c r="AD99" s="2">
        <f>banking_clients[[#This Row],[Bank_Deposits]] + banking_clients[[#This Row],[Saving_Accounts]] + banking_clients[[#This Row],[ForeignCurrency_Account]] + banking_clients[[#This Row],[Checking_Accounts]]</f>
        <v>2339111.4900000002</v>
      </c>
    </row>
    <row r="100" spans="1:30" x14ac:dyDescent="0.2">
      <c r="A100" t="s">
        <v>431</v>
      </c>
      <c r="B100" t="s">
        <v>432</v>
      </c>
      <c r="C100" s="5">
        <v>61</v>
      </c>
      <c r="D100">
        <v>27123</v>
      </c>
      <c r="E100" s="3" t="s">
        <v>433</v>
      </c>
      <c r="F100" s="4" t="s">
        <v>153</v>
      </c>
      <c r="G100" s="4" t="s">
        <v>11</v>
      </c>
      <c r="H100" s="4" t="s">
        <v>434</v>
      </c>
      <c r="I100" s="4" t="s">
        <v>80</v>
      </c>
      <c r="J100" s="4" t="s">
        <v>34</v>
      </c>
      <c r="K100" s="2">
        <v>151227.35999999999</v>
      </c>
      <c r="L100" s="2">
        <v>25749.75</v>
      </c>
      <c r="M100" s="5">
        <v>1</v>
      </c>
      <c r="N100" s="2">
        <v>397.4</v>
      </c>
      <c r="O100" s="2">
        <v>455965.07</v>
      </c>
      <c r="P100" s="2">
        <v>212193.82</v>
      </c>
      <c r="Q100" s="2">
        <v>276609.8</v>
      </c>
      <c r="R100" s="2">
        <v>79800.03</v>
      </c>
      <c r="S100" s="2">
        <v>13699.11</v>
      </c>
      <c r="T100" s="2">
        <v>796820.24</v>
      </c>
      <c r="U100" s="5">
        <v>2</v>
      </c>
      <c r="V100" s="6">
        <v>2</v>
      </c>
      <c r="W100">
        <v>1</v>
      </c>
      <c r="X100">
        <v>1</v>
      </c>
      <c r="Y100">
        <v>12</v>
      </c>
      <c r="Z100" s="5">
        <f t="shared" ca="1" si="3"/>
        <v>5198</v>
      </c>
      <c r="AA100" s="4" t="str">
        <f t="shared" si="4"/>
        <v>Mid</v>
      </c>
      <c r="AB100" s="2">
        <f t="shared" si="5"/>
        <v>0.01</v>
      </c>
      <c r="AC100" s="2">
        <f>banking_clients[[#This Row],[Bank_Loans]] + banking_clients[[#This Row],[Business_Lending]] + banking_clients[[#This Row],[CreditCard_Balance]]</f>
        <v>1253182.71</v>
      </c>
      <c r="AD100" s="2">
        <f>banking_clients[[#This Row],[Bank_Deposits]] + banking_clients[[#This Row],[Saving_Accounts]] + banking_clients[[#This Row],[ForeignCurrency_Account]] + banking_clients[[#This Row],[Checking_Accounts]]</f>
        <v>582302.76</v>
      </c>
    </row>
    <row r="101" spans="1:30" x14ac:dyDescent="0.2">
      <c r="A101" t="s">
        <v>435</v>
      </c>
      <c r="B101" t="s">
        <v>436</v>
      </c>
      <c r="C101" s="5">
        <v>48</v>
      </c>
      <c r="D101">
        <v>31328</v>
      </c>
      <c r="E101" s="3" t="s">
        <v>437</v>
      </c>
      <c r="F101" s="4" t="s">
        <v>167</v>
      </c>
      <c r="G101" s="4" t="s">
        <v>49</v>
      </c>
      <c r="H101" s="4" t="s">
        <v>438</v>
      </c>
      <c r="I101" s="4" t="s">
        <v>13</v>
      </c>
      <c r="J101" s="4" t="s">
        <v>14</v>
      </c>
      <c r="K101" s="2">
        <v>401412.67</v>
      </c>
      <c r="L101" s="2">
        <v>48428.15</v>
      </c>
      <c r="M101" s="5">
        <v>2</v>
      </c>
      <c r="N101" s="2">
        <v>3172.65</v>
      </c>
      <c r="O101" s="2">
        <v>1511484.73</v>
      </c>
      <c r="P101" s="2">
        <v>827446.85</v>
      </c>
      <c r="Q101" s="2">
        <v>498247.56</v>
      </c>
      <c r="R101" s="2">
        <v>399309.83</v>
      </c>
      <c r="S101" s="2">
        <v>51370.22</v>
      </c>
      <c r="T101" s="2">
        <v>155806.10999999999</v>
      </c>
      <c r="U101" s="5">
        <v>3</v>
      </c>
      <c r="V101" s="6">
        <v>5</v>
      </c>
      <c r="W101">
        <v>2</v>
      </c>
      <c r="X101">
        <v>1</v>
      </c>
      <c r="Y101">
        <v>13</v>
      </c>
      <c r="Z101" s="5">
        <f t="shared" ca="1" si="3"/>
        <v>3112</v>
      </c>
      <c r="AA101" s="4" t="str">
        <f t="shared" si="4"/>
        <v>High</v>
      </c>
      <c r="AB101" s="2">
        <f t="shared" si="5"/>
        <v>0.05</v>
      </c>
      <c r="AC101" s="2">
        <f>banking_clients[[#This Row],[Bank_Loans]] + banking_clients[[#This Row],[Business_Lending]] + banking_clients[[#This Row],[CreditCard_Balance]]</f>
        <v>1670463.4899999998</v>
      </c>
      <c r="AD101" s="2">
        <f>banking_clients[[#This Row],[Bank_Deposits]] + banking_clients[[#This Row],[Saving_Accounts]] + banking_clients[[#This Row],[ForeignCurrency_Account]] + banking_clients[[#This Row],[Checking_Accounts]]</f>
        <v>1776374.46</v>
      </c>
    </row>
    <row r="102" spans="1:30" x14ac:dyDescent="0.2">
      <c r="A102" t="s">
        <v>439</v>
      </c>
      <c r="B102" t="s">
        <v>440</v>
      </c>
      <c r="C102" s="5">
        <v>35</v>
      </c>
      <c r="D102">
        <v>12694</v>
      </c>
      <c r="E102" s="3" t="s">
        <v>441</v>
      </c>
      <c r="F102" s="4" t="s">
        <v>78</v>
      </c>
      <c r="G102" s="4" t="s">
        <v>25</v>
      </c>
      <c r="H102" s="4" t="s">
        <v>442</v>
      </c>
      <c r="I102" s="4" t="s">
        <v>13</v>
      </c>
      <c r="J102" s="4" t="s">
        <v>34</v>
      </c>
      <c r="K102" s="2">
        <v>263452.26</v>
      </c>
      <c r="L102" s="2">
        <v>17416.8</v>
      </c>
      <c r="M102" s="5">
        <v>1</v>
      </c>
      <c r="N102" s="2">
        <v>3107.16</v>
      </c>
      <c r="O102" s="2">
        <v>0</v>
      </c>
      <c r="P102" s="2">
        <v>687595.13</v>
      </c>
      <c r="Q102" s="2">
        <v>297957.89</v>
      </c>
      <c r="R102" s="2">
        <v>507980</v>
      </c>
      <c r="S102" s="2">
        <v>16429.39</v>
      </c>
      <c r="T102" s="2">
        <v>980875.66</v>
      </c>
      <c r="U102" s="5">
        <v>2</v>
      </c>
      <c r="V102" s="6">
        <v>2</v>
      </c>
      <c r="W102">
        <v>2</v>
      </c>
      <c r="X102">
        <v>1</v>
      </c>
      <c r="Y102">
        <v>14</v>
      </c>
      <c r="Z102" s="5">
        <f t="shared" ca="1" si="3"/>
        <v>1305</v>
      </c>
      <c r="AA102" s="4" t="str">
        <f t="shared" si="4"/>
        <v>Mid</v>
      </c>
      <c r="AB102" s="2">
        <f t="shared" si="5"/>
        <v>0.05</v>
      </c>
      <c r="AC102" s="2">
        <f>banking_clients[[#This Row],[Bank_Loans]] + banking_clients[[#This Row],[Business_Lending]] + banking_clients[[#This Row],[CreditCard_Balance]]</f>
        <v>983982.82000000007</v>
      </c>
      <c r="AD102" s="2">
        <f>banking_clients[[#This Row],[Bank_Deposits]] + banking_clients[[#This Row],[Saving_Accounts]] + banking_clients[[#This Row],[ForeignCurrency_Account]] + banking_clients[[#This Row],[Checking_Accounts]]</f>
        <v>1509962.4099999997</v>
      </c>
    </row>
    <row r="103" spans="1:30" x14ac:dyDescent="0.2">
      <c r="A103" t="s">
        <v>443</v>
      </c>
      <c r="B103" t="s">
        <v>444</v>
      </c>
      <c r="C103" s="5">
        <v>21</v>
      </c>
      <c r="D103">
        <v>40567</v>
      </c>
      <c r="E103" s="3" t="s">
        <v>445</v>
      </c>
      <c r="F103" s="4" t="s">
        <v>446</v>
      </c>
      <c r="G103" s="4" t="s">
        <v>25</v>
      </c>
      <c r="H103" s="4" t="s">
        <v>239</v>
      </c>
      <c r="I103" s="4" t="s">
        <v>80</v>
      </c>
      <c r="J103" s="4" t="s">
        <v>34</v>
      </c>
      <c r="K103" s="2">
        <v>404760.25</v>
      </c>
      <c r="L103" s="2">
        <v>41342.339999999997</v>
      </c>
      <c r="M103" s="5">
        <v>2</v>
      </c>
      <c r="N103" s="2">
        <v>4733.3500000000004</v>
      </c>
      <c r="O103" s="2">
        <v>1022752.85</v>
      </c>
      <c r="P103" s="2">
        <v>425498.09</v>
      </c>
      <c r="Q103" s="2">
        <v>212749.04</v>
      </c>
      <c r="R103" s="2">
        <v>145323.96</v>
      </c>
      <c r="S103" s="2">
        <v>64179.71</v>
      </c>
      <c r="T103" s="2">
        <v>477400.93</v>
      </c>
      <c r="U103" s="5">
        <v>0</v>
      </c>
      <c r="V103" s="6">
        <v>3</v>
      </c>
      <c r="W103">
        <v>3</v>
      </c>
      <c r="X103">
        <v>1</v>
      </c>
      <c r="Y103">
        <v>15</v>
      </c>
      <c r="Z103" s="5">
        <f t="shared" ca="1" si="3"/>
        <v>7677</v>
      </c>
      <c r="AA103" s="4" t="str">
        <f t="shared" si="4"/>
        <v>High</v>
      </c>
      <c r="AB103" s="2">
        <f t="shared" si="5"/>
        <v>0.01</v>
      </c>
      <c r="AC103" s="2">
        <f>banking_clients[[#This Row],[Bank_Loans]] + banking_clients[[#This Row],[Business_Lending]] + banking_clients[[#This Row],[CreditCard_Balance]]</f>
        <v>1504887.1300000001</v>
      </c>
      <c r="AD103" s="2">
        <f>banking_clients[[#This Row],[Bank_Deposits]] + banking_clients[[#This Row],[Saving_Accounts]] + banking_clients[[#This Row],[ForeignCurrency_Account]] + banking_clients[[#This Row],[Checking_Accounts]]</f>
        <v>847750.8</v>
      </c>
    </row>
    <row r="104" spans="1:30" x14ac:dyDescent="0.2">
      <c r="A104" t="s">
        <v>447</v>
      </c>
      <c r="B104" t="s">
        <v>448</v>
      </c>
      <c r="C104" s="5">
        <v>23</v>
      </c>
      <c r="D104">
        <v>5800</v>
      </c>
      <c r="E104" s="3" t="s">
        <v>449</v>
      </c>
      <c r="F104" s="4" t="s">
        <v>182</v>
      </c>
      <c r="G104" s="4" t="s">
        <v>25</v>
      </c>
      <c r="H104" s="4" t="s">
        <v>450</v>
      </c>
      <c r="I104" s="4" t="s">
        <v>13</v>
      </c>
      <c r="J104" s="4" t="s">
        <v>27</v>
      </c>
      <c r="K104" s="2">
        <v>122608.89</v>
      </c>
      <c r="L104" s="2">
        <v>31945.22</v>
      </c>
      <c r="M104" s="5">
        <v>1</v>
      </c>
      <c r="N104" s="2">
        <v>226.91</v>
      </c>
      <c r="O104" s="2">
        <v>248995.76</v>
      </c>
      <c r="P104" s="2">
        <v>167320.35999999999</v>
      </c>
      <c r="Q104" s="2">
        <v>182304.28</v>
      </c>
      <c r="R104" s="2">
        <v>54616.36</v>
      </c>
      <c r="S104" s="2">
        <v>24666.31</v>
      </c>
      <c r="T104" s="2">
        <v>166961.63</v>
      </c>
      <c r="U104" s="5">
        <v>2</v>
      </c>
      <c r="V104" s="6">
        <v>2</v>
      </c>
      <c r="W104">
        <v>3</v>
      </c>
      <c r="X104">
        <v>2</v>
      </c>
      <c r="Y104">
        <v>1</v>
      </c>
      <c r="Z104" s="5">
        <f t="shared" ca="1" si="3"/>
        <v>7454</v>
      </c>
      <c r="AA104" s="4" t="str">
        <f t="shared" si="4"/>
        <v>Mid</v>
      </c>
      <c r="AB104" s="2">
        <f t="shared" si="5"/>
        <v>0.05</v>
      </c>
      <c r="AC104" s="2">
        <f>banking_clients[[#This Row],[Bank_Loans]] + banking_clients[[#This Row],[Business_Lending]] + banking_clients[[#This Row],[CreditCard_Balance]]</f>
        <v>416184.3</v>
      </c>
      <c r="AD104" s="2">
        <f>banking_clients[[#This Row],[Bank_Deposits]] + banking_clients[[#This Row],[Saving_Accounts]] + banking_clients[[#This Row],[ForeignCurrency_Account]] + banking_clients[[#This Row],[Checking_Accounts]]</f>
        <v>428907.30999999994</v>
      </c>
    </row>
    <row r="105" spans="1:30" x14ac:dyDescent="0.2">
      <c r="A105" t="s">
        <v>451</v>
      </c>
      <c r="B105" t="s">
        <v>452</v>
      </c>
      <c r="C105" s="5">
        <v>24</v>
      </c>
      <c r="D105">
        <v>25890</v>
      </c>
      <c r="E105" s="3" t="s">
        <v>453</v>
      </c>
      <c r="F105" s="4" t="s">
        <v>44</v>
      </c>
      <c r="G105" s="4" t="s">
        <v>25</v>
      </c>
      <c r="H105" s="4" t="s">
        <v>454</v>
      </c>
      <c r="I105" s="4" t="s">
        <v>33</v>
      </c>
      <c r="J105" s="4" t="s">
        <v>14</v>
      </c>
      <c r="K105" s="2">
        <v>72688.95</v>
      </c>
      <c r="L105" s="2">
        <v>5604.02</v>
      </c>
      <c r="M105" s="5">
        <v>1</v>
      </c>
      <c r="N105" s="2">
        <v>2577.2600000000002</v>
      </c>
      <c r="O105" s="2">
        <v>44247.13</v>
      </c>
      <c r="P105" s="2">
        <v>47024.480000000003</v>
      </c>
      <c r="Q105" s="2">
        <v>16596.87</v>
      </c>
      <c r="R105" s="2">
        <v>24784.67</v>
      </c>
      <c r="S105" s="2">
        <v>24564.97</v>
      </c>
      <c r="T105" s="2">
        <v>362233.8</v>
      </c>
      <c r="U105" s="5">
        <v>1</v>
      </c>
      <c r="V105" s="6">
        <v>1</v>
      </c>
      <c r="W105">
        <v>3</v>
      </c>
      <c r="X105">
        <v>2</v>
      </c>
      <c r="Y105">
        <v>2</v>
      </c>
      <c r="Z105" s="5">
        <f t="shared" ca="1" si="3"/>
        <v>6002</v>
      </c>
      <c r="AA105" s="4" t="str">
        <f t="shared" si="4"/>
        <v>Low</v>
      </c>
      <c r="AB105" s="2">
        <f t="shared" si="5"/>
        <v>0.03</v>
      </c>
      <c r="AC105" s="2">
        <f>banking_clients[[#This Row],[Bank_Loans]] + banking_clients[[#This Row],[Business_Lending]] + banking_clients[[#This Row],[CreditCard_Balance]]</f>
        <v>409058.19</v>
      </c>
      <c r="AD105" s="2">
        <f>banking_clients[[#This Row],[Bank_Deposits]] + banking_clients[[#This Row],[Saving_Accounts]] + banking_clients[[#This Row],[ForeignCurrency_Account]] + banking_clients[[#This Row],[Checking_Accounts]]</f>
        <v>112970.98999999999</v>
      </c>
    </row>
    <row r="106" spans="1:30" x14ac:dyDescent="0.2">
      <c r="A106" t="s">
        <v>455</v>
      </c>
      <c r="B106" t="s">
        <v>456</v>
      </c>
      <c r="C106" s="5">
        <v>50</v>
      </c>
      <c r="D106">
        <v>31222</v>
      </c>
      <c r="E106" s="3" t="s">
        <v>457</v>
      </c>
      <c r="F106" s="4" t="s">
        <v>109</v>
      </c>
      <c r="G106" s="4" t="s">
        <v>25</v>
      </c>
      <c r="H106" s="4" t="s">
        <v>219</v>
      </c>
      <c r="I106" s="4" t="s">
        <v>33</v>
      </c>
      <c r="J106" s="4" t="s">
        <v>27</v>
      </c>
      <c r="K106" s="2">
        <v>96295.61</v>
      </c>
      <c r="L106" s="2">
        <v>23986.83</v>
      </c>
      <c r="M106" s="5">
        <v>1</v>
      </c>
      <c r="N106" s="2">
        <v>1323.88</v>
      </c>
      <c r="O106" s="2">
        <v>311472.63</v>
      </c>
      <c r="P106" s="2">
        <v>193153.03</v>
      </c>
      <c r="Q106" s="2">
        <v>136197.65</v>
      </c>
      <c r="R106" s="2">
        <v>60174.6</v>
      </c>
      <c r="S106" s="2">
        <v>21291.85</v>
      </c>
      <c r="T106" s="2">
        <v>396610.18</v>
      </c>
      <c r="U106" s="5">
        <v>2</v>
      </c>
      <c r="V106" s="6">
        <v>2</v>
      </c>
      <c r="W106">
        <v>3</v>
      </c>
      <c r="X106">
        <v>2</v>
      </c>
      <c r="Y106">
        <v>3</v>
      </c>
      <c r="Z106" s="5">
        <f t="shared" ca="1" si="3"/>
        <v>1825</v>
      </c>
      <c r="AA106" s="4" t="str">
        <f t="shared" si="4"/>
        <v>Low</v>
      </c>
      <c r="AB106" s="2">
        <f t="shared" si="5"/>
        <v>0.03</v>
      </c>
      <c r="AC106" s="2">
        <f>banking_clients[[#This Row],[Bank_Loans]] + banking_clients[[#This Row],[Business_Lending]] + banking_clients[[#This Row],[CreditCard_Balance]]</f>
        <v>709406.69000000006</v>
      </c>
      <c r="AD106" s="2">
        <f>banking_clients[[#This Row],[Bank_Deposits]] + banking_clients[[#This Row],[Saving_Accounts]] + banking_clients[[#This Row],[ForeignCurrency_Account]] + banking_clients[[#This Row],[Checking_Accounts]]</f>
        <v>410817.13</v>
      </c>
    </row>
    <row r="107" spans="1:30" x14ac:dyDescent="0.2">
      <c r="A107" t="s">
        <v>458</v>
      </c>
      <c r="B107" t="s">
        <v>459</v>
      </c>
      <c r="C107" s="5">
        <v>20</v>
      </c>
      <c r="D107">
        <v>32556</v>
      </c>
      <c r="E107" s="3" t="s">
        <v>460</v>
      </c>
      <c r="F107" s="4" t="s">
        <v>338</v>
      </c>
      <c r="G107" s="4" t="s">
        <v>11</v>
      </c>
      <c r="H107" s="4" t="s">
        <v>178</v>
      </c>
      <c r="I107" s="4" t="s">
        <v>33</v>
      </c>
      <c r="J107" s="4" t="s">
        <v>14</v>
      </c>
      <c r="K107" s="2">
        <v>127182.69</v>
      </c>
      <c r="L107" s="2">
        <v>10617.09</v>
      </c>
      <c r="M107" s="5">
        <v>3</v>
      </c>
      <c r="N107" s="2">
        <v>3142.39</v>
      </c>
      <c r="O107" s="2">
        <v>92065.37</v>
      </c>
      <c r="P107" s="2">
        <v>781027.69</v>
      </c>
      <c r="Q107" s="2">
        <v>183771.22</v>
      </c>
      <c r="R107" s="2">
        <v>567065.49</v>
      </c>
      <c r="S107" s="2">
        <v>24086.65</v>
      </c>
      <c r="T107" s="2">
        <v>613018.84</v>
      </c>
      <c r="U107" s="5">
        <v>2</v>
      </c>
      <c r="V107" s="6">
        <v>1</v>
      </c>
      <c r="W107">
        <v>3</v>
      </c>
      <c r="X107">
        <v>2</v>
      </c>
      <c r="Y107">
        <v>4</v>
      </c>
      <c r="Z107" s="5">
        <f t="shared" ca="1" si="3"/>
        <v>10381</v>
      </c>
      <c r="AA107" s="4" t="str">
        <f t="shared" si="4"/>
        <v>Mid</v>
      </c>
      <c r="AB107" s="2">
        <f t="shared" si="5"/>
        <v>0.03</v>
      </c>
      <c r="AC107" s="2">
        <f>banking_clients[[#This Row],[Bank_Loans]] + banking_clients[[#This Row],[Business_Lending]] + banking_clients[[#This Row],[CreditCard_Balance]]</f>
        <v>708226.6</v>
      </c>
      <c r="AD107" s="2">
        <f>banking_clients[[#This Row],[Bank_Deposits]] + banking_clients[[#This Row],[Saving_Accounts]] + banking_clients[[#This Row],[ForeignCurrency_Account]] + banking_clients[[#This Row],[Checking_Accounts]]</f>
        <v>1555951.0499999998</v>
      </c>
    </row>
    <row r="108" spans="1:30" x14ac:dyDescent="0.2">
      <c r="A108" t="s">
        <v>461</v>
      </c>
      <c r="B108" t="s">
        <v>462</v>
      </c>
      <c r="C108" s="5">
        <v>49</v>
      </c>
      <c r="D108">
        <v>28065</v>
      </c>
      <c r="E108" s="3" t="s">
        <v>463</v>
      </c>
      <c r="F108" s="4" t="s">
        <v>464</v>
      </c>
      <c r="G108" s="4" t="s">
        <v>25</v>
      </c>
      <c r="H108" s="4" t="s">
        <v>465</v>
      </c>
      <c r="I108" s="4" t="s">
        <v>13</v>
      </c>
      <c r="J108" s="4" t="s">
        <v>27</v>
      </c>
      <c r="K108" s="2">
        <v>86309.17</v>
      </c>
      <c r="L108" s="2">
        <v>19088.419999999998</v>
      </c>
      <c r="M108" s="5">
        <v>1</v>
      </c>
      <c r="N108" s="2">
        <v>954.95</v>
      </c>
      <c r="O108" s="2">
        <v>184129.95</v>
      </c>
      <c r="P108" s="2">
        <v>136811.35999999999</v>
      </c>
      <c r="Q108" s="2">
        <v>39799.67</v>
      </c>
      <c r="R108" s="2">
        <v>71888.149999999994</v>
      </c>
      <c r="S108" s="2">
        <v>11832.68</v>
      </c>
      <c r="T108" s="2">
        <v>506381.3</v>
      </c>
      <c r="U108" s="5">
        <v>2</v>
      </c>
      <c r="V108" s="6">
        <v>1</v>
      </c>
      <c r="W108">
        <v>3</v>
      </c>
      <c r="X108">
        <v>1</v>
      </c>
      <c r="Y108">
        <v>5</v>
      </c>
      <c r="Z108" s="5">
        <f t="shared" ca="1" si="3"/>
        <v>10590</v>
      </c>
      <c r="AA108" s="4" t="str">
        <f t="shared" si="4"/>
        <v>Low</v>
      </c>
      <c r="AB108" s="2">
        <f t="shared" si="5"/>
        <v>0.05</v>
      </c>
      <c r="AC108" s="2">
        <f>banking_clients[[#This Row],[Bank_Loans]] + banking_clients[[#This Row],[Business_Lending]] + banking_clients[[#This Row],[CreditCard_Balance]]</f>
        <v>691466.2</v>
      </c>
      <c r="AD108" s="2">
        <f>banking_clients[[#This Row],[Bank_Deposits]] + banking_clients[[#This Row],[Saving_Accounts]] + banking_clients[[#This Row],[ForeignCurrency_Account]] + banking_clients[[#This Row],[Checking_Accounts]]</f>
        <v>260331.86</v>
      </c>
    </row>
    <row r="109" spans="1:30" x14ac:dyDescent="0.2">
      <c r="A109" t="s">
        <v>466</v>
      </c>
      <c r="B109" t="s">
        <v>448</v>
      </c>
      <c r="C109" s="5">
        <v>42</v>
      </c>
      <c r="D109">
        <v>18610</v>
      </c>
      <c r="E109" s="3" t="s">
        <v>467</v>
      </c>
      <c r="F109" s="4" t="s">
        <v>31</v>
      </c>
      <c r="G109" s="4" t="s">
        <v>11</v>
      </c>
      <c r="H109" s="4" t="s">
        <v>311</v>
      </c>
      <c r="I109" s="4" t="s">
        <v>33</v>
      </c>
      <c r="J109" s="4" t="s">
        <v>27</v>
      </c>
      <c r="K109" s="2">
        <v>39039.160000000003</v>
      </c>
      <c r="L109" s="2">
        <v>35780.300000000003</v>
      </c>
      <c r="M109" s="5">
        <v>1</v>
      </c>
      <c r="N109" s="2">
        <v>1286.8800000000001</v>
      </c>
      <c r="O109" s="2">
        <v>429795.64</v>
      </c>
      <c r="P109" s="2">
        <v>217684.78</v>
      </c>
      <c r="Q109" s="2">
        <v>110466.9</v>
      </c>
      <c r="R109" s="2">
        <v>253034.18</v>
      </c>
      <c r="S109" s="2">
        <v>13282.16</v>
      </c>
      <c r="T109" s="2">
        <v>83301.84</v>
      </c>
      <c r="U109" s="5">
        <v>2</v>
      </c>
      <c r="V109" s="6">
        <v>2</v>
      </c>
      <c r="W109">
        <v>3</v>
      </c>
      <c r="X109">
        <v>2</v>
      </c>
      <c r="Y109">
        <v>6</v>
      </c>
      <c r="Z109" s="5">
        <f t="shared" ca="1" si="3"/>
        <v>1504</v>
      </c>
      <c r="AA109" s="4" t="str">
        <f t="shared" si="4"/>
        <v>Low</v>
      </c>
      <c r="AB109" s="2">
        <f t="shared" si="5"/>
        <v>0.03</v>
      </c>
      <c r="AC109" s="2">
        <f>banking_clients[[#This Row],[Bank_Loans]] + banking_clients[[#This Row],[Business_Lending]] + banking_clients[[#This Row],[CreditCard_Balance]]</f>
        <v>514384.36</v>
      </c>
      <c r="AD109" s="2">
        <f>banking_clients[[#This Row],[Bank_Deposits]] + banking_clients[[#This Row],[Saving_Accounts]] + banking_clients[[#This Row],[ForeignCurrency_Account]] + banking_clients[[#This Row],[Checking_Accounts]]</f>
        <v>594468.0199999999</v>
      </c>
    </row>
    <row r="110" spans="1:30" x14ac:dyDescent="0.2">
      <c r="A110" t="s">
        <v>468</v>
      </c>
      <c r="B110" t="s">
        <v>469</v>
      </c>
      <c r="C110" s="5">
        <v>76</v>
      </c>
      <c r="D110">
        <v>15463</v>
      </c>
      <c r="E110" s="3" t="s">
        <v>470</v>
      </c>
      <c r="F110" s="4" t="s">
        <v>158</v>
      </c>
      <c r="G110" s="4" t="s">
        <v>11</v>
      </c>
      <c r="H110" s="4" t="s">
        <v>140</v>
      </c>
      <c r="I110" s="4" t="s">
        <v>33</v>
      </c>
      <c r="J110" s="4" t="s">
        <v>34</v>
      </c>
      <c r="K110" s="2">
        <v>302021.94</v>
      </c>
      <c r="L110" s="2">
        <v>5907.2</v>
      </c>
      <c r="M110" s="5">
        <v>3</v>
      </c>
      <c r="N110" s="2">
        <v>825.52</v>
      </c>
      <c r="O110" s="2">
        <v>1259346.4099999999</v>
      </c>
      <c r="P110" s="2">
        <v>462110.27</v>
      </c>
      <c r="Q110" s="2">
        <v>75017.899999999994</v>
      </c>
      <c r="R110" s="2">
        <v>137282.76</v>
      </c>
      <c r="S110" s="2">
        <v>23172.43</v>
      </c>
      <c r="T110" s="2">
        <v>2366879.7000000002</v>
      </c>
      <c r="U110" s="5">
        <v>1</v>
      </c>
      <c r="V110" s="6">
        <v>2</v>
      </c>
      <c r="W110">
        <v>4</v>
      </c>
      <c r="X110">
        <v>1</v>
      </c>
      <c r="Y110">
        <v>7</v>
      </c>
      <c r="Z110" s="5">
        <f t="shared" ca="1" si="3"/>
        <v>3450</v>
      </c>
      <c r="AA110" s="4" t="str">
        <f t="shared" si="4"/>
        <v>High</v>
      </c>
      <c r="AB110" s="2">
        <f t="shared" si="5"/>
        <v>0.03</v>
      </c>
      <c r="AC110" s="2">
        <f>banking_clients[[#This Row],[Bank_Loans]] + banking_clients[[#This Row],[Business_Lending]] + banking_clients[[#This Row],[CreditCard_Balance]]</f>
        <v>3627051.6300000004</v>
      </c>
      <c r="AD110" s="2">
        <f>banking_clients[[#This Row],[Bank_Deposits]] + banking_clients[[#This Row],[Saving_Accounts]] + banking_clients[[#This Row],[ForeignCurrency_Account]] + banking_clients[[#This Row],[Checking_Accounts]]</f>
        <v>697583.3600000001</v>
      </c>
    </row>
    <row r="111" spans="1:30" x14ac:dyDescent="0.2">
      <c r="A111" t="s">
        <v>471</v>
      </c>
      <c r="B111" t="s">
        <v>472</v>
      </c>
      <c r="C111" s="5">
        <v>66</v>
      </c>
      <c r="D111">
        <v>29994</v>
      </c>
      <c r="E111" s="3" t="s">
        <v>473</v>
      </c>
      <c r="F111" s="4" t="s">
        <v>10</v>
      </c>
      <c r="G111" s="4" t="s">
        <v>25</v>
      </c>
      <c r="H111" s="4" t="s">
        <v>168</v>
      </c>
      <c r="I111" s="4" t="s">
        <v>33</v>
      </c>
      <c r="J111" s="4" t="s">
        <v>34</v>
      </c>
      <c r="K111" s="2">
        <v>274381.44</v>
      </c>
      <c r="L111" s="2">
        <v>26955.98</v>
      </c>
      <c r="M111" s="5">
        <v>1</v>
      </c>
      <c r="N111" s="2">
        <v>4251.72</v>
      </c>
      <c r="O111" s="2">
        <v>665570.31999999995</v>
      </c>
      <c r="P111" s="2">
        <v>1124343.31</v>
      </c>
      <c r="Q111" s="2">
        <v>488444.23</v>
      </c>
      <c r="R111" s="2">
        <v>424485.68</v>
      </c>
      <c r="S111" s="2">
        <v>47412.87</v>
      </c>
      <c r="T111" s="2">
        <v>1827431.05</v>
      </c>
      <c r="U111" s="5">
        <v>2</v>
      </c>
      <c r="V111" s="6">
        <v>2</v>
      </c>
      <c r="W111">
        <v>4</v>
      </c>
      <c r="X111">
        <v>2</v>
      </c>
      <c r="Y111">
        <v>8</v>
      </c>
      <c r="Z111" s="5">
        <f t="shared" ca="1" si="3"/>
        <v>7940</v>
      </c>
      <c r="AA111" s="4" t="str">
        <f t="shared" si="4"/>
        <v>Mid</v>
      </c>
      <c r="AB111" s="2">
        <f t="shared" si="5"/>
        <v>0.03</v>
      </c>
      <c r="AC111" s="2">
        <f>banking_clients[[#This Row],[Bank_Loans]] + banking_clients[[#This Row],[Business_Lending]] + banking_clients[[#This Row],[CreditCard_Balance]]</f>
        <v>2497253.0900000003</v>
      </c>
      <c r="AD111" s="2">
        <f>banking_clients[[#This Row],[Bank_Deposits]] + banking_clients[[#This Row],[Saving_Accounts]] + banking_clients[[#This Row],[ForeignCurrency_Account]] + banking_clients[[#This Row],[Checking_Accounts]]</f>
        <v>2084686.09</v>
      </c>
    </row>
    <row r="112" spans="1:30" x14ac:dyDescent="0.2">
      <c r="A112" t="s">
        <v>474</v>
      </c>
      <c r="B112" t="s">
        <v>475</v>
      </c>
      <c r="C112" s="5">
        <v>42</v>
      </c>
      <c r="D112">
        <v>22631</v>
      </c>
      <c r="E112" s="3" t="s">
        <v>476</v>
      </c>
      <c r="F112" s="4" t="s">
        <v>68</v>
      </c>
      <c r="G112" s="4" t="s">
        <v>25</v>
      </c>
      <c r="H112" s="4" t="s">
        <v>477</v>
      </c>
      <c r="I112" s="4" t="s">
        <v>33</v>
      </c>
      <c r="J112" s="4" t="s">
        <v>34</v>
      </c>
      <c r="K112" s="2">
        <v>122710.9</v>
      </c>
      <c r="L112" s="2">
        <v>20009.16</v>
      </c>
      <c r="M112" s="5">
        <v>1</v>
      </c>
      <c r="N112" s="2">
        <v>4783.55</v>
      </c>
      <c r="O112" s="2">
        <v>763332.61</v>
      </c>
      <c r="P112" s="2">
        <v>129332.34</v>
      </c>
      <c r="Q112" s="2">
        <v>48804.66</v>
      </c>
      <c r="R112" s="2">
        <v>76867.33</v>
      </c>
      <c r="S112" s="2">
        <v>14130.27</v>
      </c>
      <c r="T112" s="2">
        <v>334266.15000000002</v>
      </c>
      <c r="U112" s="5">
        <v>2</v>
      </c>
      <c r="V112" s="6">
        <v>2</v>
      </c>
      <c r="W112">
        <v>1</v>
      </c>
      <c r="X112">
        <v>2</v>
      </c>
      <c r="Y112">
        <v>9</v>
      </c>
      <c r="Z112" s="5">
        <f t="shared" ca="1" si="3"/>
        <v>10561</v>
      </c>
      <c r="AA112" s="4" t="str">
        <f t="shared" si="4"/>
        <v>Mid</v>
      </c>
      <c r="AB112" s="2">
        <f t="shared" si="5"/>
        <v>0.03</v>
      </c>
      <c r="AC112" s="2">
        <f>banking_clients[[#This Row],[Bank_Loans]] + banking_clients[[#This Row],[Business_Lending]] + banking_clients[[#This Row],[CreditCard_Balance]]</f>
        <v>1102382.31</v>
      </c>
      <c r="AD112" s="2">
        <f>banking_clients[[#This Row],[Bank_Deposits]] + banking_clients[[#This Row],[Saving_Accounts]] + banking_clients[[#This Row],[ForeignCurrency_Account]] + banking_clients[[#This Row],[Checking_Accounts]]</f>
        <v>269134.59999999998</v>
      </c>
    </row>
    <row r="113" spans="1:30" x14ac:dyDescent="0.2">
      <c r="A113" t="s">
        <v>478</v>
      </c>
      <c r="B113" t="s">
        <v>479</v>
      </c>
      <c r="C113" s="5">
        <v>29</v>
      </c>
      <c r="D113">
        <v>41743</v>
      </c>
      <c r="E113" s="3" t="s">
        <v>480</v>
      </c>
      <c r="F113" s="4" t="s">
        <v>131</v>
      </c>
      <c r="G113" s="4" t="s">
        <v>25</v>
      </c>
      <c r="H113" s="4" t="s">
        <v>481</v>
      </c>
      <c r="I113" s="4" t="s">
        <v>13</v>
      </c>
      <c r="J113" s="4" t="s">
        <v>14</v>
      </c>
      <c r="K113" s="2">
        <v>120617.67</v>
      </c>
      <c r="L113" s="2">
        <v>15025.68</v>
      </c>
      <c r="M113" s="5">
        <v>1</v>
      </c>
      <c r="N113" s="2">
        <v>1932.43</v>
      </c>
      <c r="O113" s="2">
        <v>575222.31999999995</v>
      </c>
      <c r="P113" s="2">
        <v>588831.43999999994</v>
      </c>
      <c r="Q113" s="2">
        <v>455869.5</v>
      </c>
      <c r="R113" s="2">
        <v>122324.98</v>
      </c>
      <c r="S113" s="2">
        <v>16839.349999999999</v>
      </c>
      <c r="T113" s="2">
        <v>970188.11</v>
      </c>
      <c r="U113" s="5">
        <v>2</v>
      </c>
      <c r="V113" s="6">
        <v>1</v>
      </c>
      <c r="W113">
        <v>2</v>
      </c>
      <c r="X113">
        <v>1</v>
      </c>
      <c r="Y113">
        <v>10</v>
      </c>
      <c r="Z113" s="5">
        <f t="shared" ca="1" si="3"/>
        <v>1919</v>
      </c>
      <c r="AA113" s="4" t="str">
        <f t="shared" si="4"/>
        <v>Mid</v>
      </c>
      <c r="AB113" s="2">
        <f t="shared" si="5"/>
        <v>0.05</v>
      </c>
      <c r="AC113" s="2">
        <f>banking_clients[[#This Row],[Bank_Loans]] + banking_clients[[#This Row],[Business_Lending]] + banking_clients[[#This Row],[CreditCard_Balance]]</f>
        <v>1547342.8599999999</v>
      </c>
      <c r="AD113" s="2">
        <f>banking_clients[[#This Row],[Bank_Deposits]] + banking_clients[[#This Row],[Saving_Accounts]] + banking_clients[[#This Row],[ForeignCurrency_Account]] + banking_clients[[#This Row],[Checking_Accounts]]</f>
        <v>1183865.27</v>
      </c>
    </row>
    <row r="114" spans="1:30" x14ac:dyDescent="0.2">
      <c r="A114" t="s">
        <v>482</v>
      </c>
      <c r="B114" t="s">
        <v>483</v>
      </c>
      <c r="C114" s="5">
        <v>22</v>
      </c>
      <c r="D114">
        <v>23157</v>
      </c>
      <c r="E114" s="3" t="s">
        <v>484</v>
      </c>
      <c r="F114" s="4" t="s">
        <v>267</v>
      </c>
      <c r="G114" s="4" t="s">
        <v>25</v>
      </c>
      <c r="H114" s="4" t="s">
        <v>350</v>
      </c>
      <c r="I114" s="4" t="s">
        <v>33</v>
      </c>
      <c r="J114" s="4" t="s">
        <v>14</v>
      </c>
      <c r="K114" s="2">
        <v>108847.47</v>
      </c>
      <c r="L114" s="2">
        <v>7393.47</v>
      </c>
      <c r="M114" s="5">
        <v>1</v>
      </c>
      <c r="N114" s="2">
        <v>2935.23</v>
      </c>
      <c r="O114" s="2">
        <v>129402.67</v>
      </c>
      <c r="P114" s="2">
        <v>257681.31</v>
      </c>
      <c r="Q114" s="2">
        <v>177419.92</v>
      </c>
      <c r="R114" s="2">
        <v>294010.15000000002</v>
      </c>
      <c r="S114" s="2">
        <v>18533.78</v>
      </c>
      <c r="T114" s="2">
        <v>640916.4</v>
      </c>
      <c r="U114" s="5">
        <v>3</v>
      </c>
      <c r="V114" s="6">
        <v>2</v>
      </c>
      <c r="W114">
        <v>3</v>
      </c>
      <c r="X114">
        <v>2</v>
      </c>
      <c r="Y114">
        <v>11</v>
      </c>
      <c r="Z114" s="5">
        <f t="shared" ca="1" si="3"/>
        <v>3109</v>
      </c>
      <c r="AA114" s="4" t="str">
        <f t="shared" si="4"/>
        <v>Mid</v>
      </c>
      <c r="AB114" s="2">
        <f t="shared" si="5"/>
        <v>0.03</v>
      </c>
      <c r="AC114" s="2">
        <f>banking_clients[[#This Row],[Bank_Loans]] + banking_clients[[#This Row],[Business_Lending]] + banking_clients[[#This Row],[CreditCard_Balance]]</f>
        <v>773254.3</v>
      </c>
      <c r="AD114" s="2">
        <f>banking_clients[[#This Row],[Bank_Deposits]] + banking_clients[[#This Row],[Saving_Accounts]] + banking_clients[[#This Row],[ForeignCurrency_Account]] + banking_clients[[#This Row],[Checking_Accounts]]</f>
        <v>747645.16</v>
      </c>
    </row>
    <row r="115" spans="1:30" x14ac:dyDescent="0.2">
      <c r="A115" t="s">
        <v>485</v>
      </c>
      <c r="B115" t="s">
        <v>486</v>
      </c>
      <c r="C115" s="5">
        <v>36</v>
      </c>
      <c r="D115">
        <v>3323</v>
      </c>
      <c r="E115" s="3" t="s">
        <v>487</v>
      </c>
      <c r="F115" s="4" t="s">
        <v>177</v>
      </c>
      <c r="G115" s="4" t="s">
        <v>49</v>
      </c>
      <c r="H115" s="4" t="s">
        <v>322</v>
      </c>
      <c r="I115" s="4" t="s">
        <v>13</v>
      </c>
      <c r="J115" s="4" t="s">
        <v>40</v>
      </c>
      <c r="K115" s="2">
        <v>93309.6</v>
      </c>
      <c r="L115" s="2">
        <v>22124.7</v>
      </c>
      <c r="M115" s="5">
        <v>2</v>
      </c>
      <c r="N115" s="2">
        <v>937.31</v>
      </c>
      <c r="O115" s="2">
        <v>695931.26</v>
      </c>
      <c r="P115" s="2">
        <v>858197.4</v>
      </c>
      <c r="Q115" s="2">
        <v>319474.94</v>
      </c>
      <c r="R115" s="2">
        <v>168820.58</v>
      </c>
      <c r="S115" s="2">
        <v>30101.040000000001</v>
      </c>
      <c r="T115" s="2">
        <v>935708.81</v>
      </c>
      <c r="U115" s="5">
        <v>3</v>
      </c>
      <c r="V115" s="6">
        <v>1</v>
      </c>
      <c r="W115">
        <v>4</v>
      </c>
      <c r="X115">
        <v>2</v>
      </c>
      <c r="Y115">
        <v>12</v>
      </c>
      <c r="Z115" s="5">
        <f t="shared" ca="1" si="3"/>
        <v>1569</v>
      </c>
      <c r="AA115" s="4" t="str">
        <f t="shared" si="4"/>
        <v>Low</v>
      </c>
      <c r="AB115" s="2">
        <f t="shared" si="5"/>
        <v>0.05</v>
      </c>
      <c r="AC115" s="2">
        <f>banking_clients[[#This Row],[Bank_Loans]] + banking_clients[[#This Row],[Business_Lending]] + banking_clients[[#This Row],[CreditCard_Balance]]</f>
        <v>1632577.3800000001</v>
      </c>
      <c r="AD115" s="2">
        <f>banking_clients[[#This Row],[Bank_Deposits]] + banking_clients[[#This Row],[Saving_Accounts]] + banking_clients[[#This Row],[ForeignCurrency_Account]] + banking_clients[[#This Row],[Checking_Accounts]]</f>
        <v>1376593.96</v>
      </c>
    </row>
    <row r="116" spans="1:30" x14ac:dyDescent="0.2">
      <c r="A116" t="s">
        <v>488</v>
      </c>
      <c r="B116" t="s">
        <v>489</v>
      </c>
      <c r="C116" s="5">
        <v>35</v>
      </c>
      <c r="D116">
        <v>37517</v>
      </c>
      <c r="E116" s="3" t="s">
        <v>490</v>
      </c>
      <c r="F116" s="4" t="s">
        <v>377</v>
      </c>
      <c r="G116" s="4" t="s">
        <v>11</v>
      </c>
      <c r="H116" s="4" t="s">
        <v>258</v>
      </c>
      <c r="I116" s="4" t="s">
        <v>80</v>
      </c>
      <c r="J116" s="4" t="s">
        <v>34</v>
      </c>
      <c r="K116" s="2">
        <v>131076.39000000001</v>
      </c>
      <c r="L116" s="2">
        <v>13731.44</v>
      </c>
      <c r="M116" s="5">
        <v>1</v>
      </c>
      <c r="N116" s="2">
        <v>6092.06</v>
      </c>
      <c r="O116" s="2">
        <v>256672.86</v>
      </c>
      <c r="P116" s="2">
        <v>325915.34000000003</v>
      </c>
      <c r="Q116" s="2">
        <v>109714.07</v>
      </c>
      <c r="R116" s="2">
        <v>159730.79</v>
      </c>
      <c r="S116" s="2">
        <v>53942.1</v>
      </c>
      <c r="T116" s="2">
        <v>1750716.49</v>
      </c>
      <c r="U116" s="5">
        <v>2</v>
      </c>
      <c r="V116" s="6">
        <v>3</v>
      </c>
      <c r="W116">
        <v>1</v>
      </c>
      <c r="X116">
        <v>2</v>
      </c>
      <c r="Y116">
        <v>13</v>
      </c>
      <c r="Z116" s="5">
        <f t="shared" ca="1" si="3"/>
        <v>6746</v>
      </c>
      <c r="AA116" s="4" t="str">
        <f t="shared" si="4"/>
        <v>Mid</v>
      </c>
      <c r="AB116" s="2">
        <f t="shared" si="5"/>
        <v>0.01</v>
      </c>
      <c r="AC116" s="2">
        <f>banking_clients[[#This Row],[Bank_Loans]] + banking_clients[[#This Row],[Business_Lending]] + banking_clients[[#This Row],[CreditCard_Balance]]</f>
        <v>2013481.4100000001</v>
      </c>
      <c r="AD116" s="2">
        <f>banking_clients[[#This Row],[Bank_Deposits]] + banking_clients[[#This Row],[Saving_Accounts]] + banking_clients[[#This Row],[ForeignCurrency_Account]] + banking_clients[[#This Row],[Checking_Accounts]]</f>
        <v>649302.30000000005</v>
      </c>
    </row>
    <row r="117" spans="1:30" x14ac:dyDescent="0.2">
      <c r="A117" t="s">
        <v>491</v>
      </c>
      <c r="B117" t="s">
        <v>492</v>
      </c>
      <c r="C117" s="5">
        <v>84</v>
      </c>
      <c r="D117">
        <v>29835</v>
      </c>
      <c r="E117" s="3" t="s">
        <v>493</v>
      </c>
      <c r="F117" s="4" t="s">
        <v>187</v>
      </c>
      <c r="G117" s="4" t="s">
        <v>49</v>
      </c>
      <c r="H117" s="4" t="s">
        <v>494</v>
      </c>
      <c r="I117" s="4" t="s">
        <v>33</v>
      </c>
      <c r="J117" s="4" t="s">
        <v>14</v>
      </c>
      <c r="K117" s="2">
        <v>83441.320000000007</v>
      </c>
      <c r="L117" s="2">
        <v>2173.2800000000002</v>
      </c>
      <c r="M117" s="5">
        <v>1</v>
      </c>
      <c r="N117" s="2">
        <v>862.35</v>
      </c>
      <c r="O117" s="2">
        <v>322636.11</v>
      </c>
      <c r="P117" s="2">
        <v>198962.55</v>
      </c>
      <c r="Q117" s="2">
        <v>37398.97</v>
      </c>
      <c r="R117" s="2">
        <v>133514.34</v>
      </c>
      <c r="S117" s="2">
        <v>1917.33</v>
      </c>
      <c r="T117" s="2">
        <v>432785.25</v>
      </c>
      <c r="U117" s="5">
        <v>1</v>
      </c>
      <c r="V117" s="6">
        <v>1</v>
      </c>
      <c r="W117">
        <v>1</v>
      </c>
      <c r="X117">
        <v>2</v>
      </c>
      <c r="Y117">
        <v>14</v>
      </c>
      <c r="Z117" s="5">
        <f t="shared" ca="1" si="3"/>
        <v>8792</v>
      </c>
      <c r="AA117" s="4" t="str">
        <f t="shared" si="4"/>
        <v>Low</v>
      </c>
      <c r="AB117" s="2">
        <f t="shared" si="5"/>
        <v>0.03</v>
      </c>
      <c r="AC117" s="2">
        <f>banking_clients[[#This Row],[Bank_Loans]] + banking_clients[[#This Row],[Business_Lending]] + banking_clients[[#This Row],[CreditCard_Balance]]</f>
        <v>756283.71</v>
      </c>
      <c r="AD117" s="2">
        <f>banking_clients[[#This Row],[Bank_Deposits]] + banking_clients[[#This Row],[Saving_Accounts]] + banking_clients[[#This Row],[ForeignCurrency_Account]] + banking_clients[[#This Row],[Checking_Accounts]]</f>
        <v>371793.19000000006</v>
      </c>
    </row>
    <row r="118" spans="1:30" x14ac:dyDescent="0.2">
      <c r="A118" t="s">
        <v>495</v>
      </c>
      <c r="B118" t="s">
        <v>496</v>
      </c>
      <c r="C118" s="5">
        <v>48</v>
      </c>
      <c r="D118">
        <v>14844</v>
      </c>
      <c r="E118" s="3" t="s">
        <v>497</v>
      </c>
      <c r="F118" s="4" t="s">
        <v>109</v>
      </c>
      <c r="G118" s="4" t="s">
        <v>25</v>
      </c>
      <c r="H118" s="4" t="s">
        <v>498</v>
      </c>
      <c r="I118" s="4" t="s">
        <v>33</v>
      </c>
      <c r="J118" s="4" t="s">
        <v>40</v>
      </c>
      <c r="K118" s="2">
        <v>359386.37</v>
      </c>
      <c r="L118" s="2">
        <v>4756.08</v>
      </c>
      <c r="M118" s="5">
        <v>1</v>
      </c>
      <c r="N118" s="2">
        <v>2420.87</v>
      </c>
      <c r="O118" s="2">
        <v>1546378.41</v>
      </c>
      <c r="P118" s="2">
        <v>1190649.75</v>
      </c>
      <c r="Q118" s="2">
        <v>872458.87</v>
      </c>
      <c r="R118" s="2">
        <v>163201.13</v>
      </c>
      <c r="S118" s="2">
        <v>75357.399999999994</v>
      </c>
      <c r="T118" s="2">
        <v>168061.17</v>
      </c>
      <c r="U118" s="5">
        <v>2</v>
      </c>
      <c r="V118" s="6">
        <v>3</v>
      </c>
      <c r="W118">
        <v>1</v>
      </c>
      <c r="X118">
        <v>2</v>
      </c>
      <c r="Y118">
        <v>15</v>
      </c>
      <c r="Z118" s="5">
        <f t="shared" ca="1" si="3"/>
        <v>1382</v>
      </c>
      <c r="AA118" s="4" t="str">
        <f t="shared" si="4"/>
        <v>High</v>
      </c>
      <c r="AB118" s="2">
        <f t="shared" si="5"/>
        <v>0.03</v>
      </c>
      <c r="AC118" s="2">
        <f>banking_clients[[#This Row],[Bank_Loans]] + banking_clients[[#This Row],[Business_Lending]] + banking_clients[[#This Row],[CreditCard_Balance]]</f>
        <v>1716860.45</v>
      </c>
      <c r="AD118" s="2">
        <f>banking_clients[[#This Row],[Bank_Deposits]] + banking_clients[[#This Row],[Saving_Accounts]] + banking_clients[[#This Row],[ForeignCurrency_Account]] + banking_clients[[#This Row],[Checking_Accounts]]</f>
        <v>2301667.15</v>
      </c>
    </row>
    <row r="119" spans="1:30" x14ac:dyDescent="0.2">
      <c r="A119" t="s">
        <v>499</v>
      </c>
      <c r="B119" t="s">
        <v>500</v>
      </c>
      <c r="C119" s="5">
        <v>25</v>
      </c>
      <c r="D119">
        <v>41105</v>
      </c>
      <c r="E119" s="3" t="s">
        <v>501</v>
      </c>
      <c r="F119" s="4" t="s">
        <v>243</v>
      </c>
      <c r="G119" s="4" t="s">
        <v>49</v>
      </c>
      <c r="H119" s="4" t="s">
        <v>502</v>
      </c>
      <c r="I119" s="4" t="s">
        <v>33</v>
      </c>
      <c r="J119" s="4" t="s">
        <v>14</v>
      </c>
      <c r="K119" s="2">
        <v>113118.57</v>
      </c>
      <c r="L119" s="2">
        <v>12160.5</v>
      </c>
      <c r="M119" s="5">
        <v>2</v>
      </c>
      <c r="N119" s="2">
        <v>1536.54</v>
      </c>
      <c r="O119" s="2">
        <v>641964.66</v>
      </c>
      <c r="P119" s="2">
        <v>1029868.13</v>
      </c>
      <c r="Q119" s="2">
        <v>340871.85</v>
      </c>
      <c r="R119" s="2">
        <v>349792.54</v>
      </c>
      <c r="S119" s="2">
        <v>6328.91</v>
      </c>
      <c r="T119" s="2">
        <v>433718.35</v>
      </c>
      <c r="U119" s="5">
        <v>3</v>
      </c>
      <c r="V119" s="6">
        <v>1</v>
      </c>
      <c r="W119">
        <v>2</v>
      </c>
      <c r="X119">
        <v>1</v>
      </c>
      <c r="Y119">
        <v>16</v>
      </c>
      <c r="Z119" s="5">
        <f t="shared" ca="1" si="3"/>
        <v>5039</v>
      </c>
      <c r="AA119" s="4" t="str">
        <f t="shared" si="4"/>
        <v>Mid</v>
      </c>
      <c r="AB119" s="2">
        <f t="shared" si="5"/>
        <v>0.03</v>
      </c>
      <c r="AC119" s="2">
        <f>banking_clients[[#This Row],[Bank_Loans]] + banking_clients[[#This Row],[Business_Lending]] + banking_clients[[#This Row],[CreditCard_Balance]]</f>
        <v>1077219.55</v>
      </c>
      <c r="AD119" s="2">
        <f>banking_clients[[#This Row],[Bank_Deposits]] + banking_clients[[#This Row],[Saving_Accounts]] + banking_clients[[#This Row],[ForeignCurrency_Account]] + banking_clients[[#This Row],[Checking_Accounts]]</f>
        <v>1726861.4299999997</v>
      </c>
    </row>
    <row r="120" spans="1:30" x14ac:dyDescent="0.2">
      <c r="A120" t="s">
        <v>503</v>
      </c>
      <c r="B120" t="s">
        <v>504</v>
      </c>
      <c r="C120" s="5">
        <v>20</v>
      </c>
      <c r="D120">
        <v>26593</v>
      </c>
      <c r="E120" s="3" t="s">
        <v>505</v>
      </c>
      <c r="F120" s="4" t="s">
        <v>506</v>
      </c>
      <c r="G120" s="4" t="s">
        <v>25</v>
      </c>
      <c r="H120" s="4" t="s">
        <v>507</v>
      </c>
      <c r="I120" s="4" t="s">
        <v>80</v>
      </c>
      <c r="J120" s="4" t="s">
        <v>40</v>
      </c>
      <c r="K120" s="2">
        <v>110102.32</v>
      </c>
      <c r="L120" s="2">
        <v>12255.54</v>
      </c>
      <c r="M120" s="5">
        <v>1</v>
      </c>
      <c r="N120" s="2">
        <v>1513.51</v>
      </c>
      <c r="O120" s="2">
        <v>37756.800000000003</v>
      </c>
      <c r="P120" s="2">
        <v>136175.35</v>
      </c>
      <c r="Q120" s="2">
        <v>151887.89000000001</v>
      </c>
      <c r="R120" s="2">
        <v>91289.86</v>
      </c>
      <c r="S120" s="2">
        <v>5837.49</v>
      </c>
      <c r="T120" s="2">
        <v>469924.54</v>
      </c>
      <c r="U120" s="5">
        <v>1</v>
      </c>
      <c r="V120" s="6">
        <v>2</v>
      </c>
      <c r="W120">
        <v>2</v>
      </c>
      <c r="X120">
        <v>1</v>
      </c>
      <c r="Y120">
        <v>17</v>
      </c>
      <c r="Z120" s="5">
        <f t="shared" ca="1" si="3"/>
        <v>6155</v>
      </c>
      <c r="AA120" s="4" t="str">
        <f t="shared" si="4"/>
        <v>Mid</v>
      </c>
      <c r="AB120" s="2">
        <f t="shared" si="5"/>
        <v>0.01</v>
      </c>
      <c r="AC120" s="2">
        <f>banking_clients[[#This Row],[Bank_Loans]] + banking_clients[[#This Row],[Business_Lending]] + banking_clients[[#This Row],[CreditCard_Balance]]</f>
        <v>509194.85</v>
      </c>
      <c r="AD120" s="2">
        <f>banking_clients[[#This Row],[Bank_Deposits]] + banking_clients[[#This Row],[Saving_Accounts]] + banking_clients[[#This Row],[ForeignCurrency_Account]] + banking_clients[[#This Row],[Checking_Accounts]]</f>
        <v>385190.59</v>
      </c>
    </row>
    <row r="121" spans="1:30" x14ac:dyDescent="0.2">
      <c r="A121" t="s">
        <v>508</v>
      </c>
      <c r="B121" t="s">
        <v>509</v>
      </c>
      <c r="C121" s="5">
        <v>79</v>
      </c>
      <c r="D121">
        <v>26406</v>
      </c>
      <c r="E121" s="3" t="s">
        <v>510</v>
      </c>
      <c r="F121" s="4" t="s">
        <v>10</v>
      </c>
      <c r="G121" s="4" t="s">
        <v>25</v>
      </c>
      <c r="H121" s="4" t="s">
        <v>330</v>
      </c>
      <c r="I121" s="4" t="s">
        <v>80</v>
      </c>
      <c r="J121" s="4" t="s">
        <v>14</v>
      </c>
      <c r="K121" s="2">
        <v>343198.66</v>
      </c>
      <c r="L121" s="2">
        <v>27522.880000000001</v>
      </c>
      <c r="M121" s="5">
        <v>1</v>
      </c>
      <c r="N121" s="2">
        <v>4049.93</v>
      </c>
      <c r="O121" s="2">
        <v>140800.99</v>
      </c>
      <c r="P121" s="2">
        <v>758995.41</v>
      </c>
      <c r="Q121" s="2">
        <v>582243.06000000006</v>
      </c>
      <c r="R121" s="2">
        <v>306509.38</v>
      </c>
      <c r="S121" s="2">
        <v>11408.94</v>
      </c>
      <c r="T121" s="2">
        <v>637394.98</v>
      </c>
      <c r="U121" s="5">
        <v>0</v>
      </c>
      <c r="V121" s="6">
        <v>3</v>
      </c>
      <c r="W121">
        <v>3</v>
      </c>
      <c r="X121">
        <v>2</v>
      </c>
      <c r="Y121">
        <v>18</v>
      </c>
      <c r="Z121" s="5">
        <f t="shared" ca="1" si="3"/>
        <v>7588</v>
      </c>
      <c r="AA121" s="4" t="str">
        <f t="shared" si="4"/>
        <v>High</v>
      </c>
      <c r="AB121" s="2">
        <f t="shared" si="5"/>
        <v>0.01</v>
      </c>
      <c r="AC121" s="2">
        <f>banking_clients[[#This Row],[Bank_Loans]] + banking_clients[[#This Row],[Business_Lending]] + banking_clients[[#This Row],[CreditCard_Balance]]</f>
        <v>782245.9</v>
      </c>
      <c r="AD121" s="2">
        <f>banking_clients[[#This Row],[Bank_Deposits]] + banking_clients[[#This Row],[Saving_Accounts]] + banking_clients[[#This Row],[ForeignCurrency_Account]] + banking_clients[[#This Row],[Checking_Accounts]]</f>
        <v>1659156.79</v>
      </c>
    </row>
    <row r="122" spans="1:30" x14ac:dyDescent="0.2">
      <c r="A122" t="s">
        <v>511</v>
      </c>
      <c r="B122" t="s">
        <v>512</v>
      </c>
      <c r="C122" s="5">
        <v>24</v>
      </c>
      <c r="D122">
        <v>14468</v>
      </c>
      <c r="E122" s="3" t="s">
        <v>513</v>
      </c>
      <c r="F122" s="4" t="s">
        <v>295</v>
      </c>
      <c r="G122" s="4" t="s">
        <v>25</v>
      </c>
      <c r="H122" s="4" t="s">
        <v>514</v>
      </c>
      <c r="I122" s="4" t="s">
        <v>33</v>
      </c>
      <c r="J122" s="4" t="s">
        <v>27</v>
      </c>
      <c r="K122" s="2">
        <v>139310.32</v>
      </c>
      <c r="L122" s="2">
        <v>37632.9</v>
      </c>
      <c r="M122" s="5">
        <v>3</v>
      </c>
      <c r="N122" s="2">
        <v>2109.0500000000002</v>
      </c>
      <c r="O122" s="2">
        <v>252780.62</v>
      </c>
      <c r="P122" s="2">
        <v>94179.54</v>
      </c>
      <c r="Q122" s="2">
        <v>113664.97</v>
      </c>
      <c r="R122" s="2">
        <v>26792.46</v>
      </c>
      <c r="S122" s="2">
        <v>10164.280000000001</v>
      </c>
      <c r="T122" s="2">
        <v>303349.11</v>
      </c>
      <c r="U122" s="5">
        <v>2</v>
      </c>
      <c r="V122" s="6">
        <v>2</v>
      </c>
      <c r="W122">
        <v>3</v>
      </c>
      <c r="X122">
        <v>1</v>
      </c>
      <c r="Y122">
        <v>19</v>
      </c>
      <c r="Z122" s="5">
        <f t="shared" ca="1" si="3"/>
        <v>1443</v>
      </c>
      <c r="AA122" s="4" t="str">
        <f t="shared" si="4"/>
        <v>Mid</v>
      </c>
      <c r="AB122" s="2">
        <f t="shared" si="5"/>
        <v>0.03</v>
      </c>
      <c r="AC122" s="2">
        <f>banking_clients[[#This Row],[Bank_Loans]] + banking_clients[[#This Row],[Business_Lending]] + banking_clients[[#This Row],[CreditCard_Balance]]</f>
        <v>558238.78</v>
      </c>
      <c r="AD122" s="2">
        <f>banking_clients[[#This Row],[Bank_Deposits]] + banking_clients[[#This Row],[Saving_Accounts]] + banking_clients[[#This Row],[ForeignCurrency_Account]] + banking_clients[[#This Row],[Checking_Accounts]]</f>
        <v>244801.25</v>
      </c>
    </row>
    <row r="123" spans="1:30" x14ac:dyDescent="0.2">
      <c r="A123" t="s">
        <v>515</v>
      </c>
      <c r="B123" t="s">
        <v>516</v>
      </c>
      <c r="C123" s="5">
        <v>32</v>
      </c>
      <c r="D123">
        <v>41694</v>
      </c>
      <c r="E123" s="3" t="s">
        <v>517</v>
      </c>
      <c r="F123" s="4" t="s">
        <v>18</v>
      </c>
      <c r="G123" s="4" t="s">
        <v>49</v>
      </c>
      <c r="H123" s="4" t="s">
        <v>518</v>
      </c>
      <c r="I123" s="4" t="s">
        <v>33</v>
      </c>
      <c r="J123" s="4" t="s">
        <v>34</v>
      </c>
      <c r="K123" s="2">
        <v>89269.83</v>
      </c>
      <c r="L123" s="2">
        <v>18376.2</v>
      </c>
      <c r="M123" s="5">
        <v>3</v>
      </c>
      <c r="N123" s="2">
        <v>329.22</v>
      </c>
      <c r="O123" s="2">
        <v>32037.08</v>
      </c>
      <c r="P123" s="2">
        <v>199933.91</v>
      </c>
      <c r="Q123" s="2">
        <v>199933.91</v>
      </c>
      <c r="R123" s="2">
        <v>152113.65</v>
      </c>
      <c r="S123" s="2">
        <v>1727.52</v>
      </c>
      <c r="T123" s="2">
        <v>154043.35999999999</v>
      </c>
      <c r="U123" s="5">
        <v>3</v>
      </c>
      <c r="V123" s="6">
        <v>1</v>
      </c>
      <c r="W123">
        <v>3</v>
      </c>
      <c r="X123">
        <v>2</v>
      </c>
      <c r="Y123">
        <v>20</v>
      </c>
      <c r="Z123" s="5">
        <f t="shared" ca="1" si="3"/>
        <v>3029</v>
      </c>
      <c r="AA123" s="4" t="str">
        <f t="shared" si="4"/>
        <v>Low</v>
      </c>
      <c r="AB123" s="2">
        <f t="shared" si="5"/>
        <v>0.03</v>
      </c>
      <c r="AC123" s="2">
        <f>banking_clients[[#This Row],[Bank_Loans]] + banking_clients[[#This Row],[Business_Lending]] + banking_clients[[#This Row],[CreditCard_Balance]]</f>
        <v>186409.66</v>
      </c>
      <c r="AD123" s="2">
        <f>banking_clients[[#This Row],[Bank_Deposits]] + banking_clients[[#This Row],[Saving_Accounts]] + banking_clients[[#This Row],[ForeignCurrency_Account]] + banking_clients[[#This Row],[Checking_Accounts]]</f>
        <v>553708.99</v>
      </c>
    </row>
    <row r="124" spans="1:30" x14ac:dyDescent="0.2">
      <c r="A124" t="s">
        <v>519</v>
      </c>
      <c r="B124" t="s">
        <v>520</v>
      </c>
      <c r="C124" s="5">
        <v>76</v>
      </c>
      <c r="D124">
        <v>37286</v>
      </c>
      <c r="E124" s="3" t="s">
        <v>521</v>
      </c>
      <c r="F124" s="4" t="s">
        <v>104</v>
      </c>
      <c r="G124" s="4" t="s">
        <v>25</v>
      </c>
      <c r="H124" s="4" t="s">
        <v>522</v>
      </c>
      <c r="I124" s="4" t="s">
        <v>80</v>
      </c>
      <c r="J124" s="4" t="s">
        <v>34</v>
      </c>
      <c r="K124" s="2">
        <v>75161.91</v>
      </c>
      <c r="L124" s="2">
        <v>13911.24</v>
      </c>
      <c r="M124" s="5">
        <v>2</v>
      </c>
      <c r="N124" s="2">
        <v>2286.7600000000002</v>
      </c>
      <c r="O124" s="2">
        <v>557461.27</v>
      </c>
      <c r="P124" s="2">
        <v>25563.15</v>
      </c>
      <c r="Q124" s="2">
        <v>16645.77</v>
      </c>
      <c r="R124" s="2">
        <v>11901.73</v>
      </c>
      <c r="S124" s="2">
        <v>18131.52</v>
      </c>
      <c r="T124" s="2">
        <v>491968.85</v>
      </c>
      <c r="U124" s="5">
        <v>3</v>
      </c>
      <c r="V124" s="6">
        <v>1</v>
      </c>
      <c r="W124">
        <v>3</v>
      </c>
      <c r="X124">
        <v>2</v>
      </c>
      <c r="Y124">
        <v>21</v>
      </c>
      <c r="Z124" s="5">
        <f t="shared" ca="1" si="3"/>
        <v>5184</v>
      </c>
      <c r="AA124" s="4" t="str">
        <f t="shared" si="4"/>
        <v>Low</v>
      </c>
      <c r="AB124" s="2">
        <f t="shared" si="5"/>
        <v>0.01</v>
      </c>
      <c r="AC124" s="2">
        <f>banking_clients[[#This Row],[Bank_Loans]] + banking_clients[[#This Row],[Business_Lending]] + banking_clients[[#This Row],[CreditCard_Balance]]</f>
        <v>1051716.8800000001</v>
      </c>
      <c r="AD124" s="2">
        <f>banking_clients[[#This Row],[Bank_Deposits]] + banking_clients[[#This Row],[Saving_Accounts]] + banking_clients[[#This Row],[ForeignCurrency_Account]] + banking_clients[[#This Row],[Checking_Accounts]]</f>
        <v>72242.170000000013</v>
      </c>
    </row>
    <row r="125" spans="1:30" x14ac:dyDescent="0.2">
      <c r="A125" t="s">
        <v>523</v>
      </c>
      <c r="B125" t="s">
        <v>524</v>
      </c>
      <c r="C125" s="5">
        <v>40</v>
      </c>
      <c r="D125">
        <v>11151</v>
      </c>
      <c r="E125" s="3" t="s">
        <v>525</v>
      </c>
      <c r="F125" s="4" t="s">
        <v>89</v>
      </c>
      <c r="G125" s="4" t="s">
        <v>49</v>
      </c>
      <c r="H125" s="4" t="s">
        <v>526</v>
      </c>
      <c r="I125" s="4" t="s">
        <v>33</v>
      </c>
      <c r="J125" s="4" t="s">
        <v>27</v>
      </c>
      <c r="K125" s="2">
        <v>124589.37</v>
      </c>
      <c r="L125" s="2">
        <v>23297.54</v>
      </c>
      <c r="M125" s="5">
        <v>1</v>
      </c>
      <c r="N125" s="2">
        <v>468.2</v>
      </c>
      <c r="O125" s="2">
        <v>124046.99</v>
      </c>
      <c r="P125" s="2">
        <v>346256.75</v>
      </c>
      <c r="Q125" s="2">
        <v>400359.37</v>
      </c>
      <c r="R125" s="2">
        <v>129413.46</v>
      </c>
      <c r="S125" s="2">
        <v>22425.85</v>
      </c>
      <c r="T125" s="2">
        <v>717391.35999999999</v>
      </c>
      <c r="U125" s="5">
        <v>0</v>
      </c>
      <c r="V125" s="6">
        <v>2</v>
      </c>
      <c r="W125">
        <v>3</v>
      </c>
      <c r="X125">
        <v>1</v>
      </c>
      <c r="Y125">
        <v>22</v>
      </c>
      <c r="Z125" s="5">
        <f t="shared" ca="1" si="3"/>
        <v>9046</v>
      </c>
      <c r="AA125" s="4" t="str">
        <f t="shared" si="4"/>
        <v>Mid</v>
      </c>
      <c r="AB125" s="2">
        <f t="shared" si="5"/>
        <v>0.03</v>
      </c>
      <c r="AC125" s="2">
        <f>banking_clients[[#This Row],[Bank_Loans]] + banking_clients[[#This Row],[Business_Lending]] + banking_clients[[#This Row],[CreditCard_Balance]]</f>
        <v>841906.54999999993</v>
      </c>
      <c r="AD125" s="2">
        <f>banking_clients[[#This Row],[Bank_Deposits]] + banking_clients[[#This Row],[Saving_Accounts]] + banking_clients[[#This Row],[ForeignCurrency_Account]] + banking_clients[[#This Row],[Checking_Accounts]]</f>
        <v>898455.42999999993</v>
      </c>
    </row>
    <row r="126" spans="1:30" x14ac:dyDescent="0.2">
      <c r="A126" t="s">
        <v>527</v>
      </c>
      <c r="B126" t="s">
        <v>528</v>
      </c>
      <c r="C126" s="5">
        <v>43</v>
      </c>
      <c r="D126">
        <v>20600</v>
      </c>
      <c r="E126" s="3" t="s">
        <v>529</v>
      </c>
      <c r="F126" s="4" t="s">
        <v>104</v>
      </c>
      <c r="G126" s="4" t="s">
        <v>11</v>
      </c>
      <c r="H126" s="4" t="s">
        <v>434</v>
      </c>
      <c r="I126" s="4" t="s">
        <v>33</v>
      </c>
      <c r="J126" s="4" t="s">
        <v>34</v>
      </c>
      <c r="K126" s="2">
        <v>435632.17</v>
      </c>
      <c r="L126" s="2">
        <v>37078.86</v>
      </c>
      <c r="M126" s="5">
        <v>1</v>
      </c>
      <c r="N126" s="2">
        <v>3008.92</v>
      </c>
      <c r="O126" s="2">
        <v>424214.25</v>
      </c>
      <c r="P126" s="2">
        <v>71187.94</v>
      </c>
      <c r="Q126" s="2">
        <v>76882.97</v>
      </c>
      <c r="R126" s="2">
        <v>56978.82</v>
      </c>
      <c r="S126" s="2">
        <v>10069.15</v>
      </c>
      <c r="T126" s="2">
        <v>961426.38</v>
      </c>
      <c r="U126" s="5">
        <v>0</v>
      </c>
      <c r="V126" s="6">
        <v>4</v>
      </c>
      <c r="W126">
        <v>3</v>
      </c>
      <c r="X126">
        <v>2</v>
      </c>
      <c r="Y126">
        <v>1</v>
      </c>
      <c r="Z126" s="5">
        <f t="shared" ca="1" si="3"/>
        <v>9530</v>
      </c>
      <c r="AA126" s="4" t="str">
        <f t="shared" si="4"/>
        <v>High</v>
      </c>
      <c r="AB126" s="2">
        <f t="shared" si="5"/>
        <v>0.03</v>
      </c>
      <c r="AC126" s="2">
        <f>banking_clients[[#This Row],[Bank_Loans]] + banking_clients[[#This Row],[Business_Lending]] + banking_clients[[#This Row],[CreditCard_Balance]]</f>
        <v>1388649.5499999998</v>
      </c>
      <c r="AD126" s="2">
        <f>banking_clients[[#This Row],[Bank_Deposits]] + banking_clients[[#This Row],[Saving_Accounts]] + banking_clients[[#This Row],[ForeignCurrency_Account]] + banking_clients[[#This Row],[Checking_Accounts]]</f>
        <v>215118.88</v>
      </c>
    </row>
    <row r="127" spans="1:30" x14ac:dyDescent="0.2">
      <c r="A127" t="s">
        <v>530</v>
      </c>
      <c r="B127" t="s">
        <v>531</v>
      </c>
      <c r="C127" s="5">
        <v>71</v>
      </c>
      <c r="D127">
        <v>22925</v>
      </c>
      <c r="E127" s="3" t="s">
        <v>532</v>
      </c>
      <c r="F127" s="4" t="s">
        <v>248</v>
      </c>
      <c r="G127" s="4" t="s">
        <v>25</v>
      </c>
      <c r="H127" s="4" t="s">
        <v>507</v>
      </c>
      <c r="I127" s="4" t="s">
        <v>13</v>
      </c>
      <c r="J127" s="4" t="s">
        <v>34</v>
      </c>
      <c r="K127" s="2">
        <v>88221.82</v>
      </c>
      <c r="L127" s="2">
        <v>12126.95</v>
      </c>
      <c r="M127" s="5">
        <v>1</v>
      </c>
      <c r="N127" s="2">
        <v>5284.59</v>
      </c>
      <c r="O127" s="2">
        <v>918742.14</v>
      </c>
      <c r="P127" s="2">
        <v>542037</v>
      </c>
      <c r="Q127" s="2">
        <v>348097.16</v>
      </c>
      <c r="R127" s="2">
        <v>156643.72</v>
      </c>
      <c r="S127" s="2">
        <v>15380.77</v>
      </c>
      <c r="T127" s="2">
        <v>1451850.52</v>
      </c>
      <c r="U127" s="5">
        <v>3</v>
      </c>
      <c r="V127" s="6">
        <v>2</v>
      </c>
      <c r="W127">
        <v>3</v>
      </c>
      <c r="X127">
        <v>2</v>
      </c>
      <c r="Y127">
        <v>2</v>
      </c>
      <c r="Z127" s="5">
        <f t="shared" ca="1" si="3"/>
        <v>2441</v>
      </c>
      <c r="AA127" s="4" t="str">
        <f t="shared" si="4"/>
        <v>Low</v>
      </c>
      <c r="AB127" s="2">
        <f t="shared" si="5"/>
        <v>0.05</v>
      </c>
      <c r="AC127" s="2">
        <f>banking_clients[[#This Row],[Bank_Loans]] + banking_clients[[#This Row],[Business_Lending]] + banking_clients[[#This Row],[CreditCard_Balance]]</f>
        <v>2375877.25</v>
      </c>
      <c r="AD127" s="2">
        <f>banking_clients[[#This Row],[Bank_Deposits]] + banking_clients[[#This Row],[Saving_Accounts]] + banking_clients[[#This Row],[ForeignCurrency_Account]] + banking_clients[[#This Row],[Checking_Accounts]]</f>
        <v>1062158.6499999999</v>
      </c>
    </row>
    <row r="128" spans="1:30" x14ac:dyDescent="0.2">
      <c r="A128" t="s">
        <v>533</v>
      </c>
      <c r="B128" t="s">
        <v>534</v>
      </c>
      <c r="C128" s="5">
        <v>29</v>
      </c>
      <c r="D128">
        <v>18807</v>
      </c>
      <c r="E128" s="3" t="s">
        <v>535</v>
      </c>
      <c r="F128" s="4" t="s">
        <v>24</v>
      </c>
      <c r="G128" s="4" t="s">
        <v>49</v>
      </c>
      <c r="H128" s="4" t="s">
        <v>450</v>
      </c>
      <c r="I128" s="4" t="s">
        <v>13</v>
      </c>
      <c r="J128" s="4" t="s">
        <v>14</v>
      </c>
      <c r="K128" s="2">
        <v>48788.15</v>
      </c>
      <c r="L128" s="2">
        <v>30341.94</v>
      </c>
      <c r="M128" s="5">
        <v>1</v>
      </c>
      <c r="N128" s="2">
        <v>872.32</v>
      </c>
      <c r="O128" s="2">
        <v>1099020.48</v>
      </c>
      <c r="P128" s="2">
        <v>1385972</v>
      </c>
      <c r="Q128" s="2">
        <v>511219.18</v>
      </c>
      <c r="R128" s="2">
        <v>337404.66</v>
      </c>
      <c r="S128" s="2">
        <v>53970.25</v>
      </c>
      <c r="T128" s="2">
        <v>536373.73</v>
      </c>
      <c r="U128" s="5">
        <v>1</v>
      </c>
      <c r="V128" s="6">
        <v>2</v>
      </c>
      <c r="W128">
        <v>4</v>
      </c>
      <c r="X128">
        <v>1</v>
      </c>
      <c r="Y128">
        <v>3</v>
      </c>
      <c r="Z128" s="5">
        <f t="shared" ca="1" si="3"/>
        <v>8796</v>
      </c>
      <c r="AA128" s="4" t="str">
        <f t="shared" si="4"/>
        <v>Low</v>
      </c>
      <c r="AB128" s="2">
        <f t="shared" si="5"/>
        <v>0.05</v>
      </c>
      <c r="AC128" s="2">
        <f>banking_clients[[#This Row],[Bank_Loans]] + banking_clients[[#This Row],[Business_Lending]] + banking_clients[[#This Row],[CreditCard_Balance]]</f>
        <v>1636266.53</v>
      </c>
      <c r="AD128" s="2">
        <f>banking_clients[[#This Row],[Bank_Deposits]] + banking_clients[[#This Row],[Saving_Accounts]] + banking_clients[[#This Row],[ForeignCurrency_Account]] + banking_clients[[#This Row],[Checking_Accounts]]</f>
        <v>2288566.09</v>
      </c>
    </row>
    <row r="129" spans="1:30" x14ac:dyDescent="0.2">
      <c r="A129" t="s">
        <v>536</v>
      </c>
      <c r="B129" t="s">
        <v>537</v>
      </c>
      <c r="C129" s="5">
        <v>66</v>
      </c>
      <c r="D129">
        <v>41568</v>
      </c>
      <c r="E129" s="3" t="s">
        <v>538</v>
      </c>
      <c r="F129" s="4" t="s">
        <v>248</v>
      </c>
      <c r="G129" s="4" t="s">
        <v>25</v>
      </c>
      <c r="H129" s="4" t="s">
        <v>69</v>
      </c>
      <c r="I129" s="4" t="s">
        <v>13</v>
      </c>
      <c r="J129" s="4" t="s">
        <v>34</v>
      </c>
      <c r="K129" s="2">
        <v>324199.84000000003</v>
      </c>
      <c r="L129" s="2">
        <v>27648.39</v>
      </c>
      <c r="M129" s="5">
        <v>1</v>
      </c>
      <c r="N129" s="2">
        <v>365.06</v>
      </c>
      <c r="O129" s="2">
        <v>557907.89</v>
      </c>
      <c r="P129" s="2">
        <v>507996.38</v>
      </c>
      <c r="Q129" s="2">
        <v>369451.91</v>
      </c>
      <c r="R129" s="2">
        <v>74814.009999999995</v>
      </c>
      <c r="S129" s="2">
        <v>12758.36</v>
      </c>
      <c r="T129" s="2">
        <v>359677.7</v>
      </c>
      <c r="U129" s="5">
        <v>3</v>
      </c>
      <c r="V129" s="6">
        <v>3</v>
      </c>
      <c r="W129">
        <v>4</v>
      </c>
      <c r="X129">
        <v>1</v>
      </c>
      <c r="Y129">
        <v>4</v>
      </c>
      <c r="Z129" s="5">
        <f t="shared" ca="1" si="3"/>
        <v>1363</v>
      </c>
      <c r="AA129" s="4" t="str">
        <f t="shared" si="4"/>
        <v>High</v>
      </c>
      <c r="AB129" s="2">
        <f t="shared" si="5"/>
        <v>0.05</v>
      </c>
      <c r="AC129" s="2">
        <f>banking_clients[[#This Row],[Bank_Loans]] + banking_clients[[#This Row],[Business_Lending]] + banking_clients[[#This Row],[CreditCard_Balance]]</f>
        <v>917950.65000000014</v>
      </c>
      <c r="AD129" s="2">
        <f>banking_clients[[#This Row],[Bank_Deposits]] + banking_clients[[#This Row],[Saving_Accounts]] + banking_clients[[#This Row],[ForeignCurrency_Account]] + banking_clients[[#This Row],[Checking_Accounts]]</f>
        <v>965020.65999999992</v>
      </c>
    </row>
    <row r="130" spans="1:30" x14ac:dyDescent="0.2">
      <c r="A130" t="s">
        <v>539</v>
      </c>
      <c r="B130" t="s">
        <v>540</v>
      </c>
      <c r="C130" s="5">
        <v>61</v>
      </c>
      <c r="D130">
        <v>15256</v>
      </c>
      <c r="E130" s="3" t="s">
        <v>541</v>
      </c>
      <c r="F130" s="4" t="s">
        <v>243</v>
      </c>
      <c r="G130" s="4" t="s">
        <v>25</v>
      </c>
      <c r="H130" s="4" t="s">
        <v>244</v>
      </c>
      <c r="I130" s="4" t="s">
        <v>33</v>
      </c>
      <c r="J130" s="4" t="s">
        <v>14</v>
      </c>
      <c r="K130" s="2">
        <v>282658.49</v>
      </c>
      <c r="L130" s="2">
        <v>30651.24</v>
      </c>
      <c r="M130" s="5">
        <v>1</v>
      </c>
      <c r="N130" s="2">
        <v>10127.280000000001</v>
      </c>
      <c r="O130" s="2">
        <v>436116.47</v>
      </c>
      <c r="P130" s="2">
        <v>989380.39</v>
      </c>
      <c r="Q130" s="2">
        <v>512232.4</v>
      </c>
      <c r="R130" s="2">
        <v>227346.98</v>
      </c>
      <c r="S130" s="2">
        <v>57308.34</v>
      </c>
      <c r="T130" s="2">
        <v>588222.31000000006</v>
      </c>
      <c r="U130" s="5">
        <v>1</v>
      </c>
      <c r="V130" s="6">
        <v>2</v>
      </c>
      <c r="W130">
        <v>1</v>
      </c>
      <c r="X130">
        <v>2</v>
      </c>
      <c r="Y130">
        <v>8</v>
      </c>
      <c r="Z130" s="5">
        <f t="shared" ref="Z130:Z193" ca="1" si="6">DATEDIF(E130, TODAY(), "D")</f>
        <v>7954</v>
      </c>
      <c r="AA130" s="4" t="str">
        <f t="shared" ref="AA130:AA193" si="7">IF(K130&lt;100000, "Low", IF(K130&lt;=300000, "Mid", "High"))</f>
        <v>Mid</v>
      </c>
      <c r="AB130" s="2">
        <f t="shared" ref="AB130:AB193" si="8">IF(I130="High", 0.05, IF(I130="Mid", 0.03, 0.01))</f>
        <v>0.03</v>
      </c>
      <c r="AC130" s="2">
        <f>banking_clients[[#This Row],[Bank_Loans]] + banking_clients[[#This Row],[Business_Lending]] + banking_clients[[#This Row],[CreditCard_Balance]]</f>
        <v>1034466.06</v>
      </c>
      <c r="AD130" s="2">
        <f>banking_clients[[#This Row],[Bank_Deposits]] + banking_clients[[#This Row],[Saving_Accounts]] + banking_clients[[#This Row],[ForeignCurrency_Account]] + banking_clients[[#This Row],[Checking_Accounts]]</f>
        <v>1786268.1100000003</v>
      </c>
    </row>
    <row r="131" spans="1:30" x14ac:dyDescent="0.2">
      <c r="A131" t="s">
        <v>542</v>
      </c>
      <c r="B131" t="s">
        <v>543</v>
      </c>
      <c r="C131" s="5">
        <v>24</v>
      </c>
      <c r="D131">
        <v>8942</v>
      </c>
      <c r="E131" s="3" t="s">
        <v>544</v>
      </c>
      <c r="F131" s="4" t="s">
        <v>464</v>
      </c>
      <c r="G131" s="4" t="s">
        <v>19</v>
      </c>
      <c r="H131" s="4" t="s">
        <v>69</v>
      </c>
      <c r="I131" s="4" t="s">
        <v>13</v>
      </c>
      <c r="J131" s="4" t="s">
        <v>34</v>
      </c>
      <c r="K131" s="2">
        <v>274736.56</v>
      </c>
      <c r="L131" s="2">
        <v>45424.800000000003</v>
      </c>
      <c r="M131" s="5">
        <v>2</v>
      </c>
      <c r="N131" s="2">
        <v>641.87</v>
      </c>
      <c r="O131" s="2">
        <v>702014.71</v>
      </c>
      <c r="P131" s="2">
        <v>147575.13</v>
      </c>
      <c r="Q131" s="2">
        <v>105053.48</v>
      </c>
      <c r="R131" s="2">
        <v>139270.9</v>
      </c>
      <c r="S131" s="2">
        <v>30227.919999999998</v>
      </c>
      <c r="T131" s="2">
        <v>865724.13</v>
      </c>
      <c r="U131" s="5">
        <v>0</v>
      </c>
      <c r="V131" s="6">
        <v>2</v>
      </c>
      <c r="W131">
        <v>2</v>
      </c>
      <c r="X131">
        <v>2</v>
      </c>
      <c r="Y131">
        <v>9</v>
      </c>
      <c r="Z131" s="5">
        <f t="shared" ca="1" si="6"/>
        <v>9633</v>
      </c>
      <c r="AA131" s="4" t="str">
        <f t="shared" si="7"/>
        <v>Mid</v>
      </c>
      <c r="AB131" s="2">
        <f t="shared" si="8"/>
        <v>0.05</v>
      </c>
      <c r="AC131" s="2">
        <f>banking_clients[[#This Row],[Bank_Loans]] + banking_clients[[#This Row],[Business_Lending]] + banking_clients[[#This Row],[CreditCard_Balance]]</f>
        <v>1568380.71</v>
      </c>
      <c r="AD131" s="2">
        <f>banking_clients[[#This Row],[Bank_Deposits]] + banking_clients[[#This Row],[Saving_Accounts]] + banking_clients[[#This Row],[ForeignCurrency_Account]] + banking_clients[[#This Row],[Checking_Accounts]]</f>
        <v>422127.43</v>
      </c>
    </row>
    <row r="132" spans="1:30" x14ac:dyDescent="0.2">
      <c r="A132" t="s">
        <v>545</v>
      </c>
      <c r="B132" t="s">
        <v>546</v>
      </c>
      <c r="C132" s="5">
        <v>23</v>
      </c>
      <c r="D132">
        <v>31544</v>
      </c>
      <c r="E132" s="3" t="s">
        <v>547</v>
      </c>
      <c r="F132" s="4" t="s">
        <v>99</v>
      </c>
      <c r="G132" s="4" t="s">
        <v>49</v>
      </c>
      <c r="H132" s="4" t="s">
        <v>548</v>
      </c>
      <c r="I132" s="4" t="s">
        <v>33</v>
      </c>
      <c r="J132" s="4" t="s">
        <v>27</v>
      </c>
      <c r="K132" s="2">
        <v>147339.85999999999</v>
      </c>
      <c r="L132" s="2">
        <v>27029.67</v>
      </c>
      <c r="M132" s="5">
        <v>1</v>
      </c>
      <c r="N132" s="2">
        <v>3638.15</v>
      </c>
      <c r="O132" s="2">
        <v>245108.44</v>
      </c>
      <c r="P132" s="2">
        <v>149314.45000000001</v>
      </c>
      <c r="Q132" s="2">
        <v>121975.18</v>
      </c>
      <c r="R132" s="2">
        <v>53879.38</v>
      </c>
      <c r="S132" s="2">
        <v>4424.42</v>
      </c>
      <c r="T132" s="2">
        <v>959192.19</v>
      </c>
      <c r="U132" s="5">
        <v>0</v>
      </c>
      <c r="V132" s="6">
        <v>2</v>
      </c>
      <c r="W132">
        <v>3</v>
      </c>
      <c r="X132">
        <v>2</v>
      </c>
      <c r="Y132">
        <v>10</v>
      </c>
      <c r="Z132" s="5">
        <f t="shared" ca="1" si="6"/>
        <v>7284</v>
      </c>
      <c r="AA132" s="4" t="str">
        <f t="shared" si="7"/>
        <v>Mid</v>
      </c>
      <c r="AB132" s="2">
        <f t="shared" si="8"/>
        <v>0.03</v>
      </c>
      <c r="AC132" s="2">
        <f>banking_clients[[#This Row],[Bank_Loans]] + banking_clients[[#This Row],[Business_Lending]] + banking_clients[[#This Row],[CreditCard_Balance]]</f>
        <v>1207938.7799999998</v>
      </c>
      <c r="AD132" s="2">
        <f>banking_clients[[#This Row],[Bank_Deposits]] + banking_clients[[#This Row],[Saving_Accounts]] + banking_clients[[#This Row],[ForeignCurrency_Account]] + banking_clients[[#This Row],[Checking_Accounts]]</f>
        <v>329593.43000000005</v>
      </c>
    </row>
    <row r="133" spans="1:30" x14ac:dyDescent="0.2">
      <c r="A133" t="s">
        <v>549</v>
      </c>
      <c r="B133" t="s">
        <v>550</v>
      </c>
      <c r="C133" s="5">
        <v>48</v>
      </c>
      <c r="D133">
        <v>15098</v>
      </c>
      <c r="E133" s="3" t="s">
        <v>551</v>
      </c>
      <c r="F133" s="4" t="s">
        <v>167</v>
      </c>
      <c r="G133" s="4" t="s">
        <v>49</v>
      </c>
      <c r="H133" s="4" t="s">
        <v>552</v>
      </c>
      <c r="I133" s="4" t="s">
        <v>13</v>
      </c>
      <c r="J133" s="4" t="s">
        <v>14</v>
      </c>
      <c r="K133" s="2">
        <v>81683.44</v>
      </c>
      <c r="L133" s="2">
        <v>23580.9</v>
      </c>
      <c r="M133" s="5">
        <v>2</v>
      </c>
      <c r="N133" s="2">
        <v>2171.31</v>
      </c>
      <c r="O133" s="2">
        <v>418824.88</v>
      </c>
      <c r="P133" s="2">
        <v>959454.45</v>
      </c>
      <c r="Q133" s="2">
        <v>644753.39</v>
      </c>
      <c r="R133" s="2">
        <v>73686.100000000006</v>
      </c>
      <c r="S133" s="2">
        <v>37787.75</v>
      </c>
      <c r="T133" s="2">
        <v>742030.19</v>
      </c>
      <c r="U133" s="5">
        <v>1</v>
      </c>
      <c r="V133" s="6">
        <v>1</v>
      </c>
      <c r="W133">
        <v>4</v>
      </c>
      <c r="X133">
        <v>2</v>
      </c>
      <c r="Y133">
        <v>11</v>
      </c>
      <c r="Z133" s="5">
        <f t="shared" ca="1" si="6"/>
        <v>1293</v>
      </c>
      <c r="AA133" s="4" t="str">
        <f t="shared" si="7"/>
        <v>Low</v>
      </c>
      <c r="AB133" s="2">
        <f t="shared" si="8"/>
        <v>0.05</v>
      </c>
      <c r="AC133" s="2">
        <f>banking_clients[[#This Row],[Bank_Loans]] + banking_clients[[#This Row],[Business_Lending]] + banking_clients[[#This Row],[CreditCard_Balance]]</f>
        <v>1163026.3799999999</v>
      </c>
      <c r="AD133" s="2">
        <f>banking_clients[[#This Row],[Bank_Deposits]] + banking_clients[[#This Row],[Saving_Accounts]] + banking_clients[[#This Row],[ForeignCurrency_Account]] + banking_clients[[#This Row],[Checking_Accounts]]</f>
        <v>1715681.69</v>
      </c>
    </row>
    <row r="134" spans="1:30" x14ac:dyDescent="0.2">
      <c r="A134" t="s">
        <v>553</v>
      </c>
      <c r="B134" t="s">
        <v>554</v>
      </c>
      <c r="C134" s="5">
        <v>26</v>
      </c>
      <c r="D134">
        <v>26908</v>
      </c>
      <c r="E134" s="3" t="s">
        <v>555</v>
      </c>
      <c r="F134" s="4" t="s">
        <v>109</v>
      </c>
      <c r="G134" s="4" t="s">
        <v>49</v>
      </c>
      <c r="H134" s="4" t="s">
        <v>556</v>
      </c>
      <c r="I134" s="4" t="s">
        <v>13</v>
      </c>
      <c r="J134" s="4" t="s">
        <v>14</v>
      </c>
      <c r="K134" s="2">
        <v>76005.3</v>
      </c>
      <c r="L134" s="2">
        <v>40640.6</v>
      </c>
      <c r="M134" s="5">
        <v>2</v>
      </c>
      <c r="N134" s="2">
        <v>5570.9</v>
      </c>
      <c r="O134" s="2">
        <v>495739.92</v>
      </c>
      <c r="P134" s="2">
        <v>606032.72</v>
      </c>
      <c r="Q134" s="2">
        <v>399981.6</v>
      </c>
      <c r="R134" s="2">
        <v>103025.56</v>
      </c>
      <c r="S134" s="2">
        <v>30266.720000000001</v>
      </c>
      <c r="T134" s="2">
        <v>172313.94</v>
      </c>
      <c r="U134" s="5">
        <v>0</v>
      </c>
      <c r="V134" s="6">
        <v>2</v>
      </c>
      <c r="W134">
        <v>1</v>
      </c>
      <c r="X134">
        <v>2</v>
      </c>
      <c r="Y134">
        <v>12</v>
      </c>
      <c r="Z134" s="5">
        <f t="shared" ca="1" si="6"/>
        <v>8534</v>
      </c>
      <c r="AA134" s="4" t="str">
        <f t="shared" si="7"/>
        <v>Low</v>
      </c>
      <c r="AB134" s="2">
        <f t="shared" si="8"/>
        <v>0.05</v>
      </c>
      <c r="AC134" s="2">
        <f>banking_clients[[#This Row],[Bank_Loans]] + banking_clients[[#This Row],[Business_Lending]] + banking_clients[[#This Row],[CreditCard_Balance]]</f>
        <v>673624.76</v>
      </c>
      <c r="AD134" s="2">
        <f>banking_clients[[#This Row],[Bank_Deposits]] + banking_clients[[#This Row],[Saving_Accounts]] + banking_clients[[#This Row],[ForeignCurrency_Account]] + banking_clients[[#This Row],[Checking_Accounts]]</f>
        <v>1139306.6000000001</v>
      </c>
    </row>
    <row r="135" spans="1:30" x14ac:dyDescent="0.2">
      <c r="A135" t="s">
        <v>557</v>
      </c>
      <c r="B135" t="s">
        <v>558</v>
      </c>
      <c r="C135" s="5">
        <v>70</v>
      </c>
      <c r="D135">
        <v>14612</v>
      </c>
      <c r="E135" s="3" t="s">
        <v>559</v>
      </c>
      <c r="F135" s="4" t="s">
        <v>84</v>
      </c>
      <c r="G135" s="4" t="s">
        <v>25</v>
      </c>
      <c r="H135" s="4" t="s">
        <v>59</v>
      </c>
      <c r="I135" s="4" t="s">
        <v>80</v>
      </c>
      <c r="J135" s="4" t="s">
        <v>27</v>
      </c>
      <c r="K135" s="2">
        <v>206026.56</v>
      </c>
      <c r="L135" s="2">
        <v>3094.2</v>
      </c>
      <c r="M135" s="5">
        <v>2</v>
      </c>
      <c r="N135" s="2">
        <v>2470.8200000000002</v>
      </c>
      <c r="O135" s="2">
        <v>818737.34</v>
      </c>
      <c r="P135" s="2">
        <v>630729.9</v>
      </c>
      <c r="Q135" s="2">
        <v>411037.46</v>
      </c>
      <c r="R135" s="2">
        <v>357177.38</v>
      </c>
      <c r="S135" s="2">
        <v>23541.919999999998</v>
      </c>
      <c r="T135" s="2">
        <v>256471.12</v>
      </c>
      <c r="U135" s="5">
        <v>3</v>
      </c>
      <c r="V135" s="6">
        <v>2</v>
      </c>
      <c r="W135">
        <v>1</v>
      </c>
      <c r="X135">
        <v>2</v>
      </c>
      <c r="Y135">
        <v>13</v>
      </c>
      <c r="Z135" s="5">
        <f t="shared" ca="1" si="6"/>
        <v>7824</v>
      </c>
      <c r="AA135" s="4" t="str">
        <f t="shared" si="7"/>
        <v>Mid</v>
      </c>
      <c r="AB135" s="2">
        <f t="shared" si="8"/>
        <v>0.01</v>
      </c>
      <c r="AC135" s="2">
        <f>banking_clients[[#This Row],[Bank_Loans]] + banking_clients[[#This Row],[Business_Lending]] + banking_clients[[#This Row],[CreditCard_Balance]]</f>
        <v>1077679.28</v>
      </c>
      <c r="AD135" s="2">
        <f>banking_clients[[#This Row],[Bank_Deposits]] + banking_clients[[#This Row],[Saving_Accounts]] + banking_clients[[#This Row],[ForeignCurrency_Account]] + banking_clients[[#This Row],[Checking_Accounts]]</f>
        <v>1422486.6600000001</v>
      </c>
    </row>
    <row r="136" spans="1:30" x14ac:dyDescent="0.2">
      <c r="A136" t="s">
        <v>560</v>
      </c>
      <c r="B136" t="s">
        <v>561</v>
      </c>
      <c r="C136" s="5">
        <v>85</v>
      </c>
      <c r="D136">
        <v>33602</v>
      </c>
      <c r="E136" s="3" t="s">
        <v>562</v>
      </c>
      <c r="F136" s="4" t="s">
        <v>310</v>
      </c>
      <c r="G136" s="4" t="s">
        <v>49</v>
      </c>
      <c r="H136" s="4" t="s">
        <v>563</v>
      </c>
      <c r="I136" s="4" t="s">
        <v>13</v>
      </c>
      <c r="J136" s="4" t="s">
        <v>14</v>
      </c>
      <c r="K136" s="2">
        <v>288440.81</v>
      </c>
      <c r="L136" s="2">
        <v>5937.12</v>
      </c>
      <c r="M136" s="5">
        <v>1</v>
      </c>
      <c r="N136" s="2">
        <v>1909.77</v>
      </c>
      <c r="O136" s="2">
        <v>397326.42</v>
      </c>
      <c r="P136" s="2">
        <v>265216</v>
      </c>
      <c r="Q136" s="2">
        <v>168773.82</v>
      </c>
      <c r="R136" s="2">
        <v>263367.53000000003</v>
      </c>
      <c r="S136" s="2">
        <v>15874</v>
      </c>
      <c r="T136" s="2">
        <v>654569.81999999995</v>
      </c>
      <c r="U136" s="5">
        <v>2</v>
      </c>
      <c r="V136" s="6">
        <v>2</v>
      </c>
      <c r="W136">
        <v>1</v>
      </c>
      <c r="X136">
        <v>1</v>
      </c>
      <c r="Y136">
        <v>14</v>
      </c>
      <c r="Z136" s="5">
        <f t="shared" ca="1" si="6"/>
        <v>10427</v>
      </c>
      <c r="AA136" s="4" t="str">
        <f t="shared" si="7"/>
        <v>Mid</v>
      </c>
      <c r="AB136" s="2">
        <f t="shared" si="8"/>
        <v>0.05</v>
      </c>
      <c r="AC136" s="2">
        <f>banking_clients[[#This Row],[Bank_Loans]] + banking_clients[[#This Row],[Business_Lending]] + banking_clients[[#This Row],[CreditCard_Balance]]</f>
        <v>1053806.01</v>
      </c>
      <c r="AD136" s="2">
        <f>banking_clients[[#This Row],[Bank_Deposits]] + banking_clients[[#This Row],[Saving_Accounts]] + banking_clients[[#This Row],[ForeignCurrency_Account]] + banking_clients[[#This Row],[Checking_Accounts]]</f>
        <v>713231.35000000009</v>
      </c>
    </row>
    <row r="137" spans="1:30" x14ac:dyDescent="0.2">
      <c r="A137" t="s">
        <v>564</v>
      </c>
      <c r="B137" t="s">
        <v>565</v>
      </c>
      <c r="C137" s="5">
        <v>37</v>
      </c>
      <c r="D137">
        <v>5929</v>
      </c>
      <c r="E137" s="3" t="s">
        <v>566</v>
      </c>
      <c r="F137" s="4" t="s">
        <v>567</v>
      </c>
      <c r="G137" s="4" t="s">
        <v>49</v>
      </c>
      <c r="H137" s="4" t="s">
        <v>79</v>
      </c>
      <c r="I137" s="4" t="s">
        <v>33</v>
      </c>
      <c r="J137" s="4" t="s">
        <v>40</v>
      </c>
      <c r="K137" s="2">
        <v>57825.32</v>
      </c>
      <c r="L137" s="2">
        <v>47025.14</v>
      </c>
      <c r="M137" s="5">
        <v>2</v>
      </c>
      <c r="N137" s="2">
        <v>3151.39</v>
      </c>
      <c r="O137" s="2">
        <v>627597.93000000005</v>
      </c>
      <c r="P137" s="2">
        <v>972403.54</v>
      </c>
      <c r="Q137" s="2">
        <v>395038.94</v>
      </c>
      <c r="R137" s="2">
        <v>328186.19</v>
      </c>
      <c r="S137" s="2">
        <v>73866.7</v>
      </c>
      <c r="T137" s="2">
        <v>1634407.3</v>
      </c>
      <c r="U137" s="5">
        <v>2</v>
      </c>
      <c r="V137" s="6">
        <v>2</v>
      </c>
      <c r="W137">
        <v>2</v>
      </c>
      <c r="X137">
        <v>2</v>
      </c>
      <c r="Y137">
        <v>15</v>
      </c>
      <c r="Z137" s="5">
        <f t="shared" ca="1" si="6"/>
        <v>6811</v>
      </c>
      <c r="AA137" s="4" t="str">
        <f t="shared" si="7"/>
        <v>Low</v>
      </c>
      <c r="AB137" s="2">
        <f t="shared" si="8"/>
        <v>0.03</v>
      </c>
      <c r="AC137" s="2">
        <f>banking_clients[[#This Row],[Bank_Loans]] + banking_clients[[#This Row],[Business_Lending]] + banking_clients[[#This Row],[CreditCard_Balance]]</f>
        <v>2265156.62</v>
      </c>
      <c r="AD137" s="2">
        <f>banking_clients[[#This Row],[Bank_Deposits]] + banking_clients[[#This Row],[Saving_Accounts]] + banking_clients[[#This Row],[ForeignCurrency_Account]] + banking_clients[[#This Row],[Checking_Accounts]]</f>
        <v>1769495.3699999999</v>
      </c>
    </row>
    <row r="138" spans="1:30" x14ac:dyDescent="0.2">
      <c r="A138" t="s">
        <v>568</v>
      </c>
      <c r="B138" t="s">
        <v>569</v>
      </c>
      <c r="C138" s="5">
        <v>31</v>
      </c>
      <c r="D138">
        <v>30879</v>
      </c>
      <c r="E138" s="3" t="s">
        <v>570</v>
      </c>
      <c r="F138" s="4" t="s">
        <v>167</v>
      </c>
      <c r="G138" s="4" t="s">
        <v>19</v>
      </c>
      <c r="H138" s="4" t="s">
        <v>548</v>
      </c>
      <c r="I138" s="4" t="s">
        <v>13</v>
      </c>
      <c r="J138" s="4" t="s">
        <v>14</v>
      </c>
      <c r="K138" s="2">
        <v>412837.04</v>
      </c>
      <c r="L138" s="2">
        <v>62194.6</v>
      </c>
      <c r="M138" s="5">
        <v>1</v>
      </c>
      <c r="N138" s="2">
        <v>7104.71</v>
      </c>
      <c r="O138" s="2">
        <v>927808.29</v>
      </c>
      <c r="P138" s="2">
        <v>1251565.58</v>
      </c>
      <c r="Q138" s="2">
        <v>441729.03</v>
      </c>
      <c r="R138" s="2">
        <v>428967.97</v>
      </c>
      <c r="S138" s="2">
        <v>104897.64</v>
      </c>
      <c r="T138" s="2">
        <v>958339.06</v>
      </c>
      <c r="U138" s="5">
        <v>0</v>
      </c>
      <c r="V138" s="6">
        <v>5</v>
      </c>
      <c r="W138">
        <v>2</v>
      </c>
      <c r="X138">
        <v>2</v>
      </c>
      <c r="Y138">
        <v>1</v>
      </c>
      <c r="Z138" s="5">
        <f t="shared" ca="1" si="6"/>
        <v>8194</v>
      </c>
      <c r="AA138" s="4" t="str">
        <f t="shared" si="7"/>
        <v>High</v>
      </c>
      <c r="AB138" s="2">
        <f t="shared" si="8"/>
        <v>0.05</v>
      </c>
      <c r="AC138" s="2">
        <f>banking_clients[[#This Row],[Bank_Loans]] + banking_clients[[#This Row],[Business_Lending]] + banking_clients[[#This Row],[CreditCard_Balance]]</f>
        <v>1893252.06</v>
      </c>
      <c r="AD138" s="2">
        <f>banking_clients[[#This Row],[Bank_Deposits]] + banking_clients[[#This Row],[Saving_Accounts]] + banking_clients[[#This Row],[ForeignCurrency_Account]] + banking_clients[[#This Row],[Checking_Accounts]]</f>
        <v>2227160.2199999997</v>
      </c>
    </row>
    <row r="139" spans="1:30" x14ac:dyDescent="0.2">
      <c r="A139" t="s">
        <v>571</v>
      </c>
      <c r="B139" t="s">
        <v>572</v>
      </c>
      <c r="C139" s="5">
        <v>85</v>
      </c>
      <c r="D139">
        <v>40787</v>
      </c>
      <c r="E139" s="3" t="s">
        <v>573</v>
      </c>
      <c r="F139" s="4" t="s">
        <v>574</v>
      </c>
      <c r="G139" s="4" t="s">
        <v>25</v>
      </c>
      <c r="H139" s="4" t="s">
        <v>575</v>
      </c>
      <c r="I139" s="4" t="s">
        <v>80</v>
      </c>
      <c r="J139" s="4" t="s">
        <v>14</v>
      </c>
      <c r="K139" s="2">
        <v>130272.52</v>
      </c>
      <c r="L139" s="2">
        <v>20605.37</v>
      </c>
      <c r="M139" s="5">
        <v>3</v>
      </c>
      <c r="N139" s="2">
        <v>1928.39</v>
      </c>
      <c r="O139" s="2">
        <v>230291.87</v>
      </c>
      <c r="P139" s="2">
        <v>124809.29</v>
      </c>
      <c r="Q139" s="2">
        <v>82050.55</v>
      </c>
      <c r="R139" s="2">
        <v>32508.2</v>
      </c>
      <c r="S139" s="2">
        <v>34351.1</v>
      </c>
      <c r="T139" s="2">
        <v>985553.24</v>
      </c>
      <c r="U139" s="5">
        <v>0</v>
      </c>
      <c r="V139" s="6">
        <v>1</v>
      </c>
      <c r="W139">
        <v>3</v>
      </c>
      <c r="X139">
        <v>2</v>
      </c>
      <c r="Y139">
        <v>2</v>
      </c>
      <c r="Z139" s="5">
        <f t="shared" ca="1" si="6"/>
        <v>3117</v>
      </c>
      <c r="AA139" s="4" t="str">
        <f t="shared" si="7"/>
        <v>Mid</v>
      </c>
      <c r="AB139" s="2">
        <f t="shared" si="8"/>
        <v>0.01</v>
      </c>
      <c r="AC139" s="2">
        <f>banking_clients[[#This Row],[Bank_Loans]] + banking_clients[[#This Row],[Business_Lending]] + banking_clients[[#This Row],[CreditCard_Balance]]</f>
        <v>1217773.4999999998</v>
      </c>
      <c r="AD139" s="2">
        <f>banking_clients[[#This Row],[Bank_Deposits]] + banking_clients[[#This Row],[Saving_Accounts]] + banking_clients[[#This Row],[ForeignCurrency_Account]] + banking_clients[[#This Row],[Checking_Accounts]]</f>
        <v>273719.14</v>
      </c>
    </row>
    <row r="140" spans="1:30" x14ac:dyDescent="0.2">
      <c r="A140" t="s">
        <v>576</v>
      </c>
      <c r="B140" t="s">
        <v>577</v>
      </c>
      <c r="C140" s="5">
        <v>37</v>
      </c>
      <c r="D140">
        <v>25142</v>
      </c>
      <c r="E140" s="3" t="s">
        <v>578</v>
      </c>
      <c r="F140" s="4" t="s">
        <v>257</v>
      </c>
      <c r="G140" s="4" t="s">
        <v>25</v>
      </c>
      <c r="H140" s="4" t="s">
        <v>39</v>
      </c>
      <c r="I140" s="4" t="s">
        <v>13</v>
      </c>
      <c r="J140" s="4" t="s">
        <v>27</v>
      </c>
      <c r="K140" s="2">
        <v>360800.21</v>
      </c>
      <c r="L140" s="2">
        <v>18238.48</v>
      </c>
      <c r="M140" s="5">
        <v>1</v>
      </c>
      <c r="N140" s="2">
        <v>526.41999999999996</v>
      </c>
      <c r="O140" s="2">
        <v>338782.79</v>
      </c>
      <c r="P140" s="2">
        <v>34504.449999999997</v>
      </c>
      <c r="Q140" s="2">
        <v>45616.05</v>
      </c>
      <c r="R140" s="2">
        <v>8748.93</v>
      </c>
      <c r="S140" s="2">
        <v>27404.41</v>
      </c>
      <c r="T140" s="2">
        <v>520344.88</v>
      </c>
      <c r="U140" s="5">
        <v>2</v>
      </c>
      <c r="V140" s="6">
        <v>3</v>
      </c>
      <c r="W140">
        <v>3</v>
      </c>
      <c r="X140">
        <v>2</v>
      </c>
      <c r="Y140">
        <v>3</v>
      </c>
      <c r="Z140" s="5">
        <f t="shared" ca="1" si="6"/>
        <v>9278</v>
      </c>
      <c r="AA140" s="4" t="str">
        <f t="shared" si="7"/>
        <v>High</v>
      </c>
      <c r="AB140" s="2">
        <f t="shared" si="8"/>
        <v>0.05</v>
      </c>
      <c r="AC140" s="2">
        <f>banking_clients[[#This Row],[Bank_Loans]] + banking_clients[[#This Row],[Business_Lending]] + banking_clients[[#This Row],[CreditCard_Balance]]</f>
        <v>859654.09</v>
      </c>
      <c r="AD140" s="2">
        <f>banking_clients[[#This Row],[Bank_Deposits]] + banking_clients[[#This Row],[Saving_Accounts]] + banking_clients[[#This Row],[ForeignCurrency_Account]] + banking_clients[[#This Row],[Checking_Accounts]]</f>
        <v>116273.84</v>
      </c>
    </row>
    <row r="141" spans="1:30" x14ac:dyDescent="0.2">
      <c r="A141" t="s">
        <v>579</v>
      </c>
      <c r="B141" t="s">
        <v>580</v>
      </c>
      <c r="C141" s="5">
        <v>71</v>
      </c>
      <c r="D141">
        <v>5443</v>
      </c>
      <c r="E141" s="3" t="s">
        <v>581</v>
      </c>
      <c r="F141" s="4" t="s">
        <v>257</v>
      </c>
      <c r="G141" s="4" t="s">
        <v>49</v>
      </c>
      <c r="H141" s="4" t="s">
        <v>303</v>
      </c>
      <c r="I141" s="4" t="s">
        <v>13</v>
      </c>
      <c r="J141" s="4" t="s">
        <v>34</v>
      </c>
      <c r="K141" s="2">
        <v>35234.550000000003</v>
      </c>
      <c r="L141" s="2">
        <v>15378.9</v>
      </c>
      <c r="M141" s="5">
        <v>3</v>
      </c>
      <c r="N141" s="2">
        <v>3792.07</v>
      </c>
      <c r="O141" s="2">
        <v>144620.71</v>
      </c>
      <c r="P141" s="2">
        <v>441638.95</v>
      </c>
      <c r="Q141" s="2">
        <v>115353.46</v>
      </c>
      <c r="R141" s="2">
        <v>257073.42</v>
      </c>
      <c r="S141" s="2">
        <v>23225.95</v>
      </c>
      <c r="T141" s="2">
        <v>387030.32</v>
      </c>
      <c r="U141" s="5">
        <v>0</v>
      </c>
      <c r="V141" s="6">
        <v>1</v>
      </c>
      <c r="W141">
        <v>3</v>
      </c>
      <c r="X141">
        <v>2</v>
      </c>
      <c r="Y141">
        <v>4</v>
      </c>
      <c r="Z141" s="5">
        <f t="shared" ca="1" si="6"/>
        <v>3656</v>
      </c>
      <c r="AA141" s="4" t="str">
        <f t="shared" si="7"/>
        <v>Low</v>
      </c>
      <c r="AB141" s="2">
        <f t="shared" si="8"/>
        <v>0.05</v>
      </c>
      <c r="AC141" s="2">
        <f>banking_clients[[#This Row],[Bank_Loans]] + banking_clients[[#This Row],[Business_Lending]] + banking_clients[[#This Row],[CreditCard_Balance]]</f>
        <v>535443.1</v>
      </c>
      <c r="AD141" s="2">
        <f>banking_clients[[#This Row],[Bank_Deposits]] + banking_clients[[#This Row],[Saving_Accounts]] + banking_clients[[#This Row],[ForeignCurrency_Account]] + banking_clients[[#This Row],[Checking_Accounts]]</f>
        <v>837291.77999999991</v>
      </c>
    </row>
    <row r="142" spans="1:30" x14ac:dyDescent="0.2">
      <c r="A142" t="s">
        <v>582</v>
      </c>
      <c r="B142" t="s">
        <v>583</v>
      </c>
      <c r="C142" s="5">
        <v>72</v>
      </c>
      <c r="D142">
        <v>34042</v>
      </c>
      <c r="E142" s="3" t="s">
        <v>584</v>
      </c>
      <c r="F142" s="4" t="s">
        <v>177</v>
      </c>
      <c r="G142" s="4" t="s">
        <v>25</v>
      </c>
      <c r="H142" s="4" t="s">
        <v>585</v>
      </c>
      <c r="I142" s="4" t="s">
        <v>13</v>
      </c>
      <c r="J142" s="4" t="s">
        <v>27</v>
      </c>
      <c r="K142" s="2">
        <v>95828.94</v>
      </c>
      <c r="L142" s="2">
        <v>9459.7900000000009</v>
      </c>
      <c r="M142" s="5">
        <v>2</v>
      </c>
      <c r="N142" s="2">
        <v>1871.16</v>
      </c>
      <c r="O142" s="2">
        <v>312519.52</v>
      </c>
      <c r="P142" s="2">
        <v>267545.78000000003</v>
      </c>
      <c r="Q142" s="2">
        <v>93925.65</v>
      </c>
      <c r="R142" s="2">
        <v>236464.93</v>
      </c>
      <c r="S142" s="2">
        <v>2184.5300000000002</v>
      </c>
      <c r="T142" s="2">
        <v>824674.14</v>
      </c>
      <c r="U142" s="5">
        <v>0</v>
      </c>
      <c r="V142" s="6">
        <v>1</v>
      </c>
      <c r="W142">
        <v>3</v>
      </c>
      <c r="X142">
        <v>1</v>
      </c>
      <c r="Y142">
        <v>5</v>
      </c>
      <c r="Z142" s="5">
        <f t="shared" ca="1" si="6"/>
        <v>5022</v>
      </c>
      <c r="AA142" s="4" t="str">
        <f t="shared" si="7"/>
        <v>Low</v>
      </c>
      <c r="AB142" s="2">
        <f t="shared" si="8"/>
        <v>0.05</v>
      </c>
      <c r="AC142" s="2">
        <f>banking_clients[[#This Row],[Bank_Loans]] + banking_clients[[#This Row],[Business_Lending]] + banking_clients[[#This Row],[CreditCard_Balance]]</f>
        <v>1139064.82</v>
      </c>
      <c r="AD142" s="2">
        <f>banking_clients[[#This Row],[Bank_Deposits]] + banking_clients[[#This Row],[Saving_Accounts]] + banking_clients[[#This Row],[ForeignCurrency_Account]] + banking_clients[[#This Row],[Checking_Accounts]]</f>
        <v>600120.89</v>
      </c>
    </row>
    <row r="143" spans="1:30" x14ac:dyDescent="0.2">
      <c r="A143" t="s">
        <v>586</v>
      </c>
      <c r="B143" t="s">
        <v>587</v>
      </c>
      <c r="C143" s="5">
        <v>35</v>
      </c>
      <c r="D143">
        <v>37025</v>
      </c>
      <c r="E143" s="3" t="s">
        <v>588</v>
      </c>
      <c r="F143" s="4" t="s">
        <v>187</v>
      </c>
      <c r="G143" s="4" t="s">
        <v>19</v>
      </c>
      <c r="H143" s="4" t="s">
        <v>589</v>
      </c>
      <c r="I143" s="4" t="s">
        <v>13</v>
      </c>
      <c r="J143" s="4" t="s">
        <v>27</v>
      </c>
      <c r="K143" s="2">
        <v>146788.5</v>
      </c>
      <c r="L143" s="2">
        <v>39834.5</v>
      </c>
      <c r="M143" s="5">
        <v>1</v>
      </c>
      <c r="N143" s="2">
        <v>2397.2399999999998</v>
      </c>
      <c r="O143" s="2">
        <v>122986.19</v>
      </c>
      <c r="P143" s="2">
        <v>640602.91</v>
      </c>
      <c r="Q143" s="2">
        <v>367870.98</v>
      </c>
      <c r="R143" s="2">
        <v>223767.04000000001</v>
      </c>
      <c r="S143" s="2">
        <v>27457.360000000001</v>
      </c>
      <c r="T143" s="2">
        <v>1002791.63</v>
      </c>
      <c r="U143" s="5">
        <v>3</v>
      </c>
      <c r="V143" s="6">
        <v>2</v>
      </c>
      <c r="W143">
        <v>3</v>
      </c>
      <c r="X143">
        <v>1</v>
      </c>
      <c r="Y143">
        <v>6</v>
      </c>
      <c r="Z143" s="5">
        <f t="shared" ca="1" si="6"/>
        <v>8117</v>
      </c>
      <c r="AA143" s="4" t="str">
        <f t="shared" si="7"/>
        <v>Mid</v>
      </c>
      <c r="AB143" s="2">
        <f t="shared" si="8"/>
        <v>0.05</v>
      </c>
      <c r="AC143" s="2">
        <f>banking_clients[[#This Row],[Bank_Loans]] + banking_clients[[#This Row],[Business_Lending]] + banking_clients[[#This Row],[CreditCard_Balance]]</f>
        <v>1128175.06</v>
      </c>
      <c r="AD143" s="2">
        <f>banking_clients[[#This Row],[Bank_Deposits]] + banking_clients[[#This Row],[Saving_Accounts]] + banking_clients[[#This Row],[ForeignCurrency_Account]] + banking_clients[[#This Row],[Checking_Accounts]]</f>
        <v>1259698.29</v>
      </c>
    </row>
    <row r="144" spans="1:30" x14ac:dyDescent="0.2">
      <c r="A144" t="s">
        <v>590</v>
      </c>
      <c r="B144" t="s">
        <v>591</v>
      </c>
      <c r="C144" s="5">
        <v>56</v>
      </c>
      <c r="D144">
        <v>30085</v>
      </c>
      <c r="E144" s="3" t="s">
        <v>592</v>
      </c>
      <c r="F144" s="4" t="s">
        <v>310</v>
      </c>
      <c r="G144" s="4" t="s">
        <v>114</v>
      </c>
      <c r="H144" s="4" t="s">
        <v>26</v>
      </c>
      <c r="I144" s="4" t="s">
        <v>13</v>
      </c>
      <c r="J144" s="4" t="s">
        <v>14</v>
      </c>
      <c r="K144" s="2">
        <v>70386.820000000007</v>
      </c>
      <c r="L144" s="2">
        <v>49752.78</v>
      </c>
      <c r="M144" s="5">
        <v>1</v>
      </c>
      <c r="N144" s="2">
        <v>4733.41</v>
      </c>
      <c r="O144" s="2">
        <v>1229595.68</v>
      </c>
      <c r="P144" s="2">
        <v>325521.19</v>
      </c>
      <c r="Q144" s="2">
        <v>190930.7</v>
      </c>
      <c r="R144" s="2">
        <v>86670.02</v>
      </c>
      <c r="S144" s="2">
        <v>39190.01</v>
      </c>
      <c r="T144" s="2">
        <v>1637999.56</v>
      </c>
      <c r="U144" s="5">
        <v>3</v>
      </c>
      <c r="V144" s="6">
        <v>2</v>
      </c>
      <c r="W144">
        <v>3</v>
      </c>
      <c r="X144">
        <v>1</v>
      </c>
      <c r="Y144">
        <v>7</v>
      </c>
      <c r="Z144" s="5">
        <f t="shared" ca="1" si="6"/>
        <v>5330</v>
      </c>
      <c r="AA144" s="4" t="str">
        <f t="shared" si="7"/>
        <v>Low</v>
      </c>
      <c r="AB144" s="2">
        <f t="shared" si="8"/>
        <v>0.05</v>
      </c>
      <c r="AC144" s="2">
        <f>banking_clients[[#This Row],[Bank_Loans]] + banking_clients[[#This Row],[Business_Lending]] + banking_clients[[#This Row],[CreditCard_Balance]]</f>
        <v>2872328.6500000004</v>
      </c>
      <c r="AD144" s="2">
        <f>banking_clients[[#This Row],[Bank_Deposits]] + banking_clients[[#This Row],[Saving_Accounts]] + banking_clients[[#This Row],[ForeignCurrency_Account]] + banking_clients[[#This Row],[Checking_Accounts]]</f>
        <v>642311.92000000004</v>
      </c>
    </row>
    <row r="145" spans="1:30" x14ac:dyDescent="0.2">
      <c r="A145" t="s">
        <v>593</v>
      </c>
      <c r="B145" t="s">
        <v>594</v>
      </c>
      <c r="C145" s="5">
        <v>19</v>
      </c>
      <c r="D145">
        <v>20483</v>
      </c>
      <c r="E145" s="3" t="s">
        <v>595</v>
      </c>
      <c r="F145" s="4" t="s">
        <v>596</v>
      </c>
      <c r="G145" s="4" t="s">
        <v>114</v>
      </c>
      <c r="H145" s="4" t="s">
        <v>597</v>
      </c>
      <c r="I145" s="4" t="s">
        <v>33</v>
      </c>
      <c r="J145" s="4" t="s">
        <v>14</v>
      </c>
      <c r="K145" s="2">
        <v>54632.7</v>
      </c>
      <c r="L145" s="2">
        <v>6161.4</v>
      </c>
      <c r="M145" s="5">
        <v>1</v>
      </c>
      <c r="N145" s="2">
        <v>833.75</v>
      </c>
      <c r="O145" s="2">
        <v>60365.86</v>
      </c>
      <c r="P145" s="2">
        <v>90680.46</v>
      </c>
      <c r="Q145" s="2">
        <v>34781.550000000003</v>
      </c>
      <c r="R145" s="2">
        <v>76916.899999999994</v>
      </c>
      <c r="S145" s="2">
        <v>6030.41</v>
      </c>
      <c r="T145" s="2">
        <v>412083.07</v>
      </c>
      <c r="U145" s="5">
        <v>3</v>
      </c>
      <c r="V145" s="6">
        <v>1</v>
      </c>
      <c r="W145">
        <v>3</v>
      </c>
      <c r="X145">
        <v>1</v>
      </c>
      <c r="Y145">
        <v>8</v>
      </c>
      <c r="Z145" s="5">
        <f t="shared" ca="1" si="6"/>
        <v>1759</v>
      </c>
      <c r="AA145" s="4" t="str">
        <f t="shared" si="7"/>
        <v>Low</v>
      </c>
      <c r="AB145" s="2">
        <f t="shared" si="8"/>
        <v>0.03</v>
      </c>
      <c r="AC145" s="2">
        <f>banking_clients[[#This Row],[Bank_Loans]] + banking_clients[[#This Row],[Business_Lending]] + banking_clients[[#This Row],[CreditCard_Balance]]</f>
        <v>473282.68</v>
      </c>
      <c r="AD145" s="2">
        <f>banking_clients[[#This Row],[Bank_Deposits]] + banking_clients[[#This Row],[Saving_Accounts]] + banking_clients[[#This Row],[ForeignCurrency_Account]] + banking_clients[[#This Row],[Checking_Accounts]]</f>
        <v>208409.32</v>
      </c>
    </row>
    <row r="146" spans="1:30" x14ac:dyDescent="0.2">
      <c r="A146" t="s">
        <v>598</v>
      </c>
      <c r="B146" t="s">
        <v>599</v>
      </c>
      <c r="C146" s="5">
        <v>26</v>
      </c>
      <c r="D146">
        <v>40266</v>
      </c>
      <c r="E146" s="3" t="s">
        <v>600</v>
      </c>
      <c r="F146" s="4" t="s">
        <v>153</v>
      </c>
      <c r="G146" s="4" t="s">
        <v>25</v>
      </c>
      <c r="H146" s="4" t="s">
        <v>601</v>
      </c>
      <c r="I146" s="4" t="s">
        <v>33</v>
      </c>
      <c r="J146" s="4" t="s">
        <v>14</v>
      </c>
      <c r="K146" s="2">
        <v>390608.46</v>
      </c>
      <c r="L146" s="2">
        <v>51660</v>
      </c>
      <c r="M146" s="5">
        <v>2</v>
      </c>
      <c r="N146" s="2">
        <v>6590.61</v>
      </c>
      <c r="O146" s="2">
        <v>1303392.78</v>
      </c>
      <c r="P146" s="2">
        <v>81313.25</v>
      </c>
      <c r="Q146" s="2">
        <v>54839.17</v>
      </c>
      <c r="R146" s="2">
        <v>36534.230000000003</v>
      </c>
      <c r="S146" s="2">
        <v>35486.35</v>
      </c>
      <c r="T146" s="2">
        <v>1703047.68</v>
      </c>
      <c r="U146" s="5">
        <v>2</v>
      </c>
      <c r="V146" s="6">
        <v>4</v>
      </c>
      <c r="W146">
        <v>4</v>
      </c>
      <c r="X146">
        <v>2</v>
      </c>
      <c r="Y146">
        <v>9</v>
      </c>
      <c r="Z146" s="5">
        <f t="shared" ca="1" si="6"/>
        <v>1713</v>
      </c>
      <c r="AA146" s="4" t="str">
        <f t="shared" si="7"/>
        <v>High</v>
      </c>
      <c r="AB146" s="2">
        <f t="shared" si="8"/>
        <v>0.03</v>
      </c>
      <c r="AC146" s="2">
        <f>banking_clients[[#This Row],[Bank_Loans]] + banking_clients[[#This Row],[Business_Lending]] + banking_clients[[#This Row],[CreditCard_Balance]]</f>
        <v>3013031.07</v>
      </c>
      <c r="AD146" s="2">
        <f>banking_clients[[#This Row],[Bank_Deposits]] + banking_clients[[#This Row],[Saving_Accounts]] + banking_clients[[#This Row],[ForeignCurrency_Account]] + banking_clients[[#This Row],[Checking_Accounts]]</f>
        <v>208173</v>
      </c>
    </row>
    <row r="147" spans="1:30" x14ac:dyDescent="0.2">
      <c r="A147" t="s">
        <v>602</v>
      </c>
      <c r="B147" t="s">
        <v>603</v>
      </c>
      <c r="C147" s="5">
        <v>34</v>
      </c>
      <c r="D147">
        <v>5278</v>
      </c>
      <c r="E147" s="3" t="s">
        <v>604</v>
      </c>
      <c r="F147" s="4" t="s">
        <v>10</v>
      </c>
      <c r="G147" s="4" t="s">
        <v>25</v>
      </c>
      <c r="H147" s="4" t="s">
        <v>585</v>
      </c>
      <c r="I147" s="4" t="s">
        <v>13</v>
      </c>
      <c r="J147" s="4" t="s">
        <v>34</v>
      </c>
      <c r="K147" s="2">
        <v>209330.69</v>
      </c>
      <c r="L147" s="2">
        <v>12650.79</v>
      </c>
      <c r="M147" s="5">
        <v>1</v>
      </c>
      <c r="N147" s="2">
        <v>2424.38</v>
      </c>
      <c r="O147" s="2">
        <v>469557.5</v>
      </c>
      <c r="P147" s="2">
        <v>185097.77</v>
      </c>
      <c r="Q147" s="2">
        <v>157333.1</v>
      </c>
      <c r="R147" s="2">
        <v>105814.22</v>
      </c>
      <c r="S147" s="2">
        <v>62.59</v>
      </c>
      <c r="T147" s="2">
        <v>187166.54</v>
      </c>
      <c r="U147" s="5">
        <v>2</v>
      </c>
      <c r="V147" s="6">
        <v>2</v>
      </c>
      <c r="W147">
        <v>4</v>
      </c>
      <c r="X147">
        <v>1</v>
      </c>
      <c r="Y147">
        <v>10</v>
      </c>
      <c r="Z147" s="5">
        <f t="shared" ca="1" si="6"/>
        <v>3092</v>
      </c>
      <c r="AA147" s="4" t="str">
        <f t="shared" si="7"/>
        <v>Mid</v>
      </c>
      <c r="AB147" s="2">
        <f t="shared" si="8"/>
        <v>0.05</v>
      </c>
      <c r="AC147" s="2">
        <f>banking_clients[[#This Row],[Bank_Loans]] + banking_clients[[#This Row],[Business_Lending]] + banking_clients[[#This Row],[CreditCard_Balance]]</f>
        <v>659148.42000000004</v>
      </c>
      <c r="AD147" s="2">
        <f>banking_clients[[#This Row],[Bank_Deposits]] + banking_clients[[#This Row],[Saving_Accounts]] + banking_clients[[#This Row],[ForeignCurrency_Account]] + banking_clients[[#This Row],[Checking_Accounts]]</f>
        <v>448307.68000000005</v>
      </c>
    </row>
    <row r="148" spans="1:30" x14ac:dyDescent="0.2">
      <c r="A148" t="s">
        <v>605</v>
      </c>
      <c r="B148" t="s">
        <v>606</v>
      </c>
      <c r="C148" s="5">
        <v>75</v>
      </c>
      <c r="D148">
        <v>1920</v>
      </c>
      <c r="E148" s="3" t="s">
        <v>607</v>
      </c>
      <c r="F148" s="4" t="s">
        <v>596</v>
      </c>
      <c r="G148" s="4" t="s">
        <v>49</v>
      </c>
      <c r="H148" s="4" t="s">
        <v>608</v>
      </c>
      <c r="I148" s="4" t="s">
        <v>13</v>
      </c>
      <c r="J148" s="4" t="s">
        <v>14</v>
      </c>
      <c r="K148" s="2">
        <v>112683.73</v>
      </c>
      <c r="L148" s="2">
        <v>5161.2</v>
      </c>
      <c r="M148" s="5">
        <v>2</v>
      </c>
      <c r="N148" s="2">
        <v>5247.15</v>
      </c>
      <c r="O148" s="2">
        <v>832861.83</v>
      </c>
      <c r="P148" s="2">
        <v>1070053.58</v>
      </c>
      <c r="Q148" s="2">
        <v>716470.66</v>
      </c>
      <c r="R148" s="2">
        <v>173348.68</v>
      </c>
      <c r="S148" s="2">
        <v>26418.79</v>
      </c>
      <c r="T148" s="2">
        <v>1165504.97</v>
      </c>
      <c r="U148" s="5">
        <v>1</v>
      </c>
      <c r="V148" s="6">
        <v>2</v>
      </c>
      <c r="W148">
        <v>1</v>
      </c>
      <c r="X148">
        <v>2</v>
      </c>
      <c r="Y148">
        <v>11</v>
      </c>
      <c r="Z148" s="5">
        <f t="shared" ca="1" si="6"/>
        <v>7242</v>
      </c>
      <c r="AA148" s="4" t="str">
        <f t="shared" si="7"/>
        <v>Mid</v>
      </c>
      <c r="AB148" s="2">
        <f t="shared" si="8"/>
        <v>0.05</v>
      </c>
      <c r="AC148" s="2">
        <f>banking_clients[[#This Row],[Bank_Loans]] + banking_clients[[#This Row],[Business_Lending]] + banking_clients[[#This Row],[CreditCard_Balance]]</f>
        <v>2003613.9499999997</v>
      </c>
      <c r="AD148" s="2">
        <f>banking_clients[[#This Row],[Bank_Deposits]] + banking_clients[[#This Row],[Saving_Accounts]] + banking_clients[[#This Row],[ForeignCurrency_Account]] + banking_clients[[#This Row],[Checking_Accounts]]</f>
        <v>1986291.71</v>
      </c>
    </row>
    <row r="149" spans="1:30" x14ac:dyDescent="0.2">
      <c r="A149" t="s">
        <v>609</v>
      </c>
      <c r="B149" t="s">
        <v>610</v>
      </c>
      <c r="C149" s="5">
        <v>68</v>
      </c>
      <c r="D149">
        <v>8973</v>
      </c>
      <c r="E149" s="3" t="s">
        <v>611</v>
      </c>
      <c r="F149" s="4" t="s">
        <v>38</v>
      </c>
      <c r="G149" s="4" t="s">
        <v>25</v>
      </c>
      <c r="H149" s="4" t="s">
        <v>183</v>
      </c>
      <c r="I149" s="4" t="s">
        <v>80</v>
      </c>
      <c r="J149" s="4" t="s">
        <v>34</v>
      </c>
      <c r="K149" s="2">
        <v>231396.28</v>
      </c>
      <c r="L149" s="2">
        <v>40382.639999999999</v>
      </c>
      <c r="M149" s="5">
        <v>2</v>
      </c>
      <c r="N149" s="2">
        <v>757.41</v>
      </c>
      <c r="O149" s="2">
        <v>113522.57</v>
      </c>
      <c r="P149" s="2">
        <v>569570.56000000006</v>
      </c>
      <c r="Q149" s="2">
        <v>577946.6</v>
      </c>
      <c r="R149" s="2">
        <v>251867.45</v>
      </c>
      <c r="S149" s="2">
        <v>6840.2</v>
      </c>
      <c r="T149" s="2">
        <v>1228111.17</v>
      </c>
      <c r="U149" s="5">
        <v>1</v>
      </c>
      <c r="V149" s="6">
        <v>2</v>
      </c>
      <c r="W149">
        <v>2</v>
      </c>
      <c r="X149">
        <v>2</v>
      </c>
      <c r="Y149">
        <v>12</v>
      </c>
      <c r="Z149" s="5">
        <f t="shared" ca="1" si="6"/>
        <v>1608</v>
      </c>
      <c r="AA149" s="4" t="str">
        <f t="shared" si="7"/>
        <v>Mid</v>
      </c>
      <c r="AB149" s="2">
        <f t="shared" si="8"/>
        <v>0.01</v>
      </c>
      <c r="AC149" s="2">
        <f>banking_clients[[#This Row],[Bank_Loans]] + banking_clients[[#This Row],[Business_Lending]] + banking_clients[[#This Row],[CreditCard_Balance]]</f>
        <v>1342391.15</v>
      </c>
      <c r="AD149" s="2">
        <f>banking_clients[[#This Row],[Bank_Deposits]] + banking_clients[[#This Row],[Saving_Accounts]] + banking_clients[[#This Row],[ForeignCurrency_Account]] + banking_clients[[#This Row],[Checking_Accounts]]</f>
        <v>1406224.81</v>
      </c>
    </row>
    <row r="150" spans="1:30" x14ac:dyDescent="0.2">
      <c r="A150" t="s">
        <v>612</v>
      </c>
      <c r="B150" t="s">
        <v>613</v>
      </c>
      <c r="C150" s="5">
        <v>62</v>
      </c>
      <c r="D150">
        <v>26692</v>
      </c>
      <c r="E150" s="3" t="s">
        <v>614</v>
      </c>
      <c r="F150" s="4" t="s">
        <v>262</v>
      </c>
      <c r="G150" s="4" t="s">
        <v>49</v>
      </c>
      <c r="H150" s="4" t="s">
        <v>601</v>
      </c>
      <c r="I150" s="4" t="s">
        <v>33</v>
      </c>
      <c r="J150" s="4" t="s">
        <v>14</v>
      </c>
      <c r="K150" s="2">
        <v>49986.85</v>
      </c>
      <c r="L150" s="2">
        <v>19271.46</v>
      </c>
      <c r="M150" s="5">
        <v>1</v>
      </c>
      <c r="N150" s="2">
        <v>3557.99</v>
      </c>
      <c r="O150" s="2">
        <v>181563.18</v>
      </c>
      <c r="P150" s="2">
        <v>94786.29</v>
      </c>
      <c r="Q150" s="2">
        <v>28061.73</v>
      </c>
      <c r="R150" s="2">
        <v>38070.410000000003</v>
      </c>
      <c r="S150" s="2">
        <v>14690.77</v>
      </c>
      <c r="T150" s="2">
        <v>191065.76</v>
      </c>
      <c r="U150" s="5">
        <v>2</v>
      </c>
      <c r="V150" s="6">
        <v>1</v>
      </c>
      <c r="W150">
        <v>3</v>
      </c>
      <c r="X150">
        <v>2</v>
      </c>
      <c r="Y150">
        <v>13</v>
      </c>
      <c r="Z150" s="5">
        <f t="shared" ca="1" si="6"/>
        <v>3611</v>
      </c>
      <c r="AA150" s="4" t="str">
        <f t="shared" si="7"/>
        <v>Low</v>
      </c>
      <c r="AB150" s="2">
        <f t="shared" si="8"/>
        <v>0.03</v>
      </c>
      <c r="AC150" s="2">
        <f>banking_clients[[#This Row],[Bank_Loans]] + banking_clients[[#This Row],[Business_Lending]] + banking_clients[[#This Row],[CreditCard_Balance]]</f>
        <v>376186.93</v>
      </c>
      <c r="AD150" s="2">
        <f>banking_clients[[#This Row],[Bank_Deposits]] + banking_clients[[#This Row],[Saving_Accounts]] + banking_clients[[#This Row],[ForeignCurrency_Account]] + banking_clients[[#This Row],[Checking_Accounts]]</f>
        <v>175609.2</v>
      </c>
    </row>
    <row r="151" spans="1:30" x14ac:dyDescent="0.2">
      <c r="A151" t="s">
        <v>615</v>
      </c>
      <c r="B151" t="s">
        <v>616</v>
      </c>
      <c r="C151" s="5">
        <v>83</v>
      </c>
      <c r="D151">
        <v>27671</v>
      </c>
      <c r="E151" s="3" t="s">
        <v>617</v>
      </c>
      <c r="F151" s="4" t="s">
        <v>267</v>
      </c>
      <c r="G151" s="4" t="s">
        <v>114</v>
      </c>
      <c r="H151" s="4" t="s">
        <v>618</v>
      </c>
      <c r="I151" s="4" t="s">
        <v>13</v>
      </c>
      <c r="J151" s="4" t="s">
        <v>14</v>
      </c>
      <c r="K151" s="2">
        <v>179434.37</v>
      </c>
      <c r="L151" s="2">
        <v>4757.76</v>
      </c>
      <c r="M151" s="5">
        <v>3</v>
      </c>
      <c r="N151" s="2">
        <v>3449.09</v>
      </c>
      <c r="O151" s="2">
        <v>391545.22</v>
      </c>
      <c r="P151" s="2">
        <v>224823.63</v>
      </c>
      <c r="Q151" s="2">
        <v>284776.59999999998</v>
      </c>
      <c r="R151" s="2">
        <v>95325.22</v>
      </c>
      <c r="S151" s="2">
        <v>9890.2999999999993</v>
      </c>
      <c r="T151" s="2">
        <v>730708.22</v>
      </c>
      <c r="U151" s="5">
        <v>0</v>
      </c>
      <c r="V151" s="6">
        <v>2</v>
      </c>
      <c r="W151">
        <v>4</v>
      </c>
      <c r="X151">
        <v>2</v>
      </c>
      <c r="Y151">
        <v>14</v>
      </c>
      <c r="Z151" s="5">
        <f t="shared" ca="1" si="6"/>
        <v>4448</v>
      </c>
      <c r="AA151" s="4" t="str">
        <f t="shared" si="7"/>
        <v>Mid</v>
      </c>
      <c r="AB151" s="2">
        <f t="shared" si="8"/>
        <v>0.05</v>
      </c>
      <c r="AC151" s="2">
        <f>banking_clients[[#This Row],[Bank_Loans]] + banking_clients[[#This Row],[Business_Lending]] + banking_clients[[#This Row],[CreditCard_Balance]]</f>
        <v>1125702.53</v>
      </c>
      <c r="AD151" s="2">
        <f>banking_clients[[#This Row],[Bank_Deposits]] + banking_clients[[#This Row],[Saving_Accounts]] + banking_clients[[#This Row],[ForeignCurrency_Account]] + banking_clients[[#This Row],[Checking_Accounts]]</f>
        <v>614815.75</v>
      </c>
    </row>
    <row r="152" spans="1:30" x14ac:dyDescent="0.2">
      <c r="A152" t="s">
        <v>619</v>
      </c>
      <c r="B152" t="s">
        <v>620</v>
      </c>
      <c r="C152" s="5">
        <v>30</v>
      </c>
      <c r="D152">
        <v>569</v>
      </c>
      <c r="E152" s="3" t="s">
        <v>621</v>
      </c>
      <c r="F152" s="4" t="s">
        <v>163</v>
      </c>
      <c r="G152" s="4" t="s">
        <v>11</v>
      </c>
      <c r="H152" s="4" t="s">
        <v>622</v>
      </c>
      <c r="I152" s="4" t="s">
        <v>13</v>
      </c>
      <c r="J152" s="4" t="s">
        <v>14</v>
      </c>
      <c r="K152" s="2">
        <v>111485.6</v>
      </c>
      <c r="L152" s="2">
        <v>15780.76</v>
      </c>
      <c r="M152" s="5">
        <v>2</v>
      </c>
      <c r="N152" s="2">
        <v>1768.32</v>
      </c>
      <c r="O152" s="2">
        <v>109518.69</v>
      </c>
      <c r="P152" s="2">
        <v>386551.75</v>
      </c>
      <c r="Q152" s="2">
        <v>206941.85</v>
      </c>
      <c r="R152" s="2">
        <v>190855.05</v>
      </c>
      <c r="S152" s="2">
        <v>42470.6</v>
      </c>
      <c r="T152" s="2">
        <v>810263.16</v>
      </c>
      <c r="U152" s="5">
        <v>1</v>
      </c>
      <c r="V152" s="6">
        <v>2</v>
      </c>
      <c r="W152">
        <v>1</v>
      </c>
      <c r="X152">
        <v>2</v>
      </c>
      <c r="Y152">
        <v>15</v>
      </c>
      <c r="Z152" s="5">
        <f t="shared" ca="1" si="6"/>
        <v>5101</v>
      </c>
      <c r="AA152" s="4" t="str">
        <f t="shared" si="7"/>
        <v>Mid</v>
      </c>
      <c r="AB152" s="2">
        <f t="shared" si="8"/>
        <v>0.05</v>
      </c>
      <c r="AC152" s="2">
        <f>banking_clients[[#This Row],[Bank_Loans]] + banking_clients[[#This Row],[Business_Lending]] + banking_clients[[#This Row],[CreditCard_Balance]]</f>
        <v>921550.17</v>
      </c>
      <c r="AD152" s="2">
        <f>banking_clients[[#This Row],[Bank_Deposits]] + banking_clients[[#This Row],[Saving_Accounts]] + banking_clients[[#This Row],[ForeignCurrency_Account]] + banking_clients[[#This Row],[Checking_Accounts]]</f>
        <v>826819.25</v>
      </c>
    </row>
    <row r="153" spans="1:30" x14ac:dyDescent="0.2">
      <c r="A153" t="s">
        <v>623</v>
      </c>
      <c r="B153" t="s">
        <v>624</v>
      </c>
      <c r="C153" s="5">
        <v>51</v>
      </c>
      <c r="D153">
        <v>43235</v>
      </c>
      <c r="E153" s="3" t="s">
        <v>625</v>
      </c>
      <c r="F153" s="4" t="s">
        <v>94</v>
      </c>
      <c r="G153" s="4" t="s">
        <v>25</v>
      </c>
      <c r="H153" s="4" t="s">
        <v>626</v>
      </c>
      <c r="I153" s="4" t="s">
        <v>13</v>
      </c>
      <c r="J153" s="4" t="s">
        <v>27</v>
      </c>
      <c r="K153" s="2">
        <v>131121.99</v>
      </c>
      <c r="L153" s="2">
        <v>33075.99</v>
      </c>
      <c r="M153" s="5">
        <v>1</v>
      </c>
      <c r="N153" s="2">
        <v>4267.3500000000004</v>
      </c>
      <c r="O153" s="2">
        <v>738628.08</v>
      </c>
      <c r="P153" s="2">
        <v>628660.19999999995</v>
      </c>
      <c r="Q153" s="2">
        <v>487211.65</v>
      </c>
      <c r="R153" s="2">
        <v>352364.04</v>
      </c>
      <c r="S153" s="2">
        <v>10644.07</v>
      </c>
      <c r="T153" s="2">
        <v>968501.52</v>
      </c>
      <c r="U153" s="5">
        <v>1</v>
      </c>
      <c r="V153" s="6">
        <v>2</v>
      </c>
      <c r="W153">
        <v>1</v>
      </c>
      <c r="X153">
        <v>1</v>
      </c>
      <c r="Y153">
        <v>16</v>
      </c>
      <c r="Z153" s="5">
        <f t="shared" ca="1" si="6"/>
        <v>9249</v>
      </c>
      <c r="AA153" s="4" t="str">
        <f t="shared" si="7"/>
        <v>Mid</v>
      </c>
      <c r="AB153" s="2">
        <f t="shared" si="8"/>
        <v>0.05</v>
      </c>
      <c r="AC153" s="2">
        <f>banking_clients[[#This Row],[Bank_Loans]] + banking_clients[[#This Row],[Business_Lending]] + banking_clients[[#This Row],[CreditCard_Balance]]</f>
        <v>1711396.9500000002</v>
      </c>
      <c r="AD153" s="2">
        <f>banking_clients[[#This Row],[Bank_Deposits]] + banking_clients[[#This Row],[Saving_Accounts]] + banking_clients[[#This Row],[ForeignCurrency_Account]] + banking_clients[[#This Row],[Checking_Accounts]]</f>
        <v>1478879.96</v>
      </c>
    </row>
    <row r="154" spans="1:30" x14ac:dyDescent="0.2">
      <c r="A154" t="s">
        <v>627</v>
      </c>
      <c r="B154" t="s">
        <v>628</v>
      </c>
      <c r="C154" s="5">
        <v>32</v>
      </c>
      <c r="D154">
        <v>17602</v>
      </c>
      <c r="E154" s="3" t="s">
        <v>306</v>
      </c>
      <c r="F154" s="4" t="s">
        <v>284</v>
      </c>
      <c r="G154" s="4" t="s">
        <v>25</v>
      </c>
      <c r="H154" s="4" t="s">
        <v>322</v>
      </c>
      <c r="I154" s="4" t="s">
        <v>80</v>
      </c>
      <c r="J154" s="4" t="s">
        <v>14</v>
      </c>
      <c r="K154" s="2">
        <v>224722.41</v>
      </c>
      <c r="L154" s="2">
        <v>19388.05</v>
      </c>
      <c r="M154" s="5">
        <v>2</v>
      </c>
      <c r="N154" s="2">
        <v>690.58</v>
      </c>
      <c r="O154" s="2">
        <v>1398446.98</v>
      </c>
      <c r="P154" s="2">
        <v>378083.17</v>
      </c>
      <c r="Q154" s="2">
        <v>191631.2</v>
      </c>
      <c r="R154" s="2">
        <v>69349.78</v>
      </c>
      <c r="S154" s="2">
        <v>75949.350000000006</v>
      </c>
      <c r="T154" s="2">
        <v>1531982.67</v>
      </c>
      <c r="U154" s="5">
        <v>1</v>
      </c>
      <c r="V154" s="6">
        <v>2</v>
      </c>
      <c r="W154">
        <v>1</v>
      </c>
      <c r="X154">
        <v>2</v>
      </c>
      <c r="Y154">
        <v>17</v>
      </c>
      <c r="Z154" s="5">
        <f t="shared" ca="1" si="6"/>
        <v>2061</v>
      </c>
      <c r="AA154" s="4" t="str">
        <f t="shared" si="7"/>
        <v>Mid</v>
      </c>
      <c r="AB154" s="2">
        <f t="shared" si="8"/>
        <v>0.01</v>
      </c>
      <c r="AC154" s="2">
        <f>banking_clients[[#This Row],[Bank_Loans]] + banking_clients[[#This Row],[Business_Lending]] + banking_clients[[#This Row],[CreditCard_Balance]]</f>
        <v>2931120.23</v>
      </c>
      <c r="AD154" s="2">
        <f>banking_clients[[#This Row],[Bank_Deposits]] + banking_clients[[#This Row],[Saving_Accounts]] + banking_clients[[#This Row],[ForeignCurrency_Account]] + banking_clients[[#This Row],[Checking_Accounts]]</f>
        <v>715013.5</v>
      </c>
    </row>
    <row r="155" spans="1:30" x14ac:dyDescent="0.2">
      <c r="A155" t="s">
        <v>629</v>
      </c>
      <c r="B155" t="s">
        <v>630</v>
      </c>
      <c r="C155" s="5">
        <v>22</v>
      </c>
      <c r="D155">
        <v>1542</v>
      </c>
      <c r="E155" s="3" t="s">
        <v>631</v>
      </c>
      <c r="F155" s="4" t="s">
        <v>99</v>
      </c>
      <c r="G155" s="4" t="s">
        <v>19</v>
      </c>
      <c r="H155" s="4" t="s">
        <v>632</v>
      </c>
      <c r="I155" s="4" t="s">
        <v>13</v>
      </c>
      <c r="J155" s="4" t="s">
        <v>34</v>
      </c>
      <c r="K155" s="2">
        <v>82651.240000000005</v>
      </c>
      <c r="L155" s="2">
        <v>9350.64</v>
      </c>
      <c r="M155" s="5">
        <v>1</v>
      </c>
      <c r="N155" s="2">
        <v>1039.5899999999999</v>
      </c>
      <c r="O155" s="2">
        <v>172491.89</v>
      </c>
      <c r="P155" s="2">
        <v>780674.58</v>
      </c>
      <c r="Q155" s="2">
        <v>223049.88</v>
      </c>
      <c r="R155" s="2">
        <v>229271.8</v>
      </c>
      <c r="S155" s="2">
        <v>2813.19</v>
      </c>
      <c r="T155" s="2">
        <v>285502.46000000002</v>
      </c>
      <c r="U155" s="5">
        <v>2</v>
      </c>
      <c r="V155" s="6">
        <v>1</v>
      </c>
      <c r="W155">
        <v>2</v>
      </c>
      <c r="X155">
        <v>1</v>
      </c>
      <c r="Y155">
        <v>18</v>
      </c>
      <c r="Z155" s="5">
        <f t="shared" ca="1" si="6"/>
        <v>10918</v>
      </c>
      <c r="AA155" s="4" t="str">
        <f t="shared" si="7"/>
        <v>Low</v>
      </c>
      <c r="AB155" s="2">
        <f t="shared" si="8"/>
        <v>0.05</v>
      </c>
      <c r="AC155" s="2">
        <f>banking_clients[[#This Row],[Bank_Loans]] + banking_clients[[#This Row],[Business_Lending]] + banking_clients[[#This Row],[CreditCard_Balance]]</f>
        <v>459033.94000000006</v>
      </c>
      <c r="AD155" s="2">
        <f>banking_clients[[#This Row],[Bank_Deposits]] + banking_clients[[#This Row],[Saving_Accounts]] + banking_clients[[#This Row],[ForeignCurrency_Account]] + banking_clients[[#This Row],[Checking_Accounts]]</f>
        <v>1235809.4499999997</v>
      </c>
    </row>
    <row r="156" spans="1:30" x14ac:dyDescent="0.2">
      <c r="A156" t="s">
        <v>633</v>
      </c>
      <c r="B156" t="s">
        <v>634</v>
      </c>
      <c r="C156" s="5">
        <v>58</v>
      </c>
      <c r="D156">
        <v>33139</v>
      </c>
      <c r="E156" s="3" t="s">
        <v>635</v>
      </c>
      <c r="F156" s="4" t="s">
        <v>99</v>
      </c>
      <c r="G156" s="4" t="s">
        <v>49</v>
      </c>
      <c r="H156" s="4" t="s">
        <v>636</v>
      </c>
      <c r="I156" s="4" t="s">
        <v>13</v>
      </c>
      <c r="J156" s="4" t="s">
        <v>27</v>
      </c>
      <c r="K156" s="2">
        <v>21090.76</v>
      </c>
      <c r="L156" s="2">
        <v>4114.32</v>
      </c>
      <c r="M156" s="5">
        <v>2</v>
      </c>
      <c r="N156" s="2">
        <v>1386.56</v>
      </c>
      <c r="O156" s="2">
        <v>149157.79</v>
      </c>
      <c r="P156" s="2">
        <v>60794.5</v>
      </c>
      <c r="Q156" s="2">
        <v>27357.52</v>
      </c>
      <c r="R156" s="2">
        <v>34044.92</v>
      </c>
      <c r="S156" s="2">
        <v>19680.189999999999</v>
      </c>
      <c r="T156" s="2">
        <v>427414.18</v>
      </c>
      <c r="U156" s="5">
        <v>2</v>
      </c>
      <c r="V156" s="6">
        <v>1</v>
      </c>
      <c r="W156">
        <v>2</v>
      </c>
      <c r="X156">
        <v>2</v>
      </c>
      <c r="Y156">
        <v>19</v>
      </c>
      <c r="Z156" s="5">
        <f t="shared" ca="1" si="6"/>
        <v>2087</v>
      </c>
      <c r="AA156" s="4" t="str">
        <f t="shared" si="7"/>
        <v>Low</v>
      </c>
      <c r="AB156" s="2">
        <f t="shared" si="8"/>
        <v>0.05</v>
      </c>
      <c r="AC156" s="2">
        <f>banking_clients[[#This Row],[Bank_Loans]] + banking_clients[[#This Row],[Business_Lending]] + banking_clients[[#This Row],[CreditCard_Balance]]</f>
        <v>577958.53</v>
      </c>
      <c r="AD156" s="2">
        <f>banking_clients[[#This Row],[Bank_Deposits]] + banking_clients[[#This Row],[Saving_Accounts]] + banking_clients[[#This Row],[ForeignCurrency_Account]] + banking_clients[[#This Row],[Checking_Accounts]]</f>
        <v>141877.13</v>
      </c>
    </row>
    <row r="157" spans="1:30" x14ac:dyDescent="0.2">
      <c r="A157" t="s">
        <v>637</v>
      </c>
      <c r="B157" t="s">
        <v>638</v>
      </c>
      <c r="C157" s="5">
        <v>31</v>
      </c>
      <c r="D157">
        <v>7074</v>
      </c>
      <c r="E157" s="3" t="s">
        <v>639</v>
      </c>
      <c r="F157" s="4" t="s">
        <v>131</v>
      </c>
      <c r="G157" s="4" t="s">
        <v>11</v>
      </c>
      <c r="H157" s="4" t="s">
        <v>280</v>
      </c>
      <c r="I157" s="4" t="s">
        <v>13</v>
      </c>
      <c r="J157" s="4" t="s">
        <v>40</v>
      </c>
      <c r="K157" s="2">
        <v>337249.36</v>
      </c>
      <c r="L157" s="2">
        <v>19296.7</v>
      </c>
      <c r="M157" s="5">
        <v>1</v>
      </c>
      <c r="N157" s="2">
        <v>2617.08</v>
      </c>
      <c r="O157" s="2">
        <v>484229.73</v>
      </c>
      <c r="P157" s="2">
        <v>678377.59</v>
      </c>
      <c r="Q157" s="2">
        <v>196948.33</v>
      </c>
      <c r="R157" s="2">
        <v>413153.83</v>
      </c>
      <c r="S157" s="2">
        <v>52707.38</v>
      </c>
      <c r="T157" s="2">
        <v>1545597.19</v>
      </c>
      <c r="U157" s="5">
        <v>1</v>
      </c>
      <c r="V157" s="6">
        <v>4</v>
      </c>
      <c r="W157">
        <v>3</v>
      </c>
      <c r="X157">
        <v>1</v>
      </c>
      <c r="Y157">
        <v>20</v>
      </c>
      <c r="Z157" s="5">
        <f t="shared" ca="1" si="6"/>
        <v>6540</v>
      </c>
      <c r="AA157" s="4" t="str">
        <f t="shared" si="7"/>
        <v>High</v>
      </c>
      <c r="AB157" s="2">
        <f t="shared" si="8"/>
        <v>0.05</v>
      </c>
      <c r="AC157" s="2">
        <f>banking_clients[[#This Row],[Bank_Loans]] + banking_clients[[#This Row],[Business_Lending]] + banking_clients[[#This Row],[CreditCard_Balance]]</f>
        <v>2032444</v>
      </c>
      <c r="AD157" s="2">
        <f>banking_clients[[#This Row],[Bank_Deposits]] + banking_clients[[#This Row],[Saving_Accounts]] + banking_clients[[#This Row],[ForeignCurrency_Account]] + banking_clients[[#This Row],[Checking_Accounts]]</f>
        <v>1341187.1299999999</v>
      </c>
    </row>
    <row r="158" spans="1:30" x14ac:dyDescent="0.2">
      <c r="A158" t="s">
        <v>640</v>
      </c>
      <c r="B158" t="s">
        <v>641</v>
      </c>
      <c r="C158" s="5">
        <v>57</v>
      </c>
      <c r="D158">
        <v>39015</v>
      </c>
      <c r="E158" s="3" t="s">
        <v>642</v>
      </c>
      <c r="F158" s="4" t="s">
        <v>338</v>
      </c>
      <c r="G158" s="4" t="s">
        <v>25</v>
      </c>
      <c r="H158" s="4" t="s">
        <v>643</v>
      </c>
      <c r="I158" s="4" t="s">
        <v>13</v>
      </c>
      <c r="J158" s="4" t="s">
        <v>14</v>
      </c>
      <c r="K158" s="2">
        <v>107655.52</v>
      </c>
      <c r="L158" s="2">
        <v>38404.019999999997</v>
      </c>
      <c r="M158" s="5">
        <v>1</v>
      </c>
      <c r="N158" s="2">
        <v>1045.18</v>
      </c>
      <c r="O158" s="2">
        <v>624915.31999999995</v>
      </c>
      <c r="P158" s="2">
        <v>405753.4</v>
      </c>
      <c r="Q158" s="2">
        <v>171664.9</v>
      </c>
      <c r="R158" s="2">
        <v>428694.08</v>
      </c>
      <c r="S158" s="2">
        <v>1194.27</v>
      </c>
      <c r="T158" s="2">
        <v>655845.68000000005</v>
      </c>
      <c r="U158" s="5">
        <v>0</v>
      </c>
      <c r="V158" s="6">
        <v>2</v>
      </c>
      <c r="W158">
        <v>3</v>
      </c>
      <c r="X158">
        <v>2</v>
      </c>
      <c r="Y158">
        <v>21</v>
      </c>
      <c r="Z158" s="5">
        <f t="shared" ca="1" si="6"/>
        <v>2522</v>
      </c>
      <c r="AA158" s="4" t="str">
        <f t="shared" si="7"/>
        <v>Mid</v>
      </c>
      <c r="AB158" s="2">
        <f t="shared" si="8"/>
        <v>0.05</v>
      </c>
      <c r="AC158" s="2">
        <f>banking_clients[[#This Row],[Bank_Loans]] + banking_clients[[#This Row],[Business_Lending]] + banking_clients[[#This Row],[CreditCard_Balance]]</f>
        <v>1281806.18</v>
      </c>
      <c r="AD158" s="2">
        <f>banking_clients[[#This Row],[Bank_Deposits]] + banking_clients[[#This Row],[Saving_Accounts]] + banking_clients[[#This Row],[ForeignCurrency_Account]] + banking_clients[[#This Row],[Checking_Accounts]]</f>
        <v>1007306.65</v>
      </c>
    </row>
    <row r="159" spans="1:30" x14ac:dyDescent="0.2">
      <c r="A159" t="s">
        <v>644</v>
      </c>
      <c r="B159" t="s">
        <v>645</v>
      </c>
      <c r="C159" s="5">
        <v>64</v>
      </c>
      <c r="D159">
        <v>35870</v>
      </c>
      <c r="E159" s="3" t="s">
        <v>646</v>
      </c>
      <c r="F159" s="4" t="s">
        <v>647</v>
      </c>
      <c r="G159" s="4" t="s">
        <v>49</v>
      </c>
      <c r="H159" s="4" t="s">
        <v>507</v>
      </c>
      <c r="I159" s="4" t="s">
        <v>33</v>
      </c>
      <c r="J159" s="4" t="s">
        <v>14</v>
      </c>
      <c r="K159" s="2">
        <v>224839.07</v>
      </c>
      <c r="L159" s="2">
        <v>4873.51</v>
      </c>
      <c r="M159" s="5">
        <v>2</v>
      </c>
      <c r="N159" s="2">
        <v>3693.38</v>
      </c>
      <c r="O159" s="2">
        <v>816590.42</v>
      </c>
      <c r="P159" s="2">
        <v>469279.74</v>
      </c>
      <c r="Q159" s="2">
        <v>373833.02</v>
      </c>
      <c r="R159" s="2">
        <v>446849.76</v>
      </c>
      <c r="S159" s="2">
        <v>25010.46</v>
      </c>
      <c r="T159" s="2">
        <v>490030.51</v>
      </c>
      <c r="U159" s="5">
        <v>0</v>
      </c>
      <c r="V159" s="6">
        <v>3</v>
      </c>
      <c r="W159">
        <v>3</v>
      </c>
      <c r="X159">
        <v>1</v>
      </c>
      <c r="Y159">
        <v>22</v>
      </c>
      <c r="Z159" s="5">
        <f t="shared" ca="1" si="6"/>
        <v>7146</v>
      </c>
      <c r="AA159" s="4" t="str">
        <f t="shared" si="7"/>
        <v>Mid</v>
      </c>
      <c r="AB159" s="2">
        <f t="shared" si="8"/>
        <v>0.03</v>
      </c>
      <c r="AC159" s="2">
        <f>banking_clients[[#This Row],[Bank_Loans]] + banking_clients[[#This Row],[Business_Lending]] + banking_clients[[#This Row],[CreditCard_Balance]]</f>
        <v>1310314.31</v>
      </c>
      <c r="AD159" s="2">
        <f>banking_clients[[#This Row],[Bank_Deposits]] + banking_clients[[#This Row],[Saving_Accounts]] + banking_clients[[#This Row],[ForeignCurrency_Account]] + banking_clients[[#This Row],[Checking_Accounts]]</f>
        <v>1314972.98</v>
      </c>
    </row>
    <row r="160" spans="1:30" x14ac:dyDescent="0.2">
      <c r="A160" t="s">
        <v>648</v>
      </c>
      <c r="B160" t="s">
        <v>649</v>
      </c>
      <c r="C160" s="5">
        <v>82</v>
      </c>
      <c r="D160">
        <v>35626</v>
      </c>
      <c r="E160" s="3" t="s">
        <v>650</v>
      </c>
      <c r="F160" s="4" t="s">
        <v>248</v>
      </c>
      <c r="G160" s="4" t="s">
        <v>25</v>
      </c>
      <c r="H160" s="4" t="s">
        <v>651</v>
      </c>
      <c r="I160" s="4" t="s">
        <v>13</v>
      </c>
      <c r="J160" s="4" t="s">
        <v>34</v>
      </c>
      <c r="K160" s="2">
        <v>84089.47</v>
      </c>
      <c r="L160" s="2">
        <v>8018.4</v>
      </c>
      <c r="M160" s="5">
        <v>1</v>
      </c>
      <c r="N160" s="2">
        <v>1815.03</v>
      </c>
      <c r="O160" s="2">
        <v>237269.07</v>
      </c>
      <c r="P160" s="2">
        <v>28379.41</v>
      </c>
      <c r="Q160" s="2">
        <v>33734.01</v>
      </c>
      <c r="R160" s="2">
        <v>20010.16</v>
      </c>
      <c r="S160" s="2">
        <v>602.74</v>
      </c>
      <c r="T160" s="2">
        <v>243516.78</v>
      </c>
      <c r="U160" s="5">
        <v>2</v>
      </c>
      <c r="V160" s="6">
        <v>1</v>
      </c>
      <c r="W160">
        <v>3</v>
      </c>
      <c r="X160">
        <v>1</v>
      </c>
      <c r="Y160">
        <v>1</v>
      </c>
      <c r="Z160" s="5">
        <f t="shared" ca="1" si="6"/>
        <v>3711</v>
      </c>
      <c r="AA160" s="4" t="str">
        <f t="shared" si="7"/>
        <v>Low</v>
      </c>
      <c r="AB160" s="2">
        <f t="shared" si="8"/>
        <v>0.05</v>
      </c>
      <c r="AC160" s="2">
        <f>banking_clients[[#This Row],[Bank_Loans]] + banking_clients[[#This Row],[Business_Lending]] + banking_clients[[#This Row],[CreditCard_Balance]]</f>
        <v>482600.88</v>
      </c>
      <c r="AD160" s="2">
        <f>banking_clients[[#This Row],[Bank_Deposits]] + banking_clients[[#This Row],[Saving_Accounts]] + banking_clients[[#This Row],[ForeignCurrency_Account]] + banking_clients[[#This Row],[Checking_Accounts]]</f>
        <v>82726.320000000007</v>
      </c>
    </row>
    <row r="161" spans="1:30" x14ac:dyDescent="0.2">
      <c r="A161" t="s">
        <v>652</v>
      </c>
      <c r="B161" t="s">
        <v>653</v>
      </c>
      <c r="C161" s="5">
        <v>84</v>
      </c>
      <c r="D161">
        <v>41002</v>
      </c>
      <c r="E161" s="3" t="s">
        <v>654</v>
      </c>
      <c r="F161" s="4" t="s">
        <v>73</v>
      </c>
      <c r="G161" s="4" t="s">
        <v>25</v>
      </c>
      <c r="H161" s="4" t="s">
        <v>655</v>
      </c>
      <c r="I161" s="4" t="s">
        <v>80</v>
      </c>
      <c r="J161" s="4" t="s">
        <v>40</v>
      </c>
      <c r="K161" s="2">
        <v>246327.38</v>
      </c>
      <c r="L161" s="2">
        <v>28068</v>
      </c>
      <c r="M161" s="5">
        <v>1</v>
      </c>
      <c r="N161" s="2">
        <v>2661.56</v>
      </c>
      <c r="O161" s="2">
        <v>878592.94</v>
      </c>
      <c r="P161" s="2">
        <v>74747.86</v>
      </c>
      <c r="Q161" s="2">
        <v>46607.49</v>
      </c>
      <c r="R161" s="2">
        <v>39677.919999999998</v>
      </c>
      <c r="S161" s="2">
        <v>48436.61</v>
      </c>
      <c r="T161" s="2">
        <v>462837.75</v>
      </c>
      <c r="U161" s="5">
        <v>0</v>
      </c>
      <c r="V161" s="6">
        <v>3</v>
      </c>
      <c r="W161">
        <v>3</v>
      </c>
      <c r="X161">
        <v>1</v>
      </c>
      <c r="Y161">
        <v>2</v>
      </c>
      <c r="Z161" s="5">
        <f t="shared" ca="1" si="6"/>
        <v>8287</v>
      </c>
      <c r="AA161" s="4" t="str">
        <f t="shared" si="7"/>
        <v>Mid</v>
      </c>
      <c r="AB161" s="2">
        <f t="shared" si="8"/>
        <v>0.01</v>
      </c>
      <c r="AC161" s="2">
        <f>banking_clients[[#This Row],[Bank_Loans]] + banking_clients[[#This Row],[Business_Lending]] + banking_clients[[#This Row],[CreditCard_Balance]]</f>
        <v>1344092.25</v>
      </c>
      <c r="AD161" s="2">
        <f>banking_clients[[#This Row],[Bank_Deposits]] + banking_clients[[#This Row],[Saving_Accounts]] + banking_clients[[#This Row],[ForeignCurrency_Account]] + banking_clients[[#This Row],[Checking_Accounts]]</f>
        <v>209469.88</v>
      </c>
    </row>
    <row r="162" spans="1:30" x14ac:dyDescent="0.2">
      <c r="A162" t="s">
        <v>656</v>
      </c>
      <c r="B162" t="s">
        <v>657</v>
      </c>
      <c r="C162" s="5">
        <v>24</v>
      </c>
      <c r="D162">
        <v>40756</v>
      </c>
      <c r="E162" s="3" t="s">
        <v>658</v>
      </c>
      <c r="F162" s="4" t="s">
        <v>446</v>
      </c>
      <c r="G162" s="4" t="s">
        <v>25</v>
      </c>
      <c r="H162" s="4" t="s">
        <v>659</v>
      </c>
      <c r="I162" s="4" t="s">
        <v>33</v>
      </c>
      <c r="J162" s="4" t="s">
        <v>14</v>
      </c>
      <c r="K162" s="2">
        <v>157380.5</v>
      </c>
      <c r="L162" s="2">
        <v>4309.76</v>
      </c>
      <c r="M162" s="5">
        <v>1</v>
      </c>
      <c r="N162" s="2">
        <v>691.74</v>
      </c>
      <c r="O162" s="2">
        <v>1017636.33</v>
      </c>
      <c r="P162" s="2">
        <v>1236148.3400000001</v>
      </c>
      <c r="Q162" s="2">
        <v>658677.57999999996</v>
      </c>
      <c r="R162" s="2">
        <v>170534.33</v>
      </c>
      <c r="S162" s="2">
        <v>46020.33</v>
      </c>
      <c r="T162" s="2">
        <v>1144712.1000000001</v>
      </c>
      <c r="U162" s="5">
        <v>2</v>
      </c>
      <c r="V162" s="6">
        <v>2</v>
      </c>
      <c r="W162">
        <v>3</v>
      </c>
      <c r="X162">
        <v>1</v>
      </c>
      <c r="Y162">
        <v>3</v>
      </c>
      <c r="Z162" s="5">
        <f t="shared" ca="1" si="6"/>
        <v>4882</v>
      </c>
      <c r="AA162" s="4" t="str">
        <f t="shared" si="7"/>
        <v>Mid</v>
      </c>
      <c r="AB162" s="2">
        <f t="shared" si="8"/>
        <v>0.03</v>
      </c>
      <c r="AC162" s="2">
        <f>banking_clients[[#This Row],[Bank_Loans]] + banking_clients[[#This Row],[Business_Lending]] + banking_clients[[#This Row],[CreditCard_Balance]]</f>
        <v>2163040.1700000004</v>
      </c>
      <c r="AD162" s="2">
        <f>banking_clients[[#This Row],[Bank_Deposits]] + banking_clients[[#This Row],[Saving_Accounts]] + banking_clients[[#This Row],[ForeignCurrency_Account]] + banking_clients[[#This Row],[Checking_Accounts]]</f>
        <v>2111380.58</v>
      </c>
    </row>
    <row r="163" spans="1:30" x14ac:dyDescent="0.2">
      <c r="A163" t="s">
        <v>660</v>
      </c>
      <c r="B163" t="s">
        <v>661</v>
      </c>
      <c r="C163" s="5">
        <v>19</v>
      </c>
      <c r="D163">
        <v>34514</v>
      </c>
      <c r="E163" s="3" t="s">
        <v>662</v>
      </c>
      <c r="F163" s="4" t="s">
        <v>68</v>
      </c>
      <c r="G163" s="4" t="s">
        <v>11</v>
      </c>
      <c r="H163" s="4" t="s">
        <v>54</v>
      </c>
      <c r="I163" s="4" t="s">
        <v>13</v>
      </c>
      <c r="J163" s="4" t="s">
        <v>14</v>
      </c>
      <c r="K163" s="2">
        <v>94278.19</v>
      </c>
      <c r="L163" s="2">
        <v>19980.75</v>
      </c>
      <c r="M163" s="5">
        <v>2</v>
      </c>
      <c r="N163" s="2">
        <v>628.53</v>
      </c>
      <c r="O163" s="2">
        <v>135261.87</v>
      </c>
      <c r="P163" s="2">
        <v>908877.7</v>
      </c>
      <c r="Q163" s="2">
        <v>376851.73</v>
      </c>
      <c r="R163" s="2">
        <v>797373.92</v>
      </c>
      <c r="S163" s="2">
        <v>24220.55</v>
      </c>
      <c r="T163" s="2">
        <v>1013471.42</v>
      </c>
      <c r="U163" s="5">
        <v>2</v>
      </c>
      <c r="V163" s="6">
        <v>3</v>
      </c>
      <c r="W163">
        <v>3</v>
      </c>
      <c r="X163">
        <v>2</v>
      </c>
      <c r="Y163">
        <v>4</v>
      </c>
      <c r="Z163" s="5">
        <f t="shared" ca="1" si="6"/>
        <v>4713</v>
      </c>
      <c r="AA163" s="4" t="str">
        <f t="shared" si="7"/>
        <v>Low</v>
      </c>
      <c r="AB163" s="2">
        <f t="shared" si="8"/>
        <v>0.05</v>
      </c>
      <c r="AC163" s="2">
        <f>banking_clients[[#This Row],[Bank_Loans]] + banking_clients[[#This Row],[Business_Lending]] + banking_clients[[#This Row],[CreditCard_Balance]]</f>
        <v>1149361.82</v>
      </c>
      <c r="AD163" s="2">
        <f>banking_clients[[#This Row],[Bank_Deposits]] + banking_clients[[#This Row],[Saving_Accounts]] + banking_clients[[#This Row],[ForeignCurrency_Account]] + banking_clients[[#This Row],[Checking_Accounts]]</f>
        <v>2107323.9000000004</v>
      </c>
    </row>
    <row r="164" spans="1:30" x14ac:dyDescent="0.2">
      <c r="A164" t="s">
        <v>663</v>
      </c>
      <c r="B164" t="s">
        <v>664</v>
      </c>
      <c r="C164" s="5">
        <v>48</v>
      </c>
      <c r="D164">
        <v>38941</v>
      </c>
      <c r="E164" s="3" t="s">
        <v>665</v>
      </c>
      <c r="F164" s="4" t="s">
        <v>377</v>
      </c>
      <c r="G164" s="4" t="s">
        <v>49</v>
      </c>
      <c r="H164" s="4" t="s">
        <v>140</v>
      </c>
      <c r="I164" s="4" t="s">
        <v>13</v>
      </c>
      <c r="J164" s="4" t="s">
        <v>27</v>
      </c>
      <c r="K164" s="2">
        <v>439472.87</v>
      </c>
      <c r="L164" s="2">
        <v>36385.949999999997</v>
      </c>
      <c r="M164" s="5">
        <v>2</v>
      </c>
      <c r="N164" s="2">
        <v>917.32</v>
      </c>
      <c r="O164" s="2">
        <v>858150.92</v>
      </c>
      <c r="P164" s="2">
        <v>329460.18</v>
      </c>
      <c r="Q164" s="2">
        <v>173400.1</v>
      </c>
      <c r="R164" s="2">
        <v>312120.17</v>
      </c>
      <c r="S164" s="2">
        <v>16741.09</v>
      </c>
      <c r="T164" s="2">
        <v>535785.29</v>
      </c>
      <c r="U164" s="5">
        <v>0</v>
      </c>
      <c r="V164" s="6">
        <v>4</v>
      </c>
      <c r="W164">
        <v>4</v>
      </c>
      <c r="X164">
        <v>1</v>
      </c>
      <c r="Y164">
        <v>8</v>
      </c>
      <c r="Z164" s="5">
        <f t="shared" ca="1" si="6"/>
        <v>4552</v>
      </c>
      <c r="AA164" s="4" t="str">
        <f t="shared" si="7"/>
        <v>High</v>
      </c>
      <c r="AB164" s="2">
        <f t="shared" si="8"/>
        <v>0.05</v>
      </c>
      <c r="AC164" s="2">
        <f>banking_clients[[#This Row],[Bank_Loans]] + banking_clients[[#This Row],[Business_Lending]] + banking_clients[[#This Row],[CreditCard_Balance]]</f>
        <v>1394853.53</v>
      </c>
      <c r="AD164" s="2">
        <f>banking_clients[[#This Row],[Bank_Deposits]] + banking_clients[[#This Row],[Saving_Accounts]] + banking_clients[[#This Row],[ForeignCurrency_Account]] + banking_clients[[#This Row],[Checking_Accounts]]</f>
        <v>831721.53999999992</v>
      </c>
    </row>
    <row r="165" spans="1:30" x14ac:dyDescent="0.2">
      <c r="A165" t="s">
        <v>666</v>
      </c>
      <c r="B165" t="s">
        <v>667</v>
      </c>
      <c r="C165" s="5">
        <v>17</v>
      </c>
      <c r="D165">
        <v>785</v>
      </c>
      <c r="E165" s="3" t="s">
        <v>668</v>
      </c>
      <c r="F165" s="4" t="s">
        <v>446</v>
      </c>
      <c r="G165" s="4" t="s">
        <v>25</v>
      </c>
      <c r="H165" s="4" t="s">
        <v>669</v>
      </c>
      <c r="I165" s="4" t="s">
        <v>13</v>
      </c>
      <c r="J165" s="4" t="s">
        <v>14</v>
      </c>
      <c r="K165" s="2">
        <v>309468.79999999999</v>
      </c>
      <c r="L165" s="2">
        <v>24993.15</v>
      </c>
      <c r="M165" s="5">
        <v>1</v>
      </c>
      <c r="N165" s="2">
        <v>1974.36</v>
      </c>
      <c r="O165" s="2">
        <v>801630.51</v>
      </c>
      <c r="P165" s="2">
        <v>822290.12</v>
      </c>
      <c r="Q165" s="2">
        <v>590771.54</v>
      </c>
      <c r="R165" s="2">
        <v>240779.32</v>
      </c>
      <c r="S165" s="2">
        <v>60404.97</v>
      </c>
      <c r="T165" s="2">
        <v>1488976.7</v>
      </c>
      <c r="U165" s="5">
        <v>1</v>
      </c>
      <c r="V165" s="6">
        <v>2</v>
      </c>
      <c r="W165">
        <v>4</v>
      </c>
      <c r="X165">
        <v>1</v>
      </c>
      <c r="Y165">
        <v>9</v>
      </c>
      <c r="Z165" s="5">
        <f t="shared" ca="1" si="6"/>
        <v>2669</v>
      </c>
      <c r="AA165" s="4" t="str">
        <f t="shared" si="7"/>
        <v>High</v>
      </c>
      <c r="AB165" s="2">
        <f t="shared" si="8"/>
        <v>0.05</v>
      </c>
      <c r="AC165" s="2">
        <f>banking_clients[[#This Row],[Bank_Loans]] + banking_clients[[#This Row],[Business_Lending]] + banking_clients[[#This Row],[CreditCard_Balance]]</f>
        <v>2292581.5699999998</v>
      </c>
      <c r="AD165" s="2">
        <f>banking_clients[[#This Row],[Bank_Deposits]] + banking_clients[[#This Row],[Saving_Accounts]] + banking_clients[[#This Row],[ForeignCurrency_Account]] + banking_clients[[#This Row],[Checking_Accounts]]</f>
        <v>1714245.95</v>
      </c>
    </row>
    <row r="166" spans="1:30" x14ac:dyDescent="0.2">
      <c r="A166" t="s">
        <v>670</v>
      </c>
      <c r="B166" t="s">
        <v>671</v>
      </c>
      <c r="C166" s="5">
        <v>61</v>
      </c>
      <c r="D166">
        <v>2845</v>
      </c>
      <c r="E166" s="3" t="s">
        <v>672</v>
      </c>
      <c r="F166" s="4" t="s">
        <v>647</v>
      </c>
      <c r="G166" s="4" t="s">
        <v>49</v>
      </c>
      <c r="H166" s="4" t="s">
        <v>85</v>
      </c>
      <c r="I166" s="4" t="s">
        <v>33</v>
      </c>
      <c r="J166" s="4" t="s">
        <v>14</v>
      </c>
      <c r="K166" s="2">
        <v>384142.67</v>
      </c>
      <c r="L166" s="2">
        <v>34698.559999999998</v>
      </c>
      <c r="M166" s="5">
        <v>1</v>
      </c>
      <c r="N166" s="2">
        <v>4193.47</v>
      </c>
      <c r="O166" s="2">
        <v>572900.89</v>
      </c>
      <c r="P166" s="2">
        <v>270551.98</v>
      </c>
      <c r="Q166" s="2">
        <v>145681.82999999999</v>
      </c>
      <c r="R166" s="2">
        <v>197156.08</v>
      </c>
      <c r="S166" s="2">
        <v>47953.37</v>
      </c>
      <c r="T166" s="2">
        <v>193773.28</v>
      </c>
      <c r="U166" s="5">
        <v>1</v>
      </c>
      <c r="V166" s="6">
        <v>3</v>
      </c>
      <c r="W166">
        <v>1</v>
      </c>
      <c r="X166">
        <v>2</v>
      </c>
      <c r="Y166">
        <v>10</v>
      </c>
      <c r="Z166" s="5">
        <f t="shared" ca="1" si="6"/>
        <v>8554</v>
      </c>
      <c r="AA166" s="4" t="str">
        <f t="shared" si="7"/>
        <v>High</v>
      </c>
      <c r="AB166" s="2">
        <f t="shared" si="8"/>
        <v>0.03</v>
      </c>
      <c r="AC166" s="2">
        <f>banking_clients[[#This Row],[Bank_Loans]] + banking_clients[[#This Row],[Business_Lending]] + banking_clients[[#This Row],[CreditCard_Balance]]</f>
        <v>770867.64</v>
      </c>
      <c r="AD166" s="2">
        <f>banking_clients[[#This Row],[Bank_Deposits]] + banking_clients[[#This Row],[Saving_Accounts]] + banking_clients[[#This Row],[ForeignCurrency_Account]] + banking_clients[[#This Row],[Checking_Accounts]]</f>
        <v>661343.25999999989</v>
      </c>
    </row>
    <row r="167" spans="1:30" x14ac:dyDescent="0.2">
      <c r="A167" t="s">
        <v>673</v>
      </c>
      <c r="B167" t="s">
        <v>674</v>
      </c>
      <c r="C167" s="5">
        <v>73</v>
      </c>
      <c r="D167">
        <v>27591</v>
      </c>
      <c r="E167" s="3" t="s">
        <v>675</v>
      </c>
      <c r="F167" s="4" t="s">
        <v>153</v>
      </c>
      <c r="G167" s="4" t="s">
        <v>25</v>
      </c>
      <c r="H167" s="4" t="s">
        <v>59</v>
      </c>
      <c r="I167" s="4" t="s">
        <v>33</v>
      </c>
      <c r="J167" s="4" t="s">
        <v>34</v>
      </c>
      <c r="K167" s="2">
        <v>107365.62</v>
      </c>
      <c r="L167" s="2">
        <v>14408.16</v>
      </c>
      <c r="M167" s="5">
        <v>3</v>
      </c>
      <c r="N167" s="2">
        <v>2695.4</v>
      </c>
      <c r="O167" s="2">
        <v>172396.97</v>
      </c>
      <c r="P167" s="2">
        <v>137641.66</v>
      </c>
      <c r="Q167" s="2">
        <v>74358.14</v>
      </c>
      <c r="R167" s="2">
        <v>75465.600000000006</v>
      </c>
      <c r="S167" s="2">
        <v>9218.44</v>
      </c>
      <c r="T167" s="2">
        <v>402594.38</v>
      </c>
      <c r="U167" s="5">
        <v>2</v>
      </c>
      <c r="V167" s="6">
        <v>1</v>
      </c>
      <c r="W167">
        <v>2</v>
      </c>
      <c r="X167">
        <v>2</v>
      </c>
      <c r="Y167">
        <v>11</v>
      </c>
      <c r="Z167" s="5">
        <f t="shared" ca="1" si="6"/>
        <v>10785</v>
      </c>
      <c r="AA167" s="4" t="str">
        <f t="shared" si="7"/>
        <v>Mid</v>
      </c>
      <c r="AB167" s="2">
        <f t="shared" si="8"/>
        <v>0.03</v>
      </c>
      <c r="AC167" s="2">
        <f>banking_clients[[#This Row],[Bank_Loans]] + banking_clients[[#This Row],[Business_Lending]] + banking_clients[[#This Row],[CreditCard_Balance]]</f>
        <v>577686.75</v>
      </c>
      <c r="AD167" s="2">
        <f>banking_clients[[#This Row],[Bank_Deposits]] + banking_clients[[#This Row],[Saving_Accounts]] + banking_clients[[#This Row],[ForeignCurrency_Account]] + banking_clients[[#This Row],[Checking_Accounts]]</f>
        <v>296683.84000000003</v>
      </c>
    </row>
    <row r="168" spans="1:30" x14ac:dyDescent="0.2">
      <c r="A168" t="s">
        <v>676</v>
      </c>
      <c r="B168" t="s">
        <v>677</v>
      </c>
      <c r="C168" s="5">
        <v>28</v>
      </c>
      <c r="D168">
        <v>42186</v>
      </c>
      <c r="E168" s="3" t="s">
        <v>678</v>
      </c>
      <c r="F168" s="4" t="s">
        <v>182</v>
      </c>
      <c r="G168" s="4" t="s">
        <v>25</v>
      </c>
      <c r="H168" s="4" t="s">
        <v>669</v>
      </c>
      <c r="I168" s="4" t="s">
        <v>13</v>
      </c>
      <c r="J168" s="4" t="s">
        <v>27</v>
      </c>
      <c r="K168" s="2">
        <v>128148.71</v>
      </c>
      <c r="L168" s="2">
        <v>12681.24</v>
      </c>
      <c r="M168" s="5">
        <v>1</v>
      </c>
      <c r="N168" s="2">
        <v>1332.05</v>
      </c>
      <c r="O168" s="2">
        <v>121833.56</v>
      </c>
      <c r="P168" s="2">
        <v>34050.76</v>
      </c>
      <c r="Q168" s="2">
        <v>46031.58</v>
      </c>
      <c r="R168" s="2">
        <v>14641.83</v>
      </c>
      <c r="S168" s="2">
        <v>12705.66</v>
      </c>
      <c r="T168" s="2">
        <v>383125.01</v>
      </c>
      <c r="U168" s="5">
        <v>3</v>
      </c>
      <c r="V168" s="6">
        <v>1</v>
      </c>
      <c r="W168">
        <v>3</v>
      </c>
      <c r="X168">
        <v>1</v>
      </c>
      <c r="Y168">
        <v>12</v>
      </c>
      <c r="Z168" s="5">
        <f t="shared" ca="1" si="6"/>
        <v>2460</v>
      </c>
      <c r="AA168" s="4" t="str">
        <f t="shared" si="7"/>
        <v>Mid</v>
      </c>
      <c r="AB168" s="2">
        <f t="shared" si="8"/>
        <v>0.05</v>
      </c>
      <c r="AC168" s="2">
        <f>banking_clients[[#This Row],[Bank_Loans]] + banking_clients[[#This Row],[Business_Lending]] + banking_clients[[#This Row],[CreditCard_Balance]]</f>
        <v>506290.62</v>
      </c>
      <c r="AD168" s="2">
        <f>banking_clients[[#This Row],[Bank_Deposits]] + banking_clients[[#This Row],[Saving_Accounts]] + banking_clients[[#This Row],[ForeignCurrency_Account]] + banking_clients[[#This Row],[Checking_Accounts]]</f>
        <v>107429.83</v>
      </c>
    </row>
    <row r="169" spans="1:30" x14ac:dyDescent="0.2">
      <c r="A169" t="s">
        <v>679</v>
      </c>
      <c r="B169" t="s">
        <v>680</v>
      </c>
      <c r="C169" s="5">
        <v>81</v>
      </c>
      <c r="D169">
        <v>11094</v>
      </c>
      <c r="E169" s="3" t="s">
        <v>681</v>
      </c>
      <c r="F169" s="4" t="s">
        <v>315</v>
      </c>
      <c r="G169" s="4" t="s">
        <v>49</v>
      </c>
      <c r="H169" s="4" t="s">
        <v>350</v>
      </c>
      <c r="I169" s="4" t="s">
        <v>13</v>
      </c>
      <c r="J169" s="4" t="s">
        <v>14</v>
      </c>
      <c r="K169" s="2">
        <v>208965.85</v>
      </c>
      <c r="L169" s="2">
        <v>53907.62</v>
      </c>
      <c r="M169" s="5">
        <v>1</v>
      </c>
      <c r="N169" s="2">
        <v>5767.77</v>
      </c>
      <c r="O169" s="2">
        <v>511241.45</v>
      </c>
      <c r="P169" s="2">
        <v>557088.29</v>
      </c>
      <c r="Q169" s="2">
        <v>432689.93</v>
      </c>
      <c r="R169" s="2">
        <v>67066.94</v>
      </c>
      <c r="S169" s="2">
        <v>39350.76</v>
      </c>
      <c r="T169" s="2">
        <v>227001.45</v>
      </c>
      <c r="U169" s="5">
        <v>1</v>
      </c>
      <c r="V169" s="6">
        <v>3</v>
      </c>
      <c r="W169">
        <v>4</v>
      </c>
      <c r="X169">
        <v>2</v>
      </c>
      <c r="Y169">
        <v>13</v>
      </c>
      <c r="Z169" s="5">
        <f t="shared" ca="1" si="6"/>
        <v>7998</v>
      </c>
      <c r="AA169" s="4" t="str">
        <f t="shared" si="7"/>
        <v>Mid</v>
      </c>
      <c r="AB169" s="2">
        <f t="shared" si="8"/>
        <v>0.05</v>
      </c>
      <c r="AC169" s="2">
        <f>banking_clients[[#This Row],[Bank_Loans]] + banking_clients[[#This Row],[Business_Lending]] + banking_clients[[#This Row],[CreditCard_Balance]]</f>
        <v>744010.67</v>
      </c>
      <c r="AD169" s="2">
        <f>banking_clients[[#This Row],[Bank_Deposits]] + banking_clients[[#This Row],[Saving_Accounts]] + banking_clients[[#This Row],[ForeignCurrency_Account]] + banking_clients[[#This Row],[Checking_Accounts]]</f>
        <v>1096195.92</v>
      </c>
    </row>
    <row r="170" spans="1:30" x14ac:dyDescent="0.2">
      <c r="A170" t="s">
        <v>682</v>
      </c>
      <c r="B170" t="s">
        <v>683</v>
      </c>
      <c r="C170" s="5">
        <v>74</v>
      </c>
      <c r="D170">
        <v>9369</v>
      </c>
      <c r="E170" s="3" t="s">
        <v>684</v>
      </c>
      <c r="F170" s="4" t="s">
        <v>295</v>
      </c>
      <c r="G170" s="4" t="s">
        <v>25</v>
      </c>
      <c r="H170" s="4" t="s">
        <v>518</v>
      </c>
      <c r="I170" s="4" t="s">
        <v>13</v>
      </c>
      <c r="J170" s="4" t="s">
        <v>14</v>
      </c>
      <c r="K170" s="2">
        <v>50054.16</v>
      </c>
      <c r="L170" s="2">
        <v>4521.8999999999996</v>
      </c>
      <c r="M170" s="5">
        <v>3</v>
      </c>
      <c r="N170" s="2">
        <v>389.45</v>
      </c>
      <c r="O170" s="2">
        <v>276227.71000000002</v>
      </c>
      <c r="P170" s="2">
        <v>91304.24</v>
      </c>
      <c r="Q170" s="2">
        <v>39311.550000000003</v>
      </c>
      <c r="R170" s="2">
        <v>55999.93</v>
      </c>
      <c r="S170" s="2">
        <v>11444.98</v>
      </c>
      <c r="T170" s="2">
        <v>43473.89</v>
      </c>
      <c r="U170" s="5">
        <v>2</v>
      </c>
      <c r="V170" s="6">
        <v>1</v>
      </c>
      <c r="W170">
        <v>1</v>
      </c>
      <c r="X170">
        <v>2</v>
      </c>
      <c r="Y170">
        <v>14</v>
      </c>
      <c r="Z170" s="5">
        <f t="shared" ca="1" si="6"/>
        <v>2899</v>
      </c>
      <c r="AA170" s="4" t="str">
        <f t="shared" si="7"/>
        <v>Low</v>
      </c>
      <c r="AB170" s="2">
        <f t="shared" si="8"/>
        <v>0.05</v>
      </c>
      <c r="AC170" s="2">
        <f>banking_clients[[#This Row],[Bank_Loans]] + banking_clients[[#This Row],[Business_Lending]] + banking_clients[[#This Row],[CreditCard_Balance]]</f>
        <v>320091.05000000005</v>
      </c>
      <c r="AD170" s="2">
        <f>banking_clients[[#This Row],[Bank_Deposits]] + banking_clients[[#This Row],[Saving_Accounts]] + banking_clients[[#This Row],[ForeignCurrency_Account]] + banking_clients[[#This Row],[Checking_Accounts]]</f>
        <v>198060.7</v>
      </c>
    </row>
    <row r="171" spans="1:30" x14ac:dyDescent="0.2">
      <c r="A171" t="s">
        <v>685</v>
      </c>
      <c r="B171" t="s">
        <v>686</v>
      </c>
      <c r="C171" s="5">
        <v>49</v>
      </c>
      <c r="D171">
        <v>36619</v>
      </c>
      <c r="E171" s="3" t="s">
        <v>687</v>
      </c>
      <c r="F171" s="4" t="s">
        <v>315</v>
      </c>
      <c r="G171" s="4" t="s">
        <v>25</v>
      </c>
      <c r="H171" s="4" t="s">
        <v>688</v>
      </c>
      <c r="I171" s="4" t="s">
        <v>80</v>
      </c>
      <c r="J171" s="4" t="s">
        <v>14</v>
      </c>
      <c r="K171" s="2">
        <v>29125.26</v>
      </c>
      <c r="L171" s="2">
        <v>28117.39</v>
      </c>
      <c r="M171" s="5">
        <v>2</v>
      </c>
      <c r="N171" s="2">
        <v>4248.3</v>
      </c>
      <c r="O171" s="2">
        <v>723573.68</v>
      </c>
      <c r="P171" s="2">
        <v>285173.39</v>
      </c>
      <c r="Q171" s="2">
        <v>151436.9</v>
      </c>
      <c r="R171" s="2">
        <v>53376.59</v>
      </c>
      <c r="S171" s="2">
        <v>24406.01</v>
      </c>
      <c r="T171" s="2">
        <v>406859.75</v>
      </c>
      <c r="U171" s="5">
        <v>2</v>
      </c>
      <c r="V171" s="6">
        <v>1</v>
      </c>
      <c r="W171">
        <v>1</v>
      </c>
      <c r="X171">
        <v>2</v>
      </c>
      <c r="Y171">
        <v>15</v>
      </c>
      <c r="Z171" s="5">
        <f t="shared" ca="1" si="6"/>
        <v>4244</v>
      </c>
      <c r="AA171" s="4" t="str">
        <f t="shared" si="7"/>
        <v>Low</v>
      </c>
      <c r="AB171" s="2">
        <f t="shared" si="8"/>
        <v>0.01</v>
      </c>
      <c r="AC171" s="2">
        <f>banking_clients[[#This Row],[Bank_Loans]] + banking_clients[[#This Row],[Business_Lending]] + banking_clients[[#This Row],[CreditCard_Balance]]</f>
        <v>1134681.7300000002</v>
      </c>
      <c r="AD171" s="2">
        <f>banking_clients[[#This Row],[Bank_Deposits]] + banking_clients[[#This Row],[Saving_Accounts]] + banking_clients[[#This Row],[ForeignCurrency_Account]] + banking_clients[[#This Row],[Checking_Accounts]]</f>
        <v>514392.89</v>
      </c>
    </row>
    <row r="172" spans="1:30" x14ac:dyDescent="0.2">
      <c r="A172" t="s">
        <v>689</v>
      </c>
      <c r="B172" t="s">
        <v>690</v>
      </c>
      <c r="C172" s="5">
        <v>74</v>
      </c>
      <c r="D172">
        <v>26887</v>
      </c>
      <c r="E172" s="3" t="s">
        <v>691</v>
      </c>
      <c r="F172" s="4" t="s">
        <v>415</v>
      </c>
      <c r="G172" s="4" t="s">
        <v>25</v>
      </c>
      <c r="H172" s="4" t="s">
        <v>692</v>
      </c>
      <c r="I172" s="4" t="s">
        <v>13</v>
      </c>
      <c r="J172" s="4" t="s">
        <v>27</v>
      </c>
      <c r="K172" s="2">
        <v>60970.29</v>
      </c>
      <c r="L172" s="2">
        <v>18932.48</v>
      </c>
      <c r="M172" s="5">
        <v>2</v>
      </c>
      <c r="N172" s="2">
        <v>707.11</v>
      </c>
      <c r="O172" s="2">
        <v>196012.67</v>
      </c>
      <c r="P172" s="2">
        <v>502813.34</v>
      </c>
      <c r="Q172" s="2">
        <v>306060.28999999998</v>
      </c>
      <c r="R172" s="2">
        <v>120675.2</v>
      </c>
      <c r="S172" s="2">
        <v>23474.77</v>
      </c>
      <c r="T172" s="2">
        <v>293613.77</v>
      </c>
      <c r="U172" s="5">
        <v>1</v>
      </c>
      <c r="V172" s="6">
        <v>1</v>
      </c>
      <c r="W172">
        <v>1</v>
      </c>
      <c r="X172">
        <v>1</v>
      </c>
      <c r="Y172">
        <v>1</v>
      </c>
      <c r="Z172" s="5">
        <f t="shared" ca="1" si="6"/>
        <v>1480</v>
      </c>
      <c r="AA172" s="4" t="str">
        <f t="shared" si="7"/>
        <v>Low</v>
      </c>
      <c r="AB172" s="2">
        <f t="shared" si="8"/>
        <v>0.05</v>
      </c>
      <c r="AC172" s="2">
        <f>banking_clients[[#This Row],[Bank_Loans]] + banking_clients[[#This Row],[Business_Lending]] + banking_clients[[#This Row],[CreditCard_Balance]]</f>
        <v>490333.55000000005</v>
      </c>
      <c r="AD172" s="2">
        <f>banking_clients[[#This Row],[Bank_Deposits]] + banking_clients[[#This Row],[Saving_Accounts]] + banking_clients[[#This Row],[ForeignCurrency_Account]] + banking_clients[[#This Row],[Checking_Accounts]]</f>
        <v>953023.60000000009</v>
      </c>
    </row>
    <row r="173" spans="1:30" x14ac:dyDescent="0.2">
      <c r="A173" t="s">
        <v>693</v>
      </c>
      <c r="B173" t="s">
        <v>694</v>
      </c>
      <c r="C173" s="5">
        <v>43</v>
      </c>
      <c r="D173">
        <v>32480</v>
      </c>
      <c r="E173" s="3" t="s">
        <v>695</v>
      </c>
      <c r="F173" s="4" t="s">
        <v>63</v>
      </c>
      <c r="G173" s="4" t="s">
        <v>114</v>
      </c>
      <c r="H173" s="4" t="s">
        <v>526</v>
      </c>
      <c r="I173" s="4" t="s">
        <v>33</v>
      </c>
      <c r="J173" s="4" t="s">
        <v>14</v>
      </c>
      <c r="K173" s="2">
        <v>133180.88</v>
      </c>
      <c r="L173" s="2">
        <v>27623.46</v>
      </c>
      <c r="M173" s="5">
        <v>1</v>
      </c>
      <c r="N173" s="2">
        <v>4027.35</v>
      </c>
      <c r="O173" s="2">
        <v>510992.7</v>
      </c>
      <c r="P173" s="2">
        <v>691698.96</v>
      </c>
      <c r="Q173" s="2">
        <v>145620.82999999999</v>
      </c>
      <c r="R173" s="2">
        <v>359475.43</v>
      </c>
      <c r="S173" s="2">
        <v>15138.47</v>
      </c>
      <c r="T173" s="2">
        <v>670259.88</v>
      </c>
      <c r="U173" s="5">
        <v>2</v>
      </c>
      <c r="V173" s="6">
        <v>1</v>
      </c>
      <c r="W173">
        <v>2</v>
      </c>
      <c r="X173">
        <v>2</v>
      </c>
      <c r="Y173">
        <v>2</v>
      </c>
      <c r="Z173" s="5">
        <f t="shared" ca="1" si="6"/>
        <v>7676</v>
      </c>
      <c r="AA173" s="4" t="str">
        <f t="shared" si="7"/>
        <v>Mid</v>
      </c>
      <c r="AB173" s="2">
        <f t="shared" si="8"/>
        <v>0.03</v>
      </c>
      <c r="AC173" s="2">
        <f>banking_clients[[#This Row],[Bank_Loans]] + banking_clients[[#This Row],[Business_Lending]] + banking_clients[[#This Row],[CreditCard_Balance]]</f>
        <v>1185279.9300000002</v>
      </c>
      <c r="AD173" s="2">
        <f>banking_clients[[#This Row],[Bank_Deposits]] + banking_clients[[#This Row],[Saving_Accounts]] + banking_clients[[#This Row],[ForeignCurrency_Account]] + banking_clients[[#This Row],[Checking_Accounts]]</f>
        <v>1211933.69</v>
      </c>
    </row>
    <row r="174" spans="1:30" x14ac:dyDescent="0.2">
      <c r="A174" t="s">
        <v>696</v>
      </c>
      <c r="B174" t="s">
        <v>697</v>
      </c>
      <c r="C174" s="5">
        <v>50</v>
      </c>
      <c r="D174">
        <v>29591</v>
      </c>
      <c r="E174" s="3" t="s">
        <v>698</v>
      </c>
      <c r="F174" s="4" t="s">
        <v>73</v>
      </c>
      <c r="G174" s="4" t="s">
        <v>25</v>
      </c>
      <c r="H174" s="4" t="s">
        <v>699</v>
      </c>
      <c r="I174" s="4" t="s">
        <v>33</v>
      </c>
      <c r="J174" s="4" t="s">
        <v>14</v>
      </c>
      <c r="K174" s="2">
        <v>71186.039999999994</v>
      </c>
      <c r="L174" s="2">
        <v>13756.86</v>
      </c>
      <c r="M174" s="5">
        <v>2</v>
      </c>
      <c r="N174" s="2">
        <v>4363.01</v>
      </c>
      <c r="O174" s="2">
        <v>1267067.32</v>
      </c>
      <c r="P174" s="2">
        <v>453483.46</v>
      </c>
      <c r="Q174" s="2">
        <v>241658.95</v>
      </c>
      <c r="R174" s="2">
        <v>31743.84</v>
      </c>
      <c r="S174" s="2">
        <v>73828.5</v>
      </c>
      <c r="T174" s="2">
        <v>752241.86</v>
      </c>
      <c r="U174" s="5">
        <v>2</v>
      </c>
      <c r="V174" s="6">
        <v>3</v>
      </c>
      <c r="W174">
        <v>2</v>
      </c>
      <c r="X174">
        <v>1</v>
      </c>
      <c r="Y174">
        <v>3</v>
      </c>
      <c r="Z174" s="5">
        <f t="shared" ca="1" si="6"/>
        <v>2146</v>
      </c>
      <c r="AA174" s="4" t="str">
        <f t="shared" si="7"/>
        <v>Low</v>
      </c>
      <c r="AB174" s="2">
        <f t="shared" si="8"/>
        <v>0.03</v>
      </c>
      <c r="AC174" s="2">
        <f>banking_clients[[#This Row],[Bank_Loans]] + banking_clients[[#This Row],[Business_Lending]] + banking_clients[[#This Row],[CreditCard_Balance]]</f>
        <v>2023672.1900000002</v>
      </c>
      <c r="AD174" s="2">
        <f>banking_clients[[#This Row],[Bank_Deposits]] + banking_clients[[#This Row],[Saving_Accounts]] + banking_clients[[#This Row],[ForeignCurrency_Account]] + banking_clients[[#This Row],[Checking_Accounts]]</f>
        <v>800714.75</v>
      </c>
    </row>
    <row r="175" spans="1:30" x14ac:dyDescent="0.2">
      <c r="A175" t="s">
        <v>700</v>
      </c>
      <c r="B175" t="s">
        <v>701</v>
      </c>
      <c r="C175" s="5">
        <v>74</v>
      </c>
      <c r="D175">
        <v>37248</v>
      </c>
      <c r="E175" s="3" t="s">
        <v>702</v>
      </c>
      <c r="F175" s="4" t="s">
        <v>78</v>
      </c>
      <c r="G175" s="4" t="s">
        <v>25</v>
      </c>
      <c r="H175" s="4" t="s">
        <v>703</v>
      </c>
      <c r="I175" s="4" t="s">
        <v>13</v>
      </c>
      <c r="J175" s="4" t="s">
        <v>27</v>
      </c>
      <c r="K175" s="2">
        <v>111956.47</v>
      </c>
      <c r="L175" s="2">
        <v>24675.67</v>
      </c>
      <c r="M175" s="5">
        <v>1</v>
      </c>
      <c r="N175" s="2">
        <v>1971.89</v>
      </c>
      <c r="O175" s="2">
        <v>556782.54</v>
      </c>
      <c r="P175" s="2">
        <v>258024.28</v>
      </c>
      <c r="Q175" s="2">
        <v>246023.15</v>
      </c>
      <c r="R175" s="2">
        <v>56705.34</v>
      </c>
      <c r="S175" s="2">
        <v>17993.57</v>
      </c>
      <c r="T175" s="2">
        <v>567031.76</v>
      </c>
      <c r="U175" s="5">
        <v>1</v>
      </c>
      <c r="V175" s="6">
        <v>1</v>
      </c>
      <c r="W175">
        <v>3</v>
      </c>
      <c r="X175">
        <v>1</v>
      </c>
      <c r="Y175">
        <v>4</v>
      </c>
      <c r="Z175" s="5">
        <f t="shared" ca="1" si="6"/>
        <v>9160</v>
      </c>
      <c r="AA175" s="4" t="str">
        <f t="shared" si="7"/>
        <v>Mid</v>
      </c>
      <c r="AB175" s="2">
        <f t="shared" si="8"/>
        <v>0.05</v>
      </c>
      <c r="AC175" s="2">
        <f>banking_clients[[#This Row],[Bank_Loans]] + banking_clients[[#This Row],[Business_Lending]] + banking_clients[[#This Row],[CreditCard_Balance]]</f>
        <v>1125786.19</v>
      </c>
      <c r="AD175" s="2">
        <f>banking_clients[[#This Row],[Bank_Deposits]] + banking_clients[[#This Row],[Saving_Accounts]] + banking_clients[[#This Row],[ForeignCurrency_Account]] + banking_clients[[#This Row],[Checking_Accounts]]</f>
        <v>578746.34</v>
      </c>
    </row>
    <row r="176" spans="1:30" x14ac:dyDescent="0.2">
      <c r="A176" t="s">
        <v>704</v>
      </c>
      <c r="B176" t="s">
        <v>705</v>
      </c>
      <c r="C176" s="5">
        <v>83</v>
      </c>
      <c r="D176">
        <v>25436</v>
      </c>
      <c r="E176" s="3" t="s">
        <v>706</v>
      </c>
      <c r="F176" s="4" t="s">
        <v>243</v>
      </c>
      <c r="G176" s="4" t="s">
        <v>11</v>
      </c>
      <c r="H176" s="4" t="s">
        <v>494</v>
      </c>
      <c r="I176" s="4" t="s">
        <v>13</v>
      </c>
      <c r="J176" s="4" t="s">
        <v>40</v>
      </c>
      <c r="K176" s="2">
        <v>175192.75</v>
      </c>
      <c r="L176" s="2">
        <v>50740.24</v>
      </c>
      <c r="M176" s="5">
        <v>1</v>
      </c>
      <c r="N176" s="2">
        <v>2620.9899999999998</v>
      </c>
      <c r="O176" s="2">
        <v>777960.39</v>
      </c>
      <c r="P176" s="2">
        <v>1118146.53</v>
      </c>
      <c r="Q176" s="2">
        <v>396433.77</v>
      </c>
      <c r="R176" s="2">
        <v>657266.86</v>
      </c>
      <c r="S176" s="2">
        <v>11312</v>
      </c>
      <c r="T176" s="2">
        <v>1117329.49</v>
      </c>
      <c r="U176" s="5">
        <v>3</v>
      </c>
      <c r="V176" s="6">
        <v>2</v>
      </c>
      <c r="W176">
        <v>3</v>
      </c>
      <c r="X176">
        <v>2</v>
      </c>
      <c r="Y176">
        <v>5</v>
      </c>
      <c r="Z176" s="5">
        <f t="shared" ca="1" si="6"/>
        <v>4991</v>
      </c>
      <c r="AA176" s="4" t="str">
        <f t="shared" si="7"/>
        <v>Mid</v>
      </c>
      <c r="AB176" s="2">
        <f t="shared" si="8"/>
        <v>0.05</v>
      </c>
      <c r="AC176" s="2">
        <f>banking_clients[[#This Row],[Bank_Loans]] + banking_clients[[#This Row],[Business_Lending]] + banking_clients[[#This Row],[CreditCard_Balance]]</f>
        <v>1897910.8699999999</v>
      </c>
      <c r="AD176" s="2">
        <f>banking_clients[[#This Row],[Bank_Deposits]] + banking_clients[[#This Row],[Saving_Accounts]] + banking_clients[[#This Row],[ForeignCurrency_Account]] + banking_clients[[#This Row],[Checking_Accounts]]</f>
        <v>2183159.16</v>
      </c>
    </row>
    <row r="177" spans="1:30" x14ac:dyDescent="0.2">
      <c r="A177" t="s">
        <v>707</v>
      </c>
      <c r="B177" t="s">
        <v>708</v>
      </c>
      <c r="C177" s="5">
        <v>57</v>
      </c>
      <c r="D177">
        <v>3002</v>
      </c>
      <c r="E177" s="3" t="s">
        <v>709</v>
      </c>
      <c r="F177" s="4" t="s">
        <v>73</v>
      </c>
      <c r="G177" s="4" t="s">
        <v>11</v>
      </c>
      <c r="H177" s="4" t="s">
        <v>50</v>
      </c>
      <c r="I177" s="4" t="s">
        <v>13</v>
      </c>
      <c r="J177" s="4" t="s">
        <v>14</v>
      </c>
      <c r="K177" s="2">
        <v>148469.07</v>
      </c>
      <c r="L177" s="2">
        <v>43771.519999999997</v>
      </c>
      <c r="M177" s="5">
        <v>1</v>
      </c>
      <c r="N177" s="2">
        <v>513.37</v>
      </c>
      <c r="O177" s="2">
        <v>96667.9</v>
      </c>
      <c r="P177" s="2">
        <v>253711.48</v>
      </c>
      <c r="Q177" s="2">
        <v>284331.83</v>
      </c>
      <c r="R177" s="2">
        <v>107171.23</v>
      </c>
      <c r="S177" s="2">
        <v>26628.77</v>
      </c>
      <c r="T177" s="2">
        <v>716626.1</v>
      </c>
      <c r="U177" s="5">
        <v>3</v>
      </c>
      <c r="V177" s="6">
        <v>2</v>
      </c>
      <c r="W177">
        <v>3</v>
      </c>
      <c r="X177">
        <v>1</v>
      </c>
      <c r="Y177">
        <v>6</v>
      </c>
      <c r="Z177" s="5">
        <f t="shared" ca="1" si="6"/>
        <v>2448</v>
      </c>
      <c r="AA177" s="4" t="str">
        <f t="shared" si="7"/>
        <v>Mid</v>
      </c>
      <c r="AB177" s="2">
        <f t="shared" si="8"/>
        <v>0.05</v>
      </c>
      <c r="AC177" s="2">
        <f>banking_clients[[#This Row],[Bank_Loans]] + banking_clients[[#This Row],[Business_Lending]] + banking_clients[[#This Row],[CreditCard_Balance]]</f>
        <v>813807.37</v>
      </c>
      <c r="AD177" s="2">
        <f>banking_clients[[#This Row],[Bank_Deposits]] + banking_clients[[#This Row],[Saving_Accounts]] + banking_clients[[#This Row],[ForeignCurrency_Account]] + banking_clients[[#This Row],[Checking_Accounts]]</f>
        <v>671843.31</v>
      </c>
    </row>
    <row r="178" spans="1:30" x14ac:dyDescent="0.2">
      <c r="A178" t="s">
        <v>710</v>
      </c>
      <c r="B178" t="s">
        <v>711</v>
      </c>
      <c r="C178" s="5">
        <v>40</v>
      </c>
      <c r="D178">
        <v>13507</v>
      </c>
      <c r="E178" s="3" t="s">
        <v>712</v>
      </c>
      <c r="F178" s="4" t="s">
        <v>182</v>
      </c>
      <c r="G178" s="4" t="s">
        <v>25</v>
      </c>
      <c r="H178" s="4" t="s">
        <v>713</v>
      </c>
      <c r="I178" s="4" t="s">
        <v>13</v>
      </c>
      <c r="J178" s="4" t="s">
        <v>34</v>
      </c>
      <c r="K178" s="2">
        <v>288372.7</v>
      </c>
      <c r="L178" s="2">
        <v>7674.8</v>
      </c>
      <c r="M178" s="5">
        <v>1</v>
      </c>
      <c r="N178" s="2">
        <v>4381.4399999999996</v>
      </c>
      <c r="O178" s="2">
        <v>1369221</v>
      </c>
      <c r="P178" s="2">
        <v>297694.65999999997</v>
      </c>
      <c r="Q178" s="2">
        <v>64500.51</v>
      </c>
      <c r="R178" s="2">
        <v>192757.29</v>
      </c>
      <c r="S178" s="2">
        <v>63160.44</v>
      </c>
      <c r="T178" s="2">
        <v>1068170.04</v>
      </c>
      <c r="U178" s="5">
        <v>3</v>
      </c>
      <c r="V178" s="6">
        <v>2</v>
      </c>
      <c r="W178">
        <v>3</v>
      </c>
      <c r="X178">
        <v>1</v>
      </c>
      <c r="Y178">
        <v>7</v>
      </c>
      <c r="Z178" s="5">
        <f t="shared" ca="1" si="6"/>
        <v>8429</v>
      </c>
      <c r="AA178" s="4" t="str">
        <f t="shared" si="7"/>
        <v>Mid</v>
      </c>
      <c r="AB178" s="2">
        <f t="shared" si="8"/>
        <v>0.05</v>
      </c>
      <c r="AC178" s="2">
        <f>banking_clients[[#This Row],[Bank_Loans]] + banking_clients[[#This Row],[Business_Lending]] + banking_clients[[#This Row],[CreditCard_Balance]]</f>
        <v>2441772.48</v>
      </c>
      <c r="AD178" s="2">
        <f>banking_clients[[#This Row],[Bank_Deposits]] + banking_clients[[#This Row],[Saving_Accounts]] + banking_clients[[#This Row],[ForeignCurrency_Account]] + banking_clients[[#This Row],[Checking_Accounts]]</f>
        <v>618112.89999999991</v>
      </c>
    </row>
    <row r="179" spans="1:30" x14ac:dyDescent="0.2">
      <c r="A179" t="s">
        <v>714</v>
      </c>
      <c r="B179" t="s">
        <v>715</v>
      </c>
      <c r="C179" s="5">
        <v>21</v>
      </c>
      <c r="D179">
        <v>19568</v>
      </c>
      <c r="E179" s="3" t="s">
        <v>716</v>
      </c>
      <c r="F179" s="4" t="s">
        <v>99</v>
      </c>
      <c r="G179" s="4" t="s">
        <v>25</v>
      </c>
      <c r="H179" s="4" t="s">
        <v>717</v>
      </c>
      <c r="I179" s="4" t="s">
        <v>13</v>
      </c>
      <c r="J179" s="4" t="s">
        <v>34</v>
      </c>
      <c r="K179" s="2">
        <v>266530.81</v>
      </c>
      <c r="L179" s="2">
        <v>21990.3</v>
      </c>
      <c r="M179" s="5">
        <v>1</v>
      </c>
      <c r="N179" s="2">
        <v>447.05</v>
      </c>
      <c r="O179" s="2">
        <v>467686.8</v>
      </c>
      <c r="P179" s="2">
        <v>834515.64</v>
      </c>
      <c r="Q179" s="2">
        <v>219609.38</v>
      </c>
      <c r="R179" s="2">
        <v>388708.6</v>
      </c>
      <c r="S179" s="2">
        <v>9180.93</v>
      </c>
      <c r="T179" s="2">
        <v>985045.41</v>
      </c>
      <c r="U179" s="5">
        <v>2</v>
      </c>
      <c r="V179" s="6">
        <v>2</v>
      </c>
      <c r="W179">
        <v>3</v>
      </c>
      <c r="X179">
        <v>2</v>
      </c>
      <c r="Y179">
        <v>8</v>
      </c>
      <c r="Z179" s="5">
        <f t="shared" ca="1" si="6"/>
        <v>6034</v>
      </c>
      <c r="AA179" s="4" t="str">
        <f t="shared" si="7"/>
        <v>Mid</v>
      </c>
      <c r="AB179" s="2">
        <f t="shared" si="8"/>
        <v>0.05</v>
      </c>
      <c r="AC179" s="2">
        <f>banking_clients[[#This Row],[Bank_Loans]] + banking_clients[[#This Row],[Business_Lending]] + banking_clients[[#This Row],[CreditCard_Balance]]</f>
        <v>1453179.26</v>
      </c>
      <c r="AD179" s="2">
        <f>banking_clients[[#This Row],[Bank_Deposits]] + banking_clients[[#This Row],[Saving_Accounts]] + banking_clients[[#This Row],[ForeignCurrency_Account]] + banking_clients[[#This Row],[Checking_Accounts]]</f>
        <v>1452014.5499999998</v>
      </c>
    </row>
    <row r="180" spans="1:30" x14ac:dyDescent="0.2">
      <c r="A180" t="s">
        <v>718</v>
      </c>
      <c r="B180" t="s">
        <v>719</v>
      </c>
      <c r="C180" s="5">
        <v>27</v>
      </c>
      <c r="D180">
        <v>26899</v>
      </c>
      <c r="E180" s="3" t="s">
        <v>720</v>
      </c>
      <c r="F180" s="4" t="s">
        <v>163</v>
      </c>
      <c r="G180" s="4" t="s">
        <v>25</v>
      </c>
      <c r="H180" s="4" t="s">
        <v>721</v>
      </c>
      <c r="I180" s="4" t="s">
        <v>80</v>
      </c>
      <c r="J180" s="4" t="s">
        <v>14</v>
      </c>
      <c r="K180" s="2">
        <v>78054.210000000006</v>
      </c>
      <c r="L180" s="2">
        <v>18705</v>
      </c>
      <c r="M180" s="5">
        <v>1</v>
      </c>
      <c r="N180" s="2">
        <v>2462.62</v>
      </c>
      <c r="O180" s="2">
        <v>443193.19</v>
      </c>
      <c r="P180" s="2">
        <v>698949.39</v>
      </c>
      <c r="Q180" s="2">
        <v>143374.23000000001</v>
      </c>
      <c r="R180" s="2">
        <v>335137.27</v>
      </c>
      <c r="S180" s="2">
        <v>38769.589999999997</v>
      </c>
      <c r="T180" s="2">
        <v>768206.09</v>
      </c>
      <c r="U180" s="5">
        <v>0</v>
      </c>
      <c r="V180" s="6">
        <v>1</v>
      </c>
      <c r="W180">
        <v>3</v>
      </c>
      <c r="X180">
        <v>1</v>
      </c>
      <c r="Y180">
        <v>9</v>
      </c>
      <c r="Z180" s="5">
        <f t="shared" ca="1" si="6"/>
        <v>4636</v>
      </c>
      <c r="AA180" s="4" t="str">
        <f t="shared" si="7"/>
        <v>Low</v>
      </c>
      <c r="AB180" s="2">
        <f t="shared" si="8"/>
        <v>0.01</v>
      </c>
      <c r="AC180" s="2">
        <f>banking_clients[[#This Row],[Bank_Loans]] + banking_clients[[#This Row],[Business_Lending]] + banking_clients[[#This Row],[CreditCard_Balance]]</f>
        <v>1213861.9000000001</v>
      </c>
      <c r="AD180" s="2">
        <f>banking_clients[[#This Row],[Bank_Deposits]] + banking_clients[[#This Row],[Saving_Accounts]] + banking_clients[[#This Row],[ForeignCurrency_Account]] + banking_clients[[#This Row],[Checking_Accounts]]</f>
        <v>1216230.48</v>
      </c>
    </row>
    <row r="181" spans="1:30" x14ac:dyDescent="0.2">
      <c r="A181" t="s">
        <v>723</v>
      </c>
      <c r="B181" t="s">
        <v>724</v>
      </c>
      <c r="C181" s="5">
        <v>82</v>
      </c>
      <c r="D181">
        <v>41599</v>
      </c>
      <c r="E181" s="3" t="s">
        <v>725</v>
      </c>
      <c r="F181" s="4" t="s">
        <v>172</v>
      </c>
      <c r="G181" s="4" t="s">
        <v>25</v>
      </c>
      <c r="H181" s="4" t="s">
        <v>311</v>
      </c>
      <c r="I181" s="4" t="s">
        <v>80</v>
      </c>
      <c r="J181" s="4" t="s">
        <v>14</v>
      </c>
      <c r="K181" s="2">
        <v>58989.7</v>
      </c>
      <c r="L181" s="2">
        <v>11962.08</v>
      </c>
      <c r="M181" s="5">
        <v>1</v>
      </c>
      <c r="N181" s="2">
        <v>1451.77</v>
      </c>
      <c r="O181" s="2">
        <v>238669.58</v>
      </c>
      <c r="P181" s="2">
        <v>840089.65</v>
      </c>
      <c r="Q181" s="2">
        <v>154753.35999999999</v>
      </c>
      <c r="R181" s="2">
        <v>266617.93</v>
      </c>
      <c r="S181" s="2">
        <v>34111.49</v>
      </c>
      <c r="T181" s="2">
        <v>0</v>
      </c>
      <c r="U181" s="5">
        <v>0</v>
      </c>
      <c r="V181" s="6">
        <v>1</v>
      </c>
      <c r="W181">
        <v>4</v>
      </c>
      <c r="X181">
        <v>2</v>
      </c>
      <c r="Y181">
        <v>11</v>
      </c>
      <c r="Z181" s="5">
        <f t="shared" ca="1" si="6"/>
        <v>2265</v>
      </c>
      <c r="AA181" s="4" t="str">
        <f t="shared" si="7"/>
        <v>Low</v>
      </c>
      <c r="AB181" s="2">
        <f t="shared" si="8"/>
        <v>0.01</v>
      </c>
      <c r="AC181" s="2">
        <f>banking_clients[[#This Row],[Bank_Loans]] + banking_clients[[#This Row],[Business_Lending]] + banking_clients[[#This Row],[CreditCard_Balance]]</f>
        <v>240121.34999999998</v>
      </c>
      <c r="AD181" s="2">
        <f>banking_clients[[#This Row],[Bank_Deposits]] + banking_clients[[#This Row],[Saving_Accounts]] + banking_clients[[#This Row],[ForeignCurrency_Account]] + banking_clients[[#This Row],[Checking_Accounts]]</f>
        <v>1295572.4300000002</v>
      </c>
    </row>
    <row r="182" spans="1:30" x14ac:dyDescent="0.2">
      <c r="A182" t="s">
        <v>726</v>
      </c>
      <c r="B182" t="s">
        <v>727</v>
      </c>
      <c r="C182" s="5">
        <v>69</v>
      </c>
      <c r="D182">
        <v>15899</v>
      </c>
      <c r="E182" s="3" t="s">
        <v>728</v>
      </c>
      <c r="F182" s="4" t="s">
        <v>73</v>
      </c>
      <c r="G182" s="4" t="s">
        <v>25</v>
      </c>
      <c r="H182" s="4" t="s">
        <v>311</v>
      </c>
      <c r="I182" s="4" t="s">
        <v>33</v>
      </c>
      <c r="J182" s="4" t="s">
        <v>14</v>
      </c>
      <c r="K182" s="2">
        <v>192727.18</v>
      </c>
      <c r="L182" s="2">
        <v>19953.7</v>
      </c>
      <c r="M182" s="5">
        <v>1</v>
      </c>
      <c r="N182" s="2">
        <v>4306.71</v>
      </c>
      <c r="O182" s="2">
        <v>703469.39</v>
      </c>
      <c r="P182" s="2">
        <v>1110950.29</v>
      </c>
      <c r="Q182" s="2">
        <v>498986.15</v>
      </c>
      <c r="R182" s="2">
        <v>243373.43</v>
      </c>
      <c r="S182" s="2">
        <v>35074.14</v>
      </c>
      <c r="T182" s="2">
        <v>1713942.8</v>
      </c>
      <c r="U182" s="5">
        <v>3</v>
      </c>
      <c r="V182" s="6">
        <v>2</v>
      </c>
      <c r="W182">
        <v>4</v>
      </c>
      <c r="X182">
        <v>2</v>
      </c>
      <c r="Y182">
        <v>12</v>
      </c>
      <c r="Z182" s="5">
        <f t="shared" ca="1" si="6"/>
        <v>1494</v>
      </c>
      <c r="AA182" s="4" t="str">
        <f t="shared" si="7"/>
        <v>Mid</v>
      </c>
      <c r="AB182" s="2">
        <f t="shared" si="8"/>
        <v>0.03</v>
      </c>
      <c r="AC182" s="2">
        <f>banking_clients[[#This Row],[Bank_Loans]] + banking_clients[[#This Row],[Business_Lending]] + banking_clients[[#This Row],[CreditCard_Balance]]</f>
        <v>2421718.9</v>
      </c>
      <c r="AD182" s="2">
        <f>banking_clients[[#This Row],[Bank_Deposits]] + banking_clients[[#This Row],[Saving_Accounts]] + banking_clients[[#This Row],[ForeignCurrency_Account]] + banking_clients[[#This Row],[Checking_Accounts]]</f>
        <v>1888384.0099999998</v>
      </c>
    </row>
    <row r="183" spans="1:30" x14ac:dyDescent="0.2">
      <c r="A183" t="s">
        <v>729</v>
      </c>
      <c r="B183" t="s">
        <v>730</v>
      </c>
      <c r="C183" s="5">
        <v>64</v>
      </c>
      <c r="D183">
        <v>23770</v>
      </c>
      <c r="E183" s="3" t="s">
        <v>731</v>
      </c>
      <c r="F183" s="4" t="s">
        <v>415</v>
      </c>
      <c r="G183" s="4" t="s">
        <v>25</v>
      </c>
      <c r="H183" s="4" t="s">
        <v>454</v>
      </c>
      <c r="I183" s="4" t="s">
        <v>13</v>
      </c>
      <c r="J183" s="4" t="s">
        <v>27</v>
      </c>
      <c r="K183" s="2">
        <v>258577.76</v>
      </c>
      <c r="L183" s="2">
        <v>37668.720000000001</v>
      </c>
      <c r="M183" s="5">
        <v>1</v>
      </c>
      <c r="N183" s="2">
        <v>1672.26</v>
      </c>
      <c r="O183" s="2">
        <v>372833.03</v>
      </c>
      <c r="P183" s="2">
        <v>502106.34</v>
      </c>
      <c r="Q183" s="2">
        <v>222524.4</v>
      </c>
      <c r="R183" s="2">
        <v>379375.57</v>
      </c>
      <c r="S183" s="2">
        <v>40969.1</v>
      </c>
      <c r="T183" s="2">
        <v>479087.54</v>
      </c>
      <c r="U183" s="5">
        <v>1</v>
      </c>
      <c r="V183" s="6">
        <v>2</v>
      </c>
      <c r="W183">
        <v>1</v>
      </c>
      <c r="X183">
        <v>1</v>
      </c>
      <c r="Y183">
        <v>13</v>
      </c>
      <c r="Z183" s="5">
        <f t="shared" ca="1" si="6"/>
        <v>2309</v>
      </c>
      <c r="AA183" s="4" t="str">
        <f t="shared" si="7"/>
        <v>Mid</v>
      </c>
      <c r="AB183" s="2">
        <f t="shared" si="8"/>
        <v>0.05</v>
      </c>
      <c r="AC183" s="2">
        <f>banking_clients[[#This Row],[Bank_Loans]] + banking_clients[[#This Row],[Business_Lending]] + banking_clients[[#This Row],[CreditCard_Balance]]</f>
        <v>853592.83000000007</v>
      </c>
      <c r="AD183" s="2">
        <f>banking_clients[[#This Row],[Bank_Deposits]] + banking_clients[[#This Row],[Saving_Accounts]] + banking_clients[[#This Row],[ForeignCurrency_Account]] + banking_clients[[#This Row],[Checking_Accounts]]</f>
        <v>1144975.4099999999</v>
      </c>
    </row>
    <row r="184" spans="1:30" x14ac:dyDescent="0.2">
      <c r="A184" t="s">
        <v>732</v>
      </c>
      <c r="B184" t="s">
        <v>733</v>
      </c>
      <c r="C184" s="5">
        <v>38</v>
      </c>
      <c r="D184">
        <v>9970</v>
      </c>
      <c r="E184" s="3" t="s">
        <v>734</v>
      </c>
      <c r="F184" s="4" t="s">
        <v>506</v>
      </c>
      <c r="G184" s="4" t="s">
        <v>49</v>
      </c>
      <c r="H184" s="4" t="s">
        <v>735</v>
      </c>
      <c r="I184" s="4" t="s">
        <v>80</v>
      </c>
      <c r="J184" s="4" t="s">
        <v>14</v>
      </c>
      <c r="K184" s="2">
        <v>456100.04</v>
      </c>
      <c r="L184" s="2">
        <v>57323.63</v>
      </c>
      <c r="M184" s="5">
        <v>1</v>
      </c>
      <c r="N184" s="2">
        <v>2551.9499999999998</v>
      </c>
      <c r="O184" s="2">
        <v>348975.03</v>
      </c>
      <c r="P184" s="2">
        <v>461512.76</v>
      </c>
      <c r="Q184" s="2">
        <v>363616.12</v>
      </c>
      <c r="R184" s="2">
        <v>265160.06</v>
      </c>
      <c r="S184" s="2">
        <v>28117.69</v>
      </c>
      <c r="T184" s="2">
        <v>1345870.73</v>
      </c>
      <c r="U184" s="5">
        <v>3</v>
      </c>
      <c r="V184" s="6">
        <v>4</v>
      </c>
      <c r="W184">
        <v>2</v>
      </c>
      <c r="X184">
        <v>2</v>
      </c>
      <c r="Y184">
        <v>14</v>
      </c>
      <c r="Z184" s="5">
        <f t="shared" ca="1" si="6"/>
        <v>3644</v>
      </c>
      <c r="AA184" s="4" t="str">
        <f t="shared" si="7"/>
        <v>High</v>
      </c>
      <c r="AB184" s="2">
        <f t="shared" si="8"/>
        <v>0.01</v>
      </c>
      <c r="AC184" s="2">
        <f>banking_clients[[#This Row],[Bank_Loans]] + banking_clients[[#This Row],[Business_Lending]] + banking_clients[[#This Row],[CreditCard_Balance]]</f>
        <v>1697397.71</v>
      </c>
      <c r="AD184" s="2">
        <f>banking_clients[[#This Row],[Bank_Deposits]] + banking_clients[[#This Row],[Saving_Accounts]] + banking_clients[[#This Row],[ForeignCurrency_Account]] + banking_clients[[#This Row],[Checking_Accounts]]</f>
        <v>1118406.6299999999</v>
      </c>
    </row>
    <row r="185" spans="1:30" x14ac:dyDescent="0.2">
      <c r="A185" t="s">
        <v>736</v>
      </c>
      <c r="B185" t="s">
        <v>737</v>
      </c>
      <c r="C185" s="5">
        <v>83</v>
      </c>
      <c r="D185">
        <v>8380</v>
      </c>
      <c r="E185" s="3" t="s">
        <v>238</v>
      </c>
      <c r="F185" s="4" t="s">
        <v>377</v>
      </c>
      <c r="G185" s="4" t="s">
        <v>49</v>
      </c>
      <c r="H185" s="4" t="s">
        <v>738</v>
      </c>
      <c r="I185" s="4" t="s">
        <v>33</v>
      </c>
      <c r="J185" s="4" t="s">
        <v>14</v>
      </c>
      <c r="K185" s="2">
        <v>238781.13</v>
      </c>
      <c r="L185" s="2">
        <v>38376.42</v>
      </c>
      <c r="M185" s="5">
        <v>1</v>
      </c>
      <c r="N185" s="2">
        <v>4957.84</v>
      </c>
      <c r="O185" s="2">
        <v>916634.56</v>
      </c>
      <c r="P185" s="2">
        <v>1211730.47</v>
      </c>
      <c r="Q185" s="2">
        <v>976443</v>
      </c>
      <c r="R185" s="2">
        <v>113996.78</v>
      </c>
      <c r="S185" s="2">
        <v>12450.75</v>
      </c>
      <c r="T185" s="2">
        <v>285914.61</v>
      </c>
      <c r="U185" s="5">
        <v>2</v>
      </c>
      <c r="V185" s="6">
        <v>2</v>
      </c>
      <c r="W185">
        <v>3</v>
      </c>
      <c r="X185">
        <v>2</v>
      </c>
      <c r="Y185">
        <v>15</v>
      </c>
      <c r="Z185" s="5">
        <f t="shared" ca="1" si="6"/>
        <v>10413</v>
      </c>
      <c r="AA185" s="4" t="str">
        <f t="shared" si="7"/>
        <v>Mid</v>
      </c>
      <c r="AB185" s="2">
        <f t="shared" si="8"/>
        <v>0.03</v>
      </c>
      <c r="AC185" s="2">
        <f>banking_clients[[#This Row],[Bank_Loans]] + banking_clients[[#This Row],[Business_Lending]] + banking_clients[[#This Row],[CreditCard_Balance]]</f>
        <v>1207507.01</v>
      </c>
      <c r="AD185" s="2">
        <f>banking_clients[[#This Row],[Bank_Deposits]] + banking_clients[[#This Row],[Saving_Accounts]] + banking_clients[[#This Row],[ForeignCurrency_Account]] + banking_clients[[#This Row],[Checking_Accounts]]</f>
        <v>2314621</v>
      </c>
    </row>
    <row r="186" spans="1:30" x14ac:dyDescent="0.2">
      <c r="A186" t="s">
        <v>739</v>
      </c>
      <c r="B186" t="s">
        <v>740</v>
      </c>
      <c r="C186" s="5">
        <v>41</v>
      </c>
      <c r="D186">
        <v>9302</v>
      </c>
      <c r="E186" s="3" t="s">
        <v>741</v>
      </c>
      <c r="F186" s="4" t="s">
        <v>187</v>
      </c>
      <c r="G186" s="4" t="s">
        <v>49</v>
      </c>
      <c r="H186" s="4" t="s">
        <v>742</v>
      </c>
      <c r="I186" s="4" t="s">
        <v>33</v>
      </c>
      <c r="J186" s="4" t="s">
        <v>14</v>
      </c>
      <c r="K186" s="2">
        <v>339802.57</v>
      </c>
      <c r="L186" s="2">
        <v>59287.13</v>
      </c>
      <c r="M186" s="5">
        <v>1</v>
      </c>
      <c r="N186" s="2">
        <v>5457.24</v>
      </c>
      <c r="O186" s="2">
        <v>389702.54</v>
      </c>
      <c r="P186" s="2">
        <v>254722.43</v>
      </c>
      <c r="Q186" s="2">
        <v>265049.01</v>
      </c>
      <c r="R186" s="2">
        <v>63336.39</v>
      </c>
      <c r="S186" s="2">
        <v>36141.730000000003</v>
      </c>
      <c r="T186" s="2">
        <v>1023580.23</v>
      </c>
      <c r="U186" s="5">
        <v>0</v>
      </c>
      <c r="V186" s="6">
        <v>3</v>
      </c>
      <c r="W186">
        <v>4</v>
      </c>
      <c r="X186">
        <v>1</v>
      </c>
      <c r="Y186">
        <v>16</v>
      </c>
      <c r="Z186" s="5">
        <f t="shared" ca="1" si="6"/>
        <v>8324</v>
      </c>
      <c r="AA186" s="4" t="str">
        <f t="shared" si="7"/>
        <v>High</v>
      </c>
      <c r="AB186" s="2">
        <f t="shared" si="8"/>
        <v>0.03</v>
      </c>
      <c r="AC186" s="2">
        <f>banking_clients[[#This Row],[Bank_Loans]] + banking_clients[[#This Row],[Business_Lending]] + banking_clients[[#This Row],[CreditCard_Balance]]</f>
        <v>1418740.01</v>
      </c>
      <c r="AD186" s="2">
        <f>banking_clients[[#This Row],[Bank_Deposits]] + banking_clients[[#This Row],[Saving_Accounts]] + banking_clients[[#This Row],[ForeignCurrency_Account]] + banking_clients[[#This Row],[Checking_Accounts]]</f>
        <v>619249.56000000006</v>
      </c>
    </row>
    <row r="187" spans="1:30" x14ac:dyDescent="0.2">
      <c r="A187" t="s">
        <v>743</v>
      </c>
      <c r="B187" t="s">
        <v>744</v>
      </c>
      <c r="C187" s="5">
        <v>40</v>
      </c>
      <c r="D187">
        <v>26207</v>
      </c>
      <c r="E187" s="3" t="s">
        <v>745</v>
      </c>
      <c r="F187" s="4" t="s">
        <v>31</v>
      </c>
      <c r="G187" s="4" t="s">
        <v>25</v>
      </c>
      <c r="H187" s="4" t="s">
        <v>330</v>
      </c>
      <c r="I187" s="4" t="s">
        <v>13</v>
      </c>
      <c r="J187" s="4" t="s">
        <v>34</v>
      </c>
      <c r="K187" s="2">
        <v>138500.69</v>
      </c>
      <c r="L187" s="2">
        <v>31907.84</v>
      </c>
      <c r="M187" s="5">
        <v>1</v>
      </c>
      <c r="N187" s="2">
        <v>3299.68</v>
      </c>
      <c r="O187" s="2">
        <v>777274.72</v>
      </c>
      <c r="P187" s="2">
        <v>2426964.89</v>
      </c>
      <c r="Q187" s="2">
        <v>439887.39</v>
      </c>
      <c r="R187" s="2">
        <v>807724.25</v>
      </c>
      <c r="S187" s="2">
        <v>101659.01</v>
      </c>
      <c r="T187" s="2">
        <v>1868307.68</v>
      </c>
      <c r="U187" s="5">
        <v>0</v>
      </c>
      <c r="V187" s="6">
        <v>3</v>
      </c>
      <c r="W187">
        <v>1</v>
      </c>
      <c r="X187">
        <v>2</v>
      </c>
      <c r="Y187">
        <v>17</v>
      </c>
      <c r="Z187" s="5">
        <f t="shared" ca="1" si="6"/>
        <v>7977</v>
      </c>
      <c r="AA187" s="4" t="str">
        <f t="shared" si="7"/>
        <v>Mid</v>
      </c>
      <c r="AB187" s="2">
        <f t="shared" si="8"/>
        <v>0.05</v>
      </c>
      <c r="AC187" s="2">
        <f>banking_clients[[#This Row],[Bank_Loans]] + banking_clients[[#This Row],[Business_Lending]] + banking_clients[[#This Row],[CreditCard_Balance]]</f>
        <v>2648882.08</v>
      </c>
      <c r="AD187" s="2">
        <f>banking_clients[[#This Row],[Bank_Deposits]] + banking_clients[[#This Row],[Saving_Accounts]] + banking_clients[[#This Row],[ForeignCurrency_Account]] + banking_clients[[#This Row],[Checking_Accounts]]</f>
        <v>3776235.54</v>
      </c>
    </row>
    <row r="188" spans="1:30" x14ac:dyDescent="0.2">
      <c r="A188" t="s">
        <v>746</v>
      </c>
      <c r="B188" t="s">
        <v>747</v>
      </c>
      <c r="C188" s="5">
        <v>36</v>
      </c>
      <c r="D188">
        <v>22194</v>
      </c>
      <c r="E188" s="3" t="s">
        <v>748</v>
      </c>
      <c r="F188" s="4" t="s">
        <v>647</v>
      </c>
      <c r="G188" s="4" t="s">
        <v>25</v>
      </c>
      <c r="H188" s="4" t="s">
        <v>95</v>
      </c>
      <c r="I188" s="4" t="s">
        <v>33</v>
      </c>
      <c r="J188" s="4" t="s">
        <v>34</v>
      </c>
      <c r="K188" s="2">
        <v>385028.64</v>
      </c>
      <c r="L188" s="2">
        <v>30937.599999999999</v>
      </c>
      <c r="M188" s="5">
        <v>2</v>
      </c>
      <c r="N188" s="2">
        <v>3364.86</v>
      </c>
      <c r="O188" s="2">
        <v>926133.76000000001</v>
      </c>
      <c r="P188" s="2">
        <v>436763.03</v>
      </c>
      <c r="Q188" s="2">
        <v>252503.63</v>
      </c>
      <c r="R188" s="2">
        <v>352549.66</v>
      </c>
      <c r="S188" s="2">
        <v>3252.22</v>
      </c>
      <c r="T188" s="2">
        <v>225850.88</v>
      </c>
      <c r="U188" s="5">
        <v>1</v>
      </c>
      <c r="V188" s="6">
        <v>3</v>
      </c>
      <c r="W188">
        <v>1</v>
      </c>
      <c r="X188">
        <v>2</v>
      </c>
      <c r="Y188">
        <v>18</v>
      </c>
      <c r="Z188" s="5">
        <f t="shared" ca="1" si="6"/>
        <v>4529</v>
      </c>
      <c r="AA188" s="4" t="str">
        <f t="shared" si="7"/>
        <v>High</v>
      </c>
      <c r="AB188" s="2">
        <f t="shared" si="8"/>
        <v>0.03</v>
      </c>
      <c r="AC188" s="2">
        <f>banking_clients[[#This Row],[Bank_Loans]] + banking_clients[[#This Row],[Business_Lending]] + banking_clients[[#This Row],[CreditCard_Balance]]</f>
        <v>1155349.5000000002</v>
      </c>
      <c r="AD188" s="2">
        <f>banking_clients[[#This Row],[Bank_Deposits]] + banking_clients[[#This Row],[Saving_Accounts]] + banking_clients[[#This Row],[ForeignCurrency_Account]] + banking_clients[[#This Row],[Checking_Accounts]]</f>
        <v>1045068.5399999999</v>
      </c>
    </row>
    <row r="189" spans="1:30" x14ac:dyDescent="0.2">
      <c r="A189" t="s">
        <v>749</v>
      </c>
      <c r="B189" t="s">
        <v>750</v>
      </c>
      <c r="C189" s="5">
        <v>50</v>
      </c>
      <c r="D189">
        <v>10683</v>
      </c>
      <c r="E189" s="3" t="s">
        <v>751</v>
      </c>
      <c r="F189" s="4" t="s">
        <v>73</v>
      </c>
      <c r="G189" s="4" t="s">
        <v>25</v>
      </c>
      <c r="H189" s="4" t="s">
        <v>752</v>
      </c>
      <c r="I189" s="4" t="s">
        <v>33</v>
      </c>
      <c r="J189" s="4" t="s">
        <v>40</v>
      </c>
      <c r="K189" s="2">
        <v>147230.17000000001</v>
      </c>
      <c r="L189" s="2">
        <v>19263.88</v>
      </c>
      <c r="M189" s="5">
        <v>1</v>
      </c>
      <c r="N189" s="2">
        <v>116.05</v>
      </c>
      <c r="O189" s="2">
        <v>431461.64</v>
      </c>
      <c r="P189" s="2">
        <v>86604.91</v>
      </c>
      <c r="Q189" s="2">
        <v>53923.81</v>
      </c>
      <c r="R189" s="2">
        <v>67878.64</v>
      </c>
      <c r="S189" s="2">
        <v>17677.45</v>
      </c>
      <c r="T189" s="2">
        <v>504046.5</v>
      </c>
      <c r="U189" s="5">
        <v>0</v>
      </c>
      <c r="V189" s="6">
        <v>2</v>
      </c>
      <c r="W189">
        <v>1</v>
      </c>
      <c r="X189">
        <v>2</v>
      </c>
      <c r="Y189">
        <v>19</v>
      </c>
      <c r="Z189" s="5">
        <f t="shared" ca="1" si="6"/>
        <v>2004</v>
      </c>
      <c r="AA189" s="4" t="str">
        <f t="shared" si="7"/>
        <v>Mid</v>
      </c>
      <c r="AB189" s="2">
        <f t="shared" si="8"/>
        <v>0.03</v>
      </c>
      <c r="AC189" s="2">
        <f>banking_clients[[#This Row],[Bank_Loans]] + banking_clients[[#This Row],[Business_Lending]] + banking_clients[[#This Row],[CreditCard_Balance]]</f>
        <v>935624.19000000006</v>
      </c>
      <c r="AD189" s="2">
        <f>banking_clients[[#This Row],[Bank_Deposits]] + banking_clients[[#This Row],[Saving_Accounts]] + banking_clients[[#This Row],[ForeignCurrency_Account]] + banking_clients[[#This Row],[Checking_Accounts]]</f>
        <v>226084.81</v>
      </c>
    </row>
    <row r="190" spans="1:30" x14ac:dyDescent="0.2">
      <c r="A190" t="s">
        <v>753</v>
      </c>
      <c r="B190" t="s">
        <v>754</v>
      </c>
      <c r="C190" s="5">
        <v>68</v>
      </c>
      <c r="D190">
        <v>26420</v>
      </c>
      <c r="E190" s="3" t="s">
        <v>755</v>
      </c>
      <c r="F190" s="4" t="s">
        <v>172</v>
      </c>
      <c r="G190" s="4" t="s">
        <v>25</v>
      </c>
      <c r="H190" s="4" t="s">
        <v>227</v>
      </c>
      <c r="I190" s="4" t="s">
        <v>33</v>
      </c>
      <c r="J190" s="4" t="s">
        <v>40</v>
      </c>
      <c r="K190" s="2">
        <v>131962.79999999999</v>
      </c>
      <c r="L190" s="2">
        <v>10259.67</v>
      </c>
      <c r="M190" s="5">
        <v>1</v>
      </c>
      <c r="N190" s="2">
        <v>4450.75</v>
      </c>
      <c r="O190" s="2">
        <v>547003.72</v>
      </c>
      <c r="P190" s="2">
        <v>561714.63</v>
      </c>
      <c r="Q190" s="2">
        <v>236175.47</v>
      </c>
      <c r="R190" s="2">
        <v>458435.74</v>
      </c>
      <c r="S190" s="2">
        <v>11136.97</v>
      </c>
      <c r="T190" s="2">
        <v>973558.95</v>
      </c>
      <c r="U190" s="5">
        <v>0</v>
      </c>
      <c r="V190" s="6">
        <v>2</v>
      </c>
      <c r="W190">
        <v>2</v>
      </c>
      <c r="X190">
        <v>2</v>
      </c>
      <c r="Y190">
        <v>20</v>
      </c>
      <c r="Z190" s="5">
        <f t="shared" ca="1" si="6"/>
        <v>1815</v>
      </c>
      <c r="AA190" s="4" t="str">
        <f t="shared" si="7"/>
        <v>Mid</v>
      </c>
      <c r="AB190" s="2">
        <f t="shared" si="8"/>
        <v>0.03</v>
      </c>
      <c r="AC190" s="2">
        <f>banking_clients[[#This Row],[Bank_Loans]] + banking_clients[[#This Row],[Business_Lending]] + banking_clients[[#This Row],[CreditCard_Balance]]</f>
        <v>1525013.42</v>
      </c>
      <c r="AD190" s="2">
        <f>banking_clients[[#This Row],[Bank_Deposits]] + banking_clients[[#This Row],[Saving_Accounts]] + banking_clients[[#This Row],[ForeignCurrency_Account]] + banking_clients[[#This Row],[Checking_Accounts]]</f>
        <v>1267462.81</v>
      </c>
    </row>
    <row r="191" spans="1:30" x14ac:dyDescent="0.2">
      <c r="A191" t="s">
        <v>756</v>
      </c>
      <c r="B191" t="s">
        <v>757</v>
      </c>
      <c r="C191" s="5">
        <v>50</v>
      </c>
      <c r="D191">
        <v>362</v>
      </c>
      <c r="E191" s="3" t="s">
        <v>758</v>
      </c>
      <c r="F191" s="4" t="s">
        <v>167</v>
      </c>
      <c r="G191" s="4" t="s">
        <v>25</v>
      </c>
      <c r="H191" s="4" t="s">
        <v>272</v>
      </c>
      <c r="I191" s="4" t="s">
        <v>33</v>
      </c>
      <c r="J191" s="4" t="s">
        <v>14</v>
      </c>
      <c r="K191" s="2">
        <v>173052.06</v>
      </c>
      <c r="L191" s="2">
        <v>35318.519999999997</v>
      </c>
      <c r="M191" s="5">
        <v>3</v>
      </c>
      <c r="N191" s="2">
        <v>5.74</v>
      </c>
      <c r="O191" s="2">
        <v>85486.26</v>
      </c>
      <c r="P191" s="2">
        <v>289060.89</v>
      </c>
      <c r="Q191" s="2">
        <v>152413.93</v>
      </c>
      <c r="R191" s="2">
        <v>76154.41</v>
      </c>
      <c r="S191" s="2">
        <v>11728.35</v>
      </c>
      <c r="T191" s="2">
        <v>980616.85</v>
      </c>
      <c r="U191" s="5">
        <v>0</v>
      </c>
      <c r="V191" s="6">
        <v>2</v>
      </c>
      <c r="W191">
        <v>2</v>
      </c>
      <c r="X191">
        <v>1</v>
      </c>
      <c r="Y191">
        <v>21</v>
      </c>
      <c r="Z191" s="5">
        <f t="shared" ca="1" si="6"/>
        <v>7728</v>
      </c>
      <c r="AA191" s="4" t="str">
        <f t="shared" si="7"/>
        <v>Mid</v>
      </c>
      <c r="AB191" s="2">
        <f t="shared" si="8"/>
        <v>0.03</v>
      </c>
      <c r="AC191" s="2">
        <f>banking_clients[[#This Row],[Bank_Loans]] + banking_clients[[#This Row],[Business_Lending]] + banking_clients[[#This Row],[CreditCard_Balance]]</f>
        <v>1066108.8499999999</v>
      </c>
      <c r="AD191" s="2">
        <f>banking_clients[[#This Row],[Bank_Deposits]] + banking_clients[[#This Row],[Saving_Accounts]] + banking_clients[[#This Row],[ForeignCurrency_Account]] + banking_clients[[#This Row],[Checking_Accounts]]</f>
        <v>529357.58000000007</v>
      </c>
    </row>
    <row r="192" spans="1:30" x14ac:dyDescent="0.2">
      <c r="A192" t="s">
        <v>759</v>
      </c>
      <c r="B192" t="s">
        <v>760</v>
      </c>
      <c r="C192" s="5">
        <v>31</v>
      </c>
      <c r="D192">
        <v>34051</v>
      </c>
      <c r="E192" s="3" t="s">
        <v>761</v>
      </c>
      <c r="F192" s="4" t="s">
        <v>24</v>
      </c>
      <c r="G192" s="4" t="s">
        <v>49</v>
      </c>
      <c r="H192" s="4" t="s">
        <v>762</v>
      </c>
      <c r="I192" s="4" t="s">
        <v>13</v>
      </c>
      <c r="J192" s="4" t="s">
        <v>27</v>
      </c>
      <c r="K192" s="2">
        <v>144729.34</v>
      </c>
      <c r="L192" s="2">
        <v>30974.79</v>
      </c>
      <c r="M192" s="5">
        <v>1</v>
      </c>
      <c r="N192" s="2">
        <v>9300.76</v>
      </c>
      <c r="O192" s="2">
        <v>546156.31000000006</v>
      </c>
      <c r="P192" s="2">
        <v>399326.74</v>
      </c>
      <c r="Q192" s="2">
        <v>128730.33</v>
      </c>
      <c r="R192" s="2">
        <v>80390.78</v>
      </c>
      <c r="S192" s="2">
        <v>55348.32</v>
      </c>
      <c r="T192" s="2">
        <v>1594072.17</v>
      </c>
      <c r="U192" s="5">
        <v>1</v>
      </c>
      <c r="V192" s="6">
        <v>2</v>
      </c>
      <c r="W192">
        <v>3</v>
      </c>
      <c r="X192">
        <v>2</v>
      </c>
      <c r="Y192">
        <v>22</v>
      </c>
      <c r="Z192" s="5">
        <f t="shared" ca="1" si="6"/>
        <v>6589</v>
      </c>
      <c r="AA192" s="4" t="str">
        <f t="shared" si="7"/>
        <v>Mid</v>
      </c>
      <c r="AB192" s="2">
        <f t="shared" si="8"/>
        <v>0.05</v>
      </c>
      <c r="AC192" s="2">
        <f>banking_clients[[#This Row],[Bank_Loans]] + banking_clients[[#This Row],[Business_Lending]] + banking_clients[[#This Row],[CreditCard_Balance]]</f>
        <v>2149529.2399999998</v>
      </c>
      <c r="AD192" s="2">
        <f>banking_clients[[#This Row],[Bank_Deposits]] + banking_clients[[#This Row],[Saving_Accounts]] + banking_clients[[#This Row],[ForeignCurrency_Account]] + banking_clients[[#This Row],[Checking_Accounts]]</f>
        <v>663796.16999999993</v>
      </c>
    </row>
    <row r="193" spans="1:30" x14ac:dyDescent="0.2">
      <c r="A193" t="s">
        <v>763</v>
      </c>
      <c r="B193" t="s">
        <v>764</v>
      </c>
      <c r="C193" s="5">
        <v>79</v>
      </c>
      <c r="D193">
        <v>9512</v>
      </c>
      <c r="E193" s="3" t="s">
        <v>765</v>
      </c>
      <c r="F193" s="4" t="s">
        <v>187</v>
      </c>
      <c r="G193" s="4" t="s">
        <v>25</v>
      </c>
      <c r="H193" s="4" t="s">
        <v>235</v>
      </c>
      <c r="I193" s="4" t="s">
        <v>33</v>
      </c>
      <c r="J193" s="4" t="s">
        <v>27</v>
      </c>
      <c r="K193" s="2">
        <v>259866.83</v>
      </c>
      <c r="L193" s="2">
        <v>29786.74</v>
      </c>
      <c r="M193" s="5">
        <v>1</v>
      </c>
      <c r="N193" s="2">
        <v>1128.6400000000001</v>
      </c>
      <c r="O193" s="2">
        <v>442798.14</v>
      </c>
      <c r="P193" s="2">
        <v>968239.86</v>
      </c>
      <c r="Q193" s="2">
        <v>746166.5</v>
      </c>
      <c r="R193" s="2">
        <v>163445.99</v>
      </c>
      <c r="S193" s="2">
        <v>41568.050000000003</v>
      </c>
      <c r="T193" s="2">
        <v>372524.68</v>
      </c>
      <c r="U193" s="5">
        <v>2</v>
      </c>
      <c r="V193" s="6">
        <v>2</v>
      </c>
      <c r="W193">
        <v>3</v>
      </c>
      <c r="X193">
        <v>1</v>
      </c>
      <c r="Y193">
        <v>1</v>
      </c>
      <c r="Z193" s="5">
        <f t="shared" ca="1" si="6"/>
        <v>8866</v>
      </c>
      <c r="AA193" s="4" t="str">
        <f t="shared" si="7"/>
        <v>Mid</v>
      </c>
      <c r="AB193" s="2">
        <f t="shared" si="8"/>
        <v>0.03</v>
      </c>
      <c r="AC193" s="2">
        <f>banking_clients[[#This Row],[Bank_Loans]] + banking_clients[[#This Row],[Business_Lending]] + banking_clients[[#This Row],[CreditCard_Balance]]</f>
        <v>816451.46000000008</v>
      </c>
      <c r="AD193" s="2">
        <f>banking_clients[[#This Row],[Bank_Deposits]] + banking_clients[[#This Row],[Saving_Accounts]] + banking_clients[[#This Row],[ForeignCurrency_Account]] + banking_clients[[#This Row],[Checking_Accounts]]</f>
        <v>1919420.4000000001</v>
      </c>
    </row>
    <row r="194" spans="1:30" x14ac:dyDescent="0.2">
      <c r="A194" t="s">
        <v>766</v>
      </c>
      <c r="B194" t="s">
        <v>767</v>
      </c>
      <c r="C194" s="5">
        <v>30</v>
      </c>
      <c r="D194">
        <v>24308</v>
      </c>
      <c r="E194" s="3" t="s">
        <v>768</v>
      </c>
      <c r="F194" s="4" t="s">
        <v>415</v>
      </c>
      <c r="G194" s="4" t="s">
        <v>19</v>
      </c>
      <c r="H194" s="4" t="s">
        <v>494</v>
      </c>
      <c r="I194" s="4" t="s">
        <v>13</v>
      </c>
      <c r="J194" s="4" t="s">
        <v>27</v>
      </c>
      <c r="K194" s="2">
        <v>277568.27</v>
      </c>
      <c r="L194" s="2">
        <v>5312.5</v>
      </c>
      <c r="M194" s="5">
        <v>1</v>
      </c>
      <c r="N194" s="2">
        <v>3295.41</v>
      </c>
      <c r="O194" s="2">
        <v>1238071.92</v>
      </c>
      <c r="P194" s="2">
        <v>389773.14</v>
      </c>
      <c r="Q194" s="2">
        <v>287201.26</v>
      </c>
      <c r="R194" s="2">
        <v>108315.91</v>
      </c>
      <c r="S194" s="2">
        <v>46840.65</v>
      </c>
      <c r="T194" s="2">
        <v>906190.23</v>
      </c>
      <c r="U194" s="5">
        <v>2</v>
      </c>
      <c r="V194" s="6">
        <v>4</v>
      </c>
      <c r="W194">
        <v>3</v>
      </c>
      <c r="X194">
        <v>1</v>
      </c>
      <c r="Y194">
        <v>2</v>
      </c>
      <c r="Z194" s="5">
        <f t="shared" ref="Z194:Z257" ca="1" si="9">DATEDIF(E194, TODAY(), "D")</f>
        <v>6080</v>
      </c>
      <c r="AA194" s="4" t="str">
        <f t="shared" ref="AA194:AA257" si="10">IF(K194&lt;100000, "Low", IF(K194&lt;=300000, "Mid", "High"))</f>
        <v>Mid</v>
      </c>
      <c r="AB194" s="2">
        <f t="shared" ref="AB194:AB257" si="11">IF(I194="High", 0.05, IF(I194="Mid", 0.03, 0.01))</f>
        <v>0.05</v>
      </c>
      <c r="AC194" s="2">
        <f>banking_clients[[#This Row],[Bank_Loans]] + banking_clients[[#This Row],[Business_Lending]] + banking_clients[[#This Row],[CreditCard_Balance]]</f>
        <v>2147557.56</v>
      </c>
      <c r="AD194" s="2">
        <f>banking_clients[[#This Row],[Bank_Deposits]] + banking_clients[[#This Row],[Saving_Accounts]] + banking_clients[[#This Row],[ForeignCurrency_Account]] + banking_clients[[#This Row],[Checking_Accounts]]</f>
        <v>832130.96000000008</v>
      </c>
    </row>
    <row r="195" spans="1:30" x14ac:dyDescent="0.2">
      <c r="A195" t="s">
        <v>769</v>
      </c>
      <c r="B195" t="s">
        <v>770</v>
      </c>
      <c r="C195" s="5">
        <v>42</v>
      </c>
      <c r="D195">
        <v>34405</v>
      </c>
      <c r="E195" s="3" t="s">
        <v>771</v>
      </c>
      <c r="F195" s="4" t="s">
        <v>182</v>
      </c>
      <c r="G195" s="4" t="s">
        <v>25</v>
      </c>
      <c r="H195" s="4" t="s">
        <v>253</v>
      </c>
      <c r="I195" s="4" t="s">
        <v>13</v>
      </c>
      <c r="J195" s="4" t="s">
        <v>34</v>
      </c>
      <c r="K195" s="2">
        <v>105030.5</v>
      </c>
      <c r="L195" s="2">
        <v>3942.88</v>
      </c>
      <c r="M195" s="5">
        <v>2</v>
      </c>
      <c r="N195" s="2">
        <v>3290.86</v>
      </c>
      <c r="O195" s="2">
        <v>520453.41</v>
      </c>
      <c r="P195" s="2">
        <v>887296.88</v>
      </c>
      <c r="Q195" s="2">
        <v>184853.52</v>
      </c>
      <c r="R195" s="2">
        <v>327806.90000000002</v>
      </c>
      <c r="S195" s="2">
        <v>4826.8500000000004</v>
      </c>
      <c r="T195" s="2">
        <v>718061.56</v>
      </c>
      <c r="U195" s="5">
        <v>3</v>
      </c>
      <c r="V195" s="6">
        <v>1</v>
      </c>
      <c r="W195">
        <v>3</v>
      </c>
      <c r="X195">
        <v>2</v>
      </c>
      <c r="Y195">
        <v>3</v>
      </c>
      <c r="Z195" s="5">
        <f t="shared" ca="1" si="9"/>
        <v>10417</v>
      </c>
      <c r="AA195" s="4" t="str">
        <f t="shared" si="10"/>
        <v>Mid</v>
      </c>
      <c r="AB195" s="2">
        <f t="shared" si="11"/>
        <v>0.05</v>
      </c>
      <c r="AC195" s="2">
        <f>banking_clients[[#This Row],[Bank_Loans]] + banking_clients[[#This Row],[Business_Lending]] + banking_clients[[#This Row],[CreditCard_Balance]]</f>
        <v>1241805.83</v>
      </c>
      <c r="AD195" s="2">
        <f>banking_clients[[#This Row],[Bank_Deposits]] + banking_clients[[#This Row],[Saving_Accounts]] + banking_clients[[#This Row],[ForeignCurrency_Account]] + banking_clients[[#This Row],[Checking_Accounts]]</f>
        <v>1404784.1500000001</v>
      </c>
    </row>
    <row r="196" spans="1:30" x14ac:dyDescent="0.2">
      <c r="A196" t="s">
        <v>772</v>
      </c>
      <c r="B196" t="s">
        <v>773</v>
      </c>
      <c r="C196" s="5">
        <v>24</v>
      </c>
      <c r="D196">
        <v>33113</v>
      </c>
      <c r="E196" s="3" t="s">
        <v>774</v>
      </c>
      <c r="F196" s="4" t="s">
        <v>68</v>
      </c>
      <c r="G196" s="4" t="s">
        <v>25</v>
      </c>
      <c r="H196" s="4" t="s">
        <v>775</v>
      </c>
      <c r="I196" s="4" t="s">
        <v>13</v>
      </c>
      <c r="J196" s="4" t="s">
        <v>14</v>
      </c>
      <c r="K196" s="2">
        <v>46666.15</v>
      </c>
      <c r="L196" s="2">
        <v>18698.849999999999</v>
      </c>
      <c r="M196" s="5">
        <v>1</v>
      </c>
      <c r="N196" s="2">
        <v>4987.8</v>
      </c>
      <c r="O196" s="2">
        <v>892919.79</v>
      </c>
      <c r="P196" s="2">
        <v>1138431.29</v>
      </c>
      <c r="Q196" s="2">
        <v>468290.88</v>
      </c>
      <c r="R196" s="2">
        <v>403537.56</v>
      </c>
      <c r="S196" s="2">
        <v>15969.1</v>
      </c>
      <c r="T196" s="2">
        <v>185979.56</v>
      </c>
      <c r="U196" s="5">
        <v>1</v>
      </c>
      <c r="V196" s="6">
        <v>2</v>
      </c>
      <c r="W196">
        <v>3</v>
      </c>
      <c r="X196">
        <v>1</v>
      </c>
      <c r="Y196">
        <v>4</v>
      </c>
      <c r="Z196" s="5">
        <f t="shared" ca="1" si="9"/>
        <v>5100</v>
      </c>
      <c r="AA196" s="4" t="str">
        <f t="shared" si="10"/>
        <v>Low</v>
      </c>
      <c r="AB196" s="2">
        <f t="shared" si="11"/>
        <v>0.05</v>
      </c>
      <c r="AC196" s="2">
        <f>banking_clients[[#This Row],[Bank_Loans]] + banking_clients[[#This Row],[Business_Lending]] + banking_clients[[#This Row],[CreditCard_Balance]]</f>
        <v>1083887.1500000001</v>
      </c>
      <c r="AD196" s="2">
        <f>banking_clients[[#This Row],[Bank_Deposits]] + banking_clients[[#This Row],[Saving_Accounts]] + banking_clients[[#This Row],[ForeignCurrency_Account]] + banking_clients[[#This Row],[Checking_Accounts]]</f>
        <v>2026228.83</v>
      </c>
    </row>
    <row r="197" spans="1:30" x14ac:dyDescent="0.2">
      <c r="A197" t="s">
        <v>776</v>
      </c>
      <c r="B197" t="s">
        <v>777</v>
      </c>
      <c r="C197" s="5">
        <v>65</v>
      </c>
      <c r="D197">
        <v>23179</v>
      </c>
      <c r="E197" s="3" t="s">
        <v>778</v>
      </c>
      <c r="F197" s="4" t="s">
        <v>267</v>
      </c>
      <c r="G197" s="4" t="s">
        <v>19</v>
      </c>
      <c r="H197" s="4" t="s">
        <v>779</v>
      </c>
      <c r="I197" s="4" t="s">
        <v>13</v>
      </c>
      <c r="J197" s="4" t="s">
        <v>14</v>
      </c>
      <c r="K197" s="2">
        <v>36972.06</v>
      </c>
      <c r="L197" s="2">
        <v>9079.68</v>
      </c>
      <c r="M197" s="5">
        <v>1</v>
      </c>
      <c r="N197" s="2">
        <v>3727.74</v>
      </c>
      <c r="O197" s="2">
        <v>117948.4</v>
      </c>
      <c r="P197" s="2">
        <v>1192095.1299999999</v>
      </c>
      <c r="Q197" s="2">
        <v>509524.53</v>
      </c>
      <c r="R197" s="2">
        <v>424731.96</v>
      </c>
      <c r="S197" s="2">
        <v>32780.04</v>
      </c>
      <c r="T197" s="2">
        <v>986870.17</v>
      </c>
      <c r="U197" s="5">
        <v>1</v>
      </c>
      <c r="V197" s="6">
        <v>2</v>
      </c>
      <c r="W197">
        <v>3</v>
      </c>
      <c r="X197">
        <v>2</v>
      </c>
      <c r="Y197">
        <v>8</v>
      </c>
      <c r="Z197" s="5">
        <f t="shared" ca="1" si="9"/>
        <v>11068</v>
      </c>
      <c r="AA197" s="4" t="str">
        <f t="shared" si="10"/>
        <v>Low</v>
      </c>
      <c r="AB197" s="2">
        <f t="shared" si="11"/>
        <v>0.05</v>
      </c>
      <c r="AC197" s="2">
        <f>banking_clients[[#This Row],[Bank_Loans]] + banking_clients[[#This Row],[Business_Lending]] + banking_clients[[#This Row],[CreditCard_Balance]]</f>
        <v>1108546.31</v>
      </c>
      <c r="AD197" s="2">
        <f>banking_clients[[#This Row],[Bank_Deposits]] + banking_clients[[#This Row],[Saving_Accounts]] + banking_clients[[#This Row],[ForeignCurrency_Account]] + banking_clients[[#This Row],[Checking_Accounts]]</f>
        <v>2159131.66</v>
      </c>
    </row>
    <row r="198" spans="1:30" x14ac:dyDescent="0.2">
      <c r="A198" t="s">
        <v>780</v>
      </c>
      <c r="B198" t="s">
        <v>781</v>
      </c>
      <c r="C198" s="5">
        <v>49</v>
      </c>
      <c r="D198">
        <v>4961</v>
      </c>
      <c r="E198" s="3" t="s">
        <v>782</v>
      </c>
      <c r="F198" s="4" t="s">
        <v>131</v>
      </c>
      <c r="G198" s="4" t="s">
        <v>25</v>
      </c>
      <c r="H198" s="4" t="s">
        <v>783</v>
      </c>
      <c r="I198" s="4" t="s">
        <v>33</v>
      </c>
      <c r="J198" s="4" t="s">
        <v>34</v>
      </c>
      <c r="K198" s="2">
        <v>26263.14</v>
      </c>
      <c r="L198" s="2">
        <v>6226.56</v>
      </c>
      <c r="M198" s="5">
        <v>1</v>
      </c>
      <c r="N198" s="2">
        <v>3576.77</v>
      </c>
      <c r="O198" s="2">
        <v>210488.51</v>
      </c>
      <c r="P198" s="2">
        <v>272517.77</v>
      </c>
      <c r="Q198" s="2">
        <v>144644.04999999999</v>
      </c>
      <c r="R198" s="2">
        <v>53287.71</v>
      </c>
      <c r="S198" s="2">
        <v>3155.36</v>
      </c>
      <c r="T198" s="2">
        <v>141708.74</v>
      </c>
      <c r="U198" s="5">
        <v>0</v>
      </c>
      <c r="V198" s="6">
        <v>1</v>
      </c>
      <c r="W198">
        <v>3</v>
      </c>
      <c r="X198">
        <v>2</v>
      </c>
      <c r="Y198">
        <v>9</v>
      </c>
      <c r="Z198" s="5">
        <f t="shared" ca="1" si="9"/>
        <v>3770</v>
      </c>
      <c r="AA198" s="4" t="str">
        <f t="shared" si="10"/>
        <v>Low</v>
      </c>
      <c r="AB198" s="2">
        <f t="shared" si="11"/>
        <v>0.03</v>
      </c>
      <c r="AC198" s="2">
        <f>banking_clients[[#This Row],[Bank_Loans]] + banking_clients[[#This Row],[Business_Lending]] + banking_clients[[#This Row],[CreditCard_Balance]]</f>
        <v>355774.02</v>
      </c>
      <c r="AD198" s="2">
        <f>banking_clients[[#This Row],[Bank_Deposits]] + banking_clients[[#This Row],[Saving_Accounts]] + banking_clients[[#This Row],[ForeignCurrency_Account]] + banking_clients[[#This Row],[Checking_Accounts]]</f>
        <v>473604.89</v>
      </c>
    </row>
    <row r="199" spans="1:30" x14ac:dyDescent="0.2">
      <c r="A199" t="s">
        <v>784</v>
      </c>
      <c r="B199" t="s">
        <v>785</v>
      </c>
      <c r="C199" s="5">
        <v>69</v>
      </c>
      <c r="D199">
        <v>38329</v>
      </c>
      <c r="E199" s="3" t="s">
        <v>786</v>
      </c>
      <c r="F199" s="4" t="s">
        <v>163</v>
      </c>
      <c r="G199" s="4" t="s">
        <v>25</v>
      </c>
      <c r="H199" s="4" t="s">
        <v>556</v>
      </c>
      <c r="I199" s="4" t="s">
        <v>33</v>
      </c>
      <c r="J199" s="4" t="s">
        <v>14</v>
      </c>
      <c r="K199" s="2">
        <v>150128.79</v>
      </c>
      <c r="L199" s="2">
        <v>4140.92</v>
      </c>
      <c r="M199" s="5">
        <v>2</v>
      </c>
      <c r="N199" s="2">
        <v>623.39</v>
      </c>
      <c r="O199" s="2">
        <v>700025.06</v>
      </c>
      <c r="P199" s="2">
        <v>143853.26</v>
      </c>
      <c r="Q199" s="2">
        <v>75522.960000000006</v>
      </c>
      <c r="R199" s="2">
        <v>12802.94</v>
      </c>
      <c r="S199" s="2">
        <v>30303.33</v>
      </c>
      <c r="T199" s="2">
        <v>1708598.98</v>
      </c>
      <c r="U199" s="5">
        <v>2</v>
      </c>
      <c r="V199" s="6">
        <v>2</v>
      </c>
      <c r="W199">
        <v>4</v>
      </c>
      <c r="X199">
        <v>2</v>
      </c>
      <c r="Y199">
        <v>10</v>
      </c>
      <c r="Z199" s="5">
        <f t="shared" ca="1" si="9"/>
        <v>1349</v>
      </c>
      <c r="AA199" s="4" t="str">
        <f t="shared" si="10"/>
        <v>Mid</v>
      </c>
      <c r="AB199" s="2">
        <f t="shared" si="11"/>
        <v>0.03</v>
      </c>
      <c r="AC199" s="2">
        <f>banking_clients[[#This Row],[Bank_Loans]] + banking_clients[[#This Row],[Business_Lending]] + banking_clients[[#This Row],[CreditCard_Balance]]</f>
        <v>2409247.4300000002</v>
      </c>
      <c r="AD199" s="2">
        <f>banking_clients[[#This Row],[Bank_Deposits]] + banking_clients[[#This Row],[Saving_Accounts]] + banking_clients[[#This Row],[ForeignCurrency_Account]] + banking_clients[[#This Row],[Checking_Accounts]]</f>
        <v>262482.49000000005</v>
      </c>
    </row>
    <row r="200" spans="1:30" x14ac:dyDescent="0.2">
      <c r="A200" t="s">
        <v>787</v>
      </c>
      <c r="B200" t="s">
        <v>788</v>
      </c>
      <c r="C200" s="5">
        <v>55</v>
      </c>
      <c r="D200">
        <v>21056</v>
      </c>
      <c r="E200" s="3" t="s">
        <v>789</v>
      </c>
      <c r="F200" s="4" t="s">
        <v>158</v>
      </c>
      <c r="G200" s="4" t="s">
        <v>49</v>
      </c>
      <c r="H200" s="4" t="s">
        <v>790</v>
      </c>
      <c r="I200" s="4" t="s">
        <v>13</v>
      </c>
      <c r="J200" s="4" t="s">
        <v>34</v>
      </c>
      <c r="K200" s="2">
        <v>287122.28000000003</v>
      </c>
      <c r="L200" s="2">
        <v>15789.44</v>
      </c>
      <c r="M200" s="5">
        <v>1</v>
      </c>
      <c r="N200" s="2">
        <v>397.56</v>
      </c>
      <c r="O200" s="2">
        <v>250880.72</v>
      </c>
      <c r="P200" s="2">
        <v>553397.31999999995</v>
      </c>
      <c r="Q200" s="2">
        <v>394375.1</v>
      </c>
      <c r="R200" s="2">
        <v>282805.11</v>
      </c>
      <c r="S200" s="2">
        <v>13139.92</v>
      </c>
      <c r="T200" s="2">
        <v>1021626.66</v>
      </c>
      <c r="U200" s="5">
        <v>0</v>
      </c>
      <c r="V200" s="6">
        <v>2</v>
      </c>
      <c r="W200">
        <v>4</v>
      </c>
      <c r="X200">
        <v>1</v>
      </c>
      <c r="Y200">
        <v>11</v>
      </c>
      <c r="Z200" s="5">
        <f t="shared" ca="1" si="9"/>
        <v>4259</v>
      </c>
      <c r="AA200" s="4" t="str">
        <f t="shared" si="10"/>
        <v>Mid</v>
      </c>
      <c r="AB200" s="2">
        <f t="shared" si="11"/>
        <v>0.05</v>
      </c>
      <c r="AC200" s="2">
        <f>banking_clients[[#This Row],[Bank_Loans]] + banking_clients[[#This Row],[Business_Lending]] + banking_clients[[#This Row],[CreditCard_Balance]]</f>
        <v>1272904.9400000002</v>
      </c>
      <c r="AD200" s="2">
        <f>banking_clients[[#This Row],[Bank_Deposits]] + banking_clients[[#This Row],[Saving_Accounts]] + banking_clients[[#This Row],[ForeignCurrency_Account]] + banking_clients[[#This Row],[Checking_Accounts]]</f>
        <v>1243717.45</v>
      </c>
    </row>
    <row r="201" spans="1:30" x14ac:dyDescent="0.2">
      <c r="A201" t="s">
        <v>791</v>
      </c>
      <c r="B201" t="s">
        <v>792</v>
      </c>
      <c r="C201" s="5">
        <v>70</v>
      </c>
      <c r="D201">
        <v>27682</v>
      </c>
      <c r="E201" s="3" t="s">
        <v>793</v>
      </c>
      <c r="F201" s="4" t="s">
        <v>182</v>
      </c>
      <c r="G201" s="4" t="s">
        <v>25</v>
      </c>
      <c r="H201" s="4" t="s">
        <v>211</v>
      </c>
      <c r="I201" s="4" t="s">
        <v>13</v>
      </c>
      <c r="J201" s="4" t="s">
        <v>14</v>
      </c>
      <c r="K201" s="2">
        <v>63251.040000000001</v>
      </c>
      <c r="L201" s="2">
        <v>19842.939999999999</v>
      </c>
      <c r="M201" s="5">
        <v>3</v>
      </c>
      <c r="N201" s="2">
        <v>2199.6999999999998</v>
      </c>
      <c r="O201" s="2">
        <v>495320.34</v>
      </c>
      <c r="P201" s="2">
        <v>433211.84</v>
      </c>
      <c r="Q201" s="2">
        <v>166619.94</v>
      </c>
      <c r="R201" s="2">
        <v>217439.02</v>
      </c>
      <c r="S201" s="2">
        <v>22191.46</v>
      </c>
      <c r="T201" s="2">
        <v>309608</v>
      </c>
      <c r="U201" s="5">
        <v>0</v>
      </c>
      <c r="V201" s="6">
        <v>1</v>
      </c>
      <c r="W201">
        <v>3</v>
      </c>
      <c r="X201">
        <v>2</v>
      </c>
      <c r="Y201">
        <v>12</v>
      </c>
      <c r="Z201" s="5">
        <f t="shared" ca="1" si="9"/>
        <v>1848</v>
      </c>
      <c r="AA201" s="4" t="str">
        <f t="shared" si="10"/>
        <v>Low</v>
      </c>
      <c r="AB201" s="2">
        <f t="shared" si="11"/>
        <v>0.05</v>
      </c>
      <c r="AC201" s="2">
        <f>banking_clients[[#This Row],[Bank_Loans]] + banking_clients[[#This Row],[Business_Lending]] + banking_clients[[#This Row],[CreditCard_Balance]]</f>
        <v>807128.04</v>
      </c>
      <c r="AD201" s="2">
        <f>banking_clients[[#This Row],[Bank_Deposits]] + banking_clients[[#This Row],[Saving_Accounts]] + banking_clients[[#This Row],[ForeignCurrency_Account]] + banking_clients[[#This Row],[Checking_Accounts]]</f>
        <v>839462.26</v>
      </c>
    </row>
    <row r="202" spans="1:30" x14ac:dyDescent="0.2">
      <c r="A202" t="s">
        <v>794</v>
      </c>
      <c r="B202" t="s">
        <v>795</v>
      </c>
      <c r="C202" s="5">
        <v>33</v>
      </c>
      <c r="D202">
        <v>10565</v>
      </c>
      <c r="E202" s="3" t="s">
        <v>796</v>
      </c>
      <c r="F202" s="4" t="s">
        <v>109</v>
      </c>
      <c r="G202" s="4" t="s">
        <v>25</v>
      </c>
      <c r="H202" s="4" t="s">
        <v>797</v>
      </c>
      <c r="I202" s="4" t="s">
        <v>33</v>
      </c>
      <c r="J202" s="4" t="s">
        <v>27</v>
      </c>
      <c r="K202" s="2">
        <v>341966.25</v>
      </c>
      <c r="L202" s="2">
        <v>61537.71</v>
      </c>
      <c r="M202" s="5">
        <v>1</v>
      </c>
      <c r="N202" s="2">
        <v>3460.56</v>
      </c>
      <c r="O202" s="2">
        <v>621046.15</v>
      </c>
      <c r="P202" s="2">
        <v>149507.53</v>
      </c>
      <c r="Q202" s="2">
        <v>97573.33</v>
      </c>
      <c r="R202" s="2">
        <v>53822.71</v>
      </c>
      <c r="S202" s="2">
        <v>60734.53</v>
      </c>
      <c r="T202" s="2">
        <v>2075443.99</v>
      </c>
      <c r="U202" s="5">
        <v>2</v>
      </c>
      <c r="V202" s="6">
        <v>4</v>
      </c>
      <c r="W202">
        <v>1</v>
      </c>
      <c r="X202">
        <v>1</v>
      </c>
      <c r="Y202">
        <v>13</v>
      </c>
      <c r="Z202" s="5">
        <f t="shared" ca="1" si="9"/>
        <v>5963</v>
      </c>
      <c r="AA202" s="4" t="str">
        <f t="shared" si="10"/>
        <v>High</v>
      </c>
      <c r="AB202" s="2">
        <f t="shared" si="11"/>
        <v>0.03</v>
      </c>
      <c r="AC202" s="2">
        <f>banking_clients[[#This Row],[Bank_Loans]] + banking_clients[[#This Row],[Business_Lending]] + banking_clients[[#This Row],[CreditCard_Balance]]</f>
        <v>2699950.7</v>
      </c>
      <c r="AD202" s="2">
        <f>banking_clients[[#This Row],[Bank_Deposits]] + banking_clients[[#This Row],[Saving_Accounts]] + banking_clients[[#This Row],[ForeignCurrency_Account]] + banking_clients[[#This Row],[Checking_Accounts]]</f>
        <v>361638.10000000003</v>
      </c>
    </row>
    <row r="203" spans="1:30" x14ac:dyDescent="0.2">
      <c r="A203" t="s">
        <v>798</v>
      </c>
      <c r="B203" t="s">
        <v>799</v>
      </c>
      <c r="C203" s="5">
        <v>66</v>
      </c>
      <c r="D203">
        <v>18394</v>
      </c>
      <c r="E203" s="3" t="s">
        <v>800</v>
      </c>
      <c r="F203" s="4" t="s">
        <v>177</v>
      </c>
      <c r="G203" s="4" t="s">
        <v>49</v>
      </c>
      <c r="H203" s="4" t="s">
        <v>801</v>
      </c>
      <c r="I203" s="4" t="s">
        <v>33</v>
      </c>
      <c r="J203" s="4" t="s">
        <v>34</v>
      </c>
      <c r="K203" s="2">
        <v>156213.39000000001</v>
      </c>
      <c r="L203" s="2">
        <v>20226.48</v>
      </c>
      <c r="M203" s="5">
        <v>1</v>
      </c>
      <c r="N203" s="2">
        <v>2675.34</v>
      </c>
      <c r="O203" s="2">
        <v>1646375.26</v>
      </c>
      <c r="P203" s="2">
        <v>1628718.42</v>
      </c>
      <c r="Q203" s="2">
        <v>1025964.36</v>
      </c>
      <c r="R203" s="2">
        <v>138505.19</v>
      </c>
      <c r="S203" s="2">
        <v>82576.78</v>
      </c>
      <c r="T203" s="2">
        <v>1658464.35</v>
      </c>
      <c r="U203" s="5">
        <v>0</v>
      </c>
      <c r="V203" s="6">
        <v>2</v>
      </c>
      <c r="W203">
        <v>2</v>
      </c>
      <c r="X203">
        <v>2</v>
      </c>
      <c r="Y203">
        <v>14</v>
      </c>
      <c r="Z203" s="5">
        <f t="shared" ca="1" si="9"/>
        <v>6940</v>
      </c>
      <c r="AA203" s="4" t="str">
        <f t="shared" si="10"/>
        <v>Mid</v>
      </c>
      <c r="AB203" s="2">
        <f t="shared" si="11"/>
        <v>0.03</v>
      </c>
      <c r="AC203" s="2">
        <f>banking_clients[[#This Row],[Bank_Loans]] + banking_clients[[#This Row],[Business_Lending]] + banking_clients[[#This Row],[CreditCard_Balance]]</f>
        <v>3307514.95</v>
      </c>
      <c r="AD203" s="2">
        <f>banking_clients[[#This Row],[Bank_Deposits]] + banking_clients[[#This Row],[Saving_Accounts]] + banking_clients[[#This Row],[ForeignCurrency_Account]] + banking_clients[[#This Row],[Checking_Accounts]]</f>
        <v>2875764.75</v>
      </c>
    </row>
    <row r="204" spans="1:30" x14ac:dyDescent="0.2">
      <c r="A204" t="s">
        <v>802</v>
      </c>
      <c r="B204" t="s">
        <v>803</v>
      </c>
      <c r="C204" s="5">
        <v>28</v>
      </c>
      <c r="D204">
        <v>14336</v>
      </c>
      <c r="E204" s="3" t="s">
        <v>804</v>
      </c>
      <c r="F204" s="4" t="s">
        <v>58</v>
      </c>
      <c r="G204" s="4" t="s">
        <v>49</v>
      </c>
      <c r="H204" s="4" t="s">
        <v>518</v>
      </c>
      <c r="I204" s="4" t="s">
        <v>33</v>
      </c>
      <c r="J204" s="4" t="s">
        <v>14</v>
      </c>
      <c r="K204" s="2">
        <v>94158.33</v>
      </c>
      <c r="L204" s="2">
        <v>48129.599999999999</v>
      </c>
      <c r="M204" s="5">
        <v>2</v>
      </c>
      <c r="N204" s="2">
        <v>95.99</v>
      </c>
      <c r="O204" s="2">
        <v>390594.19</v>
      </c>
      <c r="P204" s="2">
        <v>370924.28</v>
      </c>
      <c r="Q204" s="2">
        <v>241907.14</v>
      </c>
      <c r="R204" s="2">
        <v>366623.71</v>
      </c>
      <c r="S204" s="2">
        <v>3489.44</v>
      </c>
      <c r="T204" s="2">
        <v>962024.52</v>
      </c>
      <c r="U204" s="5">
        <v>1</v>
      </c>
      <c r="V204" s="6">
        <v>3</v>
      </c>
      <c r="W204">
        <v>3</v>
      </c>
      <c r="X204">
        <v>2</v>
      </c>
      <c r="Y204">
        <v>15</v>
      </c>
      <c r="Z204" s="5">
        <f t="shared" ca="1" si="9"/>
        <v>1442</v>
      </c>
      <c r="AA204" s="4" t="str">
        <f t="shared" si="10"/>
        <v>Low</v>
      </c>
      <c r="AB204" s="2">
        <f t="shared" si="11"/>
        <v>0.03</v>
      </c>
      <c r="AC204" s="2">
        <f>banking_clients[[#This Row],[Bank_Loans]] + banking_clients[[#This Row],[Business_Lending]] + banking_clients[[#This Row],[CreditCard_Balance]]</f>
        <v>1352714.7</v>
      </c>
      <c r="AD204" s="2">
        <f>banking_clients[[#This Row],[Bank_Deposits]] + banking_clients[[#This Row],[Saving_Accounts]] + banking_clients[[#This Row],[ForeignCurrency_Account]] + banking_clients[[#This Row],[Checking_Accounts]]</f>
        <v>982944.57</v>
      </c>
    </row>
    <row r="205" spans="1:30" x14ac:dyDescent="0.2">
      <c r="A205" t="s">
        <v>805</v>
      </c>
      <c r="B205" t="s">
        <v>806</v>
      </c>
      <c r="C205" s="5">
        <v>74</v>
      </c>
      <c r="D205">
        <v>41415</v>
      </c>
      <c r="E205" s="3" t="s">
        <v>807</v>
      </c>
      <c r="F205" s="4" t="s">
        <v>315</v>
      </c>
      <c r="G205" s="4" t="s">
        <v>25</v>
      </c>
      <c r="H205" s="4" t="s">
        <v>808</v>
      </c>
      <c r="I205" s="4" t="s">
        <v>33</v>
      </c>
      <c r="J205" s="4" t="s">
        <v>27</v>
      </c>
      <c r="K205" s="2">
        <v>38120.11</v>
      </c>
      <c r="L205" s="2">
        <v>22574.57</v>
      </c>
      <c r="M205" s="5">
        <v>1</v>
      </c>
      <c r="N205" s="2">
        <v>1946.76</v>
      </c>
      <c r="O205" s="2">
        <v>69403.240000000005</v>
      </c>
      <c r="P205" s="2">
        <v>435733.32</v>
      </c>
      <c r="Q205" s="2">
        <v>317722.21000000002</v>
      </c>
      <c r="R205" s="2">
        <v>103486.66</v>
      </c>
      <c r="S205" s="2">
        <v>15585.68</v>
      </c>
      <c r="T205" s="2">
        <v>738313.44</v>
      </c>
      <c r="U205" s="5">
        <v>3</v>
      </c>
      <c r="V205" s="6">
        <v>1</v>
      </c>
      <c r="W205">
        <v>4</v>
      </c>
      <c r="X205">
        <v>2</v>
      </c>
      <c r="Y205">
        <v>1</v>
      </c>
      <c r="Z205" s="5">
        <f t="shared" ca="1" si="9"/>
        <v>5741</v>
      </c>
      <c r="AA205" s="4" t="str">
        <f t="shared" si="10"/>
        <v>Low</v>
      </c>
      <c r="AB205" s="2">
        <f t="shared" si="11"/>
        <v>0.03</v>
      </c>
      <c r="AC205" s="2">
        <f>banking_clients[[#This Row],[Bank_Loans]] + banking_clients[[#This Row],[Business_Lending]] + banking_clients[[#This Row],[CreditCard_Balance]]</f>
        <v>809663.44</v>
      </c>
      <c r="AD205" s="2">
        <f>banking_clients[[#This Row],[Bank_Deposits]] + banking_clients[[#This Row],[Saving_Accounts]] + banking_clients[[#This Row],[ForeignCurrency_Account]] + banking_clients[[#This Row],[Checking_Accounts]]</f>
        <v>872527.87000000011</v>
      </c>
    </row>
    <row r="206" spans="1:30" x14ac:dyDescent="0.2">
      <c r="A206" t="s">
        <v>809</v>
      </c>
      <c r="B206" t="s">
        <v>810</v>
      </c>
      <c r="C206" s="5">
        <v>65</v>
      </c>
      <c r="D206">
        <v>42859</v>
      </c>
      <c r="E206" s="3" t="s">
        <v>811</v>
      </c>
      <c r="F206" s="4" t="s">
        <v>647</v>
      </c>
      <c r="G206" s="4" t="s">
        <v>11</v>
      </c>
      <c r="H206" s="4" t="s">
        <v>812</v>
      </c>
      <c r="I206" s="4" t="s">
        <v>13</v>
      </c>
      <c r="J206" s="4" t="s">
        <v>34</v>
      </c>
      <c r="K206" s="2">
        <v>91644.67</v>
      </c>
      <c r="L206" s="2">
        <v>10116.64</v>
      </c>
      <c r="M206" s="5">
        <v>1</v>
      </c>
      <c r="N206" s="2">
        <v>1128.1099999999999</v>
      </c>
      <c r="O206" s="2">
        <v>240786</v>
      </c>
      <c r="P206" s="2">
        <v>310811.18</v>
      </c>
      <c r="Q206" s="2">
        <v>141277.81</v>
      </c>
      <c r="R206" s="2">
        <v>149754.48000000001</v>
      </c>
      <c r="S206" s="2">
        <v>22730</v>
      </c>
      <c r="T206" s="2">
        <v>1430955.43</v>
      </c>
      <c r="U206" s="5">
        <v>2</v>
      </c>
      <c r="V206" s="6">
        <v>2</v>
      </c>
      <c r="W206">
        <v>1</v>
      </c>
      <c r="X206">
        <v>1</v>
      </c>
      <c r="Y206">
        <v>2</v>
      </c>
      <c r="Z206" s="5">
        <f t="shared" ca="1" si="9"/>
        <v>8260</v>
      </c>
      <c r="AA206" s="4" t="str">
        <f t="shared" si="10"/>
        <v>Low</v>
      </c>
      <c r="AB206" s="2">
        <f t="shared" si="11"/>
        <v>0.05</v>
      </c>
      <c r="AC206" s="2">
        <f>banking_clients[[#This Row],[Bank_Loans]] + banking_clients[[#This Row],[Business_Lending]] + banking_clients[[#This Row],[CreditCard_Balance]]</f>
        <v>1672869.54</v>
      </c>
      <c r="AD206" s="2">
        <f>banking_clients[[#This Row],[Bank_Deposits]] + banking_clients[[#This Row],[Saving_Accounts]] + banking_clients[[#This Row],[ForeignCurrency_Account]] + banking_clients[[#This Row],[Checking_Accounts]]</f>
        <v>624573.47</v>
      </c>
    </row>
    <row r="207" spans="1:30" x14ac:dyDescent="0.2">
      <c r="A207" t="s">
        <v>813</v>
      </c>
      <c r="B207" t="s">
        <v>814</v>
      </c>
      <c r="C207" s="5">
        <v>64</v>
      </c>
      <c r="D207">
        <v>15462</v>
      </c>
      <c r="E207" s="3" t="s">
        <v>815</v>
      </c>
      <c r="F207" s="4" t="s">
        <v>647</v>
      </c>
      <c r="G207" s="4" t="s">
        <v>25</v>
      </c>
      <c r="H207" s="4" t="s">
        <v>442</v>
      </c>
      <c r="I207" s="4" t="s">
        <v>13</v>
      </c>
      <c r="J207" s="4" t="s">
        <v>14</v>
      </c>
      <c r="K207" s="2">
        <v>247618.12</v>
      </c>
      <c r="L207" s="2">
        <v>32999.379999999997</v>
      </c>
      <c r="M207" s="5">
        <v>2</v>
      </c>
      <c r="N207" s="2">
        <v>9685.5400000000009</v>
      </c>
      <c r="O207" s="2">
        <v>1703777.63</v>
      </c>
      <c r="P207" s="2">
        <v>2568583.27</v>
      </c>
      <c r="Q207" s="2">
        <v>1394373.78</v>
      </c>
      <c r="R207" s="2">
        <v>299423.42</v>
      </c>
      <c r="S207" s="2">
        <v>55777.32</v>
      </c>
      <c r="T207" s="2">
        <v>1146609.81</v>
      </c>
      <c r="U207" s="5">
        <v>3</v>
      </c>
      <c r="V207" s="6">
        <v>2</v>
      </c>
      <c r="W207">
        <v>1</v>
      </c>
      <c r="X207">
        <v>2</v>
      </c>
      <c r="Y207">
        <v>3</v>
      </c>
      <c r="Z207" s="5">
        <f t="shared" ca="1" si="9"/>
        <v>7983</v>
      </c>
      <c r="AA207" s="4" t="str">
        <f t="shared" si="10"/>
        <v>Mid</v>
      </c>
      <c r="AB207" s="2">
        <f t="shared" si="11"/>
        <v>0.05</v>
      </c>
      <c r="AC207" s="2">
        <f>banking_clients[[#This Row],[Bank_Loans]] + banking_clients[[#This Row],[Business_Lending]] + banking_clients[[#This Row],[CreditCard_Balance]]</f>
        <v>2860072.98</v>
      </c>
      <c r="AD207" s="2">
        <f>banking_clients[[#This Row],[Bank_Deposits]] + banking_clients[[#This Row],[Saving_Accounts]] + banking_clients[[#This Row],[ForeignCurrency_Account]] + banking_clients[[#This Row],[Checking_Accounts]]</f>
        <v>4318157.79</v>
      </c>
    </row>
    <row r="208" spans="1:30" x14ac:dyDescent="0.2">
      <c r="A208" t="s">
        <v>816</v>
      </c>
      <c r="B208" t="s">
        <v>817</v>
      </c>
      <c r="C208" s="5">
        <v>43</v>
      </c>
      <c r="D208">
        <v>12342</v>
      </c>
      <c r="E208" s="3" t="s">
        <v>818</v>
      </c>
      <c r="F208" s="4" t="s">
        <v>187</v>
      </c>
      <c r="G208" s="4" t="s">
        <v>25</v>
      </c>
      <c r="H208" s="4" t="s">
        <v>819</v>
      </c>
      <c r="I208" s="4" t="s">
        <v>33</v>
      </c>
      <c r="J208" s="4" t="s">
        <v>14</v>
      </c>
      <c r="K208" s="2">
        <v>37071.94</v>
      </c>
      <c r="L208" s="2">
        <v>28886.880000000001</v>
      </c>
      <c r="M208" s="5">
        <v>2</v>
      </c>
      <c r="N208" s="2">
        <v>1109.81</v>
      </c>
      <c r="O208" s="2">
        <v>356463.1</v>
      </c>
      <c r="P208" s="2">
        <v>508775.28</v>
      </c>
      <c r="Q208" s="2">
        <v>300639.94</v>
      </c>
      <c r="R208" s="2">
        <v>100367.49</v>
      </c>
      <c r="S208" s="2">
        <v>38155.17</v>
      </c>
      <c r="T208" s="2">
        <v>1166359.17</v>
      </c>
      <c r="U208" s="5">
        <v>3</v>
      </c>
      <c r="V208" s="6">
        <v>2</v>
      </c>
      <c r="W208">
        <v>1</v>
      </c>
      <c r="X208">
        <v>1</v>
      </c>
      <c r="Y208">
        <v>4</v>
      </c>
      <c r="Z208" s="5">
        <f t="shared" ca="1" si="9"/>
        <v>2577</v>
      </c>
      <c r="AA208" s="4" t="str">
        <f t="shared" si="10"/>
        <v>Low</v>
      </c>
      <c r="AB208" s="2">
        <f t="shared" si="11"/>
        <v>0.03</v>
      </c>
      <c r="AC208" s="2">
        <f>banking_clients[[#This Row],[Bank_Loans]] + banking_clients[[#This Row],[Business_Lending]] + banking_clients[[#This Row],[CreditCard_Balance]]</f>
        <v>1523932.08</v>
      </c>
      <c r="AD208" s="2">
        <f>banking_clients[[#This Row],[Bank_Deposits]] + banking_clients[[#This Row],[Saving_Accounts]] + banking_clients[[#This Row],[ForeignCurrency_Account]] + banking_clients[[#This Row],[Checking_Accounts]]</f>
        <v>947937.88000000012</v>
      </c>
    </row>
    <row r="209" spans="1:30" x14ac:dyDescent="0.2">
      <c r="A209" t="s">
        <v>820</v>
      </c>
      <c r="B209" t="s">
        <v>821</v>
      </c>
      <c r="C209" s="5">
        <v>22</v>
      </c>
      <c r="D209">
        <v>3869</v>
      </c>
      <c r="E209" s="3" t="s">
        <v>822</v>
      </c>
      <c r="F209" s="4" t="s">
        <v>158</v>
      </c>
      <c r="G209" s="4" t="s">
        <v>25</v>
      </c>
      <c r="H209" s="4" t="s">
        <v>823</v>
      </c>
      <c r="I209" s="4" t="s">
        <v>33</v>
      </c>
      <c r="J209" s="4" t="s">
        <v>34</v>
      </c>
      <c r="K209" s="2">
        <v>502742.17</v>
      </c>
      <c r="L209" s="2">
        <v>51208.12</v>
      </c>
      <c r="M209" s="5">
        <v>2</v>
      </c>
      <c r="N209" s="2">
        <v>3210.86</v>
      </c>
      <c r="O209" s="2">
        <v>1099619.74</v>
      </c>
      <c r="P209" s="2">
        <v>397889.37</v>
      </c>
      <c r="Q209" s="2">
        <v>258422.99</v>
      </c>
      <c r="R209" s="2">
        <v>171502.63</v>
      </c>
      <c r="S209" s="2">
        <v>38996.1</v>
      </c>
      <c r="T209" s="2">
        <v>601702.48</v>
      </c>
      <c r="U209" s="5">
        <v>3</v>
      </c>
      <c r="V209" s="6">
        <v>5</v>
      </c>
      <c r="W209">
        <v>2</v>
      </c>
      <c r="X209">
        <v>2</v>
      </c>
      <c r="Y209">
        <v>5</v>
      </c>
      <c r="Z209" s="5">
        <f t="shared" ca="1" si="9"/>
        <v>10676</v>
      </c>
      <c r="AA209" s="4" t="str">
        <f t="shared" si="10"/>
        <v>High</v>
      </c>
      <c r="AB209" s="2">
        <f t="shared" si="11"/>
        <v>0.03</v>
      </c>
      <c r="AC209" s="2">
        <f>banking_clients[[#This Row],[Bank_Loans]] + banking_clients[[#This Row],[Business_Lending]] + banking_clients[[#This Row],[CreditCard_Balance]]</f>
        <v>1704533.08</v>
      </c>
      <c r="AD209" s="2">
        <f>banking_clients[[#This Row],[Bank_Deposits]] + banking_clients[[#This Row],[Saving_Accounts]] + banking_clients[[#This Row],[ForeignCurrency_Account]] + banking_clients[[#This Row],[Checking_Accounts]]</f>
        <v>866811.09</v>
      </c>
    </row>
    <row r="210" spans="1:30" x14ac:dyDescent="0.2">
      <c r="A210" t="s">
        <v>824</v>
      </c>
      <c r="B210" t="s">
        <v>825</v>
      </c>
      <c r="C210" s="5">
        <v>51</v>
      </c>
      <c r="D210">
        <v>36707</v>
      </c>
      <c r="E210" s="3" t="s">
        <v>826</v>
      </c>
      <c r="F210" s="4" t="s">
        <v>446</v>
      </c>
      <c r="G210" s="4" t="s">
        <v>11</v>
      </c>
      <c r="H210" s="4" t="s">
        <v>416</v>
      </c>
      <c r="I210" s="4" t="s">
        <v>13</v>
      </c>
      <c r="J210" s="4" t="s">
        <v>14</v>
      </c>
      <c r="K210" s="2">
        <v>127957.23</v>
      </c>
      <c r="L210" s="2">
        <v>5475.55</v>
      </c>
      <c r="M210" s="5">
        <v>1</v>
      </c>
      <c r="N210" s="2">
        <v>953.95</v>
      </c>
      <c r="O210" s="2">
        <v>399714.66</v>
      </c>
      <c r="P210" s="2">
        <v>615891.1</v>
      </c>
      <c r="Q210" s="2">
        <v>296324.96999999997</v>
      </c>
      <c r="R210" s="2">
        <v>227763.5</v>
      </c>
      <c r="S210" s="2">
        <v>19165.86</v>
      </c>
      <c r="T210" s="2">
        <v>615109.81000000006</v>
      </c>
      <c r="U210" s="5">
        <v>1</v>
      </c>
      <c r="V210" s="6">
        <v>1</v>
      </c>
      <c r="W210">
        <v>2</v>
      </c>
      <c r="X210">
        <v>2</v>
      </c>
      <c r="Y210">
        <v>6</v>
      </c>
      <c r="Z210" s="5">
        <f t="shared" ca="1" si="9"/>
        <v>1865</v>
      </c>
      <c r="AA210" s="4" t="str">
        <f t="shared" si="10"/>
        <v>Mid</v>
      </c>
      <c r="AB210" s="2">
        <f t="shared" si="11"/>
        <v>0.05</v>
      </c>
      <c r="AC210" s="2">
        <f>banking_clients[[#This Row],[Bank_Loans]] + banking_clients[[#This Row],[Business_Lending]] + banking_clients[[#This Row],[CreditCard_Balance]]</f>
        <v>1015778.4199999999</v>
      </c>
      <c r="AD210" s="2">
        <f>banking_clients[[#This Row],[Bank_Deposits]] + banking_clients[[#This Row],[Saving_Accounts]] + banking_clients[[#This Row],[ForeignCurrency_Account]] + banking_clients[[#This Row],[Checking_Accounts]]</f>
        <v>1159145.43</v>
      </c>
    </row>
    <row r="211" spans="1:30" x14ac:dyDescent="0.2">
      <c r="A211" t="s">
        <v>827</v>
      </c>
      <c r="B211" t="s">
        <v>828</v>
      </c>
      <c r="C211" s="5">
        <v>75</v>
      </c>
      <c r="D211">
        <v>10806</v>
      </c>
      <c r="E211" s="3" t="s">
        <v>829</v>
      </c>
      <c r="F211" s="4" t="s">
        <v>109</v>
      </c>
      <c r="G211" s="4" t="s">
        <v>49</v>
      </c>
      <c r="H211" s="4" t="s">
        <v>830</v>
      </c>
      <c r="I211" s="4" t="s">
        <v>80</v>
      </c>
      <c r="J211" s="4" t="s">
        <v>27</v>
      </c>
      <c r="K211" s="2">
        <v>137103.46</v>
      </c>
      <c r="L211" s="2">
        <v>50526.44</v>
      </c>
      <c r="M211" s="5">
        <v>1</v>
      </c>
      <c r="N211" s="2">
        <v>396.71</v>
      </c>
      <c r="O211" s="2">
        <v>952802.25</v>
      </c>
      <c r="P211" s="2">
        <v>274935.74</v>
      </c>
      <c r="Q211" s="2">
        <v>102642.68</v>
      </c>
      <c r="R211" s="2">
        <v>163641.75</v>
      </c>
      <c r="S211" s="2">
        <v>48305.74</v>
      </c>
      <c r="T211" s="2">
        <v>172356.94</v>
      </c>
      <c r="U211" s="5">
        <v>2</v>
      </c>
      <c r="V211" s="6">
        <v>2</v>
      </c>
      <c r="W211">
        <v>3</v>
      </c>
      <c r="X211">
        <v>1</v>
      </c>
      <c r="Y211">
        <v>7</v>
      </c>
      <c r="Z211" s="5">
        <f t="shared" ca="1" si="9"/>
        <v>2358</v>
      </c>
      <c r="AA211" s="4" t="str">
        <f t="shared" si="10"/>
        <v>Mid</v>
      </c>
      <c r="AB211" s="2">
        <f t="shared" si="11"/>
        <v>0.01</v>
      </c>
      <c r="AC211" s="2">
        <f>banking_clients[[#This Row],[Bank_Loans]] + banking_clients[[#This Row],[Business_Lending]] + banking_clients[[#This Row],[CreditCard_Balance]]</f>
        <v>1125555.8999999999</v>
      </c>
      <c r="AD211" s="2">
        <f>banking_clients[[#This Row],[Bank_Deposits]] + banking_clients[[#This Row],[Saving_Accounts]] + banking_clients[[#This Row],[ForeignCurrency_Account]] + banking_clients[[#This Row],[Checking_Accounts]]</f>
        <v>589525.90999999992</v>
      </c>
    </row>
    <row r="212" spans="1:30" x14ac:dyDescent="0.2">
      <c r="A212" t="s">
        <v>831</v>
      </c>
      <c r="B212" t="s">
        <v>832</v>
      </c>
      <c r="C212" s="5">
        <v>50</v>
      </c>
      <c r="D212">
        <v>19756</v>
      </c>
      <c r="E212" s="3" t="s">
        <v>833</v>
      </c>
      <c r="F212" s="4" t="s">
        <v>464</v>
      </c>
      <c r="G212" s="4" t="s">
        <v>25</v>
      </c>
      <c r="H212" s="4" t="s">
        <v>173</v>
      </c>
      <c r="I212" s="4" t="s">
        <v>80</v>
      </c>
      <c r="J212" s="4" t="s">
        <v>14</v>
      </c>
      <c r="K212" s="2">
        <v>84376.77</v>
      </c>
      <c r="L212" s="2">
        <v>20749.740000000002</v>
      </c>
      <c r="M212" s="5">
        <v>3</v>
      </c>
      <c r="N212" s="2">
        <v>2511.63</v>
      </c>
      <c r="O212" s="2">
        <v>619021.39</v>
      </c>
      <c r="P212" s="2">
        <v>223021.79</v>
      </c>
      <c r="Q212" s="2">
        <v>111510.9</v>
      </c>
      <c r="R212" s="2">
        <v>95313.47</v>
      </c>
      <c r="S212" s="2">
        <v>15177.64</v>
      </c>
      <c r="T212" s="2">
        <v>171393.63</v>
      </c>
      <c r="U212" s="5">
        <v>2</v>
      </c>
      <c r="V212" s="6">
        <v>1</v>
      </c>
      <c r="W212">
        <v>3</v>
      </c>
      <c r="X212">
        <v>2</v>
      </c>
      <c r="Y212">
        <v>8</v>
      </c>
      <c r="Z212" s="5">
        <f t="shared" ca="1" si="9"/>
        <v>5907</v>
      </c>
      <c r="AA212" s="4" t="str">
        <f t="shared" si="10"/>
        <v>Low</v>
      </c>
      <c r="AB212" s="2">
        <f t="shared" si="11"/>
        <v>0.01</v>
      </c>
      <c r="AC212" s="2">
        <f>banking_clients[[#This Row],[Bank_Loans]] + banking_clients[[#This Row],[Business_Lending]] + banking_clients[[#This Row],[CreditCard_Balance]]</f>
        <v>792926.65</v>
      </c>
      <c r="AD212" s="2">
        <f>banking_clients[[#This Row],[Bank_Deposits]] + banking_clients[[#This Row],[Saving_Accounts]] + banking_clients[[#This Row],[ForeignCurrency_Account]] + banking_clients[[#This Row],[Checking_Accounts]]</f>
        <v>445023.80000000005</v>
      </c>
    </row>
    <row r="213" spans="1:30" x14ac:dyDescent="0.2">
      <c r="A213" t="s">
        <v>834</v>
      </c>
      <c r="B213" t="s">
        <v>835</v>
      </c>
      <c r="C213" s="5">
        <v>34</v>
      </c>
      <c r="D213">
        <v>12131</v>
      </c>
      <c r="E213" s="3" t="s">
        <v>836</v>
      </c>
      <c r="F213" s="4" t="s">
        <v>248</v>
      </c>
      <c r="G213" s="4" t="s">
        <v>25</v>
      </c>
      <c r="H213" s="4" t="s">
        <v>507</v>
      </c>
      <c r="I213" s="4" t="s">
        <v>80</v>
      </c>
      <c r="J213" s="4" t="s">
        <v>27</v>
      </c>
      <c r="K213" s="2">
        <v>59749.61</v>
      </c>
      <c r="L213" s="2">
        <v>7175.54</v>
      </c>
      <c r="M213" s="5">
        <v>1</v>
      </c>
      <c r="N213" s="2">
        <v>848.89</v>
      </c>
      <c r="O213" s="2">
        <v>582923.56000000006</v>
      </c>
      <c r="P213" s="2">
        <v>410333.54</v>
      </c>
      <c r="Q213" s="2">
        <v>232785.37</v>
      </c>
      <c r="R213" s="2">
        <v>195736.99</v>
      </c>
      <c r="S213" s="2">
        <v>35640.32</v>
      </c>
      <c r="T213" s="2">
        <v>894663.64</v>
      </c>
      <c r="U213" s="5">
        <v>1</v>
      </c>
      <c r="V213" s="6">
        <v>1</v>
      </c>
      <c r="W213">
        <v>3</v>
      </c>
      <c r="X213">
        <v>1</v>
      </c>
      <c r="Y213">
        <v>9</v>
      </c>
      <c r="Z213" s="5">
        <f t="shared" ca="1" si="9"/>
        <v>8872</v>
      </c>
      <c r="AA213" s="4" t="str">
        <f t="shared" si="10"/>
        <v>Low</v>
      </c>
      <c r="AB213" s="2">
        <f t="shared" si="11"/>
        <v>0.01</v>
      </c>
      <c r="AC213" s="2">
        <f>banking_clients[[#This Row],[Bank_Loans]] + banking_clients[[#This Row],[Business_Lending]] + banking_clients[[#This Row],[CreditCard_Balance]]</f>
        <v>1478436.09</v>
      </c>
      <c r="AD213" s="2">
        <f>banking_clients[[#This Row],[Bank_Deposits]] + banking_clients[[#This Row],[Saving_Accounts]] + banking_clients[[#This Row],[ForeignCurrency_Account]] + banking_clients[[#This Row],[Checking_Accounts]]</f>
        <v>874496.22</v>
      </c>
    </row>
    <row r="214" spans="1:30" x14ac:dyDescent="0.2">
      <c r="A214" t="s">
        <v>837</v>
      </c>
      <c r="B214" t="s">
        <v>838</v>
      </c>
      <c r="C214" s="5">
        <v>73</v>
      </c>
      <c r="D214">
        <v>17988</v>
      </c>
      <c r="E214" s="3" t="s">
        <v>839</v>
      </c>
      <c r="F214" s="4" t="s">
        <v>44</v>
      </c>
      <c r="G214" s="4" t="s">
        <v>25</v>
      </c>
      <c r="H214" s="4" t="s">
        <v>249</v>
      </c>
      <c r="I214" s="4" t="s">
        <v>13</v>
      </c>
      <c r="J214" s="4" t="s">
        <v>34</v>
      </c>
      <c r="K214" s="2">
        <v>93315.7</v>
      </c>
      <c r="L214" s="2">
        <v>30058.95</v>
      </c>
      <c r="M214" s="5">
        <v>1</v>
      </c>
      <c r="N214" s="2">
        <v>4268.59</v>
      </c>
      <c r="O214" s="2">
        <v>458715.34</v>
      </c>
      <c r="P214" s="2">
        <v>0</v>
      </c>
      <c r="Q214" s="2">
        <v>0</v>
      </c>
      <c r="R214" s="2">
        <v>0</v>
      </c>
      <c r="S214" s="2">
        <v>37508.14</v>
      </c>
      <c r="T214" s="2">
        <v>1534082.33</v>
      </c>
      <c r="U214" s="5">
        <v>2</v>
      </c>
      <c r="V214" s="6">
        <v>2</v>
      </c>
      <c r="W214">
        <v>3</v>
      </c>
      <c r="X214">
        <v>1</v>
      </c>
      <c r="Y214">
        <v>10</v>
      </c>
      <c r="Z214" s="5">
        <f t="shared" ca="1" si="9"/>
        <v>1647</v>
      </c>
      <c r="AA214" s="4" t="str">
        <f t="shared" si="10"/>
        <v>Low</v>
      </c>
      <c r="AB214" s="2">
        <f t="shared" si="11"/>
        <v>0.05</v>
      </c>
      <c r="AC214" s="2">
        <f>banking_clients[[#This Row],[Bank_Loans]] + banking_clients[[#This Row],[Business_Lending]] + banking_clients[[#This Row],[CreditCard_Balance]]</f>
        <v>1997066.2600000002</v>
      </c>
      <c r="AD214" s="2">
        <f>banking_clients[[#This Row],[Bank_Deposits]] + banking_clients[[#This Row],[Saving_Accounts]] + banking_clients[[#This Row],[ForeignCurrency_Account]] + banking_clients[[#This Row],[Checking_Accounts]]</f>
        <v>37508.14</v>
      </c>
    </row>
    <row r="215" spans="1:30" x14ac:dyDescent="0.2">
      <c r="A215" t="s">
        <v>840</v>
      </c>
      <c r="B215" t="s">
        <v>841</v>
      </c>
      <c r="C215" s="5">
        <v>63</v>
      </c>
      <c r="D215">
        <v>16234</v>
      </c>
      <c r="E215" s="3" t="s">
        <v>842</v>
      </c>
      <c r="F215" s="4" t="s">
        <v>354</v>
      </c>
      <c r="G215" s="4" t="s">
        <v>25</v>
      </c>
      <c r="H215" s="4" t="s">
        <v>843</v>
      </c>
      <c r="I215" s="4" t="s">
        <v>33</v>
      </c>
      <c r="J215" s="4" t="s">
        <v>14</v>
      </c>
      <c r="K215" s="2">
        <v>143176.04999999999</v>
      </c>
      <c r="L215" s="2">
        <v>19395.599999999999</v>
      </c>
      <c r="M215" s="5">
        <v>1</v>
      </c>
      <c r="N215" s="2">
        <v>2916.55</v>
      </c>
      <c r="O215" s="2">
        <v>865089.01</v>
      </c>
      <c r="P215" s="2">
        <v>636679.18999999994</v>
      </c>
      <c r="Q215" s="2">
        <v>236603.75</v>
      </c>
      <c r="R215" s="2">
        <v>216815.07</v>
      </c>
      <c r="S215" s="2">
        <v>20589.88</v>
      </c>
      <c r="T215" s="2">
        <v>1636903.21</v>
      </c>
      <c r="U215" s="5">
        <v>3</v>
      </c>
      <c r="V215" s="6">
        <v>2</v>
      </c>
      <c r="W215">
        <v>3</v>
      </c>
      <c r="X215">
        <v>2</v>
      </c>
      <c r="Y215">
        <v>11</v>
      </c>
      <c r="Z215" s="5">
        <f t="shared" ca="1" si="9"/>
        <v>6203</v>
      </c>
      <c r="AA215" s="4" t="str">
        <f t="shared" si="10"/>
        <v>Mid</v>
      </c>
      <c r="AB215" s="2">
        <f t="shared" si="11"/>
        <v>0.03</v>
      </c>
      <c r="AC215" s="2">
        <f>banking_clients[[#This Row],[Bank_Loans]] + banking_clients[[#This Row],[Business_Lending]] + banking_clients[[#This Row],[CreditCard_Balance]]</f>
        <v>2504908.7699999996</v>
      </c>
      <c r="AD215" s="2">
        <f>banking_clients[[#This Row],[Bank_Deposits]] + banking_clients[[#This Row],[Saving_Accounts]] + banking_clients[[#This Row],[ForeignCurrency_Account]] + banking_clients[[#This Row],[Checking_Accounts]]</f>
        <v>1110687.8900000001</v>
      </c>
    </row>
    <row r="216" spans="1:30" x14ac:dyDescent="0.2">
      <c r="A216" t="s">
        <v>844</v>
      </c>
      <c r="B216" t="s">
        <v>845</v>
      </c>
      <c r="C216" s="5">
        <v>77</v>
      </c>
      <c r="D216">
        <v>36391</v>
      </c>
      <c r="E216" s="3" t="s">
        <v>846</v>
      </c>
      <c r="F216" s="4" t="s">
        <v>596</v>
      </c>
      <c r="G216" s="4" t="s">
        <v>25</v>
      </c>
      <c r="H216" s="4" t="s">
        <v>847</v>
      </c>
      <c r="I216" s="4" t="s">
        <v>80</v>
      </c>
      <c r="J216" s="4" t="s">
        <v>27</v>
      </c>
      <c r="K216" s="2">
        <v>282572.59999999998</v>
      </c>
      <c r="L216" s="2">
        <v>14326.61</v>
      </c>
      <c r="M216" s="5">
        <v>1</v>
      </c>
      <c r="N216" s="2">
        <v>4963.57</v>
      </c>
      <c r="O216" s="2">
        <v>126525.55</v>
      </c>
      <c r="P216" s="2">
        <v>238663.83</v>
      </c>
      <c r="Q216" s="2">
        <v>70812.34</v>
      </c>
      <c r="R216" s="2">
        <v>128275.25</v>
      </c>
      <c r="S216" s="2">
        <v>646.28</v>
      </c>
      <c r="T216" s="2">
        <v>549063.51</v>
      </c>
      <c r="U216" s="5">
        <v>2</v>
      </c>
      <c r="V216" s="6">
        <v>2</v>
      </c>
      <c r="W216">
        <v>3</v>
      </c>
      <c r="X216">
        <v>2</v>
      </c>
      <c r="Y216">
        <v>12</v>
      </c>
      <c r="Z216" s="5">
        <f t="shared" ca="1" si="9"/>
        <v>5436</v>
      </c>
      <c r="AA216" s="4" t="str">
        <f t="shared" si="10"/>
        <v>Mid</v>
      </c>
      <c r="AB216" s="2">
        <f t="shared" si="11"/>
        <v>0.01</v>
      </c>
      <c r="AC216" s="2">
        <f>banking_clients[[#This Row],[Bank_Loans]] + banking_clients[[#This Row],[Business_Lending]] + banking_clients[[#This Row],[CreditCard_Balance]]</f>
        <v>680552.63</v>
      </c>
      <c r="AD216" s="2">
        <f>banking_clients[[#This Row],[Bank_Deposits]] + banking_clients[[#This Row],[Saving_Accounts]] + banking_clients[[#This Row],[ForeignCurrency_Account]] + banking_clients[[#This Row],[Checking_Accounts]]</f>
        <v>438397.69999999995</v>
      </c>
    </row>
    <row r="217" spans="1:30" x14ac:dyDescent="0.2">
      <c r="A217" t="s">
        <v>848</v>
      </c>
      <c r="B217" t="s">
        <v>849</v>
      </c>
      <c r="C217" s="5">
        <v>66</v>
      </c>
      <c r="D217">
        <v>4421</v>
      </c>
      <c r="E217" s="3" t="s">
        <v>850</v>
      </c>
      <c r="F217" s="4" t="s">
        <v>354</v>
      </c>
      <c r="G217" s="4" t="s">
        <v>114</v>
      </c>
      <c r="H217" s="4" t="s">
        <v>851</v>
      </c>
      <c r="I217" s="4" t="s">
        <v>33</v>
      </c>
      <c r="J217" s="4" t="s">
        <v>40</v>
      </c>
      <c r="K217" s="2">
        <v>85918.91</v>
      </c>
      <c r="L217" s="2">
        <v>8139.74</v>
      </c>
      <c r="M217" s="5">
        <v>1</v>
      </c>
      <c r="N217" s="2">
        <v>4196.21</v>
      </c>
      <c r="O217" s="2">
        <v>173599.5</v>
      </c>
      <c r="P217" s="2">
        <v>448356.37</v>
      </c>
      <c r="Q217" s="2">
        <v>162056.51999999999</v>
      </c>
      <c r="R217" s="2">
        <v>378131.88</v>
      </c>
      <c r="S217" s="2">
        <v>34870.870000000003</v>
      </c>
      <c r="T217" s="2">
        <v>383001.13</v>
      </c>
      <c r="U217" s="5">
        <v>1</v>
      </c>
      <c r="V217" s="6">
        <v>2</v>
      </c>
      <c r="W217">
        <v>3</v>
      </c>
      <c r="X217">
        <v>2</v>
      </c>
      <c r="Y217">
        <v>13</v>
      </c>
      <c r="Z217" s="5">
        <f t="shared" ca="1" si="9"/>
        <v>4548</v>
      </c>
      <c r="AA217" s="4" t="str">
        <f t="shared" si="10"/>
        <v>Low</v>
      </c>
      <c r="AB217" s="2">
        <f t="shared" si="11"/>
        <v>0.03</v>
      </c>
      <c r="AC217" s="2">
        <f>banking_clients[[#This Row],[Bank_Loans]] + banking_clients[[#This Row],[Business_Lending]] + banking_clients[[#This Row],[CreditCard_Balance]]</f>
        <v>560796.84</v>
      </c>
      <c r="AD217" s="2">
        <f>banking_clients[[#This Row],[Bank_Deposits]] + banking_clients[[#This Row],[Saving_Accounts]] + banking_clients[[#This Row],[ForeignCurrency_Account]] + banking_clients[[#This Row],[Checking_Accounts]]</f>
        <v>1023415.64</v>
      </c>
    </row>
    <row r="218" spans="1:30" x14ac:dyDescent="0.2">
      <c r="A218" t="s">
        <v>852</v>
      </c>
      <c r="B218" t="s">
        <v>853</v>
      </c>
      <c r="C218" s="5">
        <v>73</v>
      </c>
      <c r="D218">
        <v>12117</v>
      </c>
      <c r="E218" s="3" t="s">
        <v>854</v>
      </c>
      <c r="F218" s="4" t="s">
        <v>506</v>
      </c>
      <c r="G218" s="4" t="s">
        <v>49</v>
      </c>
      <c r="H218" s="4" t="s">
        <v>450</v>
      </c>
      <c r="I218" s="4" t="s">
        <v>33</v>
      </c>
      <c r="J218" s="4" t="s">
        <v>14</v>
      </c>
      <c r="K218" s="2">
        <v>61641.57</v>
      </c>
      <c r="L218" s="2">
        <v>4504.6400000000003</v>
      </c>
      <c r="M218" s="5">
        <v>2</v>
      </c>
      <c r="N218" s="2">
        <v>2050.56</v>
      </c>
      <c r="O218" s="2">
        <v>62056.98</v>
      </c>
      <c r="P218" s="2">
        <v>211125.77</v>
      </c>
      <c r="Q218" s="2">
        <v>185378.73</v>
      </c>
      <c r="R218" s="2">
        <v>56231.55</v>
      </c>
      <c r="S218" s="2">
        <v>1865.27</v>
      </c>
      <c r="T218" s="2">
        <v>452009.85</v>
      </c>
      <c r="U218" s="5">
        <v>2</v>
      </c>
      <c r="V218" s="6">
        <v>1</v>
      </c>
      <c r="W218">
        <v>4</v>
      </c>
      <c r="X218">
        <v>2</v>
      </c>
      <c r="Y218">
        <v>14</v>
      </c>
      <c r="Z218" s="5">
        <f t="shared" ca="1" si="9"/>
        <v>7415</v>
      </c>
      <c r="AA218" s="4" t="str">
        <f t="shared" si="10"/>
        <v>Low</v>
      </c>
      <c r="AB218" s="2">
        <f t="shared" si="11"/>
        <v>0.03</v>
      </c>
      <c r="AC218" s="2">
        <f>banking_clients[[#This Row],[Bank_Loans]] + banking_clients[[#This Row],[Business_Lending]] + banking_clients[[#This Row],[CreditCard_Balance]]</f>
        <v>516117.38999999996</v>
      </c>
      <c r="AD218" s="2">
        <f>banking_clients[[#This Row],[Bank_Deposits]] + banking_clients[[#This Row],[Saving_Accounts]] + banking_clients[[#This Row],[ForeignCurrency_Account]] + banking_clients[[#This Row],[Checking_Accounts]]</f>
        <v>454601.32000000007</v>
      </c>
    </row>
    <row r="219" spans="1:30" x14ac:dyDescent="0.2">
      <c r="A219" t="s">
        <v>855</v>
      </c>
      <c r="B219" t="s">
        <v>856</v>
      </c>
      <c r="C219" s="5">
        <v>70</v>
      </c>
      <c r="D219">
        <v>1582</v>
      </c>
      <c r="E219" s="3" t="s">
        <v>857</v>
      </c>
      <c r="F219" s="4" t="s">
        <v>315</v>
      </c>
      <c r="G219" s="4" t="s">
        <v>49</v>
      </c>
      <c r="H219" s="4" t="s">
        <v>430</v>
      </c>
      <c r="I219" s="4" t="s">
        <v>13</v>
      </c>
      <c r="J219" s="4" t="s">
        <v>14</v>
      </c>
      <c r="K219" s="2">
        <v>69503.13</v>
      </c>
      <c r="L219" s="2">
        <v>28797.84</v>
      </c>
      <c r="M219" s="5">
        <v>3</v>
      </c>
      <c r="N219" s="2">
        <v>444.55</v>
      </c>
      <c r="O219" s="2">
        <v>246308.75</v>
      </c>
      <c r="P219" s="2">
        <v>247751.56</v>
      </c>
      <c r="Q219" s="2">
        <v>161413.9</v>
      </c>
      <c r="R219" s="2">
        <v>175453.15</v>
      </c>
      <c r="S219" s="2">
        <v>8059.39</v>
      </c>
      <c r="T219" s="2">
        <v>262550.14</v>
      </c>
      <c r="U219" s="5">
        <v>3</v>
      </c>
      <c r="V219" s="6">
        <v>1</v>
      </c>
      <c r="W219">
        <v>4</v>
      </c>
      <c r="X219">
        <v>2</v>
      </c>
      <c r="Y219">
        <v>15</v>
      </c>
      <c r="Z219" s="5">
        <f t="shared" ca="1" si="9"/>
        <v>6318</v>
      </c>
      <c r="AA219" s="4" t="str">
        <f t="shared" si="10"/>
        <v>Low</v>
      </c>
      <c r="AB219" s="2">
        <f t="shared" si="11"/>
        <v>0.05</v>
      </c>
      <c r="AC219" s="2">
        <f>banking_clients[[#This Row],[Bank_Loans]] + banking_clients[[#This Row],[Business_Lending]] + banking_clients[[#This Row],[CreditCard_Balance]]</f>
        <v>509303.44</v>
      </c>
      <c r="AD219" s="2">
        <f>banking_clients[[#This Row],[Bank_Deposits]] + banking_clients[[#This Row],[Saving_Accounts]] + banking_clients[[#This Row],[ForeignCurrency_Account]] + banking_clients[[#This Row],[Checking_Accounts]]</f>
        <v>592678</v>
      </c>
    </row>
    <row r="220" spans="1:30" x14ac:dyDescent="0.2">
      <c r="A220" t="s">
        <v>858</v>
      </c>
      <c r="B220" t="s">
        <v>859</v>
      </c>
      <c r="C220" s="5">
        <v>55</v>
      </c>
      <c r="D220">
        <v>14496</v>
      </c>
      <c r="E220" s="3" t="s">
        <v>860</v>
      </c>
      <c r="F220" s="4" t="s">
        <v>148</v>
      </c>
      <c r="G220" s="4" t="s">
        <v>25</v>
      </c>
      <c r="H220" s="4" t="s">
        <v>563</v>
      </c>
      <c r="I220" s="4" t="s">
        <v>33</v>
      </c>
      <c r="J220" s="4" t="s">
        <v>34</v>
      </c>
      <c r="K220" s="2">
        <v>42693.61</v>
      </c>
      <c r="L220" s="2">
        <v>8208.36</v>
      </c>
      <c r="M220" s="5">
        <v>1</v>
      </c>
      <c r="N220" s="2">
        <v>1582.8</v>
      </c>
      <c r="O220" s="2">
        <v>551527.18999999994</v>
      </c>
      <c r="P220" s="2">
        <v>622135.23</v>
      </c>
      <c r="Q220" s="2">
        <v>276504.53999999998</v>
      </c>
      <c r="R220" s="2">
        <v>182723.42</v>
      </c>
      <c r="S220" s="2">
        <v>33443.800000000003</v>
      </c>
      <c r="T220" s="2">
        <v>227747.76</v>
      </c>
      <c r="U220" s="5">
        <v>2</v>
      </c>
      <c r="V220" s="6">
        <v>1</v>
      </c>
      <c r="W220">
        <v>3</v>
      </c>
      <c r="X220">
        <v>2</v>
      </c>
      <c r="Y220">
        <v>16</v>
      </c>
      <c r="Z220" s="5">
        <f t="shared" ca="1" si="9"/>
        <v>2700</v>
      </c>
      <c r="AA220" s="4" t="str">
        <f t="shared" si="10"/>
        <v>Low</v>
      </c>
      <c r="AB220" s="2">
        <f t="shared" si="11"/>
        <v>0.03</v>
      </c>
      <c r="AC220" s="2">
        <f>banking_clients[[#This Row],[Bank_Loans]] + banking_clients[[#This Row],[Business_Lending]] + banking_clients[[#This Row],[CreditCard_Balance]]</f>
        <v>780857.75</v>
      </c>
      <c r="AD220" s="2">
        <f>banking_clients[[#This Row],[Bank_Deposits]] + banking_clients[[#This Row],[Saving_Accounts]] + banking_clients[[#This Row],[ForeignCurrency_Account]] + banking_clients[[#This Row],[Checking_Accounts]]</f>
        <v>1114806.99</v>
      </c>
    </row>
    <row r="221" spans="1:30" x14ac:dyDescent="0.2">
      <c r="A221" t="s">
        <v>861</v>
      </c>
      <c r="B221" t="s">
        <v>862</v>
      </c>
      <c r="C221" s="5">
        <v>85</v>
      </c>
      <c r="D221">
        <v>18276</v>
      </c>
      <c r="E221" s="3" t="s">
        <v>863</v>
      </c>
      <c r="F221" s="4" t="s">
        <v>248</v>
      </c>
      <c r="G221" s="4" t="s">
        <v>25</v>
      </c>
      <c r="H221" s="4" t="s">
        <v>548</v>
      </c>
      <c r="I221" s="4" t="s">
        <v>13</v>
      </c>
      <c r="J221" s="4" t="s">
        <v>34</v>
      </c>
      <c r="K221" s="2">
        <v>172604.84</v>
      </c>
      <c r="L221" s="2">
        <v>57941.64</v>
      </c>
      <c r="M221" s="5">
        <v>1</v>
      </c>
      <c r="N221" s="2">
        <v>813.96</v>
      </c>
      <c r="O221" s="2">
        <v>291661.48</v>
      </c>
      <c r="P221" s="2">
        <v>550490.75</v>
      </c>
      <c r="Q221" s="2">
        <v>595125.13</v>
      </c>
      <c r="R221" s="2">
        <v>185976.6</v>
      </c>
      <c r="S221" s="2">
        <v>51923.88</v>
      </c>
      <c r="T221" s="2">
        <v>940840.4</v>
      </c>
      <c r="U221" s="5">
        <v>3</v>
      </c>
      <c r="V221" s="6">
        <v>4</v>
      </c>
      <c r="W221">
        <v>1</v>
      </c>
      <c r="X221">
        <v>2</v>
      </c>
      <c r="Y221">
        <v>17</v>
      </c>
      <c r="Z221" s="5">
        <f t="shared" ca="1" si="9"/>
        <v>7450</v>
      </c>
      <c r="AA221" s="4" t="str">
        <f t="shared" si="10"/>
        <v>Mid</v>
      </c>
      <c r="AB221" s="2">
        <f t="shared" si="11"/>
        <v>0.05</v>
      </c>
      <c r="AC221" s="2">
        <f>banking_clients[[#This Row],[Bank_Loans]] + banking_clients[[#This Row],[Business_Lending]] + banking_clients[[#This Row],[CreditCard_Balance]]</f>
        <v>1233315.8399999999</v>
      </c>
      <c r="AD221" s="2">
        <f>banking_clients[[#This Row],[Bank_Deposits]] + banking_clients[[#This Row],[Saving_Accounts]] + banking_clients[[#This Row],[ForeignCurrency_Account]] + banking_clients[[#This Row],[Checking_Accounts]]</f>
        <v>1383516.3599999999</v>
      </c>
    </row>
    <row r="222" spans="1:30" x14ac:dyDescent="0.2">
      <c r="A222" t="s">
        <v>864</v>
      </c>
      <c r="B222" t="s">
        <v>865</v>
      </c>
      <c r="C222" s="5">
        <v>34</v>
      </c>
      <c r="D222">
        <v>6773</v>
      </c>
      <c r="E222" s="3" t="s">
        <v>866</v>
      </c>
      <c r="F222" s="4" t="s">
        <v>148</v>
      </c>
      <c r="G222" s="4" t="s">
        <v>25</v>
      </c>
      <c r="H222" s="4" t="s">
        <v>481</v>
      </c>
      <c r="I222" s="4" t="s">
        <v>13</v>
      </c>
      <c r="J222" s="4" t="s">
        <v>27</v>
      </c>
      <c r="K222" s="2">
        <v>216551.65</v>
      </c>
      <c r="L222" s="2">
        <v>6291.81</v>
      </c>
      <c r="M222" s="5">
        <v>1</v>
      </c>
      <c r="N222" s="2">
        <v>5461.91</v>
      </c>
      <c r="O222" s="2">
        <v>117004.83</v>
      </c>
      <c r="P222" s="2">
        <v>1510274.84</v>
      </c>
      <c r="Q222" s="2">
        <v>357696.67</v>
      </c>
      <c r="R222" s="2">
        <v>725329.36</v>
      </c>
      <c r="S222" s="2">
        <v>9582.94</v>
      </c>
      <c r="T222" s="2">
        <v>1064518.19</v>
      </c>
      <c r="U222" s="5">
        <v>0</v>
      </c>
      <c r="V222" s="6">
        <v>2</v>
      </c>
      <c r="W222">
        <v>2</v>
      </c>
      <c r="X222">
        <v>2</v>
      </c>
      <c r="Y222">
        <v>18</v>
      </c>
      <c r="Z222" s="5">
        <f t="shared" ca="1" si="9"/>
        <v>2148</v>
      </c>
      <c r="AA222" s="4" t="str">
        <f t="shared" si="10"/>
        <v>Mid</v>
      </c>
      <c r="AB222" s="2">
        <f t="shared" si="11"/>
        <v>0.05</v>
      </c>
      <c r="AC222" s="2">
        <f>banking_clients[[#This Row],[Bank_Loans]] + banking_clients[[#This Row],[Business_Lending]] + banking_clients[[#This Row],[CreditCard_Balance]]</f>
        <v>1186984.93</v>
      </c>
      <c r="AD222" s="2">
        <f>banking_clients[[#This Row],[Bank_Deposits]] + banking_clients[[#This Row],[Saving_Accounts]] + banking_clients[[#This Row],[ForeignCurrency_Account]] + banking_clients[[#This Row],[Checking_Accounts]]</f>
        <v>2602883.81</v>
      </c>
    </row>
    <row r="223" spans="1:30" x14ac:dyDescent="0.2">
      <c r="A223" t="s">
        <v>867</v>
      </c>
      <c r="B223" t="s">
        <v>868</v>
      </c>
      <c r="C223" s="5">
        <v>81</v>
      </c>
      <c r="D223">
        <v>6529</v>
      </c>
      <c r="E223" s="3" t="s">
        <v>869</v>
      </c>
      <c r="F223" s="4" t="s">
        <v>24</v>
      </c>
      <c r="G223" s="4" t="s">
        <v>11</v>
      </c>
      <c r="H223" s="4" t="s">
        <v>563</v>
      </c>
      <c r="I223" s="4" t="s">
        <v>33</v>
      </c>
      <c r="J223" s="4" t="s">
        <v>40</v>
      </c>
      <c r="K223" s="2">
        <v>140652.04</v>
      </c>
      <c r="L223" s="2">
        <v>19839.64</v>
      </c>
      <c r="M223" s="5">
        <v>1</v>
      </c>
      <c r="N223" s="2">
        <v>2813.37</v>
      </c>
      <c r="O223" s="2">
        <v>70599.97</v>
      </c>
      <c r="P223" s="2">
        <v>346514.66</v>
      </c>
      <c r="Q223" s="2">
        <v>269511.40000000002</v>
      </c>
      <c r="R223" s="2">
        <v>142071.01</v>
      </c>
      <c r="S223" s="2">
        <v>2319.73</v>
      </c>
      <c r="T223" s="2">
        <v>149810.53</v>
      </c>
      <c r="U223" s="5">
        <v>2</v>
      </c>
      <c r="V223" s="6">
        <v>2</v>
      </c>
      <c r="W223">
        <v>3</v>
      </c>
      <c r="X223">
        <v>2</v>
      </c>
      <c r="Y223">
        <v>19</v>
      </c>
      <c r="Z223" s="5">
        <f t="shared" ca="1" si="9"/>
        <v>9305</v>
      </c>
      <c r="AA223" s="4" t="str">
        <f t="shared" si="10"/>
        <v>Mid</v>
      </c>
      <c r="AB223" s="2">
        <f t="shared" si="11"/>
        <v>0.03</v>
      </c>
      <c r="AC223" s="2">
        <f>banking_clients[[#This Row],[Bank_Loans]] + banking_clients[[#This Row],[Business_Lending]] + banking_clients[[#This Row],[CreditCard_Balance]]</f>
        <v>223223.87</v>
      </c>
      <c r="AD223" s="2">
        <f>banking_clients[[#This Row],[Bank_Deposits]] + banking_clients[[#This Row],[Saving_Accounts]] + banking_clients[[#This Row],[ForeignCurrency_Account]] + banking_clients[[#This Row],[Checking_Accounts]]</f>
        <v>760416.8</v>
      </c>
    </row>
    <row r="224" spans="1:30" x14ac:dyDescent="0.2">
      <c r="A224" t="s">
        <v>870</v>
      </c>
      <c r="B224" t="s">
        <v>871</v>
      </c>
      <c r="C224" s="5">
        <v>81</v>
      </c>
      <c r="D224">
        <v>386</v>
      </c>
      <c r="E224" s="3" t="s">
        <v>872</v>
      </c>
      <c r="F224" s="4" t="s">
        <v>295</v>
      </c>
      <c r="G224" s="4" t="s">
        <v>49</v>
      </c>
      <c r="H224" s="4" t="s">
        <v>721</v>
      </c>
      <c r="I224" s="4" t="s">
        <v>33</v>
      </c>
      <c r="J224" s="4" t="s">
        <v>40</v>
      </c>
      <c r="K224" s="2">
        <v>61720.63</v>
      </c>
      <c r="L224" s="2">
        <v>6251.31</v>
      </c>
      <c r="M224" s="5">
        <v>2</v>
      </c>
      <c r="N224" s="2">
        <v>3899.15</v>
      </c>
      <c r="O224" s="2">
        <v>218864.95</v>
      </c>
      <c r="P224" s="2">
        <v>606812.23</v>
      </c>
      <c r="Q224" s="2">
        <v>280702.25</v>
      </c>
      <c r="R224" s="2">
        <v>118885.66</v>
      </c>
      <c r="S224" s="2">
        <v>17230.62</v>
      </c>
      <c r="T224" s="2">
        <v>612629.04</v>
      </c>
      <c r="U224" s="5">
        <v>1</v>
      </c>
      <c r="V224" s="6">
        <v>1</v>
      </c>
      <c r="W224">
        <v>4</v>
      </c>
      <c r="X224">
        <v>2</v>
      </c>
      <c r="Y224">
        <v>20</v>
      </c>
      <c r="Z224" s="5">
        <f t="shared" ca="1" si="9"/>
        <v>1678</v>
      </c>
      <c r="AA224" s="4" t="str">
        <f t="shared" si="10"/>
        <v>Low</v>
      </c>
      <c r="AB224" s="2">
        <f t="shared" si="11"/>
        <v>0.03</v>
      </c>
      <c r="AC224" s="2">
        <f>banking_clients[[#This Row],[Bank_Loans]] + banking_clients[[#This Row],[Business_Lending]] + banking_clients[[#This Row],[CreditCard_Balance]]</f>
        <v>835393.14</v>
      </c>
      <c r="AD224" s="2">
        <f>banking_clients[[#This Row],[Bank_Deposits]] + banking_clients[[#This Row],[Saving_Accounts]] + banking_clients[[#This Row],[ForeignCurrency_Account]] + banking_clients[[#This Row],[Checking_Accounts]]</f>
        <v>1023630.76</v>
      </c>
    </row>
    <row r="225" spans="1:30" x14ac:dyDescent="0.2">
      <c r="A225" t="s">
        <v>873</v>
      </c>
      <c r="B225" t="s">
        <v>874</v>
      </c>
      <c r="C225" s="5">
        <v>47</v>
      </c>
      <c r="D225">
        <v>25885</v>
      </c>
      <c r="E225" s="3" t="s">
        <v>875</v>
      </c>
      <c r="F225" s="4" t="s">
        <v>506</v>
      </c>
      <c r="G225" s="4" t="s">
        <v>49</v>
      </c>
      <c r="H225" s="4" t="s">
        <v>876</v>
      </c>
      <c r="I225" s="4" t="s">
        <v>13</v>
      </c>
      <c r="J225" s="4" t="s">
        <v>14</v>
      </c>
      <c r="K225" s="2">
        <v>45492.89</v>
      </c>
      <c r="L225" s="2">
        <v>25014.99</v>
      </c>
      <c r="M225" s="5">
        <v>1</v>
      </c>
      <c r="N225" s="2">
        <v>3284.7</v>
      </c>
      <c r="O225" s="2">
        <v>938754.7</v>
      </c>
      <c r="P225" s="2">
        <v>972009.25</v>
      </c>
      <c r="Q225" s="2">
        <v>368042.34</v>
      </c>
      <c r="R225" s="2">
        <v>328123.90000000002</v>
      </c>
      <c r="S225" s="2">
        <v>24629.22</v>
      </c>
      <c r="T225" s="2">
        <v>473930.91</v>
      </c>
      <c r="U225" s="5">
        <v>3</v>
      </c>
      <c r="V225" s="6">
        <v>2</v>
      </c>
      <c r="W225">
        <v>1</v>
      </c>
      <c r="X225">
        <v>2</v>
      </c>
      <c r="Y225">
        <v>21</v>
      </c>
      <c r="Z225" s="5">
        <f t="shared" ca="1" si="9"/>
        <v>5866</v>
      </c>
      <c r="AA225" s="4" t="str">
        <f t="shared" si="10"/>
        <v>Low</v>
      </c>
      <c r="AB225" s="2">
        <f t="shared" si="11"/>
        <v>0.05</v>
      </c>
      <c r="AC225" s="2">
        <f>banking_clients[[#This Row],[Bank_Loans]] + banking_clients[[#This Row],[Business_Lending]] + banking_clients[[#This Row],[CreditCard_Balance]]</f>
        <v>1415970.3099999998</v>
      </c>
      <c r="AD225" s="2">
        <f>banking_clients[[#This Row],[Bank_Deposits]] + banking_clients[[#This Row],[Saving_Accounts]] + banking_clients[[#This Row],[ForeignCurrency_Account]] + banking_clients[[#This Row],[Checking_Accounts]]</f>
        <v>1692804.71</v>
      </c>
    </row>
    <row r="226" spans="1:30" x14ac:dyDescent="0.2">
      <c r="A226" t="s">
        <v>877</v>
      </c>
      <c r="B226" t="s">
        <v>878</v>
      </c>
      <c r="C226" s="5">
        <v>41</v>
      </c>
      <c r="D226">
        <v>12207</v>
      </c>
      <c r="E226" s="3" t="s">
        <v>879</v>
      </c>
      <c r="F226" s="4" t="s">
        <v>257</v>
      </c>
      <c r="G226" s="4" t="s">
        <v>25</v>
      </c>
      <c r="H226" s="4" t="s">
        <v>880</v>
      </c>
      <c r="I226" s="4" t="s">
        <v>80</v>
      </c>
      <c r="J226" s="4" t="s">
        <v>14</v>
      </c>
      <c r="K226" s="2">
        <v>363577.73</v>
      </c>
      <c r="L226" s="2">
        <v>51434.35</v>
      </c>
      <c r="M226" s="5">
        <v>1</v>
      </c>
      <c r="N226" s="2">
        <v>5129.75</v>
      </c>
      <c r="O226" s="2">
        <v>731052.74</v>
      </c>
      <c r="P226" s="2">
        <v>508649.83</v>
      </c>
      <c r="Q226" s="2">
        <v>322383.7</v>
      </c>
      <c r="R226" s="2">
        <v>354622.06</v>
      </c>
      <c r="S226" s="2">
        <v>35455.629999999997</v>
      </c>
      <c r="T226" s="2">
        <v>614125.22</v>
      </c>
      <c r="U226" s="5">
        <v>1</v>
      </c>
      <c r="V226" s="6">
        <v>4</v>
      </c>
      <c r="W226">
        <v>1</v>
      </c>
      <c r="X226">
        <v>1</v>
      </c>
      <c r="Y226">
        <v>22</v>
      </c>
      <c r="Z226" s="5">
        <f t="shared" ca="1" si="9"/>
        <v>5932</v>
      </c>
      <c r="AA226" s="4" t="str">
        <f t="shared" si="10"/>
        <v>High</v>
      </c>
      <c r="AB226" s="2">
        <f t="shared" si="11"/>
        <v>0.01</v>
      </c>
      <c r="AC226" s="2">
        <f>banking_clients[[#This Row],[Bank_Loans]] + banking_clients[[#This Row],[Business_Lending]] + banking_clients[[#This Row],[CreditCard_Balance]]</f>
        <v>1350307.71</v>
      </c>
      <c r="AD226" s="2">
        <f>banking_clients[[#This Row],[Bank_Deposits]] + banking_clients[[#This Row],[Saving_Accounts]] + banking_clients[[#This Row],[ForeignCurrency_Account]] + banking_clients[[#This Row],[Checking_Accounts]]</f>
        <v>1221111.22</v>
      </c>
    </row>
    <row r="227" spans="1:30" x14ac:dyDescent="0.2">
      <c r="A227" t="s">
        <v>881</v>
      </c>
      <c r="B227" t="s">
        <v>882</v>
      </c>
      <c r="C227" s="5">
        <v>52</v>
      </c>
      <c r="D227">
        <v>3028</v>
      </c>
      <c r="E227" s="3" t="s">
        <v>883</v>
      </c>
      <c r="F227" s="4" t="s">
        <v>338</v>
      </c>
      <c r="G227" s="4" t="s">
        <v>49</v>
      </c>
      <c r="H227" s="4" t="s">
        <v>597</v>
      </c>
      <c r="I227" s="4" t="s">
        <v>80</v>
      </c>
      <c r="J227" s="4" t="s">
        <v>14</v>
      </c>
      <c r="K227" s="2">
        <v>40912.44</v>
      </c>
      <c r="L227" s="2">
        <v>26186.400000000001</v>
      </c>
      <c r="M227" s="5">
        <v>1</v>
      </c>
      <c r="N227" s="2">
        <v>4062.15</v>
      </c>
      <c r="O227" s="2">
        <v>90456.75</v>
      </c>
      <c r="P227" s="2">
        <v>424422</v>
      </c>
      <c r="Q227" s="2">
        <v>122233.54</v>
      </c>
      <c r="R227" s="2">
        <v>119517.24</v>
      </c>
      <c r="S227" s="2">
        <v>31105.8</v>
      </c>
      <c r="T227" s="2">
        <v>737636.85</v>
      </c>
      <c r="U227" s="5">
        <v>2</v>
      </c>
      <c r="V227" s="6">
        <v>1</v>
      </c>
      <c r="W227">
        <v>1</v>
      </c>
      <c r="X227">
        <v>1</v>
      </c>
      <c r="Y227">
        <v>1</v>
      </c>
      <c r="Z227" s="5">
        <f t="shared" ca="1" si="9"/>
        <v>8343</v>
      </c>
      <c r="AA227" s="4" t="str">
        <f t="shared" si="10"/>
        <v>Low</v>
      </c>
      <c r="AB227" s="2">
        <f t="shared" si="11"/>
        <v>0.01</v>
      </c>
      <c r="AC227" s="2">
        <f>banking_clients[[#This Row],[Bank_Loans]] + banking_clients[[#This Row],[Business_Lending]] + banking_clients[[#This Row],[CreditCard_Balance]]</f>
        <v>832155.75</v>
      </c>
      <c r="AD227" s="2">
        <f>banking_clients[[#This Row],[Bank_Deposits]] + banking_clients[[#This Row],[Saving_Accounts]] + banking_clients[[#This Row],[ForeignCurrency_Account]] + banking_clients[[#This Row],[Checking_Accounts]]</f>
        <v>697278.58000000007</v>
      </c>
    </row>
    <row r="228" spans="1:30" x14ac:dyDescent="0.2">
      <c r="A228" t="s">
        <v>884</v>
      </c>
      <c r="B228" t="s">
        <v>885</v>
      </c>
      <c r="C228" s="5">
        <v>73</v>
      </c>
      <c r="D228">
        <v>26699</v>
      </c>
      <c r="E228" s="3" t="s">
        <v>886</v>
      </c>
      <c r="F228" s="4" t="s">
        <v>24</v>
      </c>
      <c r="G228" s="4" t="s">
        <v>25</v>
      </c>
      <c r="H228" s="4" t="s">
        <v>626</v>
      </c>
      <c r="I228" s="4" t="s">
        <v>13</v>
      </c>
      <c r="J228" s="4" t="s">
        <v>14</v>
      </c>
      <c r="K228" s="2">
        <v>204136.69</v>
      </c>
      <c r="L228" s="2">
        <v>38722.25</v>
      </c>
      <c r="M228" s="5">
        <v>1</v>
      </c>
      <c r="N228" s="2">
        <v>7.11</v>
      </c>
      <c r="O228" s="2">
        <v>898207.28</v>
      </c>
      <c r="P228" s="2">
        <v>609009.52</v>
      </c>
      <c r="Q228" s="2">
        <v>309118.46999999997</v>
      </c>
      <c r="R228" s="2">
        <v>109621.71</v>
      </c>
      <c r="S228" s="2">
        <v>23720.1</v>
      </c>
      <c r="T228" s="2">
        <v>1132529.3400000001</v>
      </c>
      <c r="U228" s="5">
        <v>2</v>
      </c>
      <c r="V228" s="6">
        <v>2</v>
      </c>
      <c r="W228">
        <v>2</v>
      </c>
      <c r="X228">
        <v>2</v>
      </c>
      <c r="Y228">
        <v>2</v>
      </c>
      <c r="Z228" s="5">
        <f t="shared" ca="1" si="9"/>
        <v>8884</v>
      </c>
      <c r="AA228" s="4" t="str">
        <f t="shared" si="10"/>
        <v>Mid</v>
      </c>
      <c r="AB228" s="2">
        <f t="shared" si="11"/>
        <v>0.05</v>
      </c>
      <c r="AC228" s="2">
        <f>banking_clients[[#This Row],[Bank_Loans]] + banking_clients[[#This Row],[Business_Lending]] + banking_clients[[#This Row],[CreditCard_Balance]]</f>
        <v>2030743.7300000002</v>
      </c>
      <c r="AD228" s="2">
        <f>banking_clients[[#This Row],[Bank_Deposits]] + banking_clients[[#This Row],[Saving_Accounts]] + banking_clients[[#This Row],[ForeignCurrency_Account]] + banking_clients[[#This Row],[Checking_Accounts]]</f>
        <v>1051469.7999999998</v>
      </c>
    </row>
    <row r="229" spans="1:30" x14ac:dyDescent="0.2">
      <c r="A229" t="s">
        <v>887</v>
      </c>
      <c r="B229" t="s">
        <v>888</v>
      </c>
      <c r="C229" s="5">
        <v>31</v>
      </c>
      <c r="D229">
        <v>40474</v>
      </c>
      <c r="E229" s="3" t="s">
        <v>889</v>
      </c>
      <c r="F229" s="4" t="s">
        <v>464</v>
      </c>
      <c r="G229" s="4" t="s">
        <v>11</v>
      </c>
      <c r="H229" s="4" t="s">
        <v>450</v>
      </c>
      <c r="I229" s="4" t="s">
        <v>33</v>
      </c>
      <c r="J229" s="4" t="s">
        <v>14</v>
      </c>
      <c r="K229" s="2">
        <v>52754.1</v>
      </c>
      <c r="L229" s="2">
        <v>21393.4</v>
      </c>
      <c r="M229" s="5">
        <v>2</v>
      </c>
      <c r="N229" s="2">
        <v>2723.07</v>
      </c>
      <c r="O229" s="2">
        <v>561273.75</v>
      </c>
      <c r="P229" s="2">
        <v>620849.97</v>
      </c>
      <c r="Q229" s="2">
        <v>336732.19</v>
      </c>
      <c r="R229" s="2">
        <v>204564.8</v>
      </c>
      <c r="S229" s="2">
        <v>5815.51</v>
      </c>
      <c r="T229" s="2">
        <v>290928.84999999998</v>
      </c>
      <c r="U229" s="5">
        <v>0</v>
      </c>
      <c r="V229" s="6">
        <v>1</v>
      </c>
      <c r="W229">
        <v>2</v>
      </c>
      <c r="X229">
        <v>2</v>
      </c>
      <c r="Y229">
        <v>3</v>
      </c>
      <c r="Z229" s="5">
        <f t="shared" ca="1" si="9"/>
        <v>7027</v>
      </c>
      <c r="AA229" s="4" t="str">
        <f t="shared" si="10"/>
        <v>Low</v>
      </c>
      <c r="AB229" s="2">
        <f t="shared" si="11"/>
        <v>0.03</v>
      </c>
      <c r="AC229" s="2">
        <f>banking_clients[[#This Row],[Bank_Loans]] + banking_clients[[#This Row],[Business_Lending]] + banking_clients[[#This Row],[CreditCard_Balance]]</f>
        <v>854925.66999999993</v>
      </c>
      <c r="AD229" s="2">
        <f>banking_clients[[#This Row],[Bank_Deposits]] + banking_clients[[#This Row],[Saving_Accounts]] + banking_clients[[#This Row],[ForeignCurrency_Account]] + banking_clients[[#This Row],[Checking_Accounts]]</f>
        <v>1167962.47</v>
      </c>
    </row>
    <row r="230" spans="1:30" x14ac:dyDescent="0.2">
      <c r="A230" t="s">
        <v>890</v>
      </c>
      <c r="B230" t="s">
        <v>891</v>
      </c>
      <c r="C230" s="5">
        <v>17</v>
      </c>
      <c r="D230">
        <v>2290</v>
      </c>
      <c r="E230" s="3" t="s">
        <v>892</v>
      </c>
      <c r="F230" s="4" t="s">
        <v>84</v>
      </c>
      <c r="G230" s="4" t="s">
        <v>25</v>
      </c>
      <c r="H230" s="4" t="s">
        <v>893</v>
      </c>
      <c r="I230" s="4" t="s">
        <v>33</v>
      </c>
      <c r="J230" s="4" t="s">
        <v>34</v>
      </c>
      <c r="K230" s="2">
        <v>125007.58</v>
      </c>
      <c r="L230" s="2">
        <v>29763.119999999999</v>
      </c>
      <c r="M230" s="5">
        <v>2</v>
      </c>
      <c r="N230" s="2">
        <v>7798.24</v>
      </c>
      <c r="O230" s="2">
        <v>1361520.44</v>
      </c>
      <c r="P230" s="2">
        <v>1503846.78</v>
      </c>
      <c r="Q230" s="2">
        <v>541827.15</v>
      </c>
      <c r="R230" s="2">
        <v>659812.78</v>
      </c>
      <c r="S230" s="2">
        <v>49406</v>
      </c>
      <c r="T230" s="2">
        <v>294040.11</v>
      </c>
      <c r="U230" s="5">
        <v>0</v>
      </c>
      <c r="V230" s="6">
        <v>2</v>
      </c>
      <c r="W230">
        <v>3</v>
      </c>
      <c r="X230">
        <v>1</v>
      </c>
      <c r="Y230">
        <v>4</v>
      </c>
      <c r="Z230" s="5">
        <f t="shared" ca="1" si="9"/>
        <v>3939</v>
      </c>
      <c r="AA230" s="4" t="str">
        <f t="shared" si="10"/>
        <v>Mid</v>
      </c>
      <c r="AB230" s="2">
        <f t="shared" si="11"/>
        <v>0.03</v>
      </c>
      <c r="AC230" s="2">
        <f>banking_clients[[#This Row],[Bank_Loans]] + banking_clients[[#This Row],[Business_Lending]] + banking_clients[[#This Row],[CreditCard_Balance]]</f>
        <v>1663358.7899999998</v>
      </c>
      <c r="AD230" s="2">
        <f>banking_clients[[#This Row],[Bank_Deposits]] + banking_clients[[#This Row],[Saving_Accounts]] + banking_clients[[#This Row],[ForeignCurrency_Account]] + banking_clients[[#This Row],[Checking_Accounts]]</f>
        <v>2754892.71</v>
      </c>
    </row>
    <row r="231" spans="1:30" x14ac:dyDescent="0.2">
      <c r="A231" t="s">
        <v>894</v>
      </c>
      <c r="B231" t="s">
        <v>895</v>
      </c>
      <c r="C231" s="5">
        <v>81</v>
      </c>
      <c r="D231">
        <v>28807</v>
      </c>
      <c r="E231" s="3" t="s">
        <v>896</v>
      </c>
      <c r="F231" s="4" t="s">
        <v>31</v>
      </c>
      <c r="G231" s="4" t="s">
        <v>11</v>
      </c>
      <c r="H231" s="4" t="s">
        <v>430</v>
      </c>
      <c r="I231" s="4" t="s">
        <v>13</v>
      </c>
      <c r="J231" s="4" t="s">
        <v>14</v>
      </c>
      <c r="K231" s="2">
        <v>66270.490000000005</v>
      </c>
      <c r="L231" s="2">
        <v>3225.47</v>
      </c>
      <c r="M231" s="5">
        <v>1</v>
      </c>
      <c r="N231" s="2">
        <v>1723.47</v>
      </c>
      <c r="O231" s="2">
        <v>227862</v>
      </c>
      <c r="P231" s="2">
        <v>84598.86</v>
      </c>
      <c r="Q231" s="2">
        <v>68184.160000000003</v>
      </c>
      <c r="R231" s="2">
        <v>33107.199999999997</v>
      </c>
      <c r="S231" s="2">
        <v>2786.28</v>
      </c>
      <c r="T231" s="2">
        <v>376337.63</v>
      </c>
      <c r="U231" s="5">
        <v>0</v>
      </c>
      <c r="V231" s="6">
        <v>1</v>
      </c>
      <c r="W231">
        <v>3</v>
      </c>
      <c r="X231">
        <v>1</v>
      </c>
      <c r="Y231">
        <v>8</v>
      </c>
      <c r="Z231" s="5">
        <f t="shared" ca="1" si="9"/>
        <v>7361</v>
      </c>
      <c r="AA231" s="4" t="str">
        <f t="shared" si="10"/>
        <v>Low</v>
      </c>
      <c r="AB231" s="2">
        <f t="shared" si="11"/>
        <v>0.05</v>
      </c>
      <c r="AC231" s="2">
        <f>banking_clients[[#This Row],[Bank_Loans]] + banking_clients[[#This Row],[Business_Lending]] + banking_clients[[#This Row],[CreditCard_Balance]]</f>
        <v>605923.1</v>
      </c>
      <c r="AD231" s="2">
        <f>banking_clients[[#This Row],[Bank_Deposits]] + banking_clients[[#This Row],[Saving_Accounts]] + banking_clients[[#This Row],[ForeignCurrency_Account]] + banking_clients[[#This Row],[Checking_Accounts]]</f>
        <v>188676.5</v>
      </c>
    </row>
    <row r="232" spans="1:30" x14ac:dyDescent="0.2">
      <c r="A232" t="s">
        <v>897</v>
      </c>
      <c r="B232" t="s">
        <v>898</v>
      </c>
      <c r="C232" s="5">
        <v>64</v>
      </c>
      <c r="D232">
        <v>15485</v>
      </c>
      <c r="E232" s="3" t="s">
        <v>899</v>
      </c>
      <c r="F232" s="4" t="s">
        <v>647</v>
      </c>
      <c r="G232" s="4" t="s">
        <v>25</v>
      </c>
      <c r="H232" s="4" t="s">
        <v>823</v>
      </c>
      <c r="I232" s="4" t="s">
        <v>13</v>
      </c>
      <c r="J232" s="4" t="s">
        <v>27</v>
      </c>
      <c r="K232" s="2">
        <v>59368.37</v>
      </c>
      <c r="L232" s="2">
        <v>30367.35</v>
      </c>
      <c r="M232" s="5">
        <v>2</v>
      </c>
      <c r="N232" s="2">
        <v>587.97</v>
      </c>
      <c r="O232" s="2">
        <v>730796.04</v>
      </c>
      <c r="P232" s="2">
        <v>578948.64</v>
      </c>
      <c r="Q232" s="2">
        <v>254070.99</v>
      </c>
      <c r="R232" s="2">
        <v>110458.4</v>
      </c>
      <c r="S232" s="2">
        <v>16932.91</v>
      </c>
      <c r="T232" s="2">
        <v>766071.12</v>
      </c>
      <c r="U232" s="5">
        <v>2</v>
      </c>
      <c r="V232" s="6">
        <v>2</v>
      </c>
      <c r="W232">
        <v>3</v>
      </c>
      <c r="X232">
        <v>2</v>
      </c>
      <c r="Y232">
        <v>9</v>
      </c>
      <c r="Z232" s="5">
        <f t="shared" ca="1" si="9"/>
        <v>1491</v>
      </c>
      <c r="AA232" s="4" t="str">
        <f t="shared" si="10"/>
        <v>Low</v>
      </c>
      <c r="AB232" s="2">
        <f t="shared" si="11"/>
        <v>0.05</v>
      </c>
      <c r="AC232" s="2">
        <f>banking_clients[[#This Row],[Bank_Loans]] + banking_clients[[#This Row],[Business_Lending]] + banking_clients[[#This Row],[CreditCard_Balance]]</f>
        <v>1497455.1300000001</v>
      </c>
      <c r="AD232" s="2">
        <f>banking_clients[[#This Row],[Bank_Deposits]] + banking_clients[[#This Row],[Saving_Accounts]] + banking_clients[[#This Row],[ForeignCurrency_Account]] + banking_clients[[#This Row],[Checking_Accounts]]</f>
        <v>960410.94000000006</v>
      </c>
    </row>
    <row r="233" spans="1:30" x14ac:dyDescent="0.2">
      <c r="A233" t="s">
        <v>900</v>
      </c>
      <c r="B233" t="s">
        <v>901</v>
      </c>
      <c r="C233" s="5">
        <v>47</v>
      </c>
      <c r="D233">
        <v>16697</v>
      </c>
      <c r="E233" s="3" t="s">
        <v>902</v>
      </c>
      <c r="F233" s="4" t="s">
        <v>464</v>
      </c>
      <c r="G233" s="4" t="s">
        <v>25</v>
      </c>
      <c r="H233" s="4" t="s">
        <v>812</v>
      </c>
      <c r="I233" s="4" t="s">
        <v>80</v>
      </c>
      <c r="J233" s="4" t="s">
        <v>34</v>
      </c>
      <c r="K233" s="2">
        <v>155282.28</v>
      </c>
      <c r="L233" s="2">
        <v>22415.11</v>
      </c>
      <c r="M233" s="5">
        <v>1</v>
      </c>
      <c r="N233" s="2">
        <v>2345.36</v>
      </c>
      <c r="O233" s="2">
        <v>400838.5</v>
      </c>
      <c r="P233" s="2">
        <v>223771.21</v>
      </c>
      <c r="Q233" s="2">
        <v>236202.95</v>
      </c>
      <c r="R233" s="2">
        <v>46246.05</v>
      </c>
      <c r="S233" s="2">
        <v>16386.55</v>
      </c>
      <c r="T233" s="2">
        <v>157501.6</v>
      </c>
      <c r="U233" s="5">
        <v>1</v>
      </c>
      <c r="V233" s="6">
        <v>1</v>
      </c>
      <c r="W233">
        <v>3</v>
      </c>
      <c r="X233">
        <v>2</v>
      </c>
      <c r="Y233">
        <v>10</v>
      </c>
      <c r="Z233" s="5">
        <f t="shared" ca="1" si="9"/>
        <v>5130</v>
      </c>
      <c r="AA233" s="4" t="str">
        <f t="shared" si="10"/>
        <v>Mid</v>
      </c>
      <c r="AB233" s="2">
        <f t="shared" si="11"/>
        <v>0.01</v>
      </c>
      <c r="AC233" s="2">
        <f>banking_clients[[#This Row],[Bank_Loans]] + banking_clients[[#This Row],[Business_Lending]] + banking_clients[[#This Row],[CreditCard_Balance]]</f>
        <v>560685.46</v>
      </c>
      <c r="AD233" s="2">
        <f>banking_clients[[#This Row],[Bank_Deposits]] + banking_clients[[#This Row],[Saving_Accounts]] + banking_clients[[#This Row],[ForeignCurrency_Account]] + banking_clients[[#This Row],[Checking_Accounts]]</f>
        <v>522606.76</v>
      </c>
    </row>
    <row r="234" spans="1:30" x14ac:dyDescent="0.2">
      <c r="A234" t="s">
        <v>903</v>
      </c>
      <c r="B234" t="s">
        <v>904</v>
      </c>
      <c r="C234" s="5">
        <v>22</v>
      </c>
      <c r="D234">
        <v>39878</v>
      </c>
      <c r="E234" s="3" t="s">
        <v>905</v>
      </c>
      <c r="F234" s="4" t="s">
        <v>354</v>
      </c>
      <c r="G234" s="4" t="s">
        <v>19</v>
      </c>
      <c r="H234" s="4" t="s">
        <v>906</v>
      </c>
      <c r="I234" s="4" t="s">
        <v>33</v>
      </c>
      <c r="J234" s="4" t="s">
        <v>34</v>
      </c>
      <c r="K234" s="2">
        <v>273718.71000000002</v>
      </c>
      <c r="L234" s="2">
        <v>37893.279999999999</v>
      </c>
      <c r="M234" s="5">
        <v>1</v>
      </c>
      <c r="N234" s="2">
        <v>4825.92</v>
      </c>
      <c r="O234" s="2">
        <v>569916.36</v>
      </c>
      <c r="P234" s="2">
        <v>1711330.15</v>
      </c>
      <c r="Q234" s="2">
        <v>460742.73</v>
      </c>
      <c r="R234" s="2">
        <v>451747.28</v>
      </c>
      <c r="S234" s="2">
        <v>16989.71</v>
      </c>
      <c r="T234" s="2">
        <v>2918539.26</v>
      </c>
      <c r="U234" s="5">
        <v>1</v>
      </c>
      <c r="V234" s="6">
        <v>5</v>
      </c>
      <c r="W234">
        <v>3</v>
      </c>
      <c r="X234">
        <v>1</v>
      </c>
      <c r="Y234">
        <v>11</v>
      </c>
      <c r="Z234" s="5">
        <f t="shared" ca="1" si="9"/>
        <v>10458</v>
      </c>
      <c r="AA234" s="4" t="str">
        <f t="shared" si="10"/>
        <v>Mid</v>
      </c>
      <c r="AB234" s="2">
        <f t="shared" si="11"/>
        <v>0.03</v>
      </c>
      <c r="AC234" s="2">
        <f>banking_clients[[#This Row],[Bank_Loans]] + banking_clients[[#This Row],[Business_Lending]] + banking_clients[[#This Row],[CreditCard_Balance]]</f>
        <v>3493281.5399999996</v>
      </c>
      <c r="AD234" s="2">
        <f>banking_clients[[#This Row],[Bank_Deposits]] + banking_clients[[#This Row],[Saving_Accounts]] + banking_clients[[#This Row],[ForeignCurrency_Account]] + banking_clients[[#This Row],[Checking_Accounts]]</f>
        <v>2640809.8699999996</v>
      </c>
    </row>
    <row r="235" spans="1:30" x14ac:dyDescent="0.2">
      <c r="A235" t="s">
        <v>907</v>
      </c>
      <c r="B235" t="s">
        <v>908</v>
      </c>
      <c r="C235" s="5">
        <v>58</v>
      </c>
      <c r="D235">
        <v>28123</v>
      </c>
      <c r="E235" s="3" t="s">
        <v>909</v>
      </c>
      <c r="F235" s="4" t="s">
        <v>257</v>
      </c>
      <c r="G235" s="4" t="s">
        <v>25</v>
      </c>
      <c r="H235" s="4" t="s">
        <v>231</v>
      </c>
      <c r="I235" s="4" t="s">
        <v>80</v>
      </c>
      <c r="J235" s="4" t="s">
        <v>27</v>
      </c>
      <c r="K235" s="2">
        <v>30131.15</v>
      </c>
      <c r="L235" s="2">
        <v>11408.21</v>
      </c>
      <c r="M235" s="5">
        <v>1</v>
      </c>
      <c r="N235" s="2">
        <v>10.119999999999999</v>
      </c>
      <c r="O235" s="2">
        <v>205066.72</v>
      </c>
      <c r="P235" s="2">
        <v>151071.07999999999</v>
      </c>
      <c r="Q235" s="2">
        <v>148420.71</v>
      </c>
      <c r="R235" s="2">
        <v>93293.02</v>
      </c>
      <c r="S235" s="2">
        <v>7800.56</v>
      </c>
      <c r="T235" s="2">
        <v>175087.49</v>
      </c>
      <c r="U235" s="5">
        <v>0</v>
      </c>
      <c r="V235" s="6">
        <v>1</v>
      </c>
      <c r="W235">
        <v>3</v>
      </c>
      <c r="X235">
        <v>2</v>
      </c>
      <c r="Y235">
        <v>12</v>
      </c>
      <c r="Z235" s="5">
        <f t="shared" ca="1" si="9"/>
        <v>2794</v>
      </c>
      <c r="AA235" s="4" t="str">
        <f t="shared" si="10"/>
        <v>Low</v>
      </c>
      <c r="AB235" s="2">
        <f t="shared" si="11"/>
        <v>0.01</v>
      </c>
      <c r="AC235" s="2">
        <f>banking_clients[[#This Row],[Bank_Loans]] + banking_clients[[#This Row],[Business_Lending]] + banking_clients[[#This Row],[CreditCard_Balance]]</f>
        <v>380164.32999999996</v>
      </c>
      <c r="AD235" s="2">
        <f>banking_clients[[#This Row],[Bank_Deposits]] + banking_clients[[#This Row],[Saving_Accounts]] + banking_clients[[#This Row],[ForeignCurrency_Account]] + banking_clients[[#This Row],[Checking_Accounts]]</f>
        <v>400585.37</v>
      </c>
    </row>
    <row r="236" spans="1:30" x14ac:dyDescent="0.2">
      <c r="A236" t="s">
        <v>910</v>
      </c>
      <c r="B236" t="s">
        <v>911</v>
      </c>
      <c r="C236" s="5">
        <v>30</v>
      </c>
      <c r="D236">
        <v>39107</v>
      </c>
      <c r="E236" s="3" t="s">
        <v>912</v>
      </c>
      <c r="F236" s="4" t="s">
        <v>38</v>
      </c>
      <c r="G236" s="4" t="s">
        <v>19</v>
      </c>
      <c r="H236" s="4" t="s">
        <v>69</v>
      </c>
      <c r="I236" s="4" t="s">
        <v>13</v>
      </c>
      <c r="J236" s="4" t="s">
        <v>27</v>
      </c>
      <c r="K236" s="2">
        <v>352767.12</v>
      </c>
      <c r="L236" s="2">
        <v>18067.5</v>
      </c>
      <c r="M236" s="5">
        <v>2</v>
      </c>
      <c r="N236" s="2">
        <v>2354.69</v>
      </c>
      <c r="O236" s="2">
        <v>321637.3</v>
      </c>
      <c r="P236" s="2">
        <v>219305.24</v>
      </c>
      <c r="Q236" s="2">
        <v>227137.57</v>
      </c>
      <c r="R236" s="2">
        <v>92108.2</v>
      </c>
      <c r="S236" s="2">
        <v>14904.85</v>
      </c>
      <c r="T236" s="2">
        <v>821211.75</v>
      </c>
      <c r="U236" s="5">
        <v>0</v>
      </c>
      <c r="V236" s="6">
        <v>2</v>
      </c>
      <c r="W236">
        <v>3</v>
      </c>
      <c r="X236">
        <v>2</v>
      </c>
      <c r="Y236">
        <v>13</v>
      </c>
      <c r="Z236" s="5">
        <f t="shared" ca="1" si="9"/>
        <v>6437</v>
      </c>
      <c r="AA236" s="4" t="str">
        <f t="shared" si="10"/>
        <v>High</v>
      </c>
      <c r="AB236" s="2">
        <f t="shared" si="11"/>
        <v>0.05</v>
      </c>
      <c r="AC236" s="2">
        <f>banking_clients[[#This Row],[Bank_Loans]] + banking_clients[[#This Row],[Business_Lending]] + banking_clients[[#This Row],[CreditCard_Balance]]</f>
        <v>1145203.74</v>
      </c>
      <c r="AD236" s="2">
        <f>banking_clients[[#This Row],[Bank_Deposits]] + banking_clients[[#This Row],[Saving_Accounts]] + banking_clients[[#This Row],[ForeignCurrency_Account]] + banking_clients[[#This Row],[Checking_Accounts]]</f>
        <v>553455.86</v>
      </c>
    </row>
    <row r="237" spans="1:30" x14ac:dyDescent="0.2">
      <c r="A237" t="s">
        <v>913</v>
      </c>
      <c r="B237" t="s">
        <v>914</v>
      </c>
      <c r="C237" s="5">
        <v>66</v>
      </c>
      <c r="D237">
        <v>22077</v>
      </c>
      <c r="E237" s="3" t="s">
        <v>915</v>
      </c>
      <c r="F237" s="4" t="s">
        <v>446</v>
      </c>
      <c r="G237" s="4" t="s">
        <v>11</v>
      </c>
      <c r="H237" s="4" t="s">
        <v>618</v>
      </c>
      <c r="I237" s="4" t="s">
        <v>13</v>
      </c>
      <c r="J237" s="4" t="s">
        <v>34</v>
      </c>
      <c r="K237" s="2">
        <v>230627.76</v>
      </c>
      <c r="L237" s="2">
        <v>33204.18</v>
      </c>
      <c r="M237" s="5">
        <v>2</v>
      </c>
      <c r="N237" s="2">
        <v>7191.01</v>
      </c>
      <c r="O237" s="2">
        <v>1583634.29</v>
      </c>
      <c r="P237" s="2">
        <v>1933423.95</v>
      </c>
      <c r="Q237" s="2">
        <v>378278.6</v>
      </c>
      <c r="R237" s="2">
        <v>1053435.8500000001</v>
      </c>
      <c r="S237" s="2">
        <v>63161.33</v>
      </c>
      <c r="T237" s="2">
        <v>1317554.3799999999</v>
      </c>
      <c r="U237" s="5">
        <v>2</v>
      </c>
      <c r="V237" s="6">
        <v>2</v>
      </c>
      <c r="W237">
        <v>4</v>
      </c>
      <c r="X237">
        <v>1</v>
      </c>
      <c r="Y237">
        <v>14</v>
      </c>
      <c r="Z237" s="5">
        <f t="shared" ca="1" si="9"/>
        <v>6760</v>
      </c>
      <c r="AA237" s="4" t="str">
        <f t="shared" si="10"/>
        <v>Mid</v>
      </c>
      <c r="AB237" s="2">
        <f t="shared" si="11"/>
        <v>0.05</v>
      </c>
      <c r="AC237" s="2">
        <f>banking_clients[[#This Row],[Bank_Loans]] + banking_clients[[#This Row],[Business_Lending]] + banking_clients[[#This Row],[CreditCard_Balance]]</f>
        <v>2908379.6799999997</v>
      </c>
      <c r="AD237" s="2">
        <f>banking_clients[[#This Row],[Bank_Deposits]] + banking_clients[[#This Row],[Saving_Accounts]] + banking_clients[[#This Row],[ForeignCurrency_Account]] + banking_clients[[#This Row],[Checking_Accounts]]</f>
        <v>3428299.73</v>
      </c>
    </row>
    <row r="238" spans="1:30" x14ac:dyDescent="0.2">
      <c r="A238" t="s">
        <v>916</v>
      </c>
      <c r="B238" t="s">
        <v>917</v>
      </c>
      <c r="C238" s="5">
        <v>28</v>
      </c>
      <c r="D238">
        <v>22689</v>
      </c>
      <c r="E238" s="3" t="s">
        <v>918</v>
      </c>
      <c r="F238" s="4" t="s">
        <v>338</v>
      </c>
      <c r="G238" s="4" t="s">
        <v>25</v>
      </c>
      <c r="H238" s="4" t="s">
        <v>416</v>
      </c>
      <c r="I238" s="4" t="s">
        <v>13</v>
      </c>
      <c r="J238" s="4" t="s">
        <v>14</v>
      </c>
      <c r="K238" s="2">
        <v>132987.89000000001</v>
      </c>
      <c r="L238" s="2">
        <v>15488.38</v>
      </c>
      <c r="M238" s="5">
        <v>1</v>
      </c>
      <c r="N238" s="2">
        <v>2065.5700000000002</v>
      </c>
      <c r="O238" s="2">
        <v>632022.22</v>
      </c>
      <c r="P238" s="2">
        <v>242511.71</v>
      </c>
      <c r="Q238" s="2">
        <v>189791.78</v>
      </c>
      <c r="R238" s="2">
        <v>79712.55</v>
      </c>
      <c r="S238" s="2">
        <v>32823.480000000003</v>
      </c>
      <c r="T238" s="2">
        <v>944514.24</v>
      </c>
      <c r="U238" s="5">
        <v>3</v>
      </c>
      <c r="V238" s="6">
        <v>2</v>
      </c>
      <c r="W238">
        <v>4</v>
      </c>
      <c r="X238">
        <v>2</v>
      </c>
      <c r="Y238">
        <v>15</v>
      </c>
      <c r="Z238" s="5">
        <f t="shared" ca="1" si="9"/>
        <v>2610</v>
      </c>
      <c r="AA238" s="4" t="str">
        <f t="shared" si="10"/>
        <v>Mid</v>
      </c>
      <c r="AB238" s="2">
        <f t="shared" si="11"/>
        <v>0.05</v>
      </c>
      <c r="AC238" s="2">
        <f>banking_clients[[#This Row],[Bank_Loans]] + banking_clients[[#This Row],[Business_Lending]] + banking_clients[[#This Row],[CreditCard_Balance]]</f>
        <v>1578602.03</v>
      </c>
      <c r="AD238" s="2">
        <f>banking_clients[[#This Row],[Bank_Deposits]] + banking_clients[[#This Row],[Saving_Accounts]] + banking_clients[[#This Row],[ForeignCurrency_Account]] + banking_clients[[#This Row],[Checking_Accounts]]</f>
        <v>544839.52</v>
      </c>
    </row>
    <row r="239" spans="1:30" x14ac:dyDescent="0.2">
      <c r="A239" t="s">
        <v>919</v>
      </c>
      <c r="B239" t="s">
        <v>920</v>
      </c>
      <c r="C239" s="5">
        <v>79</v>
      </c>
      <c r="D239">
        <v>6938</v>
      </c>
      <c r="E239" s="3" t="s">
        <v>921</v>
      </c>
      <c r="F239" s="4" t="s">
        <v>18</v>
      </c>
      <c r="G239" s="4" t="s">
        <v>25</v>
      </c>
      <c r="H239" s="4" t="s">
        <v>922</v>
      </c>
      <c r="I239" s="4" t="s">
        <v>33</v>
      </c>
      <c r="J239" s="4" t="s">
        <v>27</v>
      </c>
      <c r="K239" s="2">
        <v>408054.76</v>
      </c>
      <c r="L239" s="2">
        <v>66808.240000000005</v>
      </c>
      <c r="M239" s="5">
        <v>1</v>
      </c>
      <c r="N239" s="2">
        <v>6233.94</v>
      </c>
      <c r="O239" s="2">
        <v>1143817.6499999999</v>
      </c>
      <c r="P239" s="2">
        <v>395367.36</v>
      </c>
      <c r="Q239" s="2">
        <v>113521.32</v>
      </c>
      <c r="R239" s="2">
        <v>336297.13</v>
      </c>
      <c r="S239" s="2">
        <v>45525.06</v>
      </c>
      <c r="T239" s="2">
        <v>2158734.19</v>
      </c>
      <c r="U239" s="5">
        <v>2</v>
      </c>
      <c r="V239" s="6">
        <v>4</v>
      </c>
      <c r="W239">
        <v>3</v>
      </c>
      <c r="X239">
        <v>2</v>
      </c>
      <c r="Y239">
        <v>1</v>
      </c>
      <c r="Z239" s="5">
        <f t="shared" ca="1" si="9"/>
        <v>2764</v>
      </c>
      <c r="AA239" s="4" t="str">
        <f t="shared" si="10"/>
        <v>High</v>
      </c>
      <c r="AB239" s="2">
        <f t="shared" si="11"/>
        <v>0.03</v>
      </c>
      <c r="AC239" s="2">
        <f>banking_clients[[#This Row],[Bank_Loans]] + banking_clients[[#This Row],[Business_Lending]] + banking_clients[[#This Row],[CreditCard_Balance]]</f>
        <v>3308785.78</v>
      </c>
      <c r="AD239" s="2">
        <f>banking_clients[[#This Row],[Bank_Deposits]] + banking_clients[[#This Row],[Saving_Accounts]] + banking_clients[[#This Row],[ForeignCurrency_Account]] + banking_clients[[#This Row],[Checking_Accounts]]</f>
        <v>890710.87000000011</v>
      </c>
    </row>
    <row r="240" spans="1:30" x14ac:dyDescent="0.2">
      <c r="A240" t="s">
        <v>923</v>
      </c>
      <c r="B240" t="s">
        <v>924</v>
      </c>
      <c r="C240" s="5">
        <v>81</v>
      </c>
      <c r="D240">
        <v>28172</v>
      </c>
      <c r="E240" s="3" t="s">
        <v>925</v>
      </c>
      <c r="F240" s="4" t="s">
        <v>158</v>
      </c>
      <c r="G240" s="4" t="s">
        <v>19</v>
      </c>
      <c r="H240" s="4" t="s">
        <v>119</v>
      </c>
      <c r="I240" s="4" t="s">
        <v>13</v>
      </c>
      <c r="J240" s="4" t="s">
        <v>14</v>
      </c>
      <c r="K240" s="2">
        <v>397666.92</v>
      </c>
      <c r="L240" s="2">
        <v>41829.06</v>
      </c>
      <c r="M240" s="5">
        <v>2</v>
      </c>
      <c r="N240" s="2">
        <v>1042.75</v>
      </c>
      <c r="O240" s="2">
        <v>483400.01</v>
      </c>
      <c r="P240" s="2">
        <v>512980.16</v>
      </c>
      <c r="Q240" s="2">
        <v>227991.18</v>
      </c>
      <c r="R240" s="2">
        <v>597988.30000000005</v>
      </c>
      <c r="S240" s="2">
        <v>26417.66</v>
      </c>
      <c r="T240" s="2">
        <v>74992.06</v>
      </c>
      <c r="U240" s="5">
        <v>3</v>
      </c>
      <c r="V240" s="6">
        <v>3</v>
      </c>
      <c r="W240">
        <v>1</v>
      </c>
      <c r="X240">
        <v>2</v>
      </c>
      <c r="Y240">
        <v>2</v>
      </c>
      <c r="Z240" s="5">
        <f t="shared" ca="1" si="9"/>
        <v>4877</v>
      </c>
      <c r="AA240" s="4" t="str">
        <f t="shared" si="10"/>
        <v>High</v>
      </c>
      <c r="AB240" s="2">
        <f t="shared" si="11"/>
        <v>0.05</v>
      </c>
      <c r="AC240" s="2">
        <f>banking_clients[[#This Row],[Bank_Loans]] + banking_clients[[#This Row],[Business_Lending]] + banking_clients[[#This Row],[CreditCard_Balance]]</f>
        <v>559434.82000000007</v>
      </c>
      <c r="AD240" s="2">
        <f>banking_clients[[#This Row],[Bank_Deposits]] + banking_clients[[#This Row],[Saving_Accounts]] + banking_clients[[#This Row],[ForeignCurrency_Account]] + banking_clients[[#This Row],[Checking_Accounts]]</f>
        <v>1365377.2999999998</v>
      </c>
    </row>
    <row r="241" spans="1:30" x14ac:dyDescent="0.2">
      <c r="A241" t="s">
        <v>926</v>
      </c>
      <c r="B241" t="s">
        <v>927</v>
      </c>
      <c r="C241" s="5">
        <v>70</v>
      </c>
      <c r="D241">
        <v>28972</v>
      </c>
      <c r="E241" s="3" t="s">
        <v>928</v>
      </c>
      <c r="F241" s="4" t="s">
        <v>377</v>
      </c>
      <c r="G241" s="4" t="s">
        <v>25</v>
      </c>
      <c r="H241" s="4" t="s">
        <v>95</v>
      </c>
      <c r="I241" s="4" t="s">
        <v>33</v>
      </c>
      <c r="J241" s="4" t="s">
        <v>14</v>
      </c>
      <c r="K241" s="2">
        <v>127187.15</v>
      </c>
      <c r="L241" s="2">
        <v>30942.37</v>
      </c>
      <c r="M241" s="5">
        <v>3</v>
      </c>
      <c r="N241" s="2">
        <v>2059.75</v>
      </c>
      <c r="O241" s="2">
        <v>277278.40000000002</v>
      </c>
      <c r="P241" s="2">
        <v>87108.72</v>
      </c>
      <c r="Q241" s="2">
        <v>59009.13</v>
      </c>
      <c r="R241" s="2">
        <v>58671.94</v>
      </c>
      <c r="S241" s="2">
        <v>9987.64</v>
      </c>
      <c r="T241" s="2">
        <v>256403.88</v>
      </c>
      <c r="U241" s="5">
        <v>0</v>
      </c>
      <c r="V241" s="6">
        <v>2</v>
      </c>
      <c r="W241">
        <v>2</v>
      </c>
      <c r="X241">
        <v>1</v>
      </c>
      <c r="Y241">
        <v>3</v>
      </c>
      <c r="Z241" s="5">
        <f t="shared" ca="1" si="9"/>
        <v>3913</v>
      </c>
      <c r="AA241" s="4" t="str">
        <f t="shared" si="10"/>
        <v>Mid</v>
      </c>
      <c r="AB241" s="2">
        <f t="shared" si="11"/>
        <v>0.03</v>
      </c>
      <c r="AC241" s="2">
        <f>banking_clients[[#This Row],[Bank_Loans]] + banking_clients[[#This Row],[Business_Lending]] + banking_clients[[#This Row],[CreditCard_Balance]]</f>
        <v>535742.03</v>
      </c>
      <c r="AD241" s="2">
        <f>banking_clients[[#This Row],[Bank_Deposits]] + banking_clients[[#This Row],[Saving_Accounts]] + banking_clients[[#This Row],[ForeignCurrency_Account]] + banking_clients[[#This Row],[Checking_Accounts]]</f>
        <v>214777.43</v>
      </c>
    </row>
    <row r="242" spans="1:30" x14ac:dyDescent="0.2">
      <c r="A242" t="s">
        <v>929</v>
      </c>
      <c r="B242" t="s">
        <v>930</v>
      </c>
      <c r="C242" s="5">
        <v>40</v>
      </c>
      <c r="D242">
        <v>3836</v>
      </c>
      <c r="E242" s="3" t="s">
        <v>931</v>
      </c>
      <c r="F242" s="4" t="s">
        <v>464</v>
      </c>
      <c r="G242" s="4" t="s">
        <v>25</v>
      </c>
      <c r="H242" s="4" t="s">
        <v>276</v>
      </c>
      <c r="I242" s="4" t="s">
        <v>33</v>
      </c>
      <c r="J242" s="4" t="s">
        <v>27</v>
      </c>
      <c r="K242" s="2">
        <v>55548.39</v>
      </c>
      <c r="L242" s="2">
        <v>7374.9</v>
      </c>
      <c r="M242" s="5">
        <v>1</v>
      </c>
      <c r="N242" s="2">
        <v>1919.54</v>
      </c>
      <c r="O242" s="2">
        <v>244695.4</v>
      </c>
      <c r="P242" s="2">
        <v>178785.1</v>
      </c>
      <c r="Q242" s="2">
        <v>220242.51</v>
      </c>
      <c r="R242" s="2">
        <v>45084.94</v>
      </c>
      <c r="S242" s="2">
        <v>4742.38</v>
      </c>
      <c r="T242" s="2">
        <v>206909.32</v>
      </c>
      <c r="U242" s="5">
        <v>3</v>
      </c>
      <c r="V242" s="6">
        <v>1</v>
      </c>
      <c r="W242">
        <v>3</v>
      </c>
      <c r="X242">
        <v>2</v>
      </c>
      <c r="Y242">
        <v>4</v>
      </c>
      <c r="Z242" s="5">
        <f t="shared" ca="1" si="9"/>
        <v>1780</v>
      </c>
      <c r="AA242" s="4" t="str">
        <f t="shared" si="10"/>
        <v>Low</v>
      </c>
      <c r="AB242" s="2">
        <f t="shared" si="11"/>
        <v>0.03</v>
      </c>
      <c r="AC242" s="2">
        <f>banking_clients[[#This Row],[Bank_Loans]] + banking_clients[[#This Row],[Business_Lending]] + banking_clients[[#This Row],[CreditCard_Balance]]</f>
        <v>453524.25999999995</v>
      </c>
      <c r="AD242" s="2">
        <f>banking_clients[[#This Row],[Bank_Deposits]] + banking_clients[[#This Row],[Saving_Accounts]] + banking_clients[[#This Row],[ForeignCurrency_Account]] + banking_clients[[#This Row],[Checking_Accounts]]</f>
        <v>448854.93000000005</v>
      </c>
    </row>
    <row r="243" spans="1:30" x14ac:dyDescent="0.2">
      <c r="A243" t="s">
        <v>932</v>
      </c>
      <c r="B243" t="s">
        <v>933</v>
      </c>
      <c r="C243" s="5">
        <v>57</v>
      </c>
      <c r="D243">
        <v>25472</v>
      </c>
      <c r="E243" s="3" t="s">
        <v>934</v>
      </c>
      <c r="F243" s="4" t="s">
        <v>177</v>
      </c>
      <c r="G243" s="4" t="s">
        <v>25</v>
      </c>
      <c r="H243" s="4" t="s">
        <v>280</v>
      </c>
      <c r="I243" s="4" t="s">
        <v>80</v>
      </c>
      <c r="J243" s="4" t="s">
        <v>14</v>
      </c>
      <c r="K243" s="2">
        <v>90398.53</v>
      </c>
      <c r="L243" s="2">
        <v>8791.2000000000007</v>
      </c>
      <c r="M243" s="5">
        <v>2</v>
      </c>
      <c r="N243" s="2">
        <v>1192.51</v>
      </c>
      <c r="O243" s="2">
        <v>721798.22</v>
      </c>
      <c r="P243" s="2">
        <v>284911.58</v>
      </c>
      <c r="Q243" s="2">
        <v>398876.21</v>
      </c>
      <c r="R243" s="2">
        <v>73869.8</v>
      </c>
      <c r="S243" s="2">
        <v>35981.24</v>
      </c>
      <c r="T243" s="2">
        <v>247714.85</v>
      </c>
      <c r="U243" s="5">
        <v>1</v>
      </c>
      <c r="V243" s="6">
        <v>3</v>
      </c>
      <c r="W243">
        <v>4</v>
      </c>
      <c r="X243">
        <v>2</v>
      </c>
      <c r="Y243">
        <v>5</v>
      </c>
      <c r="Z243" s="5">
        <f t="shared" ca="1" si="9"/>
        <v>3842</v>
      </c>
      <c r="AA243" s="4" t="str">
        <f t="shared" si="10"/>
        <v>Low</v>
      </c>
      <c r="AB243" s="2">
        <f t="shared" si="11"/>
        <v>0.01</v>
      </c>
      <c r="AC243" s="2">
        <f>banking_clients[[#This Row],[Bank_Loans]] + banking_clients[[#This Row],[Business_Lending]] + banking_clients[[#This Row],[CreditCard_Balance]]</f>
        <v>970705.58</v>
      </c>
      <c r="AD243" s="2">
        <f>banking_clients[[#This Row],[Bank_Deposits]] + banking_clients[[#This Row],[Saving_Accounts]] + banking_clients[[#This Row],[ForeignCurrency_Account]] + banking_clients[[#This Row],[Checking_Accounts]]</f>
        <v>793638.83000000007</v>
      </c>
    </row>
    <row r="244" spans="1:30" x14ac:dyDescent="0.2">
      <c r="A244" t="s">
        <v>935</v>
      </c>
      <c r="B244" t="s">
        <v>936</v>
      </c>
      <c r="C244" s="5">
        <v>51</v>
      </c>
      <c r="D244">
        <v>10742</v>
      </c>
      <c r="E244" s="3" t="s">
        <v>937</v>
      </c>
      <c r="F244" s="4" t="s">
        <v>182</v>
      </c>
      <c r="G244" s="4" t="s">
        <v>114</v>
      </c>
      <c r="H244" s="4" t="s">
        <v>548</v>
      </c>
      <c r="I244" s="4" t="s">
        <v>13</v>
      </c>
      <c r="J244" s="4" t="s">
        <v>27</v>
      </c>
      <c r="K244" s="2">
        <v>88518.57</v>
      </c>
      <c r="L244" s="2">
        <v>7891.84</v>
      </c>
      <c r="M244" s="5">
        <v>2</v>
      </c>
      <c r="N244" s="2">
        <v>964.3</v>
      </c>
      <c r="O244" s="2">
        <v>631312.79</v>
      </c>
      <c r="P244" s="2">
        <v>490144.28</v>
      </c>
      <c r="Q244" s="2">
        <v>265969.76</v>
      </c>
      <c r="R244" s="2">
        <v>112847.17</v>
      </c>
      <c r="S244" s="2">
        <v>24846.02</v>
      </c>
      <c r="T244" s="2">
        <v>110986.23</v>
      </c>
      <c r="U244" s="5">
        <v>3</v>
      </c>
      <c r="V244" s="6">
        <v>1</v>
      </c>
      <c r="W244">
        <v>1</v>
      </c>
      <c r="X244">
        <v>1</v>
      </c>
      <c r="Y244">
        <v>6</v>
      </c>
      <c r="Z244" s="5">
        <f t="shared" ca="1" si="9"/>
        <v>7754</v>
      </c>
      <c r="AA244" s="4" t="str">
        <f t="shared" si="10"/>
        <v>Low</v>
      </c>
      <c r="AB244" s="2">
        <f t="shared" si="11"/>
        <v>0.05</v>
      </c>
      <c r="AC244" s="2">
        <f>banking_clients[[#This Row],[Bank_Loans]] + banking_clients[[#This Row],[Business_Lending]] + banking_clients[[#This Row],[CreditCard_Balance]]</f>
        <v>743263.32000000007</v>
      </c>
      <c r="AD244" s="2">
        <f>banking_clients[[#This Row],[Bank_Deposits]] + banking_clients[[#This Row],[Saving_Accounts]] + banking_clients[[#This Row],[ForeignCurrency_Account]] + banking_clients[[#This Row],[Checking_Accounts]]</f>
        <v>893807.2300000001</v>
      </c>
    </row>
    <row r="245" spans="1:30" x14ac:dyDescent="0.2">
      <c r="A245" t="s">
        <v>938</v>
      </c>
      <c r="B245" t="s">
        <v>939</v>
      </c>
      <c r="C245" s="5">
        <v>48</v>
      </c>
      <c r="D245">
        <v>20961</v>
      </c>
      <c r="E245" s="3" t="s">
        <v>940</v>
      </c>
      <c r="F245" s="4" t="s">
        <v>415</v>
      </c>
      <c r="G245" s="4" t="s">
        <v>25</v>
      </c>
      <c r="H245" s="4" t="s">
        <v>941</v>
      </c>
      <c r="I245" s="4" t="s">
        <v>33</v>
      </c>
      <c r="J245" s="4" t="s">
        <v>34</v>
      </c>
      <c r="K245" s="2">
        <v>235108.2</v>
      </c>
      <c r="L245" s="2">
        <v>27598.14</v>
      </c>
      <c r="M245" s="5">
        <v>1</v>
      </c>
      <c r="N245" s="2">
        <v>6791.72</v>
      </c>
      <c r="O245" s="2">
        <v>94868.88</v>
      </c>
      <c r="P245" s="2">
        <v>629217.11</v>
      </c>
      <c r="Q245" s="2">
        <v>230905.36</v>
      </c>
      <c r="R245" s="2">
        <v>387921.01</v>
      </c>
      <c r="S245" s="2">
        <v>74617.929999999993</v>
      </c>
      <c r="T245" s="2">
        <v>723146.08</v>
      </c>
      <c r="U245" s="5">
        <v>2</v>
      </c>
      <c r="V245" s="6">
        <v>4</v>
      </c>
      <c r="W245">
        <v>1</v>
      </c>
      <c r="X245">
        <v>2</v>
      </c>
      <c r="Y245">
        <v>7</v>
      </c>
      <c r="Z245" s="5">
        <f t="shared" ca="1" si="9"/>
        <v>4402</v>
      </c>
      <c r="AA245" s="4" t="str">
        <f t="shared" si="10"/>
        <v>Mid</v>
      </c>
      <c r="AB245" s="2">
        <f t="shared" si="11"/>
        <v>0.03</v>
      </c>
      <c r="AC245" s="2">
        <f>banking_clients[[#This Row],[Bank_Loans]] + banking_clients[[#This Row],[Business_Lending]] + banking_clients[[#This Row],[CreditCard_Balance]]</f>
        <v>824806.67999999993</v>
      </c>
      <c r="AD245" s="2">
        <f>banking_clients[[#This Row],[Bank_Deposits]] + banking_clients[[#This Row],[Saving_Accounts]] + banking_clients[[#This Row],[ForeignCurrency_Account]] + banking_clients[[#This Row],[Checking_Accounts]]</f>
        <v>1322661.4100000001</v>
      </c>
    </row>
    <row r="246" spans="1:30" x14ac:dyDescent="0.2">
      <c r="A246" t="s">
        <v>942</v>
      </c>
      <c r="B246" t="s">
        <v>943</v>
      </c>
      <c r="C246" s="5">
        <v>45</v>
      </c>
      <c r="D246">
        <v>2764</v>
      </c>
      <c r="E246" s="3" t="s">
        <v>944</v>
      </c>
      <c r="F246" s="4" t="s">
        <v>153</v>
      </c>
      <c r="G246" s="4" t="s">
        <v>25</v>
      </c>
      <c r="H246" s="4" t="s">
        <v>893</v>
      </c>
      <c r="I246" s="4" t="s">
        <v>13</v>
      </c>
      <c r="J246" s="4" t="s">
        <v>14</v>
      </c>
      <c r="K246" s="2">
        <v>242843.25</v>
      </c>
      <c r="L246" s="2">
        <v>11390.62</v>
      </c>
      <c r="M246" s="5">
        <v>1</v>
      </c>
      <c r="N246" s="2">
        <v>1898.13</v>
      </c>
      <c r="O246" s="2">
        <v>992141.23</v>
      </c>
      <c r="P246" s="2">
        <v>1241580.58</v>
      </c>
      <c r="Q246" s="2">
        <v>432336.1</v>
      </c>
      <c r="R246" s="2">
        <v>500401.32</v>
      </c>
      <c r="S246" s="2">
        <v>16707.060000000001</v>
      </c>
      <c r="T246" s="2">
        <v>357398.23</v>
      </c>
      <c r="U246" s="5">
        <v>1</v>
      </c>
      <c r="V246" s="6">
        <v>2</v>
      </c>
      <c r="W246">
        <v>1</v>
      </c>
      <c r="X246">
        <v>1</v>
      </c>
      <c r="Y246">
        <v>8</v>
      </c>
      <c r="Z246" s="5">
        <f t="shared" ca="1" si="9"/>
        <v>1858</v>
      </c>
      <c r="AA246" s="4" t="str">
        <f t="shared" si="10"/>
        <v>Mid</v>
      </c>
      <c r="AB246" s="2">
        <f t="shared" si="11"/>
        <v>0.05</v>
      </c>
      <c r="AC246" s="2">
        <f>banking_clients[[#This Row],[Bank_Loans]] + banking_clients[[#This Row],[Business_Lending]] + banking_clients[[#This Row],[CreditCard_Balance]]</f>
        <v>1351437.5899999999</v>
      </c>
      <c r="AD246" s="2">
        <f>banking_clients[[#This Row],[Bank_Deposits]] + banking_clients[[#This Row],[Saving_Accounts]] + banking_clients[[#This Row],[ForeignCurrency_Account]] + banking_clients[[#This Row],[Checking_Accounts]]</f>
        <v>2191025.06</v>
      </c>
    </row>
    <row r="247" spans="1:30" x14ac:dyDescent="0.2">
      <c r="A247" t="s">
        <v>945</v>
      </c>
      <c r="B247" t="s">
        <v>946</v>
      </c>
      <c r="C247" s="5">
        <v>39</v>
      </c>
      <c r="D247">
        <v>28106</v>
      </c>
      <c r="E247" s="3" t="s">
        <v>947</v>
      </c>
      <c r="F247" s="4" t="s">
        <v>104</v>
      </c>
      <c r="G247" s="4" t="s">
        <v>11</v>
      </c>
      <c r="H247" s="4" t="s">
        <v>526</v>
      </c>
      <c r="I247" s="4" t="s">
        <v>13</v>
      </c>
      <c r="J247" s="4" t="s">
        <v>34</v>
      </c>
      <c r="K247" s="2">
        <v>88405.39</v>
      </c>
      <c r="L247" s="2">
        <v>15785.68</v>
      </c>
      <c r="M247" s="5">
        <v>1</v>
      </c>
      <c r="N247" s="2">
        <v>1863.76</v>
      </c>
      <c r="O247" s="2">
        <v>399897.77</v>
      </c>
      <c r="P247" s="2">
        <v>372862</v>
      </c>
      <c r="Q247" s="2">
        <v>403094.06</v>
      </c>
      <c r="R247" s="2">
        <v>124959.16</v>
      </c>
      <c r="S247" s="2">
        <v>1331.76</v>
      </c>
      <c r="T247" s="2">
        <v>621081.35</v>
      </c>
      <c r="U247" s="5">
        <v>3</v>
      </c>
      <c r="V247" s="6">
        <v>1</v>
      </c>
      <c r="W247">
        <v>2</v>
      </c>
      <c r="X247">
        <v>1</v>
      </c>
      <c r="Y247">
        <v>9</v>
      </c>
      <c r="Z247" s="5">
        <f t="shared" ca="1" si="9"/>
        <v>5239</v>
      </c>
      <c r="AA247" s="4" t="str">
        <f t="shared" si="10"/>
        <v>Low</v>
      </c>
      <c r="AB247" s="2">
        <f t="shared" si="11"/>
        <v>0.05</v>
      </c>
      <c r="AC247" s="2">
        <f>banking_clients[[#This Row],[Bank_Loans]] + banking_clients[[#This Row],[Business_Lending]] + banking_clients[[#This Row],[CreditCard_Balance]]</f>
        <v>1022842.88</v>
      </c>
      <c r="AD247" s="2">
        <f>banking_clients[[#This Row],[Bank_Deposits]] + banking_clients[[#This Row],[Saving_Accounts]] + banking_clients[[#This Row],[ForeignCurrency_Account]] + banking_clients[[#This Row],[Checking_Accounts]]</f>
        <v>902246.98</v>
      </c>
    </row>
    <row r="248" spans="1:30" x14ac:dyDescent="0.2">
      <c r="A248" t="s">
        <v>948</v>
      </c>
      <c r="B248" t="s">
        <v>949</v>
      </c>
      <c r="C248" s="5">
        <v>65</v>
      </c>
      <c r="D248">
        <v>15429</v>
      </c>
      <c r="E248" s="3" t="s">
        <v>950</v>
      </c>
      <c r="F248" s="4" t="s">
        <v>58</v>
      </c>
      <c r="G248" s="4" t="s">
        <v>49</v>
      </c>
      <c r="H248" s="4" t="s">
        <v>692</v>
      </c>
      <c r="I248" s="4" t="s">
        <v>13</v>
      </c>
      <c r="J248" s="4" t="s">
        <v>34</v>
      </c>
      <c r="K248" s="2">
        <v>83318.53</v>
      </c>
      <c r="L248" s="2">
        <v>12440.52</v>
      </c>
      <c r="M248" s="5">
        <v>3</v>
      </c>
      <c r="N248" s="2">
        <v>1644.11</v>
      </c>
      <c r="O248" s="2">
        <v>83782.98</v>
      </c>
      <c r="P248" s="2">
        <v>131201.57999999999</v>
      </c>
      <c r="Q248" s="2">
        <v>64951.28</v>
      </c>
      <c r="R248" s="2">
        <v>79890.070000000007</v>
      </c>
      <c r="S248" s="2">
        <v>21339.59</v>
      </c>
      <c r="T248" s="2">
        <v>80882.27</v>
      </c>
      <c r="U248" s="5">
        <v>3</v>
      </c>
      <c r="V248" s="6">
        <v>1</v>
      </c>
      <c r="W248">
        <v>2</v>
      </c>
      <c r="X248">
        <v>2</v>
      </c>
      <c r="Y248">
        <v>10</v>
      </c>
      <c r="Z248" s="5">
        <f t="shared" ca="1" si="9"/>
        <v>9322</v>
      </c>
      <c r="AA248" s="4" t="str">
        <f t="shared" si="10"/>
        <v>Low</v>
      </c>
      <c r="AB248" s="2">
        <f t="shared" si="11"/>
        <v>0.05</v>
      </c>
      <c r="AC248" s="2">
        <f>banking_clients[[#This Row],[Bank_Loans]] + banking_clients[[#This Row],[Business_Lending]] + banking_clients[[#This Row],[CreditCard_Balance]]</f>
        <v>166309.35999999999</v>
      </c>
      <c r="AD248" s="2">
        <f>banking_clients[[#This Row],[Bank_Deposits]] + banking_clients[[#This Row],[Saving_Accounts]] + banking_clients[[#This Row],[ForeignCurrency_Account]] + banking_clients[[#This Row],[Checking_Accounts]]</f>
        <v>297382.52</v>
      </c>
    </row>
    <row r="249" spans="1:30" x14ac:dyDescent="0.2">
      <c r="A249" t="s">
        <v>951</v>
      </c>
      <c r="B249" t="s">
        <v>952</v>
      </c>
      <c r="C249" s="5">
        <v>78</v>
      </c>
      <c r="D249">
        <v>23342</v>
      </c>
      <c r="E249" s="3" t="s">
        <v>953</v>
      </c>
      <c r="F249" s="4" t="s">
        <v>153</v>
      </c>
      <c r="G249" s="4" t="s">
        <v>11</v>
      </c>
      <c r="H249" s="4" t="s">
        <v>954</v>
      </c>
      <c r="I249" s="4" t="s">
        <v>13</v>
      </c>
      <c r="J249" s="4" t="s">
        <v>27</v>
      </c>
      <c r="K249" s="2">
        <v>33648.25</v>
      </c>
      <c r="L249" s="2">
        <v>7178.76</v>
      </c>
      <c r="M249" s="5">
        <v>2</v>
      </c>
      <c r="N249" s="2">
        <v>1240.75</v>
      </c>
      <c r="O249" s="2">
        <v>703436.66</v>
      </c>
      <c r="P249" s="2">
        <v>53513.77</v>
      </c>
      <c r="Q249" s="2">
        <v>12973.04</v>
      </c>
      <c r="R249" s="2">
        <v>30324.47</v>
      </c>
      <c r="S249" s="2">
        <v>38456.51</v>
      </c>
      <c r="T249" s="2">
        <v>1036721.98</v>
      </c>
      <c r="U249" s="5">
        <v>1</v>
      </c>
      <c r="V249" s="6">
        <v>1</v>
      </c>
      <c r="W249">
        <v>3</v>
      </c>
      <c r="X249">
        <v>2</v>
      </c>
      <c r="Y249">
        <v>11</v>
      </c>
      <c r="Z249" s="5">
        <f t="shared" ca="1" si="9"/>
        <v>1837</v>
      </c>
      <c r="AA249" s="4" t="str">
        <f t="shared" si="10"/>
        <v>Low</v>
      </c>
      <c r="AB249" s="2">
        <f t="shared" si="11"/>
        <v>0.05</v>
      </c>
      <c r="AC249" s="2">
        <f>banking_clients[[#This Row],[Bank_Loans]] + banking_clients[[#This Row],[Business_Lending]] + banking_clients[[#This Row],[CreditCard_Balance]]</f>
        <v>1741399.3900000001</v>
      </c>
      <c r="AD249" s="2">
        <f>banking_clients[[#This Row],[Bank_Deposits]] + banking_clients[[#This Row],[Saving_Accounts]] + banking_clients[[#This Row],[ForeignCurrency_Account]] + banking_clients[[#This Row],[Checking_Accounts]]</f>
        <v>135267.79</v>
      </c>
    </row>
    <row r="250" spans="1:30" x14ac:dyDescent="0.2">
      <c r="A250" t="s">
        <v>955</v>
      </c>
      <c r="B250" t="s">
        <v>956</v>
      </c>
      <c r="C250" s="5">
        <v>34</v>
      </c>
      <c r="D250">
        <v>501</v>
      </c>
      <c r="E250" s="3" t="s">
        <v>957</v>
      </c>
      <c r="F250" s="4" t="s">
        <v>44</v>
      </c>
      <c r="G250" s="4" t="s">
        <v>25</v>
      </c>
      <c r="H250" s="4" t="s">
        <v>249</v>
      </c>
      <c r="I250" s="4" t="s">
        <v>13</v>
      </c>
      <c r="J250" s="4" t="s">
        <v>34</v>
      </c>
      <c r="K250" s="2">
        <v>280981.59000000003</v>
      </c>
      <c r="L250" s="2">
        <v>47111.34</v>
      </c>
      <c r="M250" s="5">
        <v>1</v>
      </c>
      <c r="N250" s="2">
        <v>8968.02</v>
      </c>
      <c r="O250" s="2">
        <v>1008926</v>
      </c>
      <c r="P250" s="2">
        <v>1536138.39</v>
      </c>
      <c r="Q250" s="2">
        <v>485096.33</v>
      </c>
      <c r="R250" s="2">
        <v>777078.13</v>
      </c>
      <c r="S250" s="2">
        <v>59924.33</v>
      </c>
      <c r="T250" s="2">
        <v>634311.81000000006</v>
      </c>
      <c r="U250" s="5">
        <v>2</v>
      </c>
      <c r="V250" s="6">
        <v>2</v>
      </c>
      <c r="W250">
        <v>3</v>
      </c>
      <c r="X250">
        <v>1</v>
      </c>
      <c r="Y250">
        <v>12</v>
      </c>
      <c r="Z250" s="5">
        <f t="shared" ca="1" si="9"/>
        <v>10374</v>
      </c>
      <c r="AA250" s="4" t="str">
        <f t="shared" si="10"/>
        <v>Mid</v>
      </c>
      <c r="AB250" s="2">
        <f t="shared" si="11"/>
        <v>0.05</v>
      </c>
      <c r="AC250" s="2">
        <f>banking_clients[[#This Row],[Bank_Loans]] + banking_clients[[#This Row],[Business_Lending]] + banking_clients[[#This Row],[CreditCard_Balance]]</f>
        <v>1652205.83</v>
      </c>
      <c r="AD250" s="2">
        <f>banking_clients[[#This Row],[Bank_Deposits]] + banking_clients[[#This Row],[Saving_Accounts]] + banking_clients[[#This Row],[ForeignCurrency_Account]] + banking_clients[[#This Row],[Checking_Accounts]]</f>
        <v>2858237.18</v>
      </c>
    </row>
    <row r="251" spans="1:30" x14ac:dyDescent="0.2">
      <c r="A251" t="s">
        <v>958</v>
      </c>
      <c r="B251" t="s">
        <v>959</v>
      </c>
      <c r="C251" s="5">
        <v>53</v>
      </c>
      <c r="D251">
        <v>31096</v>
      </c>
      <c r="E251" s="3" t="s">
        <v>960</v>
      </c>
      <c r="F251" s="4" t="s">
        <v>647</v>
      </c>
      <c r="G251" s="4" t="s">
        <v>25</v>
      </c>
      <c r="H251" s="4" t="s">
        <v>961</v>
      </c>
      <c r="I251" s="4" t="s">
        <v>13</v>
      </c>
      <c r="J251" s="4" t="s">
        <v>27</v>
      </c>
      <c r="K251" s="2">
        <v>170220.87</v>
      </c>
      <c r="L251" s="2">
        <v>29354.82</v>
      </c>
      <c r="M251" s="5">
        <v>2</v>
      </c>
      <c r="N251" s="2">
        <v>608.19000000000005</v>
      </c>
      <c r="O251" s="2">
        <v>61733.82</v>
      </c>
      <c r="P251" s="2">
        <v>773797.13</v>
      </c>
      <c r="Q251" s="2">
        <v>238724.65</v>
      </c>
      <c r="R251" s="2">
        <v>368212.19</v>
      </c>
      <c r="S251" s="2">
        <v>49762.37</v>
      </c>
      <c r="T251" s="2">
        <v>1600184.18</v>
      </c>
      <c r="U251" s="5">
        <v>2</v>
      </c>
      <c r="V251" s="6">
        <v>3</v>
      </c>
      <c r="W251">
        <v>3</v>
      </c>
      <c r="X251">
        <v>2</v>
      </c>
      <c r="Y251">
        <v>13</v>
      </c>
      <c r="Z251" s="5">
        <f t="shared" ca="1" si="9"/>
        <v>10526</v>
      </c>
      <c r="AA251" s="4" t="str">
        <f t="shared" si="10"/>
        <v>Mid</v>
      </c>
      <c r="AB251" s="2">
        <f t="shared" si="11"/>
        <v>0.05</v>
      </c>
      <c r="AC251" s="2">
        <f>banking_clients[[#This Row],[Bank_Loans]] + banking_clients[[#This Row],[Business_Lending]] + banking_clients[[#This Row],[CreditCard_Balance]]</f>
        <v>1662526.19</v>
      </c>
      <c r="AD251" s="2">
        <f>banking_clients[[#This Row],[Bank_Deposits]] + banking_clients[[#This Row],[Saving_Accounts]] + banking_clients[[#This Row],[ForeignCurrency_Account]] + banking_clients[[#This Row],[Checking_Accounts]]</f>
        <v>1430496.34</v>
      </c>
    </row>
    <row r="252" spans="1:30" x14ac:dyDescent="0.2">
      <c r="A252" t="s">
        <v>962</v>
      </c>
      <c r="B252" t="s">
        <v>963</v>
      </c>
      <c r="C252" s="5">
        <v>22</v>
      </c>
      <c r="D252">
        <v>28705</v>
      </c>
      <c r="E252" s="3" t="s">
        <v>964</v>
      </c>
      <c r="F252" s="4" t="s">
        <v>506</v>
      </c>
      <c r="G252" s="4" t="s">
        <v>49</v>
      </c>
      <c r="H252" s="4" t="s">
        <v>522</v>
      </c>
      <c r="I252" s="4" t="s">
        <v>33</v>
      </c>
      <c r="J252" s="4" t="s">
        <v>14</v>
      </c>
      <c r="K252" s="2">
        <v>59538.68</v>
      </c>
      <c r="L252" s="2">
        <v>13632.06</v>
      </c>
      <c r="M252" s="5">
        <v>1</v>
      </c>
      <c r="N252" s="2">
        <v>2064.66</v>
      </c>
      <c r="O252" s="2">
        <v>137346.29999999999</v>
      </c>
      <c r="P252" s="2">
        <v>958605.57</v>
      </c>
      <c r="Q252" s="2">
        <v>262018.86</v>
      </c>
      <c r="R252" s="2">
        <v>222460.4</v>
      </c>
      <c r="S252" s="2">
        <v>21243.3</v>
      </c>
      <c r="T252" s="2">
        <v>755052.87</v>
      </c>
      <c r="U252" s="5">
        <v>2</v>
      </c>
      <c r="V252" s="6">
        <v>1</v>
      </c>
      <c r="W252">
        <v>3</v>
      </c>
      <c r="X252">
        <v>2</v>
      </c>
      <c r="Y252">
        <v>14</v>
      </c>
      <c r="Z252" s="5">
        <f t="shared" ca="1" si="9"/>
        <v>10726</v>
      </c>
      <c r="AA252" s="4" t="str">
        <f t="shared" si="10"/>
        <v>Low</v>
      </c>
      <c r="AB252" s="2">
        <f t="shared" si="11"/>
        <v>0.03</v>
      </c>
      <c r="AC252" s="2">
        <f>banking_clients[[#This Row],[Bank_Loans]] + banking_clients[[#This Row],[Business_Lending]] + banking_clients[[#This Row],[CreditCard_Balance]]</f>
        <v>894463.83</v>
      </c>
      <c r="AD252" s="2">
        <f>banking_clients[[#This Row],[Bank_Deposits]] + banking_clients[[#This Row],[Saving_Accounts]] + banking_clients[[#This Row],[ForeignCurrency_Account]] + banking_clients[[#This Row],[Checking_Accounts]]</f>
        <v>1464328.13</v>
      </c>
    </row>
    <row r="253" spans="1:30" x14ac:dyDescent="0.2">
      <c r="A253" t="s">
        <v>965</v>
      </c>
      <c r="B253" t="s">
        <v>966</v>
      </c>
      <c r="C253" s="5">
        <v>17</v>
      </c>
      <c r="D253">
        <v>14360</v>
      </c>
      <c r="E253" s="3" t="s">
        <v>967</v>
      </c>
      <c r="F253" s="4" t="s">
        <v>647</v>
      </c>
      <c r="G253" s="4" t="s">
        <v>25</v>
      </c>
      <c r="H253" s="4" t="s">
        <v>397</v>
      </c>
      <c r="I253" s="4" t="s">
        <v>13</v>
      </c>
      <c r="J253" s="4" t="s">
        <v>14</v>
      </c>
      <c r="K253" s="2">
        <v>140111.66</v>
      </c>
      <c r="L253" s="2">
        <v>21047.88</v>
      </c>
      <c r="M253" s="5">
        <v>1</v>
      </c>
      <c r="N253" s="2">
        <v>1892.17</v>
      </c>
      <c r="O253" s="2">
        <v>353092.37</v>
      </c>
      <c r="P253" s="2">
        <v>977415.21</v>
      </c>
      <c r="Q253" s="2">
        <v>555349.55000000005</v>
      </c>
      <c r="R253" s="2">
        <v>140688.54999999999</v>
      </c>
      <c r="S253" s="2">
        <v>37730.800000000003</v>
      </c>
      <c r="T253" s="2">
        <v>1308995.5</v>
      </c>
      <c r="U253" s="5">
        <v>2</v>
      </c>
      <c r="V253" s="6">
        <v>1</v>
      </c>
      <c r="W253">
        <v>3</v>
      </c>
      <c r="X253">
        <v>1</v>
      </c>
      <c r="Y253">
        <v>15</v>
      </c>
      <c r="Z253" s="5">
        <f t="shared" ca="1" si="9"/>
        <v>1779</v>
      </c>
      <c r="AA253" s="4" t="str">
        <f t="shared" si="10"/>
        <v>Mid</v>
      </c>
      <c r="AB253" s="2">
        <f t="shared" si="11"/>
        <v>0.05</v>
      </c>
      <c r="AC253" s="2">
        <f>banking_clients[[#This Row],[Bank_Loans]] + banking_clients[[#This Row],[Business_Lending]] + banking_clients[[#This Row],[CreditCard_Balance]]</f>
        <v>1663980.04</v>
      </c>
      <c r="AD253" s="2">
        <f>banking_clients[[#This Row],[Bank_Deposits]] + banking_clients[[#This Row],[Saving_Accounts]] + banking_clients[[#This Row],[ForeignCurrency_Account]] + banking_clients[[#This Row],[Checking_Accounts]]</f>
        <v>1711184.11</v>
      </c>
    </row>
    <row r="254" spans="1:30" x14ac:dyDescent="0.2">
      <c r="A254" t="s">
        <v>968</v>
      </c>
      <c r="B254" t="s">
        <v>969</v>
      </c>
      <c r="C254" s="5">
        <v>50</v>
      </c>
      <c r="D254">
        <v>32498</v>
      </c>
      <c r="E254" s="3" t="s">
        <v>970</v>
      </c>
      <c r="F254" s="4" t="s">
        <v>506</v>
      </c>
      <c r="G254" s="4" t="s">
        <v>25</v>
      </c>
      <c r="H254" s="4" t="s">
        <v>154</v>
      </c>
      <c r="I254" s="4" t="s">
        <v>13</v>
      </c>
      <c r="J254" s="4" t="s">
        <v>14</v>
      </c>
      <c r="K254" s="2">
        <v>100505.78</v>
      </c>
      <c r="L254" s="2">
        <v>45279.99</v>
      </c>
      <c r="M254" s="5">
        <v>3</v>
      </c>
      <c r="N254" s="2">
        <v>1413.2</v>
      </c>
      <c r="O254" s="2">
        <v>55287.77</v>
      </c>
      <c r="P254" s="2">
        <v>61603.09</v>
      </c>
      <c r="Q254" s="2">
        <v>65779.570000000007</v>
      </c>
      <c r="R254" s="2">
        <v>32837.58</v>
      </c>
      <c r="S254" s="2">
        <v>34740.199999999997</v>
      </c>
      <c r="T254" s="2">
        <v>279086.11</v>
      </c>
      <c r="U254" s="5">
        <v>0</v>
      </c>
      <c r="V254" s="6">
        <v>2</v>
      </c>
      <c r="W254">
        <v>3</v>
      </c>
      <c r="X254">
        <v>1</v>
      </c>
      <c r="Y254">
        <v>16</v>
      </c>
      <c r="Z254" s="5">
        <f t="shared" ca="1" si="9"/>
        <v>6797</v>
      </c>
      <c r="AA254" s="4" t="str">
        <f t="shared" si="10"/>
        <v>Mid</v>
      </c>
      <c r="AB254" s="2">
        <f t="shared" si="11"/>
        <v>0.05</v>
      </c>
      <c r="AC254" s="2">
        <f>banking_clients[[#This Row],[Bank_Loans]] + banking_clients[[#This Row],[Business_Lending]] + banking_clients[[#This Row],[CreditCard_Balance]]</f>
        <v>335787.08</v>
      </c>
      <c r="AD254" s="2">
        <f>banking_clients[[#This Row],[Bank_Deposits]] + banking_clients[[#This Row],[Saving_Accounts]] + banking_clients[[#This Row],[ForeignCurrency_Account]] + banking_clients[[#This Row],[Checking_Accounts]]</f>
        <v>194960.44</v>
      </c>
    </row>
    <row r="255" spans="1:30" x14ac:dyDescent="0.2">
      <c r="A255" t="s">
        <v>971</v>
      </c>
      <c r="B255" t="s">
        <v>972</v>
      </c>
      <c r="C255" s="5">
        <v>48</v>
      </c>
      <c r="D255">
        <v>17535</v>
      </c>
      <c r="E255" s="3" t="s">
        <v>973</v>
      </c>
      <c r="F255" s="4" t="s">
        <v>647</v>
      </c>
      <c r="G255" s="4" t="s">
        <v>25</v>
      </c>
      <c r="H255" s="4" t="s">
        <v>974</v>
      </c>
      <c r="I255" s="4" t="s">
        <v>33</v>
      </c>
      <c r="J255" s="4" t="s">
        <v>40</v>
      </c>
      <c r="K255" s="2">
        <v>407658.87</v>
      </c>
      <c r="L255" s="2">
        <v>46110.6</v>
      </c>
      <c r="M255" s="5">
        <v>1</v>
      </c>
      <c r="N255" s="2">
        <v>288.36</v>
      </c>
      <c r="O255" s="2">
        <v>413765.28</v>
      </c>
      <c r="P255" s="2">
        <v>2064017.38</v>
      </c>
      <c r="Q255" s="2">
        <v>1358811.44</v>
      </c>
      <c r="R255" s="2">
        <v>440667.71</v>
      </c>
      <c r="S255" s="2">
        <v>28688.04</v>
      </c>
      <c r="T255" s="2">
        <v>2065106.88</v>
      </c>
      <c r="U255" s="5">
        <v>2</v>
      </c>
      <c r="V255" s="6">
        <v>4</v>
      </c>
      <c r="W255">
        <v>3</v>
      </c>
      <c r="X255">
        <v>1</v>
      </c>
      <c r="Y255">
        <v>17</v>
      </c>
      <c r="Z255" s="5">
        <f t="shared" ca="1" si="9"/>
        <v>6883</v>
      </c>
      <c r="AA255" s="4" t="str">
        <f t="shared" si="10"/>
        <v>High</v>
      </c>
      <c r="AB255" s="2">
        <f t="shared" si="11"/>
        <v>0.03</v>
      </c>
      <c r="AC255" s="2">
        <f>banking_clients[[#This Row],[Bank_Loans]] + banking_clients[[#This Row],[Business_Lending]] + banking_clients[[#This Row],[CreditCard_Balance]]</f>
        <v>2479160.52</v>
      </c>
      <c r="AD255" s="2">
        <f>banking_clients[[#This Row],[Bank_Deposits]] + banking_clients[[#This Row],[Saving_Accounts]] + banking_clients[[#This Row],[ForeignCurrency_Account]] + banking_clients[[#This Row],[Checking_Accounts]]</f>
        <v>3892184.57</v>
      </c>
    </row>
    <row r="256" spans="1:30" x14ac:dyDescent="0.2">
      <c r="A256" t="s">
        <v>975</v>
      </c>
      <c r="B256" t="s">
        <v>976</v>
      </c>
      <c r="C256" s="5">
        <v>65</v>
      </c>
      <c r="D256">
        <v>6417</v>
      </c>
      <c r="E256" s="3" t="s">
        <v>407</v>
      </c>
      <c r="F256" s="4" t="s">
        <v>31</v>
      </c>
      <c r="G256" s="4" t="s">
        <v>49</v>
      </c>
      <c r="H256" s="4" t="s">
        <v>977</v>
      </c>
      <c r="I256" s="4" t="s">
        <v>33</v>
      </c>
      <c r="J256" s="4" t="s">
        <v>40</v>
      </c>
      <c r="K256" s="2">
        <v>218227.83</v>
      </c>
      <c r="L256" s="2">
        <v>6990.74</v>
      </c>
      <c r="M256" s="5">
        <v>1</v>
      </c>
      <c r="N256" s="2">
        <v>1760.51</v>
      </c>
      <c r="O256" s="2">
        <v>901417.14</v>
      </c>
      <c r="P256" s="2">
        <v>950183.96</v>
      </c>
      <c r="Q256" s="2">
        <v>375654.12</v>
      </c>
      <c r="R256" s="2">
        <v>270691.94</v>
      </c>
      <c r="S256" s="2">
        <v>38060.19</v>
      </c>
      <c r="T256" s="2">
        <v>1132352.82</v>
      </c>
      <c r="U256" s="5">
        <v>1</v>
      </c>
      <c r="V256" s="6">
        <v>2</v>
      </c>
      <c r="W256">
        <v>4</v>
      </c>
      <c r="X256">
        <v>2</v>
      </c>
      <c r="Y256">
        <v>18</v>
      </c>
      <c r="Z256" s="5">
        <f t="shared" ca="1" si="9"/>
        <v>2376</v>
      </c>
      <c r="AA256" s="4" t="str">
        <f t="shared" si="10"/>
        <v>Mid</v>
      </c>
      <c r="AB256" s="2">
        <f t="shared" si="11"/>
        <v>0.03</v>
      </c>
      <c r="AC256" s="2">
        <f>banking_clients[[#This Row],[Bank_Loans]] + banking_clients[[#This Row],[Business_Lending]] + banking_clients[[#This Row],[CreditCard_Balance]]</f>
        <v>2035530.47</v>
      </c>
      <c r="AD256" s="2">
        <f>banking_clients[[#This Row],[Bank_Deposits]] + banking_clients[[#This Row],[Saving_Accounts]] + banking_clients[[#This Row],[ForeignCurrency_Account]] + banking_clients[[#This Row],[Checking_Accounts]]</f>
        <v>1634590.21</v>
      </c>
    </row>
    <row r="257" spans="1:30" x14ac:dyDescent="0.2">
      <c r="A257" t="s">
        <v>978</v>
      </c>
      <c r="B257" t="s">
        <v>979</v>
      </c>
      <c r="C257" s="5">
        <v>26</v>
      </c>
      <c r="D257">
        <v>20753</v>
      </c>
      <c r="E257" s="3" t="s">
        <v>980</v>
      </c>
      <c r="F257" s="4" t="s">
        <v>574</v>
      </c>
      <c r="G257" s="4" t="s">
        <v>25</v>
      </c>
      <c r="H257" s="4" t="s">
        <v>32</v>
      </c>
      <c r="I257" s="4" t="s">
        <v>13</v>
      </c>
      <c r="J257" s="4" t="s">
        <v>34</v>
      </c>
      <c r="K257" s="2">
        <v>131425.91</v>
      </c>
      <c r="L257" s="2">
        <v>19634.79</v>
      </c>
      <c r="M257" s="5">
        <v>1</v>
      </c>
      <c r="N257" s="2">
        <v>2478.5100000000002</v>
      </c>
      <c r="O257" s="2">
        <v>191480.31</v>
      </c>
      <c r="P257" s="2">
        <v>96516.79</v>
      </c>
      <c r="Q257" s="2">
        <v>104086.73</v>
      </c>
      <c r="R257" s="2">
        <v>66426.259999999995</v>
      </c>
      <c r="S257" s="2">
        <v>709.31</v>
      </c>
      <c r="T257" s="2">
        <v>723429.92</v>
      </c>
      <c r="U257" s="5">
        <v>1</v>
      </c>
      <c r="V257" s="6">
        <v>2</v>
      </c>
      <c r="W257">
        <v>4</v>
      </c>
      <c r="X257">
        <v>1</v>
      </c>
      <c r="Y257">
        <v>19</v>
      </c>
      <c r="Z257" s="5">
        <f t="shared" ca="1" si="9"/>
        <v>2299</v>
      </c>
      <c r="AA257" s="4" t="str">
        <f t="shared" si="10"/>
        <v>Mid</v>
      </c>
      <c r="AB257" s="2">
        <f t="shared" si="11"/>
        <v>0.05</v>
      </c>
      <c r="AC257" s="2">
        <f>banking_clients[[#This Row],[Bank_Loans]] + banking_clients[[#This Row],[Business_Lending]] + banking_clients[[#This Row],[CreditCard_Balance]]</f>
        <v>917388.74</v>
      </c>
      <c r="AD257" s="2">
        <f>banking_clients[[#This Row],[Bank_Deposits]] + banking_clients[[#This Row],[Saving_Accounts]] + banking_clients[[#This Row],[ForeignCurrency_Account]] + banking_clients[[#This Row],[Checking_Accounts]]</f>
        <v>267739.08999999997</v>
      </c>
    </row>
    <row r="258" spans="1:30" x14ac:dyDescent="0.2">
      <c r="A258" t="s">
        <v>981</v>
      </c>
      <c r="B258" t="s">
        <v>982</v>
      </c>
      <c r="C258" s="5">
        <v>38</v>
      </c>
      <c r="D258">
        <v>32094</v>
      </c>
      <c r="E258" s="3" t="s">
        <v>983</v>
      </c>
      <c r="F258" s="4" t="s">
        <v>144</v>
      </c>
      <c r="G258" s="4" t="s">
        <v>11</v>
      </c>
      <c r="H258" s="4" t="s">
        <v>249</v>
      </c>
      <c r="I258" s="4" t="s">
        <v>33</v>
      </c>
      <c r="J258" s="4" t="s">
        <v>14</v>
      </c>
      <c r="K258" s="2">
        <v>177985.98</v>
      </c>
      <c r="L258" s="2">
        <v>14040.98</v>
      </c>
      <c r="M258" s="5">
        <v>1</v>
      </c>
      <c r="N258" s="2">
        <v>1237.24</v>
      </c>
      <c r="O258" s="2">
        <v>931663.01</v>
      </c>
      <c r="P258" s="2">
        <v>873130.82</v>
      </c>
      <c r="Q258" s="2">
        <v>324048.55</v>
      </c>
      <c r="R258" s="2">
        <v>576086.31999999995</v>
      </c>
      <c r="S258" s="2">
        <v>40430.269999999997</v>
      </c>
      <c r="T258" s="2">
        <v>105245.09</v>
      </c>
      <c r="U258" s="5">
        <v>1</v>
      </c>
      <c r="V258" s="6">
        <v>2</v>
      </c>
      <c r="W258">
        <v>1</v>
      </c>
      <c r="X258">
        <v>2</v>
      </c>
      <c r="Y258">
        <v>20</v>
      </c>
      <c r="Z258" s="5">
        <f t="shared" ref="Z258:Z321" ca="1" si="12">DATEDIF(E258, TODAY(), "D")</f>
        <v>6455</v>
      </c>
      <c r="AA258" s="4" t="str">
        <f t="shared" ref="AA258:AA321" si="13">IF(K258&lt;100000, "Low", IF(K258&lt;=300000, "Mid", "High"))</f>
        <v>Mid</v>
      </c>
      <c r="AB258" s="2">
        <f t="shared" ref="AB258:AB321" si="14">IF(I258="High", 0.05, IF(I258="Mid", 0.03, 0.01))</f>
        <v>0.03</v>
      </c>
      <c r="AC258" s="2">
        <f>banking_clients[[#This Row],[Bank_Loans]] + banking_clients[[#This Row],[Business_Lending]] + banking_clients[[#This Row],[CreditCard_Balance]]</f>
        <v>1038145.34</v>
      </c>
      <c r="AD258" s="2">
        <f>banking_clients[[#This Row],[Bank_Deposits]] + banking_clients[[#This Row],[Saving_Accounts]] + banking_clients[[#This Row],[ForeignCurrency_Account]] + banking_clients[[#This Row],[Checking_Accounts]]</f>
        <v>1813695.96</v>
      </c>
    </row>
    <row r="259" spans="1:30" x14ac:dyDescent="0.2">
      <c r="A259" t="s">
        <v>984</v>
      </c>
      <c r="B259" t="s">
        <v>985</v>
      </c>
      <c r="C259" s="5">
        <v>52</v>
      </c>
      <c r="D259">
        <v>16640</v>
      </c>
      <c r="E259" s="3" t="s">
        <v>986</v>
      </c>
      <c r="F259" s="4" t="s">
        <v>68</v>
      </c>
      <c r="G259" s="4" t="s">
        <v>25</v>
      </c>
      <c r="H259" s="4" t="s">
        <v>280</v>
      </c>
      <c r="I259" s="4" t="s">
        <v>13</v>
      </c>
      <c r="J259" s="4" t="s">
        <v>34</v>
      </c>
      <c r="K259" s="2">
        <v>81564.539999999994</v>
      </c>
      <c r="L259" s="2">
        <v>30304.400000000001</v>
      </c>
      <c r="M259" s="5">
        <v>2</v>
      </c>
      <c r="N259" s="2">
        <v>3697.43</v>
      </c>
      <c r="O259" s="2">
        <v>916379.23</v>
      </c>
      <c r="P259" s="2">
        <v>369789.85</v>
      </c>
      <c r="Q259" s="2">
        <v>271441.49</v>
      </c>
      <c r="R259" s="2">
        <v>130488.61</v>
      </c>
      <c r="S259" s="2">
        <v>16668.98</v>
      </c>
      <c r="T259" s="2">
        <v>344986.77</v>
      </c>
      <c r="U259" s="5">
        <v>2</v>
      </c>
      <c r="V259" s="6">
        <v>2</v>
      </c>
      <c r="W259">
        <v>2</v>
      </c>
      <c r="X259">
        <v>2</v>
      </c>
      <c r="Y259">
        <v>21</v>
      </c>
      <c r="Z259" s="5">
        <f t="shared" ca="1" si="12"/>
        <v>2250</v>
      </c>
      <c r="AA259" s="4" t="str">
        <f t="shared" si="13"/>
        <v>Low</v>
      </c>
      <c r="AB259" s="2">
        <f t="shared" si="14"/>
        <v>0.05</v>
      </c>
      <c r="AC259" s="2">
        <f>banking_clients[[#This Row],[Bank_Loans]] + banking_clients[[#This Row],[Business_Lending]] + banking_clients[[#This Row],[CreditCard_Balance]]</f>
        <v>1265063.43</v>
      </c>
      <c r="AD259" s="2">
        <f>banking_clients[[#This Row],[Bank_Deposits]] + banking_clients[[#This Row],[Saving_Accounts]] + banking_clients[[#This Row],[ForeignCurrency_Account]] + banking_clients[[#This Row],[Checking_Accounts]]</f>
        <v>788388.92999999993</v>
      </c>
    </row>
    <row r="260" spans="1:30" x14ac:dyDescent="0.2">
      <c r="A260" t="s">
        <v>987</v>
      </c>
      <c r="B260" t="s">
        <v>988</v>
      </c>
      <c r="C260" s="5">
        <v>28</v>
      </c>
      <c r="D260">
        <v>26267</v>
      </c>
      <c r="E260" s="3" t="s">
        <v>989</v>
      </c>
      <c r="F260" s="4" t="s">
        <v>415</v>
      </c>
      <c r="G260" s="4" t="s">
        <v>49</v>
      </c>
      <c r="H260" s="4" t="s">
        <v>922</v>
      </c>
      <c r="I260" s="4" t="s">
        <v>33</v>
      </c>
      <c r="J260" s="4" t="s">
        <v>27</v>
      </c>
      <c r="K260" s="2">
        <v>241251.12</v>
      </c>
      <c r="L260" s="2">
        <v>61785.9</v>
      </c>
      <c r="M260" s="5">
        <v>1</v>
      </c>
      <c r="N260" s="2">
        <v>6139.25</v>
      </c>
      <c r="O260" s="2">
        <v>328691.19</v>
      </c>
      <c r="P260" s="2">
        <v>717212.31</v>
      </c>
      <c r="Q260" s="2">
        <v>654456.23</v>
      </c>
      <c r="R260" s="2">
        <v>128291.35</v>
      </c>
      <c r="S260" s="2">
        <v>50692.09</v>
      </c>
      <c r="T260" s="2">
        <v>619029.46</v>
      </c>
      <c r="U260" s="5">
        <v>0</v>
      </c>
      <c r="V260" s="6">
        <v>3</v>
      </c>
      <c r="W260">
        <v>3</v>
      </c>
      <c r="X260">
        <v>2</v>
      </c>
      <c r="Y260">
        <v>22</v>
      </c>
      <c r="Z260" s="5">
        <f t="shared" ca="1" si="12"/>
        <v>3726</v>
      </c>
      <c r="AA260" s="4" t="str">
        <f t="shared" si="13"/>
        <v>Mid</v>
      </c>
      <c r="AB260" s="2">
        <f t="shared" si="14"/>
        <v>0.03</v>
      </c>
      <c r="AC260" s="2">
        <f>banking_clients[[#This Row],[Bank_Loans]] + banking_clients[[#This Row],[Business_Lending]] + banking_clients[[#This Row],[CreditCard_Balance]]</f>
        <v>953859.89999999991</v>
      </c>
      <c r="AD260" s="2">
        <f>banking_clients[[#This Row],[Bank_Deposits]] + banking_clients[[#This Row],[Saving_Accounts]] + banking_clients[[#This Row],[ForeignCurrency_Account]] + banking_clients[[#This Row],[Checking_Accounts]]</f>
        <v>1550651.98</v>
      </c>
    </row>
    <row r="261" spans="1:30" x14ac:dyDescent="0.2">
      <c r="A261" t="s">
        <v>990</v>
      </c>
      <c r="B261" t="s">
        <v>991</v>
      </c>
      <c r="C261" s="5">
        <v>23</v>
      </c>
      <c r="D261">
        <v>7295</v>
      </c>
      <c r="E261" s="3" t="s">
        <v>992</v>
      </c>
      <c r="F261" s="4" t="s">
        <v>506</v>
      </c>
      <c r="G261" s="4" t="s">
        <v>11</v>
      </c>
      <c r="H261" s="4" t="s">
        <v>355</v>
      </c>
      <c r="I261" s="4" t="s">
        <v>33</v>
      </c>
      <c r="J261" s="4" t="s">
        <v>27</v>
      </c>
      <c r="K261" s="2">
        <v>86087.84</v>
      </c>
      <c r="L261" s="2">
        <v>1974.32</v>
      </c>
      <c r="M261" s="5">
        <v>2</v>
      </c>
      <c r="N261" s="2">
        <v>3563.33</v>
      </c>
      <c r="O261" s="2">
        <v>776495.99</v>
      </c>
      <c r="P261" s="2">
        <v>1721388.65</v>
      </c>
      <c r="Q261" s="2">
        <v>389748.37</v>
      </c>
      <c r="R261" s="2">
        <v>388016.16</v>
      </c>
      <c r="S261" s="2">
        <v>52492.83</v>
      </c>
      <c r="T261" s="2">
        <v>340324.49</v>
      </c>
      <c r="U261" s="5">
        <v>0</v>
      </c>
      <c r="V261" s="6">
        <v>1</v>
      </c>
      <c r="W261">
        <v>4</v>
      </c>
      <c r="X261">
        <v>2</v>
      </c>
      <c r="Y261">
        <v>1</v>
      </c>
      <c r="Z261" s="5">
        <f t="shared" ca="1" si="12"/>
        <v>7352</v>
      </c>
      <c r="AA261" s="4" t="str">
        <f t="shared" si="13"/>
        <v>Low</v>
      </c>
      <c r="AB261" s="2">
        <f t="shared" si="14"/>
        <v>0.03</v>
      </c>
      <c r="AC261" s="2">
        <f>banking_clients[[#This Row],[Bank_Loans]] + banking_clients[[#This Row],[Business_Lending]] + banking_clients[[#This Row],[CreditCard_Balance]]</f>
        <v>1120383.81</v>
      </c>
      <c r="AD261" s="2">
        <f>banking_clients[[#This Row],[Bank_Deposits]] + banking_clients[[#This Row],[Saving_Accounts]] + banking_clients[[#This Row],[ForeignCurrency_Account]] + banking_clients[[#This Row],[Checking_Accounts]]</f>
        <v>2551646.0100000002</v>
      </c>
    </row>
    <row r="262" spans="1:30" x14ac:dyDescent="0.2">
      <c r="A262" t="s">
        <v>993</v>
      </c>
      <c r="B262" t="s">
        <v>994</v>
      </c>
      <c r="C262" s="5">
        <v>65</v>
      </c>
      <c r="D262">
        <v>31777</v>
      </c>
      <c r="E262" s="3" t="s">
        <v>995</v>
      </c>
      <c r="F262" s="4" t="s">
        <v>148</v>
      </c>
      <c r="G262" s="4" t="s">
        <v>11</v>
      </c>
      <c r="H262" s="4" t="s">
        <v>522</v>
      </c>
      <c r="I262" s="4" t="s">
        <v>33</v>
      </c>
      <c r="J262" s="4" t="s">
        <v>34</v>
      </c>
      <c r="K262" s="2">
        <v>280477.31</v>
      </c>
      <c r="L262" s="2">
        <v>53280</v>
      </c>
      <c r="M262" s="5">
        <v>2</v>
      </c>
      <c r="N262" s="2">
        <v>3296.39</v>
      </c>
      <c r="O262" s="2">
        <v>425874.8</v>
      </c>
      <c r="P262" s="2">
        <v>1141059.6200000001</v>
      </c>
      <c r="Q262" s="2">
        <v>279108.11</v>
      </c>
      <c r="R262" s="2">
        <v>352168.76</v>
      </c>
      <c r="S262" s="2">
        <v>70151.91</v>
      </c>
      <c r="T262" s="2">
        <v>234240.37</v>
      </c>
      <c r="U262" s="5">
        <v>2</v>
      </c>
      <c r="V262" s="6">
        <v>3</v>
      </c>
      <c r="W262">
        <v>1</v>
      </c>
      <c r="X262">
        <v>1</v>
      </c>
      <c r="Y262">
        <v>2</v>
      </c>
      <c r="Z262" s="5">
        <f t="shared" ca="1" si="12"/>
        <v>8482</v>
      </c>
      <c r="AA262" s="4" t="str">
        <f t="shared" si="13"/>
        <v>Mid</v>
      </c>
      <c r="AB262" s="2">
        <f t="shared" si="14"/>
        <v>0.03</v>
      </c>
      <c r="AC262" s="2">
        <f>banking_clients[[#This Row],[Bank_Loans]] + banking_clients[[#This Row],[Business_Lending]] + banking_clients[[#This Row],[CreditCard_Balance]]</f>
        <v>663411.55999999994</v>
      </c>
      <c r="AD262" s="2">
        <f>banking_clients[[#This Row],[Bank_Deposits]] + banking_clients[[#This Row],[Saving_Accounts]] + banking_clients[[#This Row],[ForeignCurrency_Account]] + banking_clients[[#This Row],[Checking_Accounts]]</f>
        <v>1842488.4</v>
      </c>
    </row>
    <row r="263" spans="1:30" x14ac:dyDescent="0.2">
      <c r="A263" t="s">
        <v>996</v>
      </c>
      <c r="B263" t="s">
        <v>997</v>
      </c>
      <c r="C263" s="5">
        <v>75</v>
      </c>
      <c r="D263">
        <v>20397</v>
      </c>
      <c r="E263" s="3" t="s">
        <v>998</v>
      </c>
      <c r="F263" s="4" t="s">
        <v>104</v>
      </c>
      <c r="G263" s="4" t="s">
        <v>19</v>
      </c>
      <c r="H263" s="4" t="s">
        <v>330</v>
      </c>
      <c r="I263" s="4" t="s">
        <v>33</v>
      </c>
      <c r="J263" s="4" t="s">
        <v>14</v>
      </c>
      <c r="K263" s="2">
        <v>95144.48</v>
      </c>
      <c r="L263" s="2">
        <v>13554.6</v>
      </c>
      <c r="M263" s="5">
        <v>1</v>
      </c>
      <c r="N263" s="2">
        <v>1957.51</v>
      </c>
      <c r="O263" s="2">
        <v>168791.52</v>
      </c>
      <c r="P263" s="2">
        <v>311802.7</v>
      </c>
      <c r="Q263" s="2">
        <v>206231.71</v>
      </c>
      <c r="R263" s="2">
        <v>30640.14</v>
      </c>
      <c r="S263" s="2">
        <v>14935.3</v>
      </c>
      <c r="T263" s="2">
        <v>646481.41</v>
      </c>
      <c r="U263" s="5">
        <v>2</v>
      </c>
      <c r="V263" s="6">
        <v>1</v>
      </c>
      <c r="W263">
        <v>1</v>
      </c>
      <c r="X263">
        <v>2</v>
      </c>
      <c r="Y263">
        <v>3</v>
      </c>
      <c r="Z263" s="5">
        <f t="shared" ca="1" si="12"/>
        <v>7128</v>
      </c>
      <c r="AA263" s="4" t="str">
        <f t="shared" si="13"/>
        <v>Low</v>
      </c>
      <c r="AB263" s="2">
        <f t="shared" si="14"/>
        <v>0.03</v>
      </c>
      <c r="AC263" s="2">
        <f>banking_clients[[#This Row],[Bank_Loans]] + banking_clients[[#This Row],[Business_Lending]] + banking_clients[[#This Row],[CreditCard_Balance]]</f>
        <v>817230.44000000006</v>
      </c>
      <c r="AD263" s="2">
        <f>banking_clients[[#This Row],[Bank_Deposits]] + banking_clients[[#This Row],[Saving_Accounts]] + banking_clients[[#This Row],[ForeignCurrency_Account]] + banking_clients[[#This Row],[Checking_Accounts]]</f>
        <v>563609.85</v>
      </c>
    </row>
    <row r="264" spans="1:30" x14ac:dyDescent="0.2">
      <c r="A264" t="s">
        <v>999</v>
      </c>
      <c r="B264" t="s">
        <v>1000</v>
      </c>
      <c r="C264" s="5">
        <v>75</v>
      </c>
      <c r="D264">
        <v>17420</v>
      </c>
      <c r="E264" s="3" t="s">
        <v>1001</v>
      </c>
      <c r="F264" s="4" t="s">
        <v>99</v>
      </c>
      <c r="G264" s="4" t="s">
        <v>25</v>
      </c>
      <c r="H264" s="4" t="s">
        <v>779</v>
      </c>
      <c r="I264" s="4" t="s">
        <v>13</v>
      </c>
      <c r="J264" s="4" t="s">
        <v>27</v>
      </c>
      <c r="K264" s="2">
        <v>236297.5</v>
      </c>
      <c r="L264" s="2">
        <v>5771.52</v>
      </c>
      <c r="M264" s="5">
        <v>1</v>
      </c>
      <c r="N264" s="2">
        <v>1731.99</v>
      </c>
      <c r="O264" s="2">
        <v>360708.1</v>
      </c>
      <c r="P264" s="2">
        <v>104336.33</v>
      </c>
      <c r="Q264" s="2">
        <v>84773.27</v>
      </c>
      <c r="R264" s="2">
        <v>25584.14</v>
      </c>
      <c r="S264" s="2">
        <v>36848.639999999999</v>
      </c>
      <c r="T264" s="2">
        <v>1427206.35</v>
      </c>
      <c r="U264" s="5">
        <v>3</v>
      </c>
      <c r="V264" s="6">
        <v>2</v>
      </c>
      <c r="W264">
        <v>1</v>
      </c>
      <c r="X264">
        <v>2</v>
      </c>
      <c r="Y264">
        <v>4</v>
      </c>
      <c r="Z264" s="5">
        <f t="shared" ca="1" si="12"/>
        <v>10705</v>
      </c>
      <c r="AA264" s="4" t="str">
        <f t="shared" si="13"/>
        <v>Mid</v>
      </c>
      <c r="AB264" s="2">
        <f t="shared" si="14"/>
        <v>0.05</v>
      </c>
      <c r="AC264" s="2">
        <f>banking_clients[[#This Row],[Bank_Loans]] + banking_clients[[#This Row],[Business_Lending]] + banking_clients[[#This Row],[CreditCard_Balance]]</f>
        <v>1789646.4400000002</v>
      </c>
      <c r="AD264" s="2">
        <f>banking_clients[[#This Row],[Bank_Deposits]] + banking_clients[[#This Row],[Saving_Accounts]] + banking_clients[[#This Row],[ForeignCurrency_Account]] + banking_clients[[#This Row],[Checking_Accounts]]</f>
        <v>251542.38</v>
      </c>
    </row>
    <row r="265" spans="1:30" x14ac:dyDescent="0.2">
      <c r="A265" t="s">
        <v>1002</v>
      </c>
      <c r="B265" t="s">
        <v>1003</v>
      </c>
      <c r="C265" s="5">
        <v>33</v>
      </c>
      <c r="D265">
        <v>37403</v>
      </c>
      <c r="E265" s="3" t="s">
        <v>1004</v>
      </c>
      <c r="F265" s="4" t="s">
        <v>38</v>
      </c>
      <c r="G265" s="4" t="s">
        <v>25</v>
      </c>
      <c r="H265" s="4" t="s">
        <v>790</v>
      </c>
      <c r="I265" s="4" t="s">
        <v>13</v>
      </c>
      <c r="J265" s="4" t="s">
        <v>14</v>
      </c>
      <c r="K265" s="2">
        <v>90635.48</v>
      </c>
      <c r="L265" s="2">
        <v>18348.330000000002</v>
      </c>
      <c r="M265" s="5">
        <v>1</v>
      </c>
      <c r="N265" s="2">
        <v>2289.89</v>
      </c>
      <c r="O265" s="2">
        <v>780486.52</v>
      </c>
      <c r="P265" s="2">
        <v>505712.98</v>
      </c>
      <c r="Q265" s="2">
        <v>277949.12</v>
      </c>
      <c r="R265" s="2">
        <v>104848.58</v>
      </c>
      <c r="S265" s="2">
        <v>25680.78</v>
      </c>
      <c r="T265" s="2">
        <v>114050.25</v>
      </c>
      <c r="U265" s="5">
        <v>2</v>
      </c>
      <c r="V265" s="6">
        <v>1</v>
      </c>
      <c r="W265">
        <v>2</v>
      </c>
      <c r="X265">
        <v>1</v>
      </c>
      <c r="Y265">
        <v>8</v>
      </c>
      <c r="Z265" s="5">
        <f t="shared" ca="1" si="12"/>
        <v>4545</v>
      </c>
      <c r="AA265" s="4" t="str">
        <f t="shared" si="13"/>
        <v>Low</v>
      </c>
      <c r="AB265" s="2">
        <f t="shared" si="14"/>
        <v>0.05</v>
      </c>
      <c r="AC265" s="2">
        <f>banking_clients[[#This Row],[Bank_Loans]] + banking_clients[[#This Row],[Business_Lending]] + banking_clients[[#This Row],[CreditCard_Balance]]</f>
        <v>896826.66</v>
      </c>
      <c r="AD265" s="2">
        <f>banking_clients[[#This Row],[Bank_Deposits]] + banking_clients[[#This Row],[Saving_Accounts]] + banking_clients[[#This Row],[ForeignCurrency_Account]] + banking_clients[[#This Row],[Checking_Accounts]]</f>
        <v>914191.46</v>
      </c>
    </row>
    <row r="266" spans="1:30" x14ac:dyDescent="0.2">
      <c r="A266" t="s">
        <v>1005</v>
      </c>
      <c r="B266" t="s">
        <v>1006</v>
      </c>
      <c r="C266" s="5">
        <v>72</v>
      </c>
      <c r="D266">
        <v>28330</v>
      </c>
      <c r="E266" s="3" t="s">
        <v>1007</v>
      </c>
      <c r="F266" s="4" t="s">
        <v>446</v>
      </c>
      <c r="G266" s="4" t="s">
        <v>114</v>
      </c>
      <c r="H266" s="4" t="s">
        <v>326</v>
      </c>
      <c r="I266" s="4" t="s">
        <v>33</v>
      </c>
      <c r="J266" s="4" t="s">
        <v>34</v>
      </c>
      <c r="K266" s="2">
        <v>43925.33</v>
      </c>
      <c r="L266" s="2">
        <v>16519.060000000001</v>
      </c>
      <c r="M266" s="5">
        <v>1</v>
      </c>
      <c r="N266" s="2">
        <v>835.73</v>
      </c>
      <c r="O266" s="2">
        <v>262499.18</v>
      </c>
      <c r="P266" s="2">
        <v>449640.36</v>
      </c>
      <c r="Q266" s="2">
        <v>207958.67</v>
      </c>
      <c r="R266" s="2">
        <v>435532.89</v>
      </c>
      <c r="S266" s="2">
        <v>26525.81</v>
      </c>
      <c r="T266" s="2">
        <v>514167.39</v>
      </c>
      <c r="U266" s="5">
        <v>0</v>
      </c>
      <c r="V266" s="6">
        <v>2</v>
      </c>
      <c r="W266">
        <v>2</v>
      </c>
      <c r="X266">
        <v>2</v>
      </c>
      <c r="Y266">
        <v>9</v>
      </c>
      <c r="Z266" s="5">
        <f t="shared" ca="1" si="12"/>
        <v>1894</v>
      </c>
      <c r="AA266" s="4" t="str">
        <f t="shared" si="13"/>
        <v>Low</v>
      </c>
      <c r="AB266" s="2">
        <f t="shared" si="14"/>
        <v>0.03</v>
      </c>
      <c r="AC266" s="2">
        <f>banking_clients[[#This Row],[Bank_Loans]] + banking_clients[[#This Row],[Business_Lending]] + banking_clients[[#This Row],[CreditCard_Balance]]</f>
        <v>777502.3</v>
      </c>
      <c r="AD266" s="2">
        <f>banking_clients[[#This Row],[Bank_Deposits]] + banking_clients[[#This Row],[Saving_Accounts]] + banking_clients[[#This Row],[ForeignCurrency_Account]] + banking_clients[[#This Row],[Checking_Accounts]]</f>
        <v>1119657.73</v>
      </c>
    </row>
    <row r="267" spans="1:30" x14ac:dyDescent="0.2">
      <c r="A267" t="s">
        <v>1008</v>
      </c>
      <c r="B267" t="s">
        <v>1009</v>
      </c>
      <c r="C267" s="5">
        <v>27</v>
      </c>
      <c r="D267">
        <v>41166</v>
      </c>
      <c r="E267" s="3" t="s">
        <v>1010</v>
      </c>
      <c r="F267" s="4" t="s">
        <v>574</v>
      </c>
      <c r="G267" s="4" t="s">
        <v>25</v>
      </c>
      <c r="H267" s="4" t="s">
        <v>1011</v>
      </c>
      <c r="I267" s="4" t="s">
        <v>13</v>
      </c>
      <c r="J267" s="4" t="s">
        <v>14</v>
      </c>
      <c r="K267" s="2">
        <v>80157.37</v>
      </c>
      <c r="L267" s="2">
        <v>21503.24</v>
      </c>
      <c r="M267" s="5">
        <v>1</v>
      </c>
      <c r="N267" s="2">
        <v>1.17</v>
      </c>
      <c r="O267" s="2">
        <v>0</v>
      </c>
      <c r="P267" s="2">
        <v>502316.84</v>
      </c>
      <c r="Q267" s="2">
        <v>383792.64000000001</v>
      </c>
      <c r="R267" s="2">
        <v>121007.56</v>
      </c>
      <c r="S267" s="2">
        <v>7429.04</v>
      </c>
      <c r="T267" s="2">
        <v>467912.66</v>
      </c>
      <c r="U267" s="5">
        <v>0</v>
      </c>
      <c r="V267" s="6">
        <v>2</v>
      </c>
      <c r="W267">
        <v>3</v>
      </c>
      <c r="X267">
        <v>2</v>
      </c>
      <c r="Y267">
        <v>10</v>
      </c>
      <c r="Z267" s="5">
        <f t="shared" ca="1" si="12"/>
        <v>1725</v>
      </c>
      <c r="AA267" s="4" t="str">
        <f t="shared" si="13"/>
        <v>Low</v>
      </c>
      <c r="AB267" s="2">
        <f t="shared" si="14"/>
        <v>0.05</v>
      </c>
      <c r="AC267" s="2">
        <f>banking_clients[[#This Row],[Bank_Loans]] + banking_clients[[#This Row],[Business_Lending]] + banking_clients[[#This Row],[CreditCard_Balance]]</f>
        <v>467913.82999999996</v>
      </c>
      <c r="AD267" s="2">
        <f>banking_clients[[#This Row],[Bank_Deposits]] + banking_clients[[#This Row],[Saving_Accounts]] + banking_clients[[#This Row],[ForeignCurrency_Account]] + banking_clients[[#This Row],[Checking_Accounts]]</f>
        <v>1014546.0800000001</v>
      </c>
    </row>
    <row r="268" spans="1:30" x14ac:dyDescent="0.2">
      <c r="A268" t="s">
        <v>1012</v>
      </c>
      <c r="B268" t="s">
        <v>1013</v>
      </c>
      <c r="C268" s="5">
        <v>49</v>
      </c>
      <c r="D268">
        <v>21408</v>
      </c>
      <c r="E268" s="3" t="s">
        <v>1014</v>
      </c>
      <c r="F268" s="4" t="s">
        <v>167</v>
      </c>
      <c r="G268" s="4" t="s">
        <v>11</v>
      </c>
      <c r="H268" s="4" t="s">
        <v>45</v>
      </c>
      <c r="I268" s="4" t="s">
        <v>33</v>
      </c>
      <c r="J268" s="4" t="s">
        <v>40</v>
      </c>
      <c r="K268" s="2">
        <v>70540.2</v>
      </c>
      <c r="L268" s="2">
        <v>11519.95</v>
      </c>
      <c r="M268" s="5">
        <v>2</v>
      </c>
      <c r="N268" s="2">
        <v>1889.51</v>
      </c>
      <c r="O268" s="2">
        <v>63478.93</v>
      </c>
      <c r="P268" s="2">
        <v>515950.02</v>
      </c>
      <c r="Q268" s="2">
        <v>200062.25</v>
      </c>
      <c r="R268" s="2">
        <v>391700.83</v>
      </c>
      <c r="S268" s="2">
        <v>27234.16</v>
      </c>
      <c r="T268" s="2">
        <v>72544.66</v>
      </c>
      <c r="U268" s="5">
        <v>2</v>
      </c>
      <c r="V268" s="6">
        <v>1</v>
      </c>
      <c r="W268">
        <v>3</v>
      </c>
      <c r="X268">
        <v>1</v>
      </c>
      <c r="Y268">
        <v>11</v>
      </c>
      <c r="Z268" s="5">
        <f t="shared" ca="1" si="12"/>
        <v>10537</v>
      </c>
      <c r="AA268" s="4" t="str">
        <f t="shared" si="13"/>
        <v>Low</v>
      </c>
      <c r="AB268" s="2">
        <f t="shared" si="14"/>
        <v>0.03</v>
      </c>
      <c r="AC268" s="2">
        <f>banking_clients[[#This Row],[Bank_Loans]] + banking_clients[[#This Row],[Business_Lending]] + banking_clients[[#This Row],[CreditCard_Balance]]</f>
        <v>137913.1</v>
      </c>
      <c r="AD268" s="2">
        <f>banking_clients[[#This Row],[Bank_Deposits]] + banking_clients[[#This Row],[Saving_Accounts]] + banking_clients[[#This Row],[ForeignCurrency_Account]] + banking_clients[[#This Row],[Checking_Accounts]]</f>
        <v>1134947.2600000002</v>
      </c>
    </row>
    <row r="269" spans="1:30" x14ac:dyDescent="0.2">
      <c r="A269" t="s">
        <v>1015</v>
      </c>
      <c r="B269" t="s">
        <v>1016</v>
      </c>
      <c r="C269" s="5">
        <v>22</v>
      </c>
      <c r="D269">
        <v>10882</v>
      </c>
      <c r="E269" s="3" t="s">
        <v>1017</v>
      </c>
      <c r="F269" s="4" t="s">
        <v>104</v>
      </c>
      <c r="G269" s="4" t="s">
        <v>25</v>
      </c>
      <c r="H269" s="4" t="s">
        <v>526</v>
      </c>
      <c r="I269" s="4" t="s">
        <v>13</v>
      </c>
      <c r="J269" s="4" t="s">
        <v>14</v>
      </c>
      <c r="K269" s="2">
        <v>252385.91</v>
      </c>
      <c r="L269" s="2">
        <v>55804.21</v>
      </c>
      <c r="M269" s="5">
        <v>1</v>
      </c>
      <c r="N269" s="2">
        <v>1479.88</v>
      </c>
      <c r="O269" s="2">
        <v>186590.37</v>
      </c>
      <c r="P269" s="2">
        <v>2709947.02</v>
      </c>
      <c r="Q269" s="2">
        <v>633494.11</v>
      </c>
      <c r="R269" s="2">
        <v>585630.11</v>
      </c>
      <c r="S269" s="2">
        <v>108607.42</v>
      </c>
      <c r="T269" s="2">
        <v>1300585.44</v>
      </c>
      <c r="U269" s="5">
        <v>0</v>
      </c>
      <c r="V269" s="6">
        <v>3</v>
      </c>
      <c r="W269">
        <v>3</v>
      </c>
      <c r="X269">
        <v>1</v>
      </c>
      <c r="Y269">
        <v>12</v>
      </c>
      <c r="Z269" s="5">
        <f t="shared" ca="1" si="12"/>
        <v>6139</v>
      </c>
      <c r="AA269" s="4" t="str">
        <f t="shared" si="13"/>
        <v>Mid</v>
      </c>
      <c r="AB269" s="2">
        <f t="shared" si="14"/>
        <v>0.05</v>
      </c>
      <c r="AC269" s="2">
        <f>banking_clients[[#This Row],[Bank_Loans]] + banking_clients[[#This Row],[Business_Lending]] + banking_clients[[#This Row],[CreditCard_Balance]]</f>
        <v>1488655.69</v>
      </c>
      <c r="AD269" s="2">
        <f>banking_clients[[#This Row],[Bank_Deposits]] + banking_clients[[#This Row],[Saving_Accounts]] + banking_clients[[#This Row],[ForeignCurrency_Account]] + banking_clients[[#This Row],[Checking_Accounts]]</f>
        <v>4037678.6599999997</v>
      </c>
    </row>
    <row r="270" spans="1:30" x14ac:dyDescent="0.2">
      <c r="A270" t="s">
        <v>1018</v>
      </c>
      <c r="B270" t="s">
        <v>1019</v>
      </c>
      <c r="C270" s="5">
        <v>50</v>
      </c>
      <c r="D270">
        <v>32303</v>
      </c>
      <c r="E270" s="3" t="s">
        <v>1020</v>
      </c>
      <c r="F270" s="4" t="s">
        <v>99</v>
      </c>
      <c r="G270" s="4" t="s">
        <v>25</v>
      </c>
      <c r="H270" s="4" t="s">
        <v>334</v>
      </c>
      <c r="I270" s="4" t="s">
        <v>80</v>
      </c>
      <c r="J270" s="4" t="s">
        <v>14</v>
      </c>
      <c r="K270" s="2">
        <v>156566.48000000001</v>
      </c>
      <c r="L270" s="2">
        <v>21752.799999999999</v>
      </c>
      <c r="M270" s="5">
        <v>1</v>
      </c>
      <c r="N270" s="2">
        <v>1898.32</v>
      </c>
      <c r="O270" s="2">
        <v>331846.7</v>
      </c>
      <c r="P270" s="2">
        <v>281503.39</v>
      </c>
      <c r="Q270" s="2">
        <v>330654.77</v>
      </c>
      <c r="R270" s="2">
        <v>66220.320000000007</v>
      </c>
      <c r="S270" s="2">
        <v>12985.56</v>
      </c>
      <c r="T270" s="2">
        <v>0</v>
      </c>
      <c r="U270" s="5">
        <v>0</v>
      </c>
      <c r="V270" s="6">
        <v>1</v>
      </c>
      <c r="W270">
        <v>3</v>
      </c>
      <c r="X270">
        <v>1</v>
      </c>
      <c r="Y270">
        <v>13</v>
      </c>
      <c r="Z270" s="5">
        <f t="shared" ca="1" si="12"/>
        <v>9367</v>
      </c>
      <c r="AA270" s="4" t="str">
        <f t="shared" si="13"/>
        <v>Mid</v>
      </c>
      <c r="AB270" s="2">
        <f t="shared" si="14"/>
        <v>0.01</v>
      </c>
      <c r="AC270" s="2">
        <f>banking_clients[[#This Row],[Bank_Loans]] + banking_clients[[#This Row],[Business_Lending]] + banking_clients[[#This Row],[CreditCard_Balance]]</f>
        <v>333745.02</v>
      </c>
      <c r="AD270" s="2">
        <f>banking_clients[[#This Row],[Bank_Deposits]] + banking_clients[[#This Row],[Saving_Accounts]] + banking_clients[[#This Row],[ForeignCurrency_Account]] + banking_clients[[#This Row],[Checking_Accounts]]</f>
        <v>691364.04</v>
      </c>
    </row>
    <row r="271" spans="1:30" x14ac:dyDescent="0.2">
      <c r="A271" t="s">
        <v>1021</v>
      </c>
      <c r="B271" t="s">
        <v>1022</v>
      </c>
      <c r="C271" s="5">
        <v>70</v>
      </c>
      <c r="D271">
        <v>6641</v>
      </c>
      <c r="E271" s="3" t="s">
        <v>1023</v>
      </c>
      <c r="F271" s="4" t="s">
        <v>243</v>
      </c>
      <c r="G271" s="4" t="s">
        <v>25</v>
      </c>
      <c r="H271" s="4" t="s">
        <v>1024</v>
      </c>
      <c r="I271" s="4" t="s">
        <v>13</v>
      </c>
      <c r="J271" s="4" t="s">
        <v>40</v>
      </c>
      <c r="K271" s="2">
        <v>75764.58</v>
      </c>
      <c r="L271" s="2">
        <v>15575.04</v>
      </c>
      <c r="M271" s="5">
        <v>1</v>
      </c>
      <c r="N271" s="2">
        <v>4635.32</v>
      </c>
      <c r="O271" s="2">
        <v>158797.5</v>
      </c>
      <c r="P271" s="2">
        <v>934525.89</v>
      </c>
      <c r="Q271" s="2">
        <v>455677.92</v>
      </c>
      <c r="R271" s="2">
        <v>161495.34</v>
      </c>
      <c r="S271" s="2">
        <v>41753.08</v>
      </c>
      <c r="T271" s="2">
        <v>923993.41</v>
      </c>
      <c r="U271" s="5">
        <v>3</v>
      </c>
      <c r="V271" s="6">
        <v>2</v>
      </c>
      <c r="W271">
        <v>3</v>
      </c>
      <c r="X271">
        <v>2</v>
      </c>
      <c r="Y271">
        <v>14</v>
      </c>
      <c r="Z271" s="5">
        <f t="shared" ca="1" si="12"/>
        <v>7741</v>
      </c>
      <c r="AA271" s="4" t="str">
        <f t="shared" si="13"/>
        <v>Low</v>
      </c>
      <c r="AB271" s="2">
        <f t="shared" si="14"/>
        <v>0.05</v>
      </c>
      <c r="AC271" s="2">
        <f>banking_clients[[#This Row],[Bank_Loans]] + banking_clients[[#This Row],[Business_Lending]] + banking_clients[[#This Row],[CreditCard_Balance]]</f>
        <v>1087426.2300000002</v>
      </c>
      <c r="AD271" s="2">
        <f>banking_clients[[#This Row],[Bank_Deposits]] + banking_clients[[#This Row],[Saving_Accounts]] + banking_clients[[#This Row],[ForeignCurrency_Account]] + banking_clients[[#This Row],[Checking_Accounts]]</f>
        <v>1593452.23</v>
      </c>
    </row>
    <row r="272" spans="1:30" x14ac:dyDescent="0.2">
      <c r="A272" t="s">
        <v>1025</v>
      </c>
      <c r="B272" t="s">
        <v>1026</v>
      </c>
      <c r="C272" s="5">
        <v>71</v>
      </c>
      <c r="D272">
        <v>30163</v>
      </c>
      <c r="E272" s="3" t="s">
        <v>1027</v>
      </c>
      <c r="F272" s="4" t="s">
        <v>44</v>
      </c>
      <c r="G272" s="4" t="s">
        <v>25</v>
      </c>
      <c r="H272" s="4" t="s">
        <v>438</v>
      </c>
      <c r="I272" s="4" t="s">
        <v>33</v>
      </c>
      <c r="J272" s="4" t="s">
        <v>34</v>
      </c>
      <c r="K272" s="2">
        <v>204271.89</v>
      </c>
      <c r="L272" s="2">
        <v>44020.04</v>
      </c>
      <c r="M272" s="5">
        <v>2</v>
      </c>
      <c r="N272" s="2">
        <v>3318.5</v>
      </c>
      <c r="O272" s="2">
        <v>172853.89</v>
      </c>
      <c r="P272" s="2">
        <v>89494.09</v>
      </c>
      <c r="Q272" s="2">
        <v>79324.31</v>
      </c>
      <c r="R272" s="2">
        <v>17675.080000000002</v>
      </c>
      <c r="S272" s="2">
        <v>50720.08</v>
      </c>
      <c r="T272" s="2">
        <v>416387.71</v>
      </c>
      <c r="U272" s="5">
        <v>2</v>
      </c>
      <c r="V272" s="6">
        <v>2</v>
      </c>
      <c r="W272">
        <v>3</v>
      </c>
      <c r="X272">
        <v>1</v>
      </c>
      <c r="Y272">
        <v>15</v>
      </c>
      <c r="Z272" s="5">
        <f t="shared" ca="1" si="12"/>
        <v>4045</v>
      </c>
      <c r="AA272" s="4" t="str">
        <f t="shared" si="13"/>
        <v>Mid</v>
      </c>
      <c r="AB272" s="2">
        <f t="shared" si="14"/>
        <v>0.03</v>
      </c>
      <c r="AC272" s="2">
        <f>banking_clients[[#This Row],[Bank_Loans]] + banking_clients[[#This Row],[Business_Lending]] + banking_clients[[#This Row],[CreditCard_Balance]]</f>
        <v>592560.10000000009</v>
      </c>
      <c r="AD272" s="2">
        <f>banking_clients[[#This Row],[Bank_Deposits]] + banking_clients[[#This Row],[Saving_Accounts]] + banking_clients[[#This Row],[ForeignCurrency_Account]] + banking_clients[[#This Row],[Checking_Accounts]]</f>
        <v>237213.56</v>
      </c>
    </row>
    <row r="273" spans="1:30" x14ac:dyDescent="0.2">
      <c r="A273" t="s">
        <v>1028</v>
      </c>
      <c r="B273" t="s">
        <v>1029</v>
      </c>
      <c r="C273" s="5">
        <v>74</v>
      </c>
      <c r="D273">
        <v>19694</v>
      </c>
      <c r="E273" s="3" t="s">
        <v>1030</v>
      </c>
      <c r="F273" s="4" t="s">
        <v>338</v>
      </c>
      <c r="G273" s="4" t="s">
        <v>25</v>
      </c>
      <c r="H273" s="4" t="s">
        <v>601</v>
      </c>
      <c r="I273" s="4" t="s">
        <v>13</v>
      </c>
      <c r="J273" s="4" t="s">
        <v>27</v>
      </c>
      <c r="K273" s="2">
        <v>201648.22</v>
      </c>
      <c r="L273" s="2">
        <v>14404.56</v>
      </c>
      <c r="M273" s="5">
        <v>2</v>
      </c>
      <c r="N273" s="2">
        <v>951.84</v>
      </c>
      <c r="O273" s="2">
        <v>107662.16</v>
      </c>
      <c r="P273" s="2">
        <v>621905.52</v>
      </c>
      <c r="Q273" s="2">
        <v>795223.45</v>
      </c>
      <c r="R273" s="2">
        <v>197378.54</v>
      </c>
      <c r="S273" s="2">
        <v>27281.8</v>
      </c>
      <c r="T273" s="2">
        <v>446940.07</v>
      </c>
      <c r="U273" s="5">
        <v>3</v>
      </c>
      <c r="V273" s="6">
        <v>5</v>
      </c>
      <c r="W273">
        <v>3</v>
      </c>
      <c r="X273">
        <v>1</v>
      </c>
      <c r="Y273">
        <v>1</v>
      </c>
      <c r="Z273" s="5">
        <f t="shared" ca="1" si="12"/>
        <v>4049</v>
      </c>
      <c r="AA273" s="4" t="str">
        <f t="shared" si="13"/>
        <v>Mid</v>
      </c>
      <c r="AB273" s="2">
        <f t="shared" si="14"/>
        <v>0.05</v>
      </c>
      <c r="AC273" s="2">
        <f>banking_clients[[#This Row],[Bank_Loans]] + banking_clients[[#This Row],[Business_Lending]] + banking_clients[[#This Row],[CreditCard_Balance]]</f>
        <v>555554.06999999995</v>
      </c>
      <c r="AD273" s="2">
        <f>banking_clients[[#This Row],[Bank_Deposits]] + banking_clients[[#This Row],[Saving_Accounts]] + banking_clients[[#This Row],[ForeignCurrency_Account]] + banking_clients[[#This Row],[Checking_Accounts]]</f>
        <v>1641789.31</v>
      </c>
    </row>
    <row r="274" spans="1:30" x14ac:dyDescent="0.2">
      <c r="A274" t="s">
        <v>1031</v>
      </c>
      <c r="B274" t="s">
        <v>1032</v>
      </c>
      <c r="C274" s="5">
        <v>41</v>
      </c>
      <c r="D274">
        <v>41580</v>
      </c>
      <c r="E274" s="3" t="s">
        <v>1033</v>
      </c>
      <c r="F274" s="4" t="s">
        <v>295</v>
      </c>
      <c r="G274" s="4" t="s">
        <v>114</v>
      </c>
      <c r="H274" s="4" t="s">
        <v>258</v>
      </c>
      <c r="I274" s="4" t="s">
        <v>13</v>
      </c>
      <c r="J274" s="4" t="s">
        <v>14</v>
      </c>
      <c r="K274" s="2">
        <v>315314.03000000003</v>
      </c>
      <c r="L274" s="2">
        <v>44429.599999999999</v>
      </c>
      <c r="M274" s="5">
        <v>1</v>
      </c>
      <c r="N274" s="2">
        <v>5872.62</v>
      </c>
      <c r="O274" s="2">
        <v>296790.17</v>
      </c>
      <c r="P274" s="2">
        <v>213338.18</v>
      </c>
      <c r="Q274" s="2">
        <v>252958.13</v>
      </c>
      <c r="R274" s="2">
        <v>39376.129999999997</v>
      </c>
      <c r="S274" s="2">
        <v>46508.77</v>
      </c>
      <c r="T274" s="2">
        <v>1292032.49</v>
      </c>
      <c r="U274" s="5">
        <v>3</v>
      </c>
      <c r="V274" s="6">
        <v>5</v>
      </c>
      <c r="W274">
        <v>4</v>
      </c>
      <c r="X274">
        <v>1</v>
      </c>
      <c r="Y274">
        <v>2</v>
      </c>
      <c r="Z274" s="5">
        <f t="shared" ca="1" si="12"/>
        <v>7963</v>
      </c>
      <c r="AA274" s="4" t="str">
        <f t="shared" si="13"/>
        <v>High</v>
      </c>
      <c r="AB274" s="2">
        <f t="shared" si="14"/>
        <v>0.05</v>
      </c>
      <c r="AC274" s="2">
        <f>banking_clients[[#This Row],[Bank_Loans]] + banking_clients[[#This Row],[Business_Lending]] + banking_clients[[#This Row],[CreditCard_Balance]]</f>
        <v>1594695.28</v>
      </c>
      <c r="AD274" s="2">
        <f>banking_clients[[#This Row],[Bank_Deposits]] + banking_clients[[#This Row],[Saving_Accounts]] + banking_clients[[#This Row],[ForeignCurrency_Account]] + banking_clients[[#This Row],[Checking_Accounts]]</f>
        <v>552181.21</v>
      </c>
    </row>
    <row r="275" spans="1:30" x14ac:dyDescent="0.2">
      <c r="A275" t="s">
        <v>1034</v>
      </c>
      <c r="B275" t="s">
        <v>1035</v>
      </c>
      <c r="C275" s="5">
        <v>18</v>
      </c>
      <c r="D275">
        <v>12618</v>
      </c>
      <c r="E275" s="3" t="s">
        <v>1036</v>
      </c>
      <c r="F275" s="4" t="s">
        <v>84</v>
      </c>
      <c r="G275" s="4" t="s">
        <v>25</v>
      </c>
      <c r="H275" s="4" t="s">
        <v>738</v>
      </c>
      <c r="I275" s="4" t="s">
        <v>13</v>
      </c>
      <c r="J275" s="4" t="s">
        <v>14</v>
      </c>
      <c r="K275" s="2">
        <v>377580.78</v>
      </c>
      <c r="L275" s="2">
        <v>7498.34</v>
      </c>
      <c r="M275" s="5">
        <v>3</v>
      </c>
      <c r="N275" s="2">
        <v>4179.45</v>
      </c>
      <c r="O275" s="2">
        <v>588087.19999999995</v>
      </c>
      <c r="P275" s="2">
        <v>161814.09</v>
      </c>
      <c r="Q275" s="2">
        <v>184133.28</v>
      </c>
      <c r="R275" s="2">
        <v>79679.490000000005</v>
      </c>
      <c r="S275" s="2">
        <v>45271.09</v>
      </c>
      <c r="T275" s="2">
        <v>460631.82</v>
      </c>
      <c r="U275" s="5">
        <v>3</v>
      </c>
      <c r="V275" s="6">
        <v>4</v>
      </c>
      <c r="W275">
        <v>4</v>
      </c>
      <c r="X275">
        <v>2</v>
      </c>
      <c r="Y275">
        <v>3</v>
      </c>
      <c r="Z275" s="5">
        <f t="shared" ca="1" si="12"/>
        <v>2535</v>
      </c>
      <c r="AA275" s="4" t="str">
        <f t="shared" si="13"/>
        <v>High</v>
      </c>
      <c r="AB275" s="2">
        <f t="shared" si="14"/>
        <v>0.05</v>
      </c>
      <c r="AC275" s="2">
        <f>banking_clients[[#This Row],[Bank_Loans]] + banking_clients[[#This Row],[Business_Lending]] + banking_clients[[#This Row],[CreditCard_Balance]]</f>
        <v>1052898.47</v>
      </c>
      <c r="AD275" s="2">
        <f>banking_clients[[#This Row],[Bank_Deposits]] + banking_clients[[#This Row],[Saving_Accounts]] + banking_clients[[#This Row],[ForeignCurrency_Account]] + banking_clients[[#This Row],[Checking_Accounts]]</f>
        <v>470897.95000000007</v>
      </c>
    </row>
    <row r="276" spans="1:30" x14ac:dyDescent="0.2">
      <c r="A276" t="s">
        <v>1037</v>
      </c>
      <c r="B276" t="s">
        <v>1038</v>
      </c>
      <c r="C276" s="5">
        <v>63</v>
      </c>
      <c r="D276">
        <v>8388</v>
      </c>
      <c r="E276" s="3" t="s">
        <v>1039</v>
      </c>
      <c r="F276" s="4" t="s">
        <v>148</v>
      </c>
      <c r="G276" s="4" t="s">
        <v>25</v>
      </c>
      <c r="H276" s="4" t="s">
        <v>303</v>
      </c>
      <c r="I276" s="4" t="s">
        <v>13</v>
      </c>
      <c r="J276" s="4" t="s">
        <v>14</v>
      </c>
      <c r="K276" s="2">
        <v>298532.44</v>
      </c>
      <c r="L276" s="2">
        <v>58122.080000000002</v>
      </c>
      <c r="M276" s="5">
        <v>3</v>
      </c>
      <c r="N276" s="2">
        <v>857.64</v>
      </c>
      <c r="O276" s="2">
        <v>658958.31000000006</v>
      </c>
      <c r="P276" s="2">
        <v>934240.45</v>
      </c>
      <c r="Q276" s="2">
        <v>324124.24</v>
      </c>
      <c r="R276" s="2">
        <v>660641.46</v>
      </c>
      <c r="S276" s="2">
        <v>83982.12</v>
      </c>
      <c r="T276" s="2">
        <v>2181217.36</v>
      </c>
      <c r="U276" s="5">
        <v>2</v>
      </c>
      <c r="V276" s="6">
        <v>5</v>
      </c>
      <c r="W276">
        <v>1</v>
      </c>
      <c r="X276">
        <v>1</v>
      </c>
      <c r="Y276">
        <v>4</v>
      </c>
      <c r="Z276" s="5">
        <f t="shared" ca="1" si="12"/>
        <v>5495</v>
      </c>
      <c r="AA276" s="4" t="str">
        <f t="shared" si="13"/>
        <v>Mid</v>
      </c>
      <c r="AB276" s="2">
        <f t="shared" si="14"/>
        <v>0.05</v>
      </c>
      <c r="AC276" s="2">
        <f>banking_clients[[#This Row],[Bank_Loans]] + banking_clients[[#This Row],[Business_Lending]] + banking_clients[[#This Row],[CreditCard_Balance]]</f>
        <v>2841033.31</v>
      </c>
      <c r="AD276" s="2">
        <f>banking_clients[[#This Row],[Bank_Deposits]] + banking_clients[[#This Row],[Saving_Accounts]] + banking_clients[[#This Row],[ForeignCurrency_Account]] + banking_clients[[#This Row],[Checking_Accounts]]</f>
        <v>2002988.2699999998</v>
      </c>
    </row>
    <row r="277" spans="1:30" x14ac:dyDescent="0.2">
      <c r="A277" t="s">
        <v>1040</v>
      </c>
      <c r="B277" t="s">
        <v>1041</v>
      </c>
      <c r="C277" s="5">
        <v>49</v>
      </c>
      <c r="D277">
        <v>20653</v>
      </c>
      <c r="E277" s="3" t="s">
        <v>1042</v>
      </c>
      <c r="F277" s="4" t="s">
        <v>38</v>
      </c>
      <c r="G277" s="4" t="s">
        <v>11</v>
      </c>
      <c r="H277" s="4" t="s">
        <v>622</v>
      </c>
      <c r="I277" s="4" t="s">
        <v>33</v>
      </c>
      <c r="J277" s="4" t="s">
        <v>14</v>
      </c>
      <c r="K277" s="2">
        <v>89771.99</v>
      </c>
      <c r="L277" s="2">
        <v>22998.46</v>
      </c>
      <c r="M277" s="5">
        <v>1</v>
      </c>
      <c r="N277" s="2">
        <v>3782.39</v>
      </c>
      <c r="O277" s="2">
        <v>785239.04000000004</v>
      </c>
      <c r="P277" s="2">
        <v>855645.41</v>
      </c>
      <c r="Q277" s="2">
        <v>312639.67</v>
      </c>
      <c r="R277" s="2">
        <v>259436.08</v>
      </c>
      <c r="S277" s="2">
        <v>35581.49</v>
      </c>
      <c r="T277" s="2">
        <v>104237.13</v>
      </c>
      <c r="U277" s="5">
        <v>1</v>
      </c>
      <c r="V277" s="6">
        <v>1</v>
      </c>
      <c r="W277">
        <v>2</v>
      </c>
      <c r="X277">
        <v>2</v>
      </c>
      <c r="Y277">
        <v>5</v>
      </c>
      <c r="Z277" s="5">
        <f t="shared" ca="1" si="12"/>
        <v>1720</v>
      </c>
      <c r="AA277" s="4" t="str">
        <f t="shared" si="13"/>
        <v>Low</v>
      </c>
      <c r="AB277" s="2">
        <f t="shared" si="14"/>
        <v>0.03</v>
      </c>
      <c r="AC277" s="2">
        <f>banking_clients[[#This Row],[Bank_Loans]] + banking_clients[[#This Row],[Business_Lending]] + banking_clients[[#This Row],[CreditCard_Balance]]</f>
        <v>893258.56</v>
      </c>
      <c r="AD277" s="2">
        <f>banking_clients[[#This Row],[Bank_Deposits]] + banking_clients[[#This Row],[Saving_Accounts]] + banking_clients[[#This Row],[ForeignCurrency_Account]] + banking_clients[[#This Row],[Checking_Accounts]]</f>
        <v>1463302.65</v>
      </c>
    </row>
    <row r="278" spans="1:30" x14ac:dyDescent="0.2">
      <c r="A278" t="s">
        <v>1043</v>
      </c>
      <c r="B278" t="s">
        <v>1044</v>
      </c>
      <c r="C278" s="5">
        <v>72</v>
      </c>
      <c r="D278">
        <v>25797</v>
      </c>
      <c r="E278" s="3" t="s">
        <v>1045</v>
      </c>
      <c r="F278" s="4" t="s">
        <v>284</v>
      </c>
      <c r="G278" s="4" t="s">
        <v>49</v>
      </c>
      <c r="H278" s="4" t="s">
        <v>438</v>
      </c>
      <c r="I278" s="4" t="s">
        <v>33</v>
      </c>
      <c r="J278" s="4" t="s">
        <v>27</v>
      </c>
      <c r="K278" s="2">
        <v>390543.25</v>
      </c>
      <c r="L278" s="2">
        <v>24477.67</v>
      </c>
      <c r="M278" s="5">
        <v>1</v>
      </c>
      <c r="N278" s="2">
        <v>9028.34</v>
      </c>
      <c r="O278" s="2">
        <v>154049.57</v>
      </c>
      <c r="P278" s="2">
        <v>1333928.03</v>
      </c>
      <c r="Q278" s="2">
        <v>1006509.33</v>
      </c>
      <c r="R278" s="2">
        <v>226767.77</v>
      </c>
      <c r="S278" s="2">
        <v>38351.35</v>
      </c>
      <c r="T278" s="2">
        <v>696843.39</v>
      </c>
      <c r="U278" s="5">
        <v>0</v>
      </c>
      <c r="V278" s="6">
        <v>4</v>
      </c>
      <c r="W278">
        <v>3</v>
      </c>
      <c r="X278">
        <v>1</v>
      </c>
      <c r="Y278">
        <v>6</v>
      </c>
      <c r="Z278" s="5">
        <f t="shared" ca="1" si="12"/>
        <v>8085</v>
      </c>
      <c r="AA278" s="4" t="str">
        <f t="shared" si="13"/>
        <v>High</v>
      </c>
      <c r="AB278" s="2">
        <f t="shared" si="14"/>
        <v>0.03</v>
      </c>
      <c r="AC278" s="2">
        <f>banking_clients[[#This Row],[Bank_Loans]] + banking_clients[[#This Row],[Business_Lending]] + banking_clients[[#This Row],[CreditCard_Balance]]</f>
        <v>859921.29999999993</v>
      </c>
      <c r="AD278" s="2">
        <f>banking_clients[[#This Row],[Bank_Deposits]] + banking_clients[[#This Row],[Saving_Accounts]] + banking_clients[[#This Row],[ForeignCurrency_Account]] + banking_clients[[#This Row],[Checking_Accounts]]</f>
        <v>2605556.48</v>
      </c>
    </row>
    <row r="279" spans="1:30" x14ac:dyDescent="0.2">
      <c r="A279" t="s">
        <v>1046</v>
      </c>
      <c r="B279" t="s">
        <v>1047</v>
      </c>
      <c r="C279" s="5">
        <v>71</v>
      </c>
      <c r="D279">
        <v>22793</v>
      </c>
      <c r="E279" s="3" t="s">
        <v>1048</v>
      </c>
      <c r="F279" s="4" t="s">
        <v>99</v>
      </c>
      <c r="G279" s="4" t="s">
        <v>25</v>
      </c>
      <c r="H279" s="4" t="s">
        <v>1049</v>
      </c>
      <c r="I279" s="4" t="s">
        <v>13</v>
      </c>
      <c r="J279" s="4" t="s">
        <v>27</v>
      </c>
      <c r="K279" s="2">
        <v>131274.45000000001</v>
      </c>
      <c r="L279" s="2">
        <v>19188.400000000001</v>
      </c>
      <c r="M279" s="5">
        <v>1</v>
      </c>
      <c r="N279" s="2">
        <v>4158.72</v>
      </c>
      <c r="O279" s="2">
        <v>332987.38</v>
      </c>
      <c r="P279" s="2">
        <v>635381.9</v>
      </c>
      <c r="Q279" s="2">
        <v>201611.56</v>
      </c>
      <c r="R279" s="2">
        <v>331559.38</v>
      </c>
      <c r="S279" s="2">
        <v>71732.149999999994</v>
      </c>
      <c r="T279" s="2">
        <v>1813895.54</v>
      </c>
      <c r="U279" s="5">
        <v>2</v>
      </c>
      <c r="V279" s="6">
        <v>4</v>
      </c>
      <c r="W279">
        <v>4</v>
      </c>
      <c r="X279">
        <v>1</v>
      </c>
      <c r="Y279">
        <v>7</v>
      </c>
      <c r="Z279" s="5">
        <f t="shared" ca="1" si="12"/>
        <v>7841</v>
      </c>
      <c r="AA279" s="4" t="str">
        <f t="shared" si="13"/>
        <v>Mid</v>
      </c>
      <c r="AB279" s="2">
        <f t="shared" si="14"/>
        <v>0.05</v>
      </c>
      <c r="AC279" s="2">
        <f>banking_clients[[#This Row],[Bank_Loans]] + banking_clients[[#This Row],[Business_Lending]] + banking_clients[[#This Row],[CreditCard_Balance]]</f>
        <v>2151041.64</v>
      </c>
      <c r="AD279" s="2">
        <f>banking_clients[[#This Row],[Bank_Deposits]] + banking_clients[[#This Row],[Saving_Accounts]] + banking_clients[[#This Row],[ForeignCurrency_Account]] + banking_clients[[#This Row],[Checking_Accounts]]</f>
        <v>1240284.99</v>
      </c>
    </row>
    <row r="280" spans="1:30" x14ac:dyDescent="0.2">
      <c r="A280" t="s">
        <v>1050</v>
      </c>
      <c r="B280" t="s">
        <v>1051</v>
      </c>
      <c r="C280" s="5">
        <v>40</v>
      </c>
      <c r="D280">
        <v>13495</v>
      </c>
      <c r="E280" s="3" t="s">
        <v>1052</v>
      </c>
      <c r="F280" s="4" t="s">
        <v>38</v>
      </c>
      <c r="G280" s="4" t="s">
        <v>49</v>
      </c>
      <c r="H280" s="4" t="s">
        <v>85</v>
      </c>
      <c r="I280" s="4" t="s">
        <v>33</v>
      </c>
      <c r="J280" s="4" t="s">
        <v>14</v>
      </c>
      <c r="K280" s="2">
        <v>164793.56</v>
      </c>
      <c r="L280" s="2">
        <v>21262.85</v>
      </c>
      <c r="M280" s="5">
        <v>1</v>
      </c>
      <c r="N280" s="2">
        <v>4001.21</v>
      </c>
      <c r="O280" s="2">
        <v>1925660.01</v>
      </c>
      <c r="P280" s="2">
        <v>382095.46</v>
      </c>
      <c r="Q280" s="2">
        <v>148457.47</v>
      </c>
      <c r="R280" s="2">
        <v>56949.26</v>
      </c>
      <c r="S280" s="2">
        <v>113315.05</v>
      </c>
      <c r="T280" s="2">
        <v>2442602.17</v>
      </c>
      <c r="U280" s="5">
        <v>1</v>
      </c>
      <c r="V280" s="6">
        <v>3</v>
      </c>
      <c r="W280">
        <v>1</v>
      </c>
      <c r="X280">
        <v>2</v>
      </c>
      <c r="Y280">
        <v>8</v>
      </c>
      <c r="Z280" s="5">
        <f t="shared" ca="1" si="12"/>
        <v>1233</v>
      </c>
      <c r="AA280" s="4" t="str">
        <f t="shared" si="13"/>
        <v>Mid</v>
      </c>
      <c r="AB280" s="2">
        <f t="shared" si="14"/>
        <v>0.03</v>
      </c>
      <c r="AC280" s="2">
        <f>banking_clients[[#This Row],[Bank_Loans]] + banking_clients[[#This Row],[Business_Lending]] + banking_clients[[#This Row],[CreditCard_Balance]]</f>
        <v>4372263.3899999997</v>
      </c>
      <c r="AD280" s="2">
        <f>banking_clients[[#This Row],[Bank_Deposits]] + banking_clients[[#This Row],[Saving_Accounts]] + banking_clients[[#This Row],[ForeignCurrency_Account]] + banking_clients[[#This Row],[Checking_Accounts]]</f>
        <v>700817.24</v>
      </c>
    </row>
    <row r="281" spans="1:30" x14ac:dyDescent="0.2">
      <c r="A281" t="s">
        <v>1053</v>
      </c>
      <c r="B281" t="s">
        <v>1054</v>
      </c>
      <c r="C281" s="5">
        <v>79</v>
      </c>
      <c r="D281">
        <v>39395</v>
      </c>
      <c r="E281" s="3" t="s">
        <v>1055</v>
      </c>
      <c r="F281" s="4" t="s">
        <v>315</v>
      </c>
      <c r="G281" s="4" t="s">
        <v>49</v>
      </c>
      <c r="H281" s="4" t="s">
        <v>1056</v>
      </c>
      <c r="I281" s="4" t="s">
        <v>80</v>
      </c>
      <c r="J281" s="4" t="s">
        <v>14</v>
      </c>
      <c r="K281" s="2">
        <v>127005.21</v>
      </c>
      <c r="L281" s="2">
        <v>11175.75</v>
      </c>
      <c r="M281" s="5">
        <v>2</v>
      </c>
      <c r="N281" s="2">
        <v>85.58</v>
      </c>
      <c r="O281" s="2">
        <v>338482.85</v>
      </c>
      <c r="P281" s="2">
        <v>229651.61</v>
      </c>
      <c r="Q281" s="2">
        <v>254478.81</v>
      </c>
      <c r="R281" s="2">
        <v>67033.440000000002</v>
      </c>
      <c r="S281" s="2">
        <v>4522.8100000000004</v>
      </c>
      <c r="T281" s="2">
        <v>193570.57</v>
      </c>
      <c r="U281" s="5">
        <v>2</v>
      </c>
      <c r="V281" s="6">
        <v>2</v>
      </c>
      <c r="W281">
        <v>1</v>
      </c>
      <c r="X281">
        <v>1</v>
      </c>
      <c r="Y281">
        <v>9</v>
      </c>
      <c r="Z281" s="5">
        <f t="shared" ca="1" si="12"/>
        <v>2366</v>
      </c>
      <c r="AA281" s="4" t="str">
        <f t="shared" si="13"/>
        <v>Mid</v>
      </c>
      <c r="AB281" s="2">
        <f t="shared" si="14"/>
        <v>0.01</v>
      </c>
      <c r="AC281" s="2">
        <f>banking_clients[[#This Row],[Bank_Loans]] + banking_clients[[#This Row],[Business_Lending]] + banking_clients[[#This Row],[CreditCard_Balance]]</f>
        <v>532138.99999999988</v>
      </c>
      <c r="AD281" s="2">
        <f>banking_clients[[#This Row],[Bank_Deposits]] + banking_clients[[#This Row],[Saving_Accounts]] + banking_clients[[#This Row],[ForeignCurrency_Account]] + banking_clients[[#This Row],[Checking_Accounts]]</f>
        <v>555686.66999999993</v>
      </c>
    </row>
    <row r="282" spans="1:30" x14ac:dyDescent="0.2">
      <c r="A282" t="s">
        <v>1057</v>
      </c>
      <c r="B282" t="s">
        <v>1058</v>
      </c>
      <c r="C282" s="5">
        <v>47</v>
      </c>
      <c r="D282">
        <v>8335</v>
      </c>
      <c r="E282" s="3" t="s">
        <v>1059</v>
      </c>
      <c r="F282" s="4" t="s">
        <v>284</v>
      </c>
      <c r="G282" s="4" t="s">
        <v>11</v>
      </c>
      <c r="H282" s="4" t="s">
        <v>735</v>
      </c>
      <c r="I282" s="4" t="s">
        <v>80</v>
      </c>
      <c r="J282" s="4" t="s">
        <v>34</v>
      </c>
      <c r="K282" s="2">
        <v>90051.85</v>
      </c>
      <c r="L282" s="2">
        <v>30906.2</v>
      </c>
      <c r="M282" s="5">
        <v>2</v>
      </c>
      <c r="N282" s="2">
        <v>4230.97</v>
      </c>
      <c r="O282" s="2">
        <v>187672.49</v>
      </c>
      <c r="P282" s="2">
        <v>447985.61</v>
      </c>
      <c r="Q282" s="2">
        <v>316511.57</v>
      </c>
      <c r="R282" s="2">
        <v>172133.6</v>
      </c>
      <c r="S282" s="2">
        <v>30877.37</v>
      </c>
      <c r="T282" s="2">
        <v>1049172.3400000001</v>
      </c>
      <c r="U282" s="5">
        <v>0</v>
      </c>
      <c r="V282" s="6">
        <v>2</v>
      </c>
      <c r="W282">
        <v>1</v>
      </c>
      <c r="X282">
        <v>2</v>
      </c>
      <c r="Y282">
        <v>10</v>
      </c>
      <c r="Z282" s="5">
        <f t="shared" ca="1" si="12"/>
        <v>9401</v>
      </c>
      <c r="AA282" s="4" t="str">
        <f t="shared" si="13"/>
        <v>Low</v>
      </c>
      <c r="AB282" s="2">
        <f t="shared" si="14"/>
        <v>0.01</v>
      </c>
      <c r="AC282" s="2">
        <f>banking_clients[[#This Row],[Bank_Loans]] + banking_clients[[#This Row],[Business_Lending]] + banking_clients[[#This Row],[CreditCard_Balance]]</f>
        <v>1241075.8</v>
      </c>
      <c r="AD282" s="2">
        <f>banking_clients[[#This Row],[Bank_Deposits]] + banking_clients[[#This Row],[Saving_Accounts]] + banking_clients[[#This Row],[ForeignCurrency_Account]] + banking_clients[[#This Row],[Checking_Accounts]]</f>
        <v>967508.14999999991</v>
      </c>
    </row>
    <row r="283" spans="1:30" x14ac:dyDescent="0.2">
      <c r="A283" t="s">
        <v>1060</v>
      </c>
      <c r="B283" t="s">
        <v>1061</v>
      </c>
      <c r="C283" s="5">
        <v>36</v>
      </c>
      <c r="D283">
        <v>13099</v>
      </c>
      <c r="E283" s="3" t="s">
        <v>1062</v>
      </c>
      <c r="F283" s="4" t="s">
        <v>574</v>
      </c>
      <c r="G283" s="4" t="s">
        <v>25</v>
      </c>
      <c r="H283" s="4" t="s">
        <v>851</v>
      </c>
      <c r="I283" s="4" t="s">
        <v>13</v>
      </c>
      <c r="J283" s="4" t="s">
        <v>34</v>
      </c>
      <c r="K283" s="2">
        <v>125353.08</v>
      </c>
      <c r="L283" s="2">
        <v>15580.8</v>
      </c>
      <c r="M283" s="5">
        <v>1</v>
      </c>
      <c r="N283" s="2">
        <v>2478.36</v>
      </c>
      <c r="O283" s="2">
        <v>731631.33</v>
      </c>
      <c r="P283" s="2">
        <v>207011.52</v>
      </c>
      <c r="Q283" s="2">
        <v>122426.17</v>
      </c>
      <c r="R283" s="2">
        <v>70116.81</v>
      </c>
      <c r="S283" s="2">
        <v>668.76</v>
      </c>
      <c r="T283" s="2">
        <v>500477.87</v>
      </c>
      <c r="U283" s="5">
        <v>3</v>
      </c>
      <c r="V283" s="6">
        <v>2</v>
      </c>
      <c r="W283">
        <v>2</v>
      </c>
      <c r="X283">
        <v>1</v>
      </c>
      <c r="Y283">
        <v>11</v>
      </c>
      <c r="Z283" s="5">
        <f t="shared" ca="1" si="12"/>
        <v>4065</v>
      </c>
      <c r="AA283" s="4" t="str">
        <f t="shared" si="13"/>
        <v>Mid</v>
      </c>
      <c r="AB283" s="2">
        <f t="shared" si="14"/>
        <v>0.05</v>
      </c>
      <c r="AC283" s="2">
        <f>banking_clients[[#This Row],[Bank_Loans]] + banking_clients[[#This Row],[Business_Lending]] + banking_clients[[#This Row],[CreditCard_Balance]]</f>
        <v>1234587.56</v>
      </c>
      <c r="AD283" s="2">
        <f>banking_clients[[#This Row],[Bank_Deposits]] + banking_clients[[#This Row],[Saving_Accounts]] + banking_clients[[#This Row],[ForeignCurrency_Account]] + banking_clients[[#This Row],[Checking_Accounts]]</f>
        <v>400223.25999999995</v>
      </c>
    </row>
    <row r="284" spans="1:30" x14ac:dyDescent="0.2">
      <c r="A284" t="s">
        <v>1063</v>
      </c>
      <c r="B284" t="s">
        <v>1064</v>
      </c>
      <c r="C284" s="5">
        <v>77</v>
      </c>
      <c r="D284">
        <v>22806</v>
      </c>
      <c r="E284" s="3" t="s">
        <v>1065</v>
      </c>
      <c r="F284" s="4" t="s">
        <v>267</v>
      </c>
      <c r="G284" s="4" t="s">
        <v>25</v>
      </c>
      <c r="H284" s="4" t="s">
        <v>779</v>
      </c>
      <c r="I284" s="4" t="s">
        <v>33</v>
      </c>
      <c r="J284" s="4" t="s">
        <v>34</v>
      </c>
      <c r="K284" s="2">
        <v>46485.8</v>
      </c>
      <c r="L284" s="2">
        <v>28551.64</v>
      </c>
      <c r="M284" s="5">
        <v>1</v>
      </c>
      <c r="N284" s="2">
        <v>232.08</v>
      </c>
      <c r="O284" s="2">
        <v>512394.01</v>
      </c>
      <c r="P284" s="2">
        <v>225281.67</v>
      </c>
      <c r="Q284" s="2">
        <v>130718.99</v>
      </c>
      <c r="R284" s="2">
        <v>114977.09</v>
      </c>
      <c r="S284" s="2">
        <v>24084.22</v>
      </c>
      <c r="T284" s="2">
        <v>667723.73</v>
      </c>
      <c r="U284" s="5">
        <v>3</v>
      </c>
      <c r="V284" s="6">
        <v>2</v>
      </c>
      <c r="W284">
        <v>2</v>
      </c>
      <c r="X284">
        <v>2</v>
      </c>
      <c r="Y284">
        <v>12</v>
      </c>
      <c r="Z284" s="5">
        <f t="shared" ca="1" si="12"/>
        <v>8327</v>
      </c>
      <c r="AA284" s="4" t="str">
        <f t="shared" si="13"/>
        <v>Low</v>
      </c>
      <c r="AB284" s="2">
        <f t="shared" si="14"/>
        <v>0.03</v>
      </c>
      <c r="AC284" s="2">
        <f>banking_clients[[#This Row],[Bank_Loans]] + banking_clients[[#This Row],[Business_Lending]] + banking_clients[[#This Row],[CreditCard_Balance]]</f>
        <v>1180349.82</v>
      </c>
      <c r="AD284" s="2">
        <f>banking_clients[[#This Row],[Bank_Deposits]] + banking_clients[[#This Row],[Saving_Accounts]] + banking_clients[[#This Row],[ForeignCurrency_Account]] + banking_clients[[#This Row],[Checking_Accounts]]</f>
        <v>495061.97</v>
      </c>
    </row>
    <row r="285" spans="1:30" x14ac:dyDescent="0.2">
      <c r="A285" t="s">
        <v>1066</v>
      </c>
      <c r="B285" t="s">
        <v>1067</v>
      </c>
      <c r="C285" s="5">
        <v>46</v>
      </c>
      <c r="D285">
        <v>38239</v>
      </c>
      <c r="E285" s="3" t="s">
        <v>1068</v>
      </c>
      <c r="F285" s="4" t="s">
        <v>73</v>
      </c>
      <c r="G285" s="4" t="s">
        <v>49</v>
      </c>
      <c r="H285" s="4" t="s">
        <v>1069</v>
      </c>
      <c r="I285" s="4" t="s">
        <v>33</v>
      </c>
      <c r="J285" s="4" t="s">
        <v>14</v>
      </c>
      <c r="K285" s="2">
        <v>54599.92</v>
      </c>
      <c r="L285" s="2">
        <v>27873.119999999999</v>
      </c>
      <c r="M285" s="5">
        <v>1</v>
      </c>
      <c r="N285" s="2">
        <v>2993.76</v>
      </c>
      <c r="O285" s="2">
        <v>551546.35</v>
      </c>
      <c r="P285" s="2">
        <v>275577.71999999997</v>
      </c>
      <c r="Q285" s="2">
        <v>112855.64</v>
      </c>
      <c r="R285" s="2">
        <v>89759.6</v>
      </c>
      <c r="S285" s="2">
        <v>35534.519999999997</v>
      </c>
      <c r="T285" s="2">
        <v>600977.16</v>
      </c>
      <c r="U285" s="5">
        <v>3</v>
      </c>
      <c r="V285" s="6">
        <v>2</v>
      </c>
      <c r="W285">
        <v>3</v>
      </c>
      <c r="X285">
        <v>1</v>
      </c>
      <c r="Y285">
        <v>13</v>
      </c>
      <c r="Z285" s="5">
        <f t="shared" ca="1" si="12"/>
        <v>3946</v>
      </c>
      <c r="AA285" s="4" t="str">
        <f t="shared" si="13"/>
        <v>Low</v>
      </c>
      <c r="AB285" s="2">
        <f t="shared" si="14"/>
        <v>0.03</v>
      </c>
      <c r="AC285" s="2">
        <f>banking_clients[[#This Row],[Bank_Loans]] + banking_clients[[#This Row],[Business_Lending]] + banking_clients[[#This Row],[CreditCard_Balance]]</f>
        <v>1155517.27</v>
      </c>
      <c r="AD285" s="2">
        <f>banking_clients[[#This Row],[Bank_Deposits]] + banking_clients[[#This Row],[Saving_Accounts]] + banking_clients[[#This Row],[ForeignCurrency_Account]] + banking_clients[[#This Row],[Checking_Accounts]]</f>
        <v>513727.48</v>
      </c>
    </row>
    <row r="286" spans="1:30" x14ac:dyDescent="0.2">
      <c r="A286" t="s">
        <v>1070</v>
      </c>
      <c r="B286" t="s">
        <v>1071</v>
      </c>
      <c r="C286" s="5">
        <v>66</v>
      </c>
      <c r="D286">
        <v>29051</v>
      </c>
      <c r="E286" s="3" t="s">
        <v>1072</v>
      </c>
      <c r="F286" s="4" t="s">
        <v>464</v>
      </c>
      <c r="G286" s="4" t="s">
        <v>25</v>
      </c>
      <c r="H286" s="4" t="s">
        <v>350</v>
      </c>
      <c r="I286" s="4" t="s">
        <v>13</v>
      </c>
      <c r="J286" s="4" t="s">
        <v>14</v>
      </c>
      <c r="K286" s="2">
        <v>185334.79</v>
      </c>
      <c r="L286" s="2">
        <v>54576.28</v>
      </c>
      <c r="M286" s="5">
        <v>2</v>
      </c>
      <c r="N286" s="2">
        <v>608.72</v>
      </c>
      <c r="O286" s="2">
        <v>147615.39000000001</v>
      </c>
      <c r="P286" s="2">
        <v>97134.3</v>
      </c>
      <c r="Q286" s="2">
        <v>107594.92</v>
      </c>
      <c r="R286" s="2">
        <v>38076.65</v>
      </c>
      <c r="S286" s="2">
        <v>25101.45</v>
      </c>
      <c r="T286" s="2">
        <v>877758.23</v>
      </c>
      <c r="U286" s="5">
        <v>0</v>
      </c>
      <c r="V286" s="6">
        <v>2</v>
      </c>
      <c r="W286">
        <v>3</v>
      </c>
      <c r="X286">
        <v>2</v>
      </c>
      <c r="Y286">
        <v>14</v>
      </c>
      <c r="Z286" s="5">
        <f t="shared" ca="1" si="12"/>
        <v>2483</v>
      </c>
      <c r="AA286" s="4" t="str">
        <f t="shared" si="13"/>
        <v>Mid</v>
      </c>
      <c r="AB286" s="2">
        <f t="shared" si="14"/>
        <v>0.05</v>
      </c>
      <c r="AC286" s="2">
        <f>banking_clients[[#This Row],[Bank_Loans]] + banking_clients[[#This Row],[Business_Lending]] + banking_clients[[#This Row],[CreditCard_Balance]]</f>
        <v>1025982.34</v>
      </c>
      <c r="AD286" s="2">
        <f>banking_clients[[#This Row],[Bank_Deposits]] + banking_clients[[#This Row],[Saving_Accounts]] + banking_clients[[#This Row],[ForeignCurrency_Account]] + banking_clients[[#This Row],[Checking_Accounts]]</f>
        <v>267907.32</v>
      </c>
    </row>
    <row r="287" spans="1:30" x14ac:dyDescent="0.2">
      <c r="A287" t="s">
        <v>1073</v>
      </c>
      <c r="B287" t="s">
        <v>1074</v>
      </c>
      <c r="C287" s="5">
        <v>31</v>
      </c>
      <c r="D287">
        <v>40157</v>
      </c>
      <c r="E287" s="3" t="s">
        <v>1075</v>
      </c>
      <c r="F287" s="4" t="s">
        <v>131</v>
      </c>
      <c r="G287" s="4" t="s">
        <v>49</v>
      </c>
      <c r="H287" s="4" t="s">
        <v>575</v>
      </c>
      <c r="I287" s="4" t="s">
        <v>13</v>
      </c>
      <c r="J287" s="4" t="s">
        <v>34</v>
      </c>
      <c r="K287" s="2">
        <v>68488.91</v>
      </c>
      <c r="L287" s="2">
        <v>13326.12</v>
      </c>
      <c r="M287" s="5">
        <v>1</v>
      </c>
      <c r="N287" s="2">
        <v>1398.85</v>
      </c>
      <c r="O287" s="2">
        <v>345182.34</v>
      </c>
      <c r="P287" s="2">
        <v>802404.79</v>
      </c>
      <c r="Q287" s="2">
        <v>479943.05</v>
      </c>
      <c r="R287" s="2">
        <v>213274.69</v>
      </c>
      <c r="S287" s="2">
        <v>28291.98</v>
      </c>
      <c r="T287" s="2">
        <v>862147.51</v>
      </c>
      <c r="U287" s="5">
        <v>0</v>
      </c>
      <c r="V287" s="6">
        <v>2</v>
      </c>
      <c r="W287">
        <v>3</v>
      </c>
      <c r="X287">
        <v>1</v>
      </c>
      <c r="Y287">
        <v>15</v>
      </c>
      <c r="Z287" s="5">
        <f t="shared" ca="1" si="12"/>
        <v>8885</v>
      </c>
      <c r="AA287" s="4" t="str">
        <f t="shared" si="13"/>
        <v>Low</v>
      </c>
      <c r="AB287" s="2">
        <f t="shared" si="14"/>
        <v>0.05</v>
      </c>
      <c r="AC287" s="2">
        <f>banking_clients[[#This Row],[Bank_Loans]] + banking_clients[[#This Row],[Business_Lending]] + banking_clients[[#This Row],[CreditCard_Balance]]</f>
        <v>1208728.7000000002</v>
      </c>
      <c r="AD287" s="2">
        <f>banking_clients[[#This Row],[Bank_Deposits]] + banking_clients[[#This Row],[Saving_Accounts]] + banking_clients[[#This Row],[ForeignCurrency_Account]] + banking_clients[[#This Row],[Checking_Accounts]]</f>
        <v>1523914.51</v>
      </c>
    </row>
    <row r="288" spans="1:30" x14ac:dyDescent="0.2">
      <c r="A288" t="s">
        <v>1076</v>
      </c>
      <c r="B288" t="s">
        <v>1077</v>
      </c>
      <c r="C288" s="5">
        <v>18</v>
      </c>
      <c r="D288">
        <v>31814</v>
      </c>
      <c r="E288" s="3" t="s">
        <v>1078</v>
      </c>
      <c r="F288" s="4" t="s">
        <v>192</v>
      </c>
      <c r="G288" s="4" t="s">
        <v>25</v>
      </c>
      <c r="H288" s="4" t="s">
        <v>1079</v>
      </c>
      <c r="I288" s="4" t="s">
        <v>13</v>
      </c>
      <c r="J288" s="4" t="s">
        <v>14</v>
      </c>
      <c r="K288" s="2">
        <v>158424.74</v>
      </c>
      <c r="L288" s="2">
        <v>28804.720000000001</v>
      </c>
      <c r="M288" s="5">
        <v>1</v>
      </c>
      <c r="N288" s="2">
        <v>1556.18</v>
      </c>
      <c r="O288" s="2">
        <v>966712.93</v>
      </c>
      <c r="P288" s="2">
        <v>600275.72</v>
      </c>
      <c r="Q288" s="2">
        <v>240874.97</v>
      </c>
      <c r="R288" s="2">
        <v>76391.78</v>
      </c>
      <c r="S288" s="2">
        <v>68672.55</v>
      </c>
      <c r="T288" s="2">
        <v>835554.75</v>
      </c>
      <c r="U288" s="5">
        <v>1</v>
      </c>
      <c r="V288" s="6">
        <v>2</v>
      </c>
      <c r="W288">
        <v>3</v>
      </c>
      <c r="X288">
        <v>2</v>
      </c>
      <c r="Y288">
        <v>16</v>
      </c>
      <c r="Z288" s="5">
        <f t="shared" ca="1" si="12"/>
        <v>9220</v>
      </c>
      <c r="AA288" s="4" t="str">
        <f t="shared" si="13"/>
        <v>Mid</v>
      </c>
      <c r="AB288" s="2">
        <f t="shared" si="14"/>
        <v>0.05</v>
      </c>
      <c r="AC288" s="2">
        <f>banking_clients[[#This Row],[Bank_Loans]] + banking_clients[[#This Row],[Business_Lending]] + banking_clients[[#This Row],[CreditCard_Balance]]</f>
        <v>1803823.86</v>
      </c>
      <c r="AD288" s="2">
        <f>banking_clients[[#This Row],[Bank_Deposits]] + banking_clients[[#This Row],[Saving_Accounts]] + banking_clients[[#This Row],[ForeignCurrency_Account]] + banking_clients[[#This Row],[Checking_Accounts]]</f>
        <v>986215.02</v>
      </c>
    </row>
    <row r="289" spans="1:30" x14ac:dyDescent="0.2">
      <c r="A289" t="s">
        <v>1080</v>
      </c>
      <c r="B289" t="s">
        <v>1081</v>
      </c>
      <c r="C289" s="5">
        <v>44</v>
      </c>
      <c r="D289">
        <v>11734</v>
      </c>
      <c r="E289" s="3" t="s">
        <v>1082</v>
      </c>
      <c r="F289" s="4" t="s">
        <v>63</v>
      </c>
      <c r="G289" s="4" t="s">
        <v>49</v>
      </c>
      <c r="H289" s="4" t="s">
        <v>1083</v>
      </c>
      <c r="I289" s="4" t="s">
        <v>33</v>
      </c>
      <c r="J289" s="4" t="s">
        <v>14</v>
      </c>
      <c r="K289" s="2">
        <v>67064.289999999994</v>
      </c>
      <c r="L289" s="2">
        <v>13002.15</v>
      </c>
      <c r="M289" s="5">
        <v>1</v>
      </c>
      <c r="N289" s="2">
        <v>1024.47</v>
      </c>
      <c r="O289" s="2">
        <v>540459.43999999994</v>
      </c>
      <c r="P289" s="2">
        <v>713832.78</v>
      </c>
      <c r="Q289" s="2">
        <v>418010.19</v>
      </c>
      <c r="R289" s="2">
        <v>132798.62</v>
      </c>
      <c r="S289" s="2">
        <v>6756.79</v>
      </c>
      <c r="T289" s="2">
        <v>930370.48</v>
      </c>
      <c r="U289" s="5">
        <v>1</v>
      </c>
      <c r="V289" s="6">
        <v>1</v>
      </c>
      <c r="W289">
        <v>3</v>
      </c>
      <c r="X289">
        <v>1</v>
      </c>
      <c r="Y289">
        <v>17</v>
      </c>
      <c r="Z289" s="5">
        <f t="shared" ca="1" si="12"/>
        <v>2630</v>
      </c>
      <c r="AA289" s="4" t="str">
        <f t="shared" si="13"/>
        <v>Low</v>
      </c>
      <c r="AB289" s="2">
        <f t="shared" si="14"/>
        <v>0.03</v>
      </c>
      <c r="AC289" s="2">
        <f>banking_clients[[#This Row],[Bank_Loans]] + banking_clients[[#This Row],[Business_Lending]] + banking_clients[[#This Row],[CreditCard_Balance]]</f>
        <v>1471854.39</v>
      </c>
      <c r="AD289" s="2">
        <f>banking_clients[[#This Row],[Bank_Deposits]] + banking_clients[[#This Row],[Saving_Accounts]] + banking_clients[[#This Row],[ForeignCurrency_Account]] + banking_clients[[#This Row],[Checking_Accounts]]</f>
        <v>1271398.3800000001</v>
      </c>
    </row>
    <row r="290" spans="1:30" x14ac:dyDescent="0.2">
      <c r="A290" t="s">
        <v>1084</v>
      </c>
      <c r="B290" t="s">
        <v>1085</v>
      </c>
      <c r="C290" s="5">
        <v>74</v>
      </c>
      <c r="D290">
        <v>31110</v>
      </c>
      <c r="E290" s="3" t="s">
        <v>1086</v>
      </c>
      <c r="F290" s="4" t="s">
        <v>84</v>
      </c>
      <c r="G290" s="4" t="s">
        <v>25</v>
      </c>
      <c r="H290" s="4" t="s">
        <v>669</v>
      </c>
      <c r="I290" s="4" t="s">
        <v>33</v>
      </c>
      <c r="J290" s="4" t="s">
        <v>14</v>
      </c>
      <c r="K290" s="2">
        <v>253484.85</v>
      </c>
      <c r="L290" s="2">
        <v>18608.2</v>
      </c>
      <c r="M290" s="5">
        <v>2</v>
      </c>
      <c r="N290" s="2">
        <v>2720.34</v>
      </c>
      <c r="O290" s="2">
        <v>758463.84</v>
      </c>
      <c r="P290" s="2">
        <v>2677607.1</v>
      </c>
      <c r="Q290" s="2">
        <v>1088893.55</v>
      </c>
      <c r="R290" s="2">
        <v>696177.85</v>
      </c>
      <c r="S290" s="2">
        <v>18832.259999999998</v>
      </c>
      <c r="T290" s="2">
        <v>993212.76</v>
      </c>
      <c r="U290" s="5">
        <v>1</v>
      </c>
      <c r="V290" s="6">
        <v>2</v>
      </c>
      <c r="W290">
        <v>3</v>
      </c>
      <c r="X290">
        <v>2</v>
      </c>
      <c r="Y290">
        <v>18</v>
      </c>
      <c r="Z290" s="5">
        <f t="shared" ca="1" si="12"/>
        <v>1797</v>
      </c>
      <c r="AA290" s="4" t="str">
        <f t="shared" si="13"/>
        <v>Mid</v>
      </c>
      <c r="AB290" s="2">
        <f t="shared" si="14"/>
        <v>0.03</v>
      </c>
      <c r="AC290" s="2">
        <f>banking_clients[[#This Row],[Bank_Loans]] + banking_clients[[#This Row],[Business_Lending]] + banking_clients[[#This Row],[CreditCard_Balance]]</f>
        <v>1754396.9400000002</v>
      </c>
      <c r="AD290" s="2">
        <f>banking_clients[[#This Row],[Bank_Deposits]] + banking_clients[[#This Row],[Saving_Accounts]] + banking_clients[[#This Row],[ForeignCurrency_Account]] + banking_clients[[#This Row],[Checking_Accounts]]</f>
        <v>4481510.76</v>
      </c>
    </row>
    <row r="291" spans="1:30" x14ac:dyDescent="0.2">
      <c r="A291" t="s">
        <v>1087</v>
      </c>
      <c r="B291" t="s">
        <v>1088</v>
      </c>
      <c r="C291" s="5">
        <v>21</v>
      </c>
      <c r="D291">
        <v>16964</v>
      </c>
      <c r="E291" s="3" t="s">
        <v>191</v>
      </c>
      <c r="F291" s="4" t="s">
        <v>284</v>
      </c>
      <c r="G291" s="4" t="s">
        <v>49</v>
      </c>
      <c r="H291" s="4" t="s">
        <v>12</v>
      </c>
      <c r="I291" s="4" t="s">
        <v>13</v>
      </c>
      <c r="J291" s="4" t="s">
        <v>14</v>
      </c>
      <c r="K291" s="2">
        <v>178028.67</v>
      </c>
      <c r="L291" s="2">
        <v>56679.839999999997</v>
      </c>
      <c r="M291" s="5">
        <v>1</v>
      </c>
      <c r="N291" s="2">
        <v>5767.57</v>
      </c>
      <c r="O291" s="2">
        <v>213942.23</v>
      </c>
      <c r="P291" s="2">
        <v>979092.98</v>
      </c>
      <c r="Q291" s="2">
        <v>617952.12</v>
      </c>
      <c r="R291" s="2">
        <v>99674.880000000005</v>
      </c>
      <c r="S291" s="2">
        <v>5526.01</v>
      </c>
      <c r="T291" s="2">
        <v>2005100.84</v>
      </c>
      <c r="U291" s="5">
        <v>2</v>
      </c>
      <c r="V291" s="6">
        <v>2</v>
      </c>
      <c r="W291">
        <v>3</v>
      </c>
      <c r="X291">
        <v>2</v>
      </c>
      <c r="Y291">
        <v>19</v>
      </c>
      <c r="Z291" s="5">
        <f t="shared" ca="1" si="12"/>
        <v>4091</v>
      </c>
      <c r="AA291" s="4" t="str">
        <f t="shared" si="13"/>
        <v>Mid</v>
      </c>
      <c r="AB291" s="2">
        <f t="shared" si="14"/>
        <v>0.05</v>
      </c>
      <c r="AC291" s="2">
        <f>banking_clients[[#This Row],[Bank_Loans]] + banking_clients[[#This Row],[Business_Lending]] + banking_clients[[#This Row],[CreditCard_Balance]]</f>
        <v>2224810.64</v>
      </c>
      <c r="AD291" s="2">
        <f>banking_clients[[#This Row],[Bank_Deposits]] + banking_clients[[#This Row],[Saving_Accounts]] + banking_clients[[#This Row],[ForeignCurrency_Account]] + banking_clients[[#This Row],[Checking_Accounts]]</f>
        <v>1702245.9899999998</v>
      </c>
    </row>
    <row r="292" spans="1:30" x14ac:dyDescent="0.2">
      <c r="A292" t="s">
        <v>1089</v>
      </c>
      <c r="B292" t="s">
        <v>1090</v>
      </c>
      <c r="C292" s="5">
        <v>28</v>
      </c>
      <c r="D292">
        <v>33173</v>
      </c>
      <c r="E292" s="3" t="s">
        <v>1091</v>
      </c>
      <c r="F292" s="4" t="s">
        <v>10</v>
      </c>
      <c r="G292" s="4" t="s">
        <v>11</v>
      </c>
      <c r="H292" s="4" t="s">
        <v>149</v>
      </c>
      <c r="I292" s="4" t="s">
        <v>80</v>
      </c>
      <c r="J292" s="4" t="s">
        <v>34</v>
      </c>
      <c r="K292" s="2">
        <v>276465.90000000002</v>
      </c>
      <c r="L292" s="2">
        <v>27357</v>
      </c>
      <c r="M292" s="5">
        <v>2</v>
      </c>
      <c r="N292" s="2">
        <v>4708.7</v>
      </c>
      <c r="O292" s="2">
        <v>1051216.8700000001</v>
      </c>
      <c r="P292" s="2">
        <v>842029.37</v>
      </c>
      <c r="Q292" s="2">
        <v>412422.55</v>
      </c>
      <c r="R292" s="2">
        <v>290414.21000000002</v>
      </c>
      <c r="S292" s="2">
        <v>10505.97</v>
      </c>
      <c r="T292" s="2">
        <v>246249.05</v>
      </c>
      <c r="U292" s="5">
        <v>3</v>
      </c>
      <c r="V292" s="6">
        <v>2</v>
      </c>
      <c r="W292">
        <v>4</v>
      </c>
      <c r="X292">
        <v>1</v>
      </c>
      <c r="Y292">
        <v>20</v>
      </c>
      <c r="Z292" s="5">
        <f t="shared" ca="1" si="12"/>
        <v>9279</v>
      </c>
      <c r="AA292" s="4" t="str">
        <f t="shared" si="13"/>
        <v>Mid</v>
      </c>
      <c r="AB292" s="2">
        <f t="shared" si="14"/>
        <v>0.01</v>
      </c>
      <c r="AC292" s="2">
        <f>banking_clients[[#This Row],[Bank_Loans]] + banking_clients[[#This Row],[Business_Lending]] + banking_clients[[#This Row],[CreditCard_Balance]]</f>
        <v>1302174.6200000001</v>
      </c>
      <c r="AD292" s="2">
        <f>banking_clients[[#This Row],[Bank_Deposits]] + banking_clients[[#This Row],[Saving_Accounts]] + banking_clients[[#This Row],[ForeignCurrency_Account]] + banking_clients[[#This Row],[Checking_Accounts]]</f>
        <v>1555372.1</v>
      </c>
    </row>
    <row r="293" spans="1:30" x14ac:dyDescent="0.2">
      <c r="A293" t="s">
        <v>1092</v>
      </c>
      <c r="B293" t="s">
        <v>1093</v>
      </c>
      <c r="C293" s="5">
        <v>32</v>
      </c>
      <c r="D293">
        <v>6314</v>
      </c>
      <c r="E293" s="3" t="s">
        <v>1094</v>
      </c>
      <c r="F293" s="4" t="s">
        <v>315</v>
      </c>
      <c r="G293" s="4" t="s">
        <v>114</v>
      </c>
      <c r="H293" s="4" t="s">
        <v>26</v>
      </c>
      <c r="I293" s="4" t="s">
        <v>33</v>
      </c>
      <c r="J293" s="4" t="s">
        <v>27</v>
      </c>
      <c r="K293" s="2">
        <v>130585.85</v>
      </c>
      <c r="L293" s="2">
        <v>32567.53</v>
      </c>
      <c r="M293" s="5">
        <v>1</v>
      </c>
      <c r="N293" s="2">
        <v>2471.9299999999998</v>
      </c>
      <c r="O293" s="2">
        <v>522784.22</v>
      </c>
      <c r="P293" s="2">
        <v>744629.03</v>
      </c>
      <c r="Q293" s="2">
        <v>342765.74</v>
      </c>
      <c r="R293" s="2">
        <v>206014.03</v>
      </c>
      <c r="S293" s="2">
        <v>18798.04</v>
      </c>
      <c r="T293" s="2">
        <v>654281.13</v>
      </c>
      <c r="U293" s="5">
        <v>3</v>
      </c>
      <c r="V293" s="6">
        <v>1</v>
      </c>
      <c r="W293">
        <v>4</v>
      </c>
      <c r="X293">
        <v>2</v>
      </c>
      <c r="Y293">
        <v>21</v>
      </c>
      <c r="Z293" s="5">
        <f t="shared" ca="1" si="12"/>
        <v>2995</v>
      </c>
      <c r="AA293" s="4" t="str">
        <f t="shared" si="13"/>
        <v>Mid</v>
      </c>
      <c r="AB293" s="2">
        <f t="shared" si="14"/>
        <v>0.03</v>
      </c>
      <c r="AC293" s="2">
        <f>banking_clients[[#This Row],[Bank_Loans]] + banking_clients[[#This Row],[Business_Lending]] + banking_clients[[#This Row],[CreditCard_Balance]]</f>
        <v>1179537.28</v>
      </c>
      <c r="AD293" s="2">
        <f>banking_clients[[#This Row],[Bank_Deposits]] + banking_clients[[#This Row],[Saving_Accounts]] + banking_clients[[#This Row],[ForeignCurrency_Account]] + banking_clients[[#This Row],[Checking_Accounts]]</f>
        <v>1312206.8400000001</v>
      </c>
    </row>
    <row r="294" spans="1:30" x14ac:dyDescent="0.2">
      <c r="A294" t="s">
        <v>1095</v>
      </c>
      <c r="B294" t="s">
        <v>1096</v>
      </c>
      <c r="C294" s="5">
        <v>76</v>
      </c>
      <c r="D294">
        <v>18877</v>
      </c>
      <c r="E294" s="3" t="s">
        <v>1097</v>
      </c>
      <c r="F294" s="4" t="s">
        <v>182</v>
      </c>
      <c r="G294" s="4" t="s">
        <v>25</v>
      </c>
      <c r="H294" s="4" t="s">
        <v>454</v>
      </c>
      <c r="I294" s="4" t="s">
        <v>13</v>
      </c>
      <c r="J294" s="4" t="s">
        <v>14</v>
      </c>
      <c r="K294" s="2">
        <v>254376.82</v>
      </c>
      <c r="L294" s="2">
        <v>30033.42</v>
      </c>
      <c r="M294" s="5">
        <v>1</v>
      </c>
      <c r="N294" s="2">
        <v>1431.27</v>
      </c>
      <c r="O294" s="2">
        <v>390415.47</v>
      </c>
      <c r="P294" s="2">
        <v>285189.07</v>
      </c>
      <c r="Q294" s="2">
        <v>360238.83</v>
      </c>
      <c r="R294" s="2">
        <v>138691.95000000001</v>
      </c>
      <c r="S294" s="2">
        <v>5310.54</v>
      </c>
      <c r="T294" s="2">
        <v>1100827.92</v>
      </c>
      <c r="U294" s="5">
        <v>1</v>
      </c>
      <c r="V294" s="6">
        <v>5</v>
      </c>
      <c r="W294">
        <v>1</v>
      </c>
      <c r="X294">
        <v>1</v>
      </c>
      <c r="Y294">
        <v>22</v>
      </c>
      <c r="Z294" s="5">
        <f t="shared" ca="1" si="12"/>
        <v>4609</v>
      </c>
      <c r="AA294" s="4" t="str">
        <f t="shared" si="13"/>
        <v>Mid</v>
      </c>
      <c r="AB294" s="2">
        <f t="shared" si="14"/>
        <v>0.05</v>
      </c>
      <c r="AC294" s="2">
        <f>banking_clients[[#This Row],[Bank_Loans]] + banking_clients[[#This Row],[Business_Lending]] + banking_clients[[#This Row],[CreditCard_Balance]]</f>
        <v>1492674.66</v>
      </c>
      <c r="AD294" s="2">
        <f>banking_clients[[#This Row],[Bank_Deposits]] + banking_clients[[#This Row],[Saving_Accounts]] + banking_clients[[#This Row],[ForeignCurrency_Account]] + banking_clients[[#This Row],[Checking_Accounts]]</f>
        <v>789430.39</v>
      </c>
    </row>
    <row r="295" spans="1:30" x14ac:dyDescent="0.2">
      <c r="A295" t="s">
        <v>1098</v>
      </c>
      <c r="B295" t="s">
        <v>1099</v>
      </c>
      <c r="C295" s="5">
        <v>62</v>
      </c>
      <c r="D295">
        <v>19875</v>
      </c>
      <c r="E295" s="3" t="s">
        <v>1100</v>
      </c>
      <c r="F295" s="4" t="s">
        <v>248</v>
      </c>
      <c r="G295" s="4" t="s">
        <v>25</v>
      </c>
      <c r="H295" s="4" t="s">
        <v>1101</v>
      </c>
      <c r="I295" s="4" t="s">
        <v>80</v>
      </c>
      <c r="J295" s="4" t="s">
        <v>27</v>
      </c>
      <c r="K295" s="2">
        <v>326097.43</v>
      </c>
      <c r="L295" s="2">
        <v>57977.13</v>
      </c>
      <c r="M295" s="5">
        <v>2</v>
      </c>
      <c r="N295" s="2">
        <v>11795.08</v>
      </c>
      <c r="O295" s="2">
        <v>230977.47</v>
      </c>
      <c r="P295" s="2">
        <v>2570376.88</v>
      </c>
      <c r="Q295" s="2">
        <v>599110.40000000002</v>
      </c>
      <c r="R295" s="2">
        <v>1173483.3400000001</v>
      </c>
      <c r="S295" s="2">
        <v>5866.62</v>
      </c>
      <c r="T295" s="2">
        <v>1123859.71</v>
      </c>
      <c r="U295" s="5">
        <v>0</v>
      </c>
      <c r="V295" s="6">
        <v>5</v>
      </c>
      <c r="W295">
        <v>2</v>
      </c>
      <c r="X295">
        <v>2</v>
      </c>
      <c r="Y295">
        <v>1</v>
      </c>
      <c r="Z295" s="5">
        <f t="shared" ca="1" si="12"/>
        <v>1643</v>
      </c>
      <c r="AA295" s="4" t="str">
        <f t="shared" si="13"/>
        <v>High</v>
      </c>
      <c r="AB295" s="2">
        <f t="shared" si="14"/>
        <v>0.01</v>
      </c>
      <c r="AC295" s="2">
        <f>banking_clients[[#This Row],[Bank_Loans]] + banking_clients[[#This Row],[Business_Lending]] + banking_clients[[#This Row],[CreditCard_Balance]]</f>
        <v>1366632.26</v>
      </c>
      <c r="AD295" s="2">
        <f>banking_clients[[#This Row],[Bank_Deposits]] + banking_clients[[#This Row],[Saving_Accounts]] + banking_clients[[#This Row],[ForeignCurrency_Account]] + banking_clients[[#This Row],[Checking_Accounts]]</f>
        <v>4348837.24</v>
      </c>
    </row>
    <row r="296" spans="1:30" x14ac:dyDescent="0.2">
      <c r="A296" t="s">
        <v>1102</v>
      </c>
      <c r="B296" t="s">
        <v>1103</v>
      </c>
      <c r="C296" s="5">
        <v>57</v>
      </c>
      <c r="D296">
        <v>6534</v>
      </c>
      <c r="E296" s="3" t="s">
        <v>1104</v>
      </c>
      <c r="F296" s="4" t="s">
        <v>10</v>
      </c>
      <c r="G296" s="4" t="s">
        <v>25</v>
      </c>
      <c r="H296" s="4" t="s">
        <v>115</v>
      </c>
      <c r="I296" s="4" t="s">
        <v>33</v>
      </c>
      <c r="J296" s="4" t="s">
        <v>27</v>
      </c>
      <c r="K296" s="2">
        <v>94054.88</v>
      </c>
      <c r="L296" s="2">
        <v>33644.92</v>
      </c>
      <c r="M296" s="5">
        <v>1</v>
      </c>
      <c r="N296" s="2">
        <v>1816.33</v>
      </c>
      <c r="O296" s="2">
        <v>229582.62</v>
      </c>
      <c r="P296" s="2">
        <v>349048.33</v>
      </c>
      <c r="Q296" s="2">
        <v>148414.25</v>
      </c>
      <c r="R296" s="2">
        <v>154240.89000000001</v>
      </c>
      <c r="S296" s="2">
        <v>33071.82</v>
      </c>
      <c r="T296" s="2">
        <v>843246.12</v>
      </c>
      <c r="U296" s="5">
        <v>0</v>
      </c>
      <c r="V296" s="6">
        <v>4</v>
      </c>
      <c r="W296">
        <v>3</v>
      </c>
      <c r="X296">
        <v>2</v>
      </c>
      <c r="Y296">
        <v>2</v>
      </c>
      <c r="Z296" s="5">
        <f t="shared" ca="1" si="12"/>
        <v>1517</v>
      </c>
      <c r="AA296" s="4" t="str">
        <f t="shared" si="13"/>
        <v>Low</v>
      </c>
      <c r="AB296" s="2">
        <f t="shared" si="14"/>
        <v>0.03</v>
      </c>
      <c r="AC296" s="2">
        <f>banking_clients[[#This Row],[Bank_Loans]] + banking_clients[[#This Row],[Business_Lending]] + banking_clients[[#This Row],[CreditCard_Balance]]</f>
        <v>1074645.07</v>
      </c>
      <c r="AD296" s="2">
        <f>banking_clients[[#This Row],[Bank_Deposits]] + banking_clients[[#This Row],[Saving_Accounts]] + banking_clients[[#This Row],[ForeignCurrency_Account]] + banking_clients[[#This Row],[Checking_Accounts]]</f>
        <v>684775.29</v>
      </c>
    </row>
    <row r="297" spans="1:30" x14ac:dyDescent="0.2">
      <c r="A297" t="s">
        <v>1105</v>
      </c>
      <c r="B297" t="s">
        <v>1106</v>
      </c>
      <c r="C297" s="5">
        <v>56</v>
      </c>
      <c r="D297">
        <v>20679</v>
      </c>
      <c r="E297" s="3" t="s">
        <v>1107</v>
      </c>
      <c r="F297" s="4" t="s">
        <v>596</v>
      </c>
      <c r="G297" s="4" t="s">
        <v>19</v>
      </c>
      <c r="H297" s="4" t="s">
        <v>1083</v>
      </c>
      <c r="I297" s="4" t="s">
        <v>80</v>
      </c>
      <c r="J297" s="4" t="s">
        <v>34</v>
      </c>
      <c r="K297" s="2">
        <v>42249.87</v>
      </c>
      <c r="L297" s="2">
        <v>10373.1</v>
      </c>
      <c r="M297" s="5">
        <v>2</v>
      </c>
      <c r="N297" s="2">
        <v>1339.38</v>
      </c>
      <c r="O297" s="2">
        <v>292045.32</v>
      </c>
      <c r="P297" s="2">
        <v>0</v>
      </c>
      <c r="Q297" s="2">
        <v>0</v>
      </c>
      <c r="R297" s="2">
        <v>0</v>
      </c>
      <c r="S297" s="2">
        <v>26726.49</v>
      </c>
      <c r="T297" s="2">
        <v>617304.56000000006</v>
      </c>
      <c r="U297" s="5">
        <v>1</v>
      </c>
      <c r="V297" s="6">
        <v>1</v>
      </c>
      <c r="W297">
        <v>4</v>
      </c>
      <c r="X297">
        <v>1</v>
      </c>
      <c r="Y297">
        <v>3</v>
      </c>
      <c r="Z297" s="5">
        <f t="shared" ca="1" si="12"/>
        <v>4075</v>
      </c>
      <c r="AA297" s="4" t="str">
        <f t="shared" si="13"/>
        <v>Low</v>
      </c>
      <c r="AB297" s="2">
        <f t="shared" si="14"/>
        <v>0.01</v>
      </c>
      <c r="AC297" s="2">
        <f>banking_clients[[#This Row],[Bank_Loans]] + banking_clients[[#This Row],[Business_Lending]] + banking_clients[[#This Row],[CreditCard_Balance]]</f>
        <v>910689.26000000013</v>
      </c>
      <c r="AD297" s="2">
        <f>banking_clients[[#This Row],[Bank_Deposits]] + banking_clients[[#This Row],[Saving_Accounts]] + banking_clients[[#This Row],[ForeignCurrency_Account]] + banking_clients[[#This Row],[Checking_Accounts]]</f>
        <v>26726.49</v>
      </c>
    </row>
    <row r="298" spans="1:30" x14ac:dyDescent="0.2">
      <c r="A298" t="s">
        <v>1108</v>
      </c>
      <c r="B298" t="s">
        <v>1109</v>
      </c>
      <c r="C298" s="5">
        <v>27</v>
      </c>
      <c r="D298">
        <v>9805</v>
      </c>
      <c r="E298" s="3" t="s">
        <v>1110</v>
      </c>
      <c r="F298" s="4" t="s">
        <v>104</v>
      </c>
      <c r="G298" s="4" t="s">
        <v>114</v>
      </c>
      <c r="H298" s="4" t="s">
        <v>762</v>
      </c>
      <c r="I298" s="4" t="s">
        <v>13</v>
      </c>
      <c r="J298" s="4" t="s">
        <v>14</v>
      </c>
      <c r="K298" s="2">
        <v>176579.02</v>
      </c>
      <c r="L298" s="2">
        <v>28374.87</v>
      </c>
      <c r="M298" s="5">
        <v>1</v>
      </c>
      <c r="N298" s="2">
        <v>4132.5</v>
      </c>
      <c r="O298" s="2">
        <v>222865.58</v>
      </c>
      <c r="P298" s="2">
        <v>323812.21999999997</v>
      </c>
      <c r="Q298" s="2">
        <v>294814.11</v>
      </c>
      <c r="R298" s="2">
        <v>143250.66</v>
      </c>
      <c r="S298" s="2">
        <v>42386.44</v>
      </c>
      <c r="T298" s="2">
        <v>401802.04</v>
      </c>
      <c r="U298" s="5">
        <v>0</v>
      </c>
      <c r="V298" s="6">
        <v>2</v>
      </c>
      <c r="W298">
        <v>1</v>
      </c>
      <c r="X298">
        <v>2</v>
      </c>
      <c r="Y298">
        <v>4</v>
      </c>
      <c r="Z298" s="5">
        <f t="shared" ca="1" si="12"/>
        <v>6563</v>
      </c>
      <c r="AA298" s="4" t="str">
        <f t="shared" si="13"/>
        <v>Mid</v>
      </c>
      <c r="AB298" s="2">
        <f t="shared" si="14"/>
        <v>0.05</v>
      </c>
      <c r="AC298" s="2">
        <f>banking_clients[[#This Row],[Bank_Loans]] + banking_clients[[#This Row],[Business_Lending]] + banking_clients[[#This Row],[CreditCard_Balance]]</f>
        <v>628800.12</v>
      </c>
      <c r="AD298" s="2">
        <f>banking_clients[[#This Row],[Bank_Deposits]] + banking_clients[[#This Row],[Saving_Accounts]] + banking_clients[[#This Row],[ForeignCurrency_Account]] + banking_clients[[#This Row],[Checking_Accounts]]</f>
        <v>804263.42999999993</v>
      </c>
    </row>
    <row r="299" spans="1:30" x14ac:dyDescent="0.2">
      <c r="A299" t="s">
        <v>1111</v>
      </c>
      <c r="B299" t="s">
        <v>1112</v>
      </c>
      <c r="C299" s="5">
        <v>18</v>
      </c>
      <c r="D299">
        <v>42615</v>
      </c>
      <c r="E299" s="3" t="s">
        <v>1113</v>
      </c>
      <c r="F299" s="4" t="s">
        <v>148</v>
      </c>
      <c r="G299" s="4" t="s">
        <v>25</v>
      </c>
      <c r="H299" s="4" t="s">
        <v>808</v>
      </c>
      <c r="I299" s="4" t="s">
        <v>33</v>
      </c>
      <c r="J299" s="4" t="s">
        <v>14</v>
      </c>
      <c r="K299" s="2">
        <v>284451.44</v>
      </c>
      <c r="L299" s="2">
        <v>39205.800000000003</v>
      </c>
      <c r="M299" s="5">
        <v>1</v>
      </c>
      <c r="N299" s="2">
        <v>4797.09</v>
      </c>
      <c r="O299" s="2">
        <v>331162.90999999997</v>
      </c>
      <c r="P299" s="2">
        <v>661146.9</v>
      </c>
      <c r="Q299" s="2">
        <v>589671.56000000006</v>
      </c>
      <c r="R299" s="2">
        <v>203526.03</v>
      </c>
      <c r="S299" s="2">
        <v>26742.68</v>
      </c>
      <c r="T299" s="2">
        <v>739135.37</v>
      </c>
      <c r="U299" s="5">
        <v>2</v>
      </c>
      <c r="V299" s="6">
        <v>2</v>
      </c>
      <c r="W299">
        <v>1</v>
      </c>
      <c r="X299">
        <v>2</v>
      </c>
      <c r="Y299">
        <v>8</v>
      </c>
      <c r="Z299" s="5">
        <f t="shared" ca="1" si="12"/>
        <v>5706</v>
      </c>
      <c r="AA299" s="4" t="str">
        <f t="shared" si="13"/>
        <v>Mid</v>
      </c>
      <c r="AB299" s="2">
        <f t="shared" si="14"/>
        <v>0.03</v>
      </c>
      <c r="AC299" s="2">
        <f>banking_clients[[#This Row],[Bank_Loans]] + banking_clients[[#This Row],[Business_Lending]] + banking_clients[[#This Row],[CreditCard_Balance]]</f>
        <v>1075095.3700000001</v>
      </c>
      <c r="AD299" s="2">
        <f>banking_clients[[#This Row],[Bank_Deposits]] + banking_clients[[#This Row],[Saving_Accounts]] + banking_clients[[#This Row],[ForeignCurrency_Account]] + banking_clients[[#This Row],[Checking_Accounts]]</f>
        <v>1481087.1700000002</v>
      </c>
    </row>
    <row r="300" spans="1:30" x14ac:dyDescent="0.2">
      <c r="A300" t="s">
        <v>1114</v>
      </c>
      <c r="B300" t="s">
        <v>1115</v>
      </c>
      <c r="C300" s="5">
        <v>20</v>
      </c>
      <c r="D300">
        <v>5964</v>
      </c>
      <c r="E300" s="3" t="s">
        <v>1116</v>
      </c>
      <c r="F300" s="4" t="s">
        <v>506</v>
      </c>
      <c r="G300" s="4" t="s">
        <v>25</v>
      </c>
      <c r="H300" s="4" t="s">
        <v>1117</v>
      </c>
      <c r="I300" s="4" t="s">
        <v>33</v>
      </c>
      <c r="J300" s="4" t="s">
        <v>40</v>
      </c>
      <c r="K300" s="2">
        <v>84128.44</v>
      </c>
      <c r="L300" s="2">
        <v>4384.0600000000004</v>
      </c>
      <c r="M300" s="5">
        <v>1</v>
      </c>
      <c r="N300" s="2">
        <v>2893.81</v>
      </c>
      <c r="O300" s="2">
        <v>525364.66</v>
      </c>
      <c r="P300" s="2">
        <v>225096.12</v>
      </c>
      <c r="Q300" s="2">
        <v>206774.34</v>
      </c>
      <c r="R300" s="2">
        <v>51117.760000000002</v>
      </c>
      <c r="S300" s="2">
        <v>25570.79</v>
      </c>
      <c r="T300" s="2">
        <v>531393.14</v>
      </c>
      <c r="U300" s="5">
        <v>3</v>
      </c>
      <c r="V300" s="6">
        <v>1</v>
      </c>
      <c r="W300">
        <v>1</v>
      </c>
      <c r="X300">
        <v>2</v>
      </c>
      <c r="Y300">
        <v>9</v>
      </c>
      <c r="Z300" s="5">
        <f t="shared" ca="1" si="12"/>
        <v>4057</v>
      </c>
      <c r="AA300" s="4" t="str">
        <f t="shared" si="13"/>
        <v>Low</v>
      </c>
      <c r="AB300" s="2">
        <f t="shared" si="14"/>
        <v>0.03</v>
      </c>
      <c r="AC300" s="2">
        <f>banking_clients[[#This Row],[Bank_Loans]] + banking_clients[[#This Row],[Business_Lending]] + banking_clients[[#This Row],[CreditCard_Balance]]</f>
        <v>1059651.6100000001</v>
      </c>
      <c r="AD300" s="2">
        <f>banking_clients[[#This Row],[Bank_Deposits]] + banking_clients[[#This Row],[Saving_Accounts]] + banking_clients[[#This Row],[ForeignCurrency_Account]] + banking_clients[[#This Row],[Checking_Accounts]]</f>
        <v>508559.01</v>
      </c>
    </row>
    <row r="301" spans="1:30" x14ac:dyDescent="0.2">
      <c r="A301" t="s">
        <v>1118</v>
      </c>
      <c r="B301" t="s">
        <v>1119</v>
      </c>
      <c r="C301" s="5">
        <v>71</v>
      </c>
      <c r="D301">
        <v>3763</v>
      </c>
      <c r="E301" s="3" t="s">
        <v>1120</v>
      </c>
      <c r="F301" s="4" t="s">
        <v>148</v>
      </c>
      <c r="G301" s="4" t="s">
        <v>11</v>
      </c>
      <c r="H301" s="4" t="s">
        <v>244</v>
      </c>
      <c r="I301" s="4" t="s">
        <v>33</v>
      </c>
      <c r="J301" s="4" t="s">
        <v>40</v>
      </c>
      <c r="K301" s="2">
        <v>251879.41</v>
      </c>
      <c r="L301" s="2">
        <v>26983.64</v>
      </c>
      <c r="M301" s="5">
        <v>1</v>
      </c>
      <c r="N301" s="2">
        <v>4136.58</v>
      </c>
      <c r="O301" s="2">
        <v>417909.05</v>
      </c>
      <c r="P301" s="2">
        <v>2066780.57</v>
      </c>
      <c r="Q301" s="2">
        <v>935331.35</v>
      </c>
      <c r="R301" s="2">
        <v>395554.65</v>
      </c>
      <c r="S301" s="2">
        <v>48521.98</v>
      </c>
      <c r="T301" s="2">
        <v>1168214.6499999999</v>
      </c>
      <c r="U301" s="5">
        <v>3</v>
      </c>
      <c r="V301" s="6">
        <v>2</v>
      </c>
      <c r="W301">
        <v>2</v>
      </c>
      <c r="X301">
        <v>1</v>
      </c>
      <c r="Y301">
        <v>10</v>
      </c>
      <c r="Z301" s="5">
        <f t="shared" ca="1" si="12"/>
        <v>4813</v>
      </c>
      <c r="AA301" s="4" t="str">
        <f t="shared" si="13"/>
        <v>Mid</v>
      </c>
      <c r="AB301" s="2">
        <f t="shared" si="14"/>
        <v>0.03</v>
      </c>
      <c r="AC301" s="2">
        <f>banking_clients[[#This Row],[Bank_Loans]] + banking_clients[[#This Row],[Business_Lending]] + banking_clients[[#This Row],[CreditCard_Balance]]</f>
        <v>1590260.28</v>
      </c>
      <c r="AD301" s="2">
        <f>banking_clients[[#This Row],[Bank_Deposits]] + banking_clients[[#This Row],[Saving_Accounts]] + banking_clients[[#This Row],[ForeignCurrency_Account]] + banking_clients[[#This Row],[Checking_Accounts]]</f>
        <v>3446188.5500000003</v>
      </c>
    </row>
    <row r="302" spans="1:30" x14ac:dyDescent="0.2">
      <c r="A302" t="s">
        <v>1121</v>
      </c>
      <c r="B302" t="s">
        <v>1122</v>
      </c>
      <c r="C302" s="5">
        <v>83</v>
      </c>
      <c r="D302">
        <v>40530</v>
      </c>
      <c r="E302" s="3" t="s">
        <v>1123</v>
      </c>
      <c r="F302" s="4" t="s">
        <v>68</v>
      </c>
      <c r="G302" s="4" t="s">
        <v>19</v>
      </c>
      <c r="H302" s="4" t="s">
        <v>64</v>
      </c>
      <c r="I302" s="4" t="s">
        <v>13</v>
      </c>
      <c r="J302" s="4" t="s">
        <v>27</v>
      </c>
      <c r="K302" s="2">
        <v>149878.39999999999</v>
      </c>
      <c r="L302" s="2">
        <v>15027.66</v>
      </c>
      <c r="M302" s="5">
        <v>2</v>
      </c>
      <c r="N302" s="2">
        <v>845.71</v>
      </c>
      <c r="O302" s="2">
        <v>185144.59</v>
      </c>
      <c r="P302" s="2">
        <v>206964.23</v>
      </c>
      <c r="Q302" s="2">
        <v>154282.43</v>
      </c>
      <c r="R302" s="2">
        <v>277520.21999999997</v>
      </c>
      <c r="S302" s="2">
        <v>11239.64</v>
      </c>
      <c r="T302" s="2">
        <v>637463.74</v>
      </c>
      <c r="U302" s="5">
        <v>3</v>
      </c>
      <c r="V302" s="6">
        <v>2</v>
      </c>
      <c r="W302">
        <v>2</v>
      </c>
      <c r="X302">
        <v>1</v>
      </c>
      <c r="Y302">
        <v>11</v>
      </c>
      <c r="Z302" s="5">
        <f t="shared" ca="1" si="12"/>
        <v>5760</v>
      </c>
      <c r="AA302" s="4" t="str">
        <f t="shared" si="13"/>
        <v>Mid</v>
      </c>
      <c r="AB302" s="2">
        <f t="shared" si="14"/>
        <v>0.05</v>
      </c>
      <c r="AC302" s="2">
        <f>banking_clients[[#This Row],[Bank_Loans]] + banking_clients[[#This Row],[Business_Lending]] + banking_clients[[#This Row],[CreditCard_Balance]]</f>
        <v>823454.03999999992</v>
      </c>
      <c r="AD302" s="2">
        <f>banking_clients[[#This Row],[Bank_Deposits]] + banking_clients[[#This Row],[Saving_Accounts]] + banking_clients[[#This Row],[ForeignCurrency_Account]] + banking_clients[[#This Row],[Checking_Accounts]]</f>
        <v>650006.52</v>
      </c>
    </row>
    <row r="303" spans="1:30" x14ac:dyDescent="0.2">
      <c r="A303" t="s">
        <v>1124</v>
      </c>
      <c r="B303" t="s">
        <v>1125</v>
      </c>
      <c r="C303" s="5">
        <v>47</v>
      </c>
      <c r="D303">
        <v>21348</v>
      </c>
      <c r="E303" s="3" t="s">
        <v>1126</v>
      </c>
      <c r="F303" s="4" t="s">
        <v>158</v>
      </c>
      <c r="G303" s="4" t="s">
        <v>25</v>
      </c>
      <c r="H303" s="4" t="s">
        <v>85</v>
      </c>
      <c r="I303" s="4" t="s">
        <v>80</v>
      </c>
      <c r="J303" s="4" t="s">
        <v>14</v>
      </c>
      <c r="K303" s="2">
        <v>209683.64</v>
      </c>
      <c r="L303" s="2">
        <v>33801.56</v>
      </c>
      <c r="M303" s="5">
        <v>2</v>
      </c>
      <c r="N303" s="2">
        <v>1043.25</v>
      </c>
      <c r="O303" s="2">
        <v>80952.86</v>
      </c>
      <c r="P303" s="2">
        <v>157298.68</v>
      </c>
      <c r="Q303" s="2">
        <v>124956.9</v>
      </c>
      <c r="R303" s="2">
        <v>20948.66</v>
      </c>
      <c r="S303" s="2">
        <v>36332.92</v>
      </c>
      <c r="T303" s="2">
        <v>1027468.83</v>
      </c>
      <c r="U303" s="5">
        <v>1</v>
      </c>
      <c r="V303" s="6">
        <v>2</v>
      </c>
      <c r="W303">
        <v>3</v>
      </c>
      <c r="X303">
        <v>2</v>
      </c>
      <c r="Y303">
        <v>12</v>
      </c>
      <c r="Z303" s="5">
        <f t="shared" ca="1" si="12"/>
        <v>1872</v>
      </c>
      <c r="AA303" s="4" t="str">
        <f t="shared" si="13"/>
        <v>Mid</v>
      </c>
      <c r="AB303" s="2">
        <f t="shared" si="14"/>
        <v>0.01</v>
      </c>
      <c r="AC303" s="2">
        <f>banking_clients[[#This Row],[Bank_Loans]] + banking_clients[[#This Row],[Business_Lending]] + banking_clients[[#This Row],[CreditCard_Balance]]</f>
        <v>1109464.94</v>
      </c>
      <c r="AD303" s="2">
        <f>banking_clients[[#This Row],[Bank_Deposits]] + banking_clients[[#This Row],[Saving_Accounts]] + banking_clients[[#This Row],[ForeignCurrency_Account]] + banking_clients[[#This Row],[Checking_Accounts]]</f>
        <v>339537.16000000003</v>
      </c>
    </row>
    <row r="304" spans="1:30" x14ac:dyDescent="0.2">
      <c r="A304" t="s">
        <v>1127</v>
      </c>
      <c r="B304" t="s">
        <v>1128</v>
      </c>
      <c r="C304" s="5">
        <v>49</v>
      </c>
      <c r="D304">
        <v>41356</v>
      </c>
      <c r="E304" s="3" t="s">
        <v>1129</v>
      </c>
      <c r="F304" s="4" t="s">
        <v>574</v>
      </c>
      <c r="G304" s="4" t="s">
        <v>19</v>
      </c>
      <c r="H304" s="4" t="s">
        <v>1056</v>
      </c>
      <c r="I304" s="4" t="s">
        <v>13</v>
      </c>
      <c r="J304" s="4" t="s">
        <v>34</v>
      </c>
      <c r="K304" s="2">
        <v>80357.94</v>
      </c>
      <c r="L304" s="2">
        <v>3330.9</v>
      </c>
      <c r="M304" s="5">
        <v>3</v>
      </c>
      <c r="N304" s="2">
        <v>3933.57</v>
      </c>
      <c r="O304" s="2">
        <v>733994.51</v>
      </c>
      <c r="P304" s="2">
        <v>632728.68000000005</v>
      </c>
      <c r="Q304" s="2">
        <v>165264.95000000001</v>
      </c>
      <c r="R304" s="2">
        <v>334543.48</v>
      </c>
      <c r="S304" s="2">
        <v>5619.96</v>
      </c>
      <c r="T304" s="2">
        <v>770146.78</v>
      </c>
      <c r="U304" s="5">
        <v>1</v>
      </c>
      <c r="V304" s="6">
        <v>1</v>
      </c>
      <c r="W304">
        <v>3</v>
      </c>
      <c r="X304">
        <v>1</v>
      </c>
      <c r="Y304">
        <v>13</v>
      </c>
      <c r="Z304" s="5">
        <f t="shared" ca="1" si="12"/>
        <v>4760</v>
      </c>
      <c r="AA304" s="4" t="str">
        <f t="shared" si="13"/>
        <v>Low</v>
      </c>
      <c r="AB304" s="2">
        <f t="shared" si="14"/>
        <v>0.05</v>
      </c>
      <c r="AC304" s="2">
        <f>banking_clients[[#This Row],[Bank_Loans]] + banking_clients[[#This Row],[Business_Lending]] + banking_clients[[#This Row],[CreditCard_Balance]]</f>
        <v>1508074.86</v>
      </c>
      <c r="AD304" s="2">
        <f>banking_clients[[#This Row],[Bank_Deposits]] + banking_clients[[#This Row],[Saving_Accounts]] + banking_clients[[#This Row],[ForeignCurrency_Account]] + banking_clients[[#This Row],[Checking_Accounts]]</f>
        <v>1138157.07</v>
      </c>
    </row>
    <row r="305" spans="1:30" x14ac:dyDescent="0.2">
      <c r="A305" t="s">
        <v>1130</v>
      </c>
      <c r="B305" t="s">
        <v>1131</v>
      </c>
      <c r="C305" s="5">
        <v>61</v>
      </c>
      <c r="D305">
        <v>37025</v>
      </c>
      <c r="E305" s="3" t="s">
        <v>1132</v>
      </c>
      <c r="F305" s="4" t="s">
        <v>315</v>
      </c>
      <c r="G305" s="4" t="s">
        <v>49</v>
      </c>
      <c r="H305" s="4" t="s">
        <v>790</v>
      </c>
      <c r="I305" s="4" t="s">
        <v>80</v>
      </c>
      <c r="J305" s="4" t="s">
        <v>14</v>
      </c>
      <c r="K305" s="2">
        <v>93484.800000000003</v>
      </c>
      <c r="L305" s="2">
        <v>39737.4</v>
      </c>
      <c r="M305" s="5">
        <v>1</v>
      </c>
      <c r="N305" s="2">
        <v>7837.02</v>
      </c>
      <c r="O305" s="2">
        <v>1333813.6100000001</v>
      </c>
      <c r="P305" s="2">
        <v>475667.32</v>
      </c>
      <c r="Q305" s="2">
        <v>155108.91</v>
      </c>
      <c r="R305" s="2">
        <v>221805.74</v>
      </c>
      <c r="S305" s="2">
        <v>53936.75</v>
      </c>
      <c r="T305" s="2">
        <v>551738.63</v>
      </c>
      <c r="U305" s="5">
        <v>3</v>
      </c>
      <c r="V305" s="6">
        <v>2</v>
      </c>
      <c r="W305">
        <v>3</v>
      </c>
      <c r="X305">
        <v>1</v>
      </c>
      <c r="Y305">
        <v>14</v>
      </c>
      <c r="Z305" s="5">
        <f t="shared" ca="1" si="12"/>
        <v>7030</v>
      </c>
      <c r="AA305" s="4" t="str">
        <f t="shared" si="13"/>
        <v>Low</v>
      </c>
      <c r="AB305" s="2">
        <f t="shared" si="14"/>
        <v>0.01</v>
      </c>
      <c r="AC305" s="2">
        <f>banking_clients[[#This Row],[Bank_Loans]] + banking_clients[[#This Row],[Business_Lending]] + banking_clients[[#This Row],[CreditCard_Balance]]</f>
        <v>1893389.2600000002</v>
      </c>
      <c r="AD305" s="2">
        <f>banking_clients[[#This Row],[Bank_Deposits]] + banking_clients[[#This Row],[Saving_Accounts]] + banking_clients[[#This Row],[ForeignCurrency_Account]] + banking_clients[[#This Row],[Checking_Accounts]]</f>
        <v>906518.72000000009</v>
      </c>
    </row>
    <row r="306" spans="1:30" x14ac:dyDescent="0.2">
      <c r="A306" t="s">
        <v>1133</v>
      </c>
      <c r="B306" t="s">
        <v>1134</v>
      </c>
      <c r="C306" s="5">
        <v>40</v>
      </c>
      <c r="D306">
        <v>10341</v>
      </c>
      <c r="E306" s="3" t="s">
        <v>1135</v>
      </c>
      <c r="F306" s="4" t="s">
        <v>163</v>
      </c>
      <c r="G306" s="4" t="s">
        <v>25</v>
      </c>
      <c r="H306" s="4" t="s">
        <v>808</v>
      </c>
      <c r="I306" s="4" t="s">
        <v>80</v>
      </c>
      <c r="J306" s="4" t="s">
        <v>34</v>
      </c>
      <c r="K306" s="2">
        <v>357044.23</v>
      </c>
      <c r="L306" s="2">
        <v>50071.08</v>
      </c>
      <c r="M306" s="5">
        <v>1</v>
      </c>
      <c r="N306" s="2">
        <v>6260.83</v>
      </c>
      <c r="O306" s="2">
        <v>835844.6</v>
      </c>
      <c r="P306" s="2">
        <v>113708.65</v>
      </c>
      <c r="Q306" s="2">
        <v>81976</v>
      </c>
      <c r="R306" s="2">
        <v>47228.75</v>
      </c>
      <c r="S306" s="2">
        <v>15764.18</v>
      </c>
      <c r="T306" s="2">
        <v>677672.74</v>
      </c>
      <c r="U306" s="5">
        <v>0</v>
      </c>
      <c r="V306" s="6">
        <v>3</v>
      </c>
      <c r="W306">
        <v>3</v>
      </c>
      <c r="X306">
        <v>2</v>
      </c>
      <c r="Y306">
        <v>15</v>
      </c>
      <c r="Z306" s="5">
        <f t="shared" ca="1" si="12"/>
        <v>3603</v>
      </c>
      <c r="AA306" s="4" t="str">
        <f t="shared" si="13"/>
        <v>High</v>
      </c>
      <c r="AB306" s="2">
        <f t="shared" si="14"/>
        <v>0.01</v>
      </c>
      <c r="AC306" s="2">
        <f>banking_clients[[#This Row],[Bank_Loans]] + banking_clients[[#This Row],[Business_Lending]] + banking_clients[[#This Row],[CreditCard_Balance]]</f>
        <v>1519778.17</v>
      </c>
      <c r="AD306" s="2">
        <f>banking_clients[[#This Row],[Bank_Deposits]] + banking_clients[[#This Row],[Saving_Accounts]] + banking_clients[[#This Row],[ForeignCurrency_Account]] + banking_clients[[#This Row],[Checking_Accounts]]</f>
        <v>258677.58</v>
      </c>
    </row>
    <row r="307" spans="1:30" x14ac:dyDescent="0.2">
      <c r="A307" t="s">
        <v>1136</v>
      </c>
      <c r="B307" t="s">
        <v>1137</v>
      </c>
      <c r="C307" s="5">
        <v>74</v>
      </c>
      <c r="D307">
        <v>708</v>
      </c>
      <c r="E307" s="3" t="s">
        <v>1138</v>
      </c>
      <c r="F307" s="4" t="s">
        <v>18</v>
      </c>
      <c r="G307" s="4" t="s">
        <v>25</v>
      </c>
      <c r="H307" s="4" t="s">
        <v>1139</v>
      </c>
      <c r="I307" s="4" t="s">
        <v>80</v>
      </c>
      <c r="J307" s="4" t="s">
        <v>34</v>
      </c>
      <c r="K307" s="2">
        <v>409671.26</v>
      </c>
      <c r="L307" s="2">
        <v>29437.18</v>
      </c>
      <c r="M307" s="5">
        <v>2</v>
      </c>
      <c r="N307" s="2">
        <v>4704.16</v>
      </c>
      <c r="O307" s="2">
        <v>606101.48</v>
      </c>
      <c r="P307" s="2">
        <v>502389.9</v>
      </c>
      <c r="Q307" s="2">
        <v>204795.88</v>
      </c>
      <c r="R307" s="2">
        <v>116349.66</v>
      </c>
      <c r="S307" s="2">
        <v>22681.41</v>
      </c>
      <c r="T307" s="2">
        <v>1089105.6399999999</v>
      </c>
      <c r="U307" s="5">
        <v>0</v>
      </c>
      <c r="V307" s="6">
        <v>3</v>
      </c>
      <c r="W307">
        <v>3</v>
      </c>
      <c r="X307">
        <v>2</v>
      </c>
      <c r="Y307">
        <v>1</v>
      </c>
      <c r="Z307" s="5">
        <f t="shared" ca="1" si="12"/>
        <v>1259</v>
      </c>
      <c r="AA307" s="4" t="str">
        <f t="shared" si="13"/>
        <v>High</v>
      </c>
      <c r="AB307" s="2">
        <f t="shared" si="14"/>
        <v>0.01</v>
      </c>
      <c r="AC307" s="2">
        <f>banking_clients[[#This Row],[Bank_Loans]] + banking_clients[[#This Row],[Business_Lending]] + banking_clients[[#This Row],[CreditCard_Balance]]</f>
        <v>1699911.2799999998</v>
      </c>
      <c r="AD307" s="2">
        <f>banking_clients[[#This Row],[Bank_Deposits]] + banking_clients[[#This Row],[Saving_Accounts]] + banking_clients[[#This Row],[ForeignCurrency_Account]] + banking_clients[[#This Row],[Checking_Accounts]]</f>
        <v>846216.85000000009</v>
      </c>
    </row>
    <row r="308" spans="1:30" x14ac:dyDescent="0.2">
      <c r="A308" t="s">
        <v>1140</v>
      </c>
      <c r="B308" t="s">
        <v>1141</v>
      </c>
      <c r="C308" s="5">
        <v>18</v>
      </c>
      <c r="D308">
        <v>14050</v>
      </c>
      <c r="E308" s="3" t="s">
        <v>1142</v>
      </c>
      <c r="F308" s="4" t="s">
        <v>10</v>
      </c>
      <c r="G308" s="4" t="s">
        <v>25</v>
      </c>
      <c r="H308" s="4" t="s">
        <v>85</v>
      </c>
      <c r="I308" s="4" t="s">
        <v>33</v>
      </c>
      <c r="J308" s="4" t="s">
        <v>34</v>
      </c>
      <c r="K308" s="2">
        <v>86761.12</v>
      </c>
      <c r="L308" s="2">
        <v>20849.400000000001</v>
      </c>
      <c r="M308" s="5">
        <v>2</v>
      </c>
      <c r="N308" s="2">
        <v>2760.37</v>
      </c>
      <c r="O308" s="2">
        <v>1152800.5900000001</v>
      </c>
      <c r="P308" s="2">
        <v>2434167.7799999998</v>
      </c>
      <c r="Q308" s="2">
        <v>753015.93</v>
      </c>
      <c r="R308" s="2">
        <v>668783.22</v>
      </c>
      <c r="S308" s="2">
        <v>94733.06</v>
      </c>
      <c r="T308" s="2">
        <v>608463.88</v>
      </c>
      <c r="U308" s="5">
        <v>0</v>
      </c>
      <c r="V308" s="6">
        <v>3</v>
      </c>
      <c r="W308">
        <v>3</v>
      </c>
      <c r="X308">
        <v>2</v>
      </c>
      <c r="Y308">
        <v>2</v>
      </c>
      <c r="Z308" s="5">
        <f t="shared" ca="1" si="12"/>
        <v>8800</v>
      </c>
      <c r="AA308" s="4" t="str">
        <f t="shared" si="13"/>
        <v>Low</v>
      </c>
      <c r="AB308" s="2">
        <f t="shared" si="14"/>
        <v>0.03</v>
      </c>
      <c r="AC308" s="2">
        <f>banking_clients[[#This Row],[Bank_Loans]] + banking_clients[[#This Row],[Business_Lending]] + banking_clients[[#This Row],[CreditCard_Balance]]</f>
        <v>1764024.8400000003</v>
      </c>
      <c r="AD308" s="2">
        <f>banking_clients[[#This Row],[Bank_Deposits]] + banking_clients[[#This Row],[Saving_Accounts]] + banking_clients[[#This Row],[ForeignCurrency_Account]] + banking_clients[[#This Row],[Checking_Accounts]]</f>
        <v>3950699.99</v>
      </c>
    </row>
    <row r="309" spans="1:30" x14ac:dyDescent="0.2">
      <c r="A309" t="s">
        <v>1143</v>
      </c>
      <c r="B309" t="s">
        <v>1144</v>
      </c>
      <c r="C309" s="5">
        <v>31</v>
      </c>
      <c r="D309">
        <v>7141</v>
      </c>
      <c r="E309" s="3" t="s">
        <v>1145</v>
      </c>
      <c r="F309" s="4" t="s">
        <v>78</v>
      </c>
      <c r="G309" s="4" t="s">
        <v>25</v>
      </c>
      <c r="H309" s="4" t="s">
        <v>136</v>
      </c>
      <c r="I309" s="4" t="s">
        <v>33</v>
      </c>
      <c r="J309" s="4" t="s">
        <v>14</v>
      </c>
      <c r="K309" s="2">
        <v>343318.23</v>
      </c>
      <c r="L309" s="2">
        <v>26468.52</v>
      </c>
      <c r="M309" s="5">
        <v>1</v>
      </c>
      <c r="N309" s="2">
        <v>10939.16</v>
      </c>
      <c r="O309" s="2">
        <v>771443.04</v>
      </c>
      <c r="P309" s="2">
        <v>1702162.84</v>
      </c>
      <c r="Q309" s="2">
        <v>1002079.74</v>
      </c>
      <c r="R309" s="2">
        <v>396576.49</v>
      </c>
      <c r="S309" s="2">
        <v>90515.83</v>
      </c>
      <c r="T309" s="2">
        <v>1587032</v>
      </c>
      <c r="U309" s="5">
        <v>3</v>
      </c>
      <c r="V309" s="6">
        <v>5</v>
      </c>
      <c r="W309">
        <v>3</v>
      </c>
      <c r="X309">
        <v>2</v>
      </c>
      <c r="Y309">
        <v>3</v>
      </c>
      <c r="Z309" s="5">
        <f t="shared" ca="1" si="12"/>
        <v>5905</v>
      </c>
      <c r="AA309" s="4" t="str">
        <f t="shared" si="13"/>
        <v>High</v>
      </c>
      <c r="AB309" s="2">
        <f t="shared" si="14"/>
        <v>0.03</v>
      </c>
      <c r="AC309" s="2">
        <f>banking_clients[[#This Row],[Bank_Loans]] + banking_clients[[#This Row],[Business_Lending]] + banking_clients[[#This Row],[CreditCard_Balance]]</f>
        <v>2369414.2000000002</v>
      </c>
      <c r="AD309" s="2">
        <f>banking_clients[[#This Row],[Bank_Deposits]] + banking_clients[[#This Row],[Saving_Accounts]] + banking_clients[[#This Row],[ForeignCurrency_Account]] + banking_clients[[#This Row],[Checking_Accounts]]</f>
        <v>3191334.9000000004</v>
      </c>
    </row>
    <row r="310" spans="1:30" x14ac:dyDescent="0.2">
      <c r="A310" t="s">
        <v>1146</v>
      </c>
      <c r="B310" t="s">
        <v>1147</v>
      </c>
      <c r="C310" s="5">
        <v>37</v>
      </c>
      <c r="D310">
        <v>12543</v>
      </c>
      <c r="E310" s="3" t="s">
        <v>1148</v>
      </c>
      <c r="F310" s="4" t="s">
        <v>89</v>
      </c>
      <c r="G310" s="4" t="s">
        <v>11</v>
      </c>
      <c r="H310" s="4" t="s">
        <v>703</v>
      </c>
      <c r="I310" s="4" t="s">
        <v>13</v>
      </c>
      <c r="J310" s="4" t="s">
        <v>14</v>
      </c>
      <c r="K310" s="2">
        <v>26102.92</v>
      </c>
      <c r="L310" s="2">
        <v>6053.94</v>
      </c>
      <c r="M310" s="5">
        <v>1</v>
      </c>
      <c r="N310" s="2">
        <v>3118.91</v>
      </c>
      <c r="O310" s="2">
        <v>534231.86</v>
      </c>
      <c r="P310" s="2">
        <v>1099013.67</v>
      </c>
      <c r="Q310" s="2">
        <v>600794.14</v>
      </c>
      <c r="R310" s="2">
        <v>120012.29</v>
      </c>
      <c r="S310" s="2">
        <v>29252.34</v>
      </c>
      <c r="T310" s="2">
        <v>513468.32</v>
      </c>
      <c r="U310" s="5">
        <v>0</v>
      </c>
      <c r="V310" s="6">
        <v>1</v>
      </c>
      <c r="W310">
        <v>4</v>
      </c>
      <c r="X310">
        <v>1</v>
      </c>
      <c r="Y310">
        <v>4</v>
      </c>
      <c r="Z310" s="5">
        <f t="shared" ca="1" si="12"/>
        <v>1934</v>
      </c>
      <c r="AA310" s="4" t="str">
        <f t="shared" si="13"/>
        <v>Low</v>
      </c>
      <c r="AB310" s="2">
        <f t="shared" si="14"/>
        <v>0.05</v>
      </c>
      <c r="AC310" s="2">
        <f>banking_clients[[#This Row],[Bank_Loans]] + banking_clients[[#This Row],[Business_Lending]] + banking_clients[[#This Row],[CreditCard_Balance]]</f>
        <v>1050819.0899999999</v>
      </c>
      <c r="AD310" s="2">
        <f>banking_clients[[#This Row],[Bank_Deposits]] + banking_clients[[#This Row],[Saving_Accounts]] + banking_clients[[#This Row],[ForeignCurrency_Account]] + banking_clients[[#This Row],[Checking_Accounts]]</f>
        <v>1849072.44</v>
      </c>
    </row>
    <row r="311" spans="1:30" x14ac:dyDescent="0.2">
      <c r="A311" t="s">
        <v>1149</v>
      </c>
      <c r="B311" t="s">
        <v>1150</v>
      </c>
      <c r="C311" s="5">
        <v>32</v>
      </c>
      <c r="D311">
        <v>7071</v>
      </c>
      <c r="E311" s="3" t="s">
        <v>1151</v>
      </c>
      <c r="F311" s="4" t="s">
        <v>94</v>
      </c>
      <c r="G311" s="4" t="s">
        <v>25</v>
      </c>
      <c r="H311" s="4" t="s">
        <v>1152</v>
      </c>
      <c r="I311" s="4" t="s">
        <v>80</v>
      </c>
      <c r="J311" s="4" t="s">
        <v>14</v>
      </c>
      <c r="K311" s="2">
        <v>231731.4</v>
      </c>
      <c r="L311" s="2">
        <v>45854.76</v>
      </c>
      <c r="M311" s="5">
        <v>1</v>
      </c>
      <c r="N311" s="2">
        <v>9450.66</v>
      </c>
      <c r="O311" s="2">
        <v>1628140.28</v>
      </c>
      <c r="P311" s="2">
        <v>663468.68999999994</v>
      </c>
      <c r="Q311" s="2">
        <v>338504.43</v>
      </c>
      <c r="R311" s="2">
        <v>80112.72</v>
      </c>
      <c r="S311" s="2">
        <v>23323.55</v>
      </c>
      <c r="T311" s="2">
        <v>2837008.29</v>
      </c>
      <c r="U311" s="5">
        <v>0</v>
      </c>
      <c r="V311" s="6">
        <v>3</v>
      </c>
      <c r="W311">
        <v>4</v>
      </c>
      <c r="X311">
        <v>1</v>
      </c>
      <c r="Y311">
        <v>5</v>
      </c>
      <c r="Z311" s="5">
        <f t="shared" ca="1" si="12"/>
        <v>2465</v>
      </c>
      <c r="AA311" s="4" t="str">
        <f t="shared" si="13"/>
        <v>Mid</v>
      </c>
      <c r="AB311" s="2">
        <f t="shared" si="14"/>
        <v>0.01</v>
      </c>
      <c r="AC311" s="2">
        <f>banking_clients[[#This Row],[Bank_Loans]] + banking_clients[[#This Row],[Business_Lending]] + banking_clients[[#This Row],[CreditCard_Balance]]</f>
        <v>4474599.2300000004</v>
      </c>
      <c r="AD311" s="2">
        <f>banking_clients[[#This Row],[Bank_Deposits]] + banking_clients[[#This Row],[Saving_Accounts]] + banking_clients[[#This Row],[ForeignCurrency_Account]] + banking_clients[[#This Row],[Checking_Accounts]]</f>
        <v>1105409.3899999999</v>
      </c>
    </row>
    <row r="312" spans="1:30" x14ac:dyDescent="0.2">
      <c r="A312" t="s">
        <v>1153</v>
      </c>
      <c r="B312" t="s">
        <v>1154</v>
      </c>
      <c r="C312" s="5">
        <v>38</v>
      </c>
      <c r="D312">
        <v>10258</v>
      </c>
      <c r="E312" s="3" t="s">
        <v>1155</v>
      </c>
      <c r="F312" s="4" t="s">
        <v>192</v>
      </c>
      <c r="G312" s="4" t="s">
        <v>25</v>
      </c>
      <c r="H312" s="4" t="s">
        <v>397</v>
      </c>
      <c r="I312" s="4" t="s">
        <v>13</v>
      </c>
      <c r="J312" s="4" t="s">
        <v>14</v>
      </c>
      <c r="K312" s="2">
        <v>171944.38</v>
      </c>
      <c r="L312" s="2">
        <v>36222.699999999997</v>
      </c>
      <c r="M312" s="5">
        <v>1</v>
      </c>
      <c r="N312" s="2">
        <v>2227.87</v>
      </c>
      <c r="O312" s="2">
        <v>144972.42000000001</v>
      </c>
      <c r="P312" s="2">
        <v>144974.24</v>
      </c>
      <c r="Q312" s="2">
        <v>96649.49</v>
      </c>
      <c r="R312" s="2">
        <v>37512.089999999997</v>
      </c>
      <c r="S312" s="2">
        <v>19145.57</v>
      </c>
      <c r="T312" s="2">
        <v>806753.3</v>
      </c>
      <c r="U312" s="5">
        <v>0</v>
      </c>
      <c r="V312" s="6">
        <v>2</v>
      </c>
      <c r="W312">
        <v>1</v>
      </c>
      <c r="X312">
        <v>1</v>
      </c>
      <c r="Y312">
        <v>6</v>
      </c>
      <c r="Z312" s="5">
        <f t="shared" ca="1" si="12"/>
        <v>2161</v>
      </c>
      <c r="AA312" s="4" t="str">
        <f t="shared" si="13"/>
        <v>Mid</v>
      </c>
      <c r="AB312" s="2">
        <f t="shared" si="14"/>
        <v>0.05</v>
      </c>
      <c r="AC312" s="2">
        <f>banking_clients[[#This Row],[Bank_Loans]] + banking_clients[[#This Row],[Business_Lending]] + banking_clients[[#This Row],[CreditCard_Balance]]</f>
        <v>953953.59000000008</v>
      </c>
      <c r="AD312" s="2">
        <f>banking_clients[[#This Row],[Bank_Deposits]] + banking_clients[[#This Row],[Saving_Accounts]] + banking_clients[[#This Row],[ForeignCurrency_Account]] + banking_clients[[#This Row],[Checking_Accounts]]</f>
        <v>298281.39</v>
      </c>
    </row>
    <row r="313" spans="1:30" x14ac:dyDescent="0.2">
      <c r="A313" t="s">
        <v>1156</v>
      </c>
      <c r="B313" t="s">
        <v>1157</v>
      </c>
      <c r="C313" s="5">
        <v>28</v>
      </c>
      <c r="D313">
        <v>26827</v>
      </c>
      <c r="E313" s="3" t="s">
        <v>1158</v>
      </c>
      <c r="F313" s="4" t="s">
        <v>144</v>
      </c>
      <c r="G313" s="4" t="s">
        <v>25</v>
      </c>
      <c r="H313" s="4" t="s">
        <v>416</v>
      </c>
      <c r="I313" s="4" t="s">
        <v>33</v>
      </c>
      <c r="J313" s="4" t="s">
        <v>40</v>
      </c>
      <c r="K313" s="2">
        <v>44716.11</v>
      </c>
      <c r="L313" s="2">
        <v>22993.8</v>
      </c>
      <c r="M313" s="5">
        <v>2</v>
      </c>
      <c r="N313" s="2">
        <v>1565.44</v>
      </c>
      <c r="O313" s="2">
        <v>327695.03000000003</v>
      </c>
      <c r="P313" s="2">
        <v>273886.12</v>
      </c>
      <c r="Q313" s="2">
        <v>226064.73</v>
      </c>
      <c r="R313" s="2">
        <v>171113.61</v>
      </c>
      <c r="S313" s="2">
        <v>13964.68</v>
      </c>
      <c r="T313" s="2">
        <v>521488.61</v>
      </c>
      <c r="U313" s="5">
        <v>3</v>
      </c>
      <c r="V313" s="6">
        <v>1</v>
      </c>
      <c r="W313">
        <v>2</v>
      </c>
      <c r="X313">
        <v>1</v>
      </c>
      <c r="Y313">
        <v>7</v>
      </c>
      <c r="Z313" s="5">
        <f t="shared" ca="1" si="12"/>
        <v>7920</v>
      </c>
      <c r="AA313" s="4" t="str">
        <f t="shared" si="13"/>
        <v>Low</v>
      </c>
      <c r="AB313" s="2">
        <f t="shared" si="14"/>
        <v>0.03</v>
      </c>
      <c r="AC313" s="2">
        <f>banking_clients[[#This Row],[Bank_Loans]] + banking_clients[[#This Row],[Business_Lending]] + banking_clients[[#This Row],[CreditCard_Balance]]</f>
        <v>850749.08</v>
      </c>
      <c r="AD313" s="2">
        <f>banking_clients[[#This Row],[Bank_Deposits]] + banking_clients[[#This Row],[Saving_Accounts]] + banking_clients[[#This Row],[ForeignCurrency_Account]] + banking_clients[[#This Row],[Checking_Accounts]]</f>
        <v>685029.14</v>
      </c>
    </row>
    <row r="314" spans="1:30" x14ac:dyDescent="0.2">
      <c r="A314" t="s">
        <v>1159</v>
      </c>
      <c r="B314" t="s">
        <v>1160</v>
      </c>
      <c r="C314" s="5">
        <v>28</v>
      </c>
      <c r="D314">
        <v>26133</v>
      </c>
      <c r="E314" s="3" t="s">
        <v>1161</v>
      </c>
      <c r="F314" s="4" t="s">
        <v>18</v>
      </c>
      <c r="G314" s="4" t="s">
        <v>11</v>
      </c>
      <c r="H314" s="4" t="s">
        <v>643</v>
      </c>
      <c r="I314" s="4" t="s">
        <v>13</v>
      </c>
      <c r="J314" s="4" t="s">
        <v>34</v>
      </c>
      <c r="K314" s="2">
        <v>82751.25</v>
      </c>
      <c r="L314" s="2">
        <v>13481.5</v>
      </c>
      <c r="M314" s="5">
        <v>1</v>
      </c>
      <c r="N314" s="2">
        <v>1854.19</v>
      </c>
      <c r="O314" s="2">
        <v>193510.14</v>
      </c>
      <c r="P314" s="2">
        <v>235512.87</v>
      </c>
      <c r="Q314" s="2">
        <v>53180.33</v>
      </c>
      <c r="R314" s="2">
        <v>91850.02</v>
      </c>
      <c r="S314" s="2">
        <v>14762.59</v>
      </c>
      <c r="T314" s="2">
        <v>496955.58</v>
      </c>
      <c r="U314" s="5">
        <v>2</v>
      </c>
      <c r="V314" s="6">
        <v>1</v>
      </c>
      <c r="W314">
        <v>3</v>
      </c>
      <c r="X314">
        <v>2</v>
      </c>
      <c r="Y314">
        <v>8</v>
      </c>
      <c r="Z314" s="5">
        <f t="shared" ca="1" si="12"/>
        <v>6680</v>
      </c>
      <c r="AA314" s="4" t="str">
        <f t="shared" si="13"/>
        <v>Low</v>
      </c>
      <c r="AB314" s="2">
        <f t="shared" si="14"/>
        <v>0.05</v>
      </c>
      <c r="AC314" s="2">
        <f>banking_clients[[#This Row],[Bank_Loans]] + banking_clients[[#This Row],[Business_Lending]] + banking_clients[[#This Row],[CreditCard_Balance]]</f>
        <v>692319.90999999992</v>
      </c>
      <c r="AD314" s="2">
        <f>banking_clients[[#This Row],[Bank_Deposits]] + banking_clients[[#This Row],[Saving_Accounts]] + banking_clients[[#This Row],[ForeignCurrency_Account]] + banking_clients[[#This Row],[Checking_Accounts]]</f>
        <v>395305.81000000006</v>
      </c>
    </row>
    <row r="315" spans="1:30" x14ac:dyDescent="0.2">
      <c r="A315" t="s">
        <v>1162</v>
      </c>
      <c r="B315" t="s">
        <v>1163</v>
      </c>
      <c r="C315" s="5">
        <v>64</v>
      </c>
      <c r="D315">
        <v>19424</v>
      </c>
      <c r="E315" s="3" t="s">
        <v>487</v>
      </c>
      <c r="F315" s="4" t="s">
        <v>415</v>
      </c>
      <c r="G315" s="4" t="s">
        <v>11</v>
      </c>
      <c r="H315" s="4" t="s">
        <v>514</v>
      </c>
      <c r="I315" s="4" t="s">
        <v>13</v>
      </c>
      <c r="J315" s="4" t="s">
        <v>34</v>
      </c>
      <c r="K315" s="2">
        <v>208878.84</v>
      </c>
      <c r="L315" s="2">
        <v>23771.1</v>
      </c>
      <c r="M315" s="5">
        <v>1</v>
      </c>
      <c r="N315" s="2">
        <v>2633.62</v>
      </c>
      <c r="O315" s="2">
        <v>754448.26</v>
      </c>
      <c r="P315" s="2">
        <v>1336149.1100000001</v>
      </c>
      <c r="Q315" s="2">
        <v>687439.04</v>
      </c>
      <c r="R315" s="2">
        <v>210588.72</v>
      </c>
      <c r="S315" s="2">
        <v>29931.91</v>
      </c>
      <c r="T315" s="2">
        <v>505515.61</v>
      </c>
      <c r="U315" s="5">
        <v>1</v>
      </c>
      <c r="V315" s="6">
        <v>2</v>
      </c>
      <c r="W315">
        <v>4</v>
      </c>
      <c r="X315">
        <v>2</v>
      </c>
      <c r="Y315">
        <v>9</v>
      </c>
      <c r="Z315" s="5">
        <f t="shared" ca="1" si="12"/>
        <v>1569</v>
      </c>
      <c r="AA315" s="4" t="str">
        <f t="shared" si="13"/>
        <v>Mid</v>
      </c>
      <c r="AB315" s="2">
        <f t="shared" si="14"/>
        <v>0.05</v>
      </c>
      <c r="AC315" s="2">
        <f>banking_clients[[#This Row],[Bank_Loans]] + banking_clients[[#This Row],[Business_Lending]] + banking_clients[[#This Row],[CreditCard_Balance]]</f>
        <v>1262597.4900000002</v>
      </c>
      <c r="AD315" s="2">
        <f>banking_clients[[#This Row],[Bank_Deposits]] + banking_clients[[#This Row],[Saving_Accounts]] + banking_clients[[#This Row],[ForeignCurrency_Account]] + banking_clients[[#This Row],[Checking_Accounts]]</f>
        <v>2264108.7800000003</v>
      </c>
    </row>
    <row r="316" spans="1:30" x14ac:dyDescent="0.2">
      <c r="A316" t="s">
        <v>1164</v>
      </c>
      <c r="B316" t="s">
        <v>1165</v>
      </c>
      <c r="C316" s="5">
        <v>85</v>
      </c>
      <c r="D316">
        <v>41526</v>
      </c>
      <c r="E316" s="3" t="s">
        <v>1166</v>
      </c>
      <c r="F316" s="4" t="s">
        <v>464</v>
      </c>
      <c r="G316" s="4" t="s">
        <v>49</v>
      </c>
      <c r="H316" s="4" t="s">
        <v>90</v>
      </c>
      <c r="I316" s="4" t="s">
        <v>13</v>
      </c>
      <c r="J316" s="4" t="s">
        <v>34</v>
      </c>
      <c r="K316" s="2">
        <v>151936.07</v>
      </c>
      <c r="L316" s="2">
        <v>14982.66</v>
      </c>
      <c r="M316" s="5">
        <v>2</v>
      </c>
      <c r="N316" s="2">
        <v>91.72</v>
      </c>
      <c r="O316" s="2">
        <v>563576.56999999995</v>
      </c>
      <c r="P316" s="2">
        <v>584228.51</v>
      </c>
      <c r="Q316" s="2">
        <v>179408.75</v>
      </c>
      <c r="R316" s="2">
        <v>333930.3</v>
      </c>
      <c r="S316" s="2">
        <v>28985.08</v>
      </c>
      <c r="T316" s="2">
        <v>1044870.91</v>
      </c>
      <c r="U316" s="5">
        <v>0</v>
      </c>
      <c r="V316" s="6">
        <v>2</v>
      </c>
      <c r="W316">
        <v>1</v>
      </c>
      <c r="X316">
        <v>2</v>
      </c>
      <c r="Y316">
        <v>10</v>
      </c>
      <c r="Z316" s="5">
        <f t="shared" ca="1" si="12"/>
        <v>5175</v>
      </c>
      <c r="AA316" s="4" t="str">
        <f t="shared" si="13"/>
        <v>Mid</v>
      </c>
      <c r="AB316" s="2">
        <f t="shared" si="14"/>
        <v>0.05</v>
      </c>
      <c r="AC316" s="2">
        <f>banking_clients[[#This Row],[Bank_Loans]] + banking_clients[[#This Row],[Business_Lending]] + banking_clients[[#This Row],[CreditCard_Balance]]</f>
        <v>1608539.2</v>
      </c>
      <c r="AD316" s="2">
        <f>banking_clients[[#This Row],[Bank_Deposits]] + banking_clients[[#This Row],[Saving_Accounts]] + banking_clients[[#This Row],[ForeignCurrency_Account]] + banking_clients[[#This Row],[Checking_Accounts]]</f>
        <v>1126552.6400000001</v>
      </c>
    </row>
    <row r="317" spans="1:30" x14ac:dyDescent="0.2">
      <c r="A317" t="s">
        <v>1167</v>
      </c>
      <c r="B317" t="s">
        <v>1168</v>
      </c>
      <c r="C317" s="5">
        <v>28</v>
      </c>
      <c r="D317">
        <v>42476</v>
      </c>
      <c r="E317" s="3" t="s">
        <v>1169</v>
      </c>
      <c r="F317" s="4" t="s">
        <v>24</v>
      </c>
      <c r="G317" s="4" t="s">
        <v>114</v>
      </c>
      <c r="H317" s="4" t="s">
        <v>397</v>
      </c>
      <c r="I317" s="4" t="s">
        <v>13</v>
      </c>
      <c r="J317" s="4" t="s">
        <v>34</v>
      </c>
      <c r="K317" s="2">
        <v>39515.03</v>
      </c>
      <c r="L317" s="2">
        <v>2577.4</v>
      </c>
      <c r="M317" s="5">
        <v>2</v>
      </c>
      <c r="N317" s="2">
        <v>2085.33</v>
      </c>
      <c r="O317" s="2">
        <v>437736.34</v>
      </c>
      <c r="P317" s="2">
        <v>426926.01</v>
      </c>
      <c r="Q317" s="2">
        <v>322465.39</v>
      </c>
      <c r="R317" s="2">
        <v>92197.85</v>
      </c>
      <c r="S317" s="2">
        <v>8560.84</v>
      </c>
      <c r="T317" s="2">
        <v>501499.7</v>
      </c>
      <c r="U317" s="5">
        <v>0</v>
      </c>
      <c r="V317" s="6">
        <v>1</v>
      </c>
      <c r="W317">
        <v>1</v>
      </c>
      <c r="X317">
        <v>1</v>
      </c>
      <c r="Y317">
        <v>11</v>
      </c>
      <c r="Z317" s="5">
        <f t="shared" ca="1" si="12"/>
        <v>6363</v>
      </c>
      <c r="AA317" s="4" t="str">
        <f t="shared" si="13"/>
        <v>Low</v>
      </c>
      <c r="AB317" s="2">
        <f t="shared" si="14"/>
        <v>0.05</v>
      </c>
      <c r="AC317" s="2">
        <f>banking_clients[[#This Row],[Bank_Loans]] + banking_clients[[#This Row],[Business_Lending]] + banking_clients[[#This Row],[CreditCard_Balance]]</f>
        <v>941321.37</v>
      </c>
      <c r="AD317" s="2">
        <f>banking_clients[[#This Row],[Bank_Deposits]] + banking_clients[[#This Row],[Saving_Accounts]] + banking_clients[[#This Row],[ForeignCurrency_Account]] + banking_clients[[#This Row],[Checking_Accounts]]</f>
        <v>850150.09</v>
      </c>
    </row>
    <row r="318" spans="1:30" x14ac:dyDescent="0.2">
      <c r="A318" t="s">
        <v>1170</v>
      </c>
      <c r="B318" t="s">
        <v>1171</v>
      </c>
      <c r="C318" s="5">
        <v>34</v>
      </c>
      <c r="D318">
        <v>8631</v>
      </c>
      <c r="E318" s="3" t="s">
        <v>1172</v>
      </c>
      <c r="F318" s="4" t="s">
        <v>68</v>
      </c>
      <c r="G318" s="4" t="s">
        <v>49</v>
      </c>
      <c r="H318" s="4" t="s">
        <v>79</v>
      </c>
      <c r="I318" s="4" t="s">
        <v>80</v>
      </c>
      <c r="J318" s="4" t="s">
        <v>27</v>
      </c>
      <c r="K318" s="2">
        <v>99114.16</v>
      </c>
      <c r="L318" s="2">
        <v>17043.68</v>
      </c>
      <c r="M318" s="5">
        <v>3</v>
      </c>
      <c r="N318" s="2">
        <v>560.63</v>
      </c>
      <c r="O318" s="2">
        <v>258295.96</v>
      </c>
      <c r="P318" s="2">
        <v>127718.62</v>
      </c>
      <c r="Q318" s="2">
        <v>100171.47</v>
      </c>
      <c r="R318" s="2">
        <v>169790.64</v>
      </c>
      <c r="S318" s="2">
        <v>12330.98</v>
      </c>
      <c r="T318" s="2">
        <v>330177.83</v>
      </c>
      <c r="U318" s="5">
        <v>3</v>
      </c>
      <c r="V318" s="6">
        <v>1</v>
      </c>
      <c r="W318">
        <v>1</v>
      </c>
      <c r="X318">
        <v>1</v>
      </c>
      <c r="Y318">
        <v>12</v>
      </c>
      <c r="Z318" s="5">
        <f t="shared" ca="1" si="12"/>
        <v>6367</v>
      </c>
      <c r="AA318" s="4" t="str">
        <f t="shared" si="13"/>
        <v>Low</v>
      </c>
      <c r="AB318" s="2">
        <f t="shared" si="14"/>
        <v>0.01</v>
      </c>
      <c r="AC318" s="2">
        <f>banking_clients[[#This Row],[Bank_Loans]] + banking_clients[[#This Row],[Business_Lending]] + banking_clients[[#This Row],[CreditCard_Balance]]</f>
        <v>589034.42000000004</v>
      </c>
      <c r="AD318" s="2">
        <f>banking_clients[[#This Row],[Bank_Deposits]] + banking_clients[[#This Row],[Saving_Accounts]] + banking_clients[[#This Row],[ForeignCurrency_Account]] + banking_clients[[#This Row],[Checking_Accounts]]</f>
        <v>410011.70999999996</v>
      </c>
    </row>
    <row r="319" spans="1:30" x14ac:dyDescent="0.2">
      <c r="A319" t="s">
        <v>1173</v>
      </c>
      <c r="B319" t="s">
        <v>1174</v>
      </c>
      <c r="C319" s="5">
        <v>41</v>
      </c>
      <c r="D319">
        <v>37801</v>
      </c>
      <c r="E319" s="3" t="s">
        <v>1175</v>
      </c>
      <c r="F319" s="4" t="s">
        <v>187</v>
      </c>
      <c r="G319" s="4" t="s">
        <v>19</v>
      </c>
      <c r="H319" s="4" t="s">
        <v>1176</v>
      </c>
      <c r="I319" s="4" t="s">
        <v>80</v>
      </c>
      <c r="J319" s="4" t="s">
        <v>34</v>
      </c>
      <c r="K319" s="2">
        <v>492748.51</v>
      </c>
      <c r="L319" s="2">
        <v>45816.45</v>
      </c>
      <c r="M319" s="5">
        <v>1</v>
      </c>
      <c r="N319" s="2">
        <v>2956.47</v>
      </c>
      <c r="O319" s="2">
        <v>592003.55000000005</v>
      </c>
      <c r="P319" s="2">
        <v>398694.71</v>
      </c>
      <c r="Q319" s="2">
        <v>381105.24</v>
      </c>
      <c r="R319" s="2">
        <v>166220.51</v>
      </c>
      <c r="S319" s="2">
        <v>25316.240000000002</v>
      </c>
      <c r="T319" s="2">
        <v>152034.65</v>
      </c>
      <c r="U319" s="5">
        <v>0</v>
      </c>
      <c r="V319" s="6">
        <v>5</v>
      </c>
      <c r="W319">
        <v>2</v>
      </c>
      <c r="X319">
        <v>2</v>
      </c>
      <c r="Y319">
        <v>13</v>
      </c>
      <c r="Z319" s="5">
        <f t="shared" ca="1" si="12"/>
        <v>3768</v>
      </c>
      <c r="AA319" s="4" t="str">
        <f t="shared" si="13"/>
        <v>High</v>
      </c>
      <c r="AB319" s="2">
        <f t="shared" si="14"/>
        <v>0.01</v>
      </c>
      <c r="AC319" s="2">
        <f>banking_clients[[#This Row],[Bank_Loans]] + banking_clients[[#This Row],[Business_Lending]] + banking_clients[[#This Row],[CreditCard_Balance]]</f>
        <v>746994.67</v>
      </c>
      <c r="AD319" s="2">
        <f>banking_clients[[#This Row],[Bank_Deposits]] + banking_clients[[#This Row],[Saving_Accounts]] + banking_clients[[#This Row],[ForeignCurrency_Account]] + banking_clients[[#This Row],[Checking_Accounts]]</f>
        <v>971336.7</v>
      </c>
    </row>
    <row r="320" spans="1:30" x14ac:dyDescent="0.2">
      <c r="A320" t="s">
        <v>1177</v>
      </c>
      <c r="B320" t="s">
        <v>1178</v>
      </c>
      <c r="C320" s="5">
        <v>48</v>
      </c>
      <c r="D320">
        <v>12878</v>
      </c>
      <c r="E320" s="3" t="s">
        <v>1179</v>
      </c>
      <c r="F320" s="4" t="s">
        <v>31</v>
      </c>
      <c r="G320" s="4" t="s">
        <v>49</v>
      </c>
      <c r="H320" s="4" t="s">
        <v>123</v>
      </c>
      <c r="I320" s="4" t="s">
        <v>33</v>
      </c>
      <c r="J320" s="4" t="s">
        <v>14</v>
      </c>
      <c r="K320" s="2">
        <v>133624.84</v>
      </c>
      <c r="L320" s="2">
        <v>18375.55</v>
      </c>
      <c r="M320" s="5">
        <v>1</v>
      </c>
      <c r="N320" s="2">
        <v>1359.27</v>
      </c>
      <c r="O320" s="2">
        <v>573098.94999999995</v>
      </c>
      <c r="P320" s="2">
        <v>292189.21000000002</v>
      </c>
      <c r="Q320" s="2">
        <v>180469.81</v>
      </c>
      <c r="R320" s="2">
        <v>171961.94</v>
      </c>
      <c r="S320" s="2">
        <v>13279.72</v>
      </c>
      <c r="T320" s="2">
        <v>264524</v>
      </c>
      <c r="U320" s="5">
        <v>1</v>
      </c>
      <c r="V320" s="6">
        <v>2</v>
      </c>
      <c r="W320">
        <v>2</v>
      </c>
      <c r="X320">
        <v>1</v>
      </c>
      <c r="Y320">
        <v>14</v>
      </c>
      <c r="Z320" s="5">
        <f t="shared" ca="1" si="12"/>
        <v>4977</v>
      </c>
      <c r="AA320" s="4" t="str">
        <f t="shared" si="13"/>
        <v>Mid</v>
      </c>
      <c r="AB320" s="2">
        <f t="shared" si="14"/>
        <v>0.03</v>
      </c>
      <c r="AC320" s="2">
        <f>banking_clients[[#This Row],[Bank_Loans]] + banking_clients[[#This Row],[Business_Lending]] + banking_clients[[#This Row],[CreditCard_Balance]]</f>
        <v>838982.22</v>
      </c>
      <c r="AD320" s="2">
        <f>banking_clients[[#This Row],[Bank_Deposits]] + banking_clients[[#This Row],[Saving_Accounts]] + banking_clients[[#This Row],[ForeignCurrency_Account]] + banking_clients[[#This Row],[Checking_Accounts]]</f>
        <v>657900.67999999993</v>
      </c>
    </row>
    <row r="321" spans="1:30" x14ac:dyDescent="0.2">
      <c r="A321" t="s">
        <v>1180</v>
      </c>
      <c r="B321" t="s">
        <v>1181</v>
      </c>
      <c r="C321" s="5">
        <v>59</v>
      </c>
      <c r="D321">
        <v>16449</v>
      </c>
      <c r="E321" s="3" t="s">
        <v>1182</v>
      </c>
      <c r="F321" s="4" t="s">
        <v>158</v>
      </c>
      <c r="G321" s="4" t="s">
        <v>25</v>
      </c>
      <c r="H321" s="4" t="s">
        <v>1183</v>
      </c>
      <c r="I321" s="4" t="s">
        <v>80</v>
      </c>
      <c r="J321" s="4" t="s">
        <v>34</v>
      </c>
      <c r="K321" s="2">
        <v>229363.28</v>
      </c>
      <c r="L321" s="2">
        <v>10728.7</v>
      </c>
      <c r="M321" s="5">
        <v>2</v>
      </c>
      <c r="N321" s="2">
        <v>2386.75</v>
      </c>
      <c r="O321" s="2">
        <v>1459530.8</v>
      </c>
      <c r="P321" s="2">
        <v>156752.09</v>
      </c>
      <c r="Q321" s="2">
        <v>93163.98</v>
      </c>
      <c r="R321" s="2">
        <v>57451.12</v>
      </c>
      <c r="S321" s="2">
        <v>74635.240000000005</v>
      </c>
      <c r="T321" s="2">
        <v>2055429.68</v>
      </c>
      <c r="U321" s="5">
        <v>2</v>
      </c>
      <c r="V321" s="6">
        <v>4</v>
      </c>
      <c r="W321">
        <v>3</v>
      </c>
      <c r="X321">
        <v>1</v>
      </c>
      <c r="Y321">
        <v>15</v>
      </c>
      <c r="Z321" s="5">
        <f t="shared" ca="1" si="12"/>
        <v>4264</v>
      </c>
      <c r="AA321" s="4" t="str">
        <f t="shared" si="13"/>
        <v>Mid</v>
      </c>
      <c r="AB321" s="2">
        <f t="shared" si="14"/>
        <v>0.01</v>
      </c>
      <c r="AC321" s="2">
        <f>banking_clients[[#This Row],[Bank_Loans]] + banking_clients[[#This Row],[Business_Lending]] + banking_clients[[#This Row],[CreditCard_Balance]]</f>
        <v>3517347.23</v>
      </c>
      <c r="AD321" s="2">
        <f>banking_clients[[#This Row],[Bank_Deposits]] + banking_clients[[#This Row],[Saving_Accounts]] + banking_clients[[#This Row],[ForeignCurrency_Account]] + banking_clients[[#This Row],[Checking_Accounts]]</f>
        <v>382002.43</v>
      </c>
    </row>
    <row r="322" spans="1:30" x14ac:dyDescent="0.2">
      <c r="A322" t="s">
        <v>1184</v>
      </c>
      <c r="B322" t="s">
        <v>1185</v>
      </c>
      <c r="C322" s="5">
        <v>66</v>
      </c>
      <c r="D322">
        <v>43140</v>
      </c>
      <c r="E322" s="3" t="s">
        <v>1186</v>
      </c>
      <c r="F322" s="4" t="s">
        <v>89</v>
      </c>
      <c r="G322" s="4" t="s">
        <v>114</v>
      </c>
      <c r="H322" s="4" t="s">
        <v>801</v>
      </c>
      <c r="I322" s="4" t="s">
        <v>13</v>
      </c>
      <c r="J322" s="4" t="s">
        <v>34</v>
      </c>
      <c r="K322" s="2">
        <v>82926.45</v>
      </c>
      <c r="L322" s="2">
        <v>51430.5</v>
      </c>
      <c r="M322" s="5">
        <v>2</v>
      </c>
      <c r="N322" s="2">
        <v>6875.06</v>
      </c>
      <c r="O322" s="2">
        <v>1387659.87</v>
      </c>
      <c r="P322" s="2">
        <v>0</v>
      </c>
      <c r="Q322" s="2">
        <v>0</v>
      </c>
      <c r="R322" s="2">
        <v>0</v>
      </c>
      <c r="S322" s="2">
        <v>26394.71</v>
      </c>
      <c r="T322" s="2">
        <v>1720882.44</v>
      </c>
      <c r="U322" s="5">
        <v>0</v>
      </c>
      <c r="V322" s="6">
        <v>4</v>
      </c>
      <c r="W322">
        <v>3</v>
      </c>
      <c r="X322">
        <v>1</v>
      </c>
      <c r="Y322">
        <v>16</v>
      </c>
      <c r="Z322" s="5">
        <f t="shared" ref="Z322:Z385" ca="1" si="15">DATEDIF(E322, TODAY(), "D")</f>
        <v>8265</v>
      </c>
      <c r="AA322" s="4" t="str">
        <f t="shared" ref="AA322:AA385" si="16">IF(K322&lt;100000, "Low", IF(K322&lt;=300000, "Mid", "High"))</f>
        <v>Low</v>
      </c>
      <c r="AB322" s="2">
        <f t="shared" ref="AB322:AB385" si="17">IF(I322="High", 0.05, IF(I322="Mid", 0.03, 0.01))</f>
        <v>0.05</v>
      </c>
      <c r="AC322" s="2">
        <f>banking_clients[[#This Row],[Bank_Loans]] + banking_clients[[#This Row],[Business_Lending]] + banking_clients[[#This Row],[CreditCard_Balance]]</f>
        <v>3115417.37</v>
      </c>
      <c r="AD322" s="2">
        <f>banking_clients[[#This Row],[Bank_Deposits]] + banking_clients[[#This Row],[Saving_Accounts]] + banking_clients[[#This Row],[ForeignCurrency_Account]] + banking_clients[[#This Row],[Checking_Accounts]]</f>
        <v>26394.71</v>
      </c>
    </row>
    <row r="323" spans="1:30" x14ac:dyDescent="0.2">
      <c r="A323" t="s">
        <v>1187</v>
      </c>
      <c r="B323" t="s">
        <v>1188</v>
      </c>
      <c r="C323" s="5">
        <v>71</v>
      </c>
      <c r="D323">
        <v>32461</v>
      </c>
      <c r="E323" s="3" t="s">
        <v>1189</v>
      </c>
      <c r="F323" s="4" t="s">
        <v>78</v>
      </c>
      <c r="G323" s="4" t="s">
        <v>49</v>
      </c>
      <c r="H323" s="4" t="s">
        <v>632</v>
      </c>
      <c r="I323" s="4" t="s">
        <v>13</v>
      </c>
      <c r="J323" s="4" t="s">
        <v>14</v>
      </c>
      <c r="K323" s="2">
        <v>142846.07999999999</v>
      </c>
      <c r="L323" s="2">
        <v>27466.799999999999</v>
      </c>
      <c r="M323" s="5">
        <v>2</v>
      </c>
      <c r="N323" s="2">
        <v>1542.69</v>
      </c>
      <c r="O323" s="2">
        <v>261710.5</v>
      </c>
      <c r="P323" s="2">
        <v>177967.69</v>
      </c>
      <c r="Q323" s="2">
        <v>201307.72</v>
      </c>
      <c r="R323" s="2">
        <v>88633.74</v>
      </c>
      <c r="S323" s="2">
        <v>2871.27</v>
      </c>
      <c r="T323" s="2">
        <v>395005.87</v>
      </c>
      <c r="U323" s="5">
        <v>0</v>
      </c>
      <c r="V323" s="6">
        <v>2</v>
      </c>
      <c r="W323">
        <v>3</v>
      </c>
      <c r="X323">
        <v>1</v>
      </c>
      <c r="Y323">
        <v>17</v>
      </c>
      <c r="Z323" s="5">
        <f t="shared" ca="1" si="15"/>
        <v>8776</v>
      </c>
      <c r="AA323" s="4" t="str">
        <f t="shared" si="16"/>
        <v>Mid</v>
      </c>
      <c r="AB323" s="2">
        <f t="shared" si="17"/>
        <v>0.05</v>
      </c>
      <c r="AC323" s="2">
        <f>banking_clients[[#This Row],[Bank_Loans]] + banking_clients[[#This Row],[Business_Lending]] + banking_clients[[#This Row],[CreditCard_Balance]]</f>
        <v>658259.05999999994</v>
      </c>
      <c r="AD323" s="2">
        <f>banking_clients[[#This Row],[Bank_Deposits]] + banking_clients[[#This Row],[Saving_Accounts]] + banking_clients[[#This Row],[ForeignCurrency_Account]] + banking_clients[[#This Row],[Checking_Accounts]]</f>
        <v>470780.42000000004</v>
      </c>
    </row>
    <row r="324" spans="1:30" x14ac:dyDescent="0.2">
      <c r="A324" t="s">
        <v>1190</v>
      </c>
      <c r="B324" t="s">
        <v>1191</v>
      </c>
      <c r="C324" s="5">
        <v>76</v>
      </c>
      <c r="D324">
        <v>5401</v>
      </c>
      <c r="E324" s="3" t="s">
        <v>1192</v>
      </c>
      <c r="F324" s="4" t="s">
        <v>377</v>
      </c>
      <c r="G324" s="4" t="s">
        <v>49</v>
      </c>
      <c r="H324" s="4" t="s">
        <v>140</v>
      </c>
      <c r="I324" s="4" t="s">
        <v>13</v>
      </c>
      <c r="J324" s="4" t="s">
        <v>34</v>
      </c>
      <c r="K324" s="2">
        <v>436829.84</v>
      </c>
      <c r="L324" s="2">
        <v>38715.599999999999</v>
      </c>
      <c r="M324" s="5">
        <v>2</v>
      </c>
      <c r="N324" s="2">
        <v>2030.11</v>
      </c>
      <c r="O324" s="2">
        <v>1200919.78</v>
      </c>
      <c r="P324" s="2">
        <v>163502.98000000001</v>
      </c>
      <c r="Q324" s="2">
        <v>173721.91</v>
      </c>
      <c r="R324" s="2">
        <v>34029.06</v>
      </c>
      <c r="S324" s="2">
        <v>57285.31</v>
      </c>
      <c r="T324" s="2">
        <v>436274.5</v>
      </c>
      <c r="U324" s="5">
        <v>3</v>
      </c>
      <c r="V324" s="6">
        <v>3</v>
      </c>
      <c r="W324">
        <v>3</v>
      </c>
      <c r="X324">
        <v>2</v>
      </c>
      <c r="Y324">
        <v>18</v>
      </c>
      <c r="Z324" s="5">
        <f t="shared" ca="1" si="15"/>
        <v>5266</v>
      </c>
      <c r="AA324" s="4" t="str">
        <f t="shared" si="16"/>
        <v>High</v>
      </c>
      <c r="AB324" s="2">
        <f t="shared" si="17"/>
        <v>0.05</v>
      </c>
      <c r="AC324" s="2">
        <f>banking_clients[[#This Row],[Bank_Loans]] + banking_clients[[#This Row],[Business_Lending]] + banking_clients[[#This Row],[CreditCard_Balance]]</f>
        <v>1639224.3900000001</v>
      </c>
      <c r="AD324" s="2">
        <f>banking_clients[[#This Row],[Bank_Deposits]] + banking_clients[[#This Row],[Saving_Accounts]] + banking_clients[[#This Row],[ForeignCurrency_Account]] + banking_clients[[#This Row],[Checking_Accounts]]</f>
        <v>428539.26</v>
      </c>
    </row>
    <row r="325" spans="1:30" x14ac:dyDescent="0.2">
      <c r="A325" t="s">
        <v>1193</v>
      </c>
      <c r="B325" t="s">
        <v>1194</v>
      </c>
      <c r="C325" s="5">
        <v>53</v>
      </c>
      <c r="D325">
        <v>33467</v>
      </c>
      <c r="E325" s="3" t="s">
        <v>1195</v>
      </c>
      <c r="F325" s="4" t="s">
        <v>354</v>
      </c>
      <c r="G325" s="4" t="s">
        <v>25</v>
      </c>
      <c r="H325" s="4" t="s">
        <v>721</v>
      </c>
      <c r="I325" s="4" t="s">
        <v>13</v>
      </c>
      <c r="J325" s="4" t="s">
        <v>27</v>
      </c>
      <c r="K325" s="2">
        <v>157640.31</v>
      </c>
      <c r="L325" s="2">
        <v>21154.76</v>
      </c>
      <c r="M325" s="5">
        <v>2</v>
      </c>
      <c r="N325" s="2">
        <v>790.08</v>
      </c>
      <c r="O325" s="2">
        <v>937720.91</v>
      </c>
      <c r="P325" s="2">
        <v>875102.82</v>
      </c>
      <c r="Q325" s="2">
        <v>216967.64</v>
      </c>
      <c r="R325" s="2">
        <v>536633.30000000005</v>
      </c>
      <c r="S325" s="2">
        <v>44400.56</v>
      </c>
      <c r="T325" s="2">
        <v>348364.76</v>
      </c>
      <c r="U325" s="5">
        <v>2</v>
      </c>
      <c r="V325" s="6">
        <v>2</v>
      </c>
      <c r="W325">
        <v>3</v>
      </c>
      <c r="X325">
        <v>2</v>
      </c>
      <c r="Y325">
        <v>19</v>
      </c>
      <c r="Z325" s="5">
        <f t="shared" ca="1" si="15"/>
        <v>4875</v>
      </c>
      <c r="AA325" s="4" t="str">
        <f t="shared" si="16"/>
        <v>Mid</v>
      </c>
      <c r="AB325" s="2">
        <f t="shared" si="17"/>
        <v>0.05</v>
      </c>
      <c r="AC325" s="2">
        <f>banking_clients[[#This Row],[Bank_Loans]] + banking_clients[[#This Row],[Business_Lending]] + banking_clients[[#This Row],[CreditCard_Balance]]</f>
        <v>1286875.75</v>
      </c>
      <c r="AD325" s="2">
        <f>banking_clients[[#This Row],[Bank_Deposits]] + banking_clients[[#This Row],[Saving_Accounts]] + banking_clients[[#This Row],[ForeignCurrency_Account]] + banking_clients[[#This Row],[Checking_Accounts]]</f>
        <v>1673104.3200000003</v>
      </c>
    </row>
    <row r="326" spans="1:30" x14ac:dyDescent="0.2">
      <c r="A326" t="s">
        <v>1196</v>
      </c>
      <c r="B326" t="s">
        <v>1197</v>
      </c>
      <c r="C326" s="5">
        <v>69</v>
      </c>
      <c r="D326">
        <v>19161</v>
      </c>
      <c r="E326" s="3" t="s">
        <v>1198</v>
      </c>
      <c r="F326" s="4" t="s">
        <v>506</v>
      </c>
      <c r="G326" s="4" t="s">
        <v>11</v>
      </c>
      <c r="H326" s="4" t="s">
        <v>1199</v>
      </c>
      <c r="I326" s="4" t="s">
        <v>80</v>
      </c>
      <c r="J326" s="4" t="s">
        <v>14</v>
      </c>
      <c r="K326" s="2">
        <v>243163.98</v>
      </c>
      <c r="L326" s="2">
        <v>18336</v>
      </c>
      <c r="M326" s="5">
        <v>1</v>
      </c>
      <c r="N326" s="2">
        <v>758.48</v>
      </c>
      <c r="O326" s="2">
        <v>425661.24</v>
      </c>
      <c r="P326" s="2">
        <v>1860597.15</v>
      </c>
      <c r="Q326" s="2">
        <v>361782.78</v>
      </c>
      <c r="R326" s="2">
        <v>818662.75</v>
      </c>
      <c r="S326" s="2">
        <v>52488.81</v>
      </c>
      <c r="T326" s="2">
        <v>2249791.4900000002</v>
      </c>
      <c r="U326" s="5">
        <v>3</v>
      </c>
      <c r="V326" s="6">
        <v>2</v>
      </c>
      <c r="W326">
        <v>3</v>
      </c>
      <c r="X326">
        <v>1</v>
      </c>
      <c r="Y326">
        <v>20</v>
      </c>
      <c r="Z326" s="5">
        <f t="shared" ca="1" si="15"/>
        <v>9478</v>
      </c>
      <c r="AA326" s="4" t="str">
        <f t="shared" si="16"/>
        <v>Mid</v>
      </c>
      <c r="AB326" s="2">
        <f t="shared" si="17"/>
        <v>0.01</v>
      </c>
      <c r="AC326" s="2">
        <f>banking_clients[[#This Row],[Bank_Loans]] + banking_clients[[#This Row],[Business_Lending]] + banking_clients[[#This Row],[CreditCard_Balance]]</f>
        <v>2676211.2100000004</v>
      </c>
      <c r="AD326" s="2">
        <f>banking_clients[[#This Row],[Bank_Deposits]] + banking_clients[[#This Row],[Saving_Accounts]] + banking_clients[[#This Row],[ForeignCurrency_Account]] + banking_clients[[#This Row],[Checking_Accounts]]</f>
        <v>3093531.49</v>
      </c>
    </row>
    <row r="327" spans="1:30" x14ac:dyDescent="0.2">
      <c r="A327" t="s">
        <v>1200</v>
      </c>
      <c r="B327" t="s">
        <v>1201</v>
      </c>
      <c r="C327" s="5">
        <v>51</v>
      </c>
      <c r="D327">
        <v>34019</v>
      </c>
      <c r="E327" s="3" t="s">
        <v>1202</v>
      </c>
      <c r="F327" s="4" t="s">
        <v>415</v>
      </c>
      <c r="G327" s="4" t="s">
        <v>25</v>
      </c>
      <c r="H327" s="4" t="s">
        <v>1011</v>
      </c>
      <c r="I327" s="4" t="s">
        <v>13</v>
      </c>
      <c r="J327" s="4" t="s">
        <v>14</v>
      </c>
      <c r="K327" s="2">
        <v>75434.289999999994</v>
      </c>
      <c r="L327" s="2">
        <v>20579.97</v>
      </c>
      <c r="M327" s="5">
        <v>1</v>
      </c>
      <c r="N327" s="2">
        <v>161.12</v>
      </c>
      <c r="O327" s="2">
        <v>452704.1</v>
      </c>
      <c r="P327" s="2">
        <v>92375.97</v>
      </c>
      <c r="Q327" s="2">
        <v>49267.19</v>
      </c>
      <c r="R327" s="2">
        <v>38322.83</v>
      </c>
      <c r="S327" s="2">
        <v>19550.18</v>
      </c>
      <c r="T327" s="2">
        <v>799505.79</v>
      </c>
      <c r="U327" s="5">
        <v>3</v>
      </c>
      <c r="V327" s="6">
        <v>1</v>
      </c>
      <c r="W327">
        <v>3</v>
      </c>
      <c r="X327">
        <v>2</v>
      </c>
      <c r="Y327">
        <v>21</v>
      </c>
      <c r="Z327" s="5">
        <f t="shared" ca="1" si="15"/>
        <v>3474</v>
      </c>
      <c r="AA327" s="4" t="str">
        <f t="shared" si="16"/>
        <v>Low</v>
      </c>
      <c r="AB327" s="2">
        <f t="shared" si="17"/>
        <v>0.05</v>
      </c>
      <c r="AC327" s="2">
        <f>banking_clients[[#This Row],[Bank_Loans]] + banking_clients[[#This Row],[Business_Lending]] + banking_clients[[#This Row],[CreditCard_Balance]]</f>
        <v>1252371.0100000002</v>
      </c>
      <c r="AD327" s="2">
        <f>banking_clients[[#This Row],[Bank_Deposits]] + banking_clients[[#This Row],[Saving_Accounts]] + banking_clients[[#This Row],[ForeignCurrency_Account]] + banking_clients[[#This Row],[Checking_Accounts]]</f>
        <v>199516.17</v>
      </c>
    </row>
    <row r="328" spans="1:30" x14ac:dyDescent="0.2">
      <c r="A328" t="s">
        <v>1203</v>
      </c>
      <c r="B328" t="s">
        <v>1204</v>
      </c>
      <c r="C328" s="5">
        <v>47</v>
      </c>
      <c r="D328">
        <v>5865</v>
      </c>
      <c r="E328" s="3" t="s">
        <v>1205</v>
      </c>
      <c r="F328" s="4" t="s">
        <v>377</v>
      </c>
      <c r="G328" s="4" t="s">
        <v>25</v>
      </c>
      <c r="H328" s="4" t="s">
        <v>149</v>
      </c>
      <c r="I328" s="4" t="s">
        <v>13</v>
      </c>
      <c r="J328" s="4" t="s">
        <v>40</v>
      </c>
      <c r="K328" s="2">
        <v>317895.34000000003</v>
      </c>
      <c r="L328" s="2">
        <v>37634.019999999997</v>
      </c>
      <c r="M328" s="5">
        <v>1</v>
      </c>
      <c r="N328" s="2">
        <v>1540.11</v>
      </c>
      <c r="O328" s="2">
        <v>378614.22</v>
      </c>
      <c r="P328" s="2">
        <v>677452.1</v>
      </c>
      <c r="Q328" s="2">
        <v>512928.02</v>
      </c>
      <c r="R328" s="2">
        <v>354791.34</v>
      </c>
      <c r="S328" s="2">
        <v>19883.669999999998</v>
      </c>
      <c r="T328" s="2">
        <v>994680.55</v>
      </c>
      <c r="U328" s="5">
        <v>0</v>
      </c>
      <c r="V328" s="6">
        <v>3</v>
      </c>
      <c r="W328">
        <v>4</v>
      </c>
      <c r="X328">
        <v>1</v>
      </c>
      <c r="Y328">
        <v>22</v>
      </c>
      <c r="Z328" s="5">
        <f t="shared" ca="1" si="15"/>
        <v>3688</v>
      </c>
      <c r="AA328" s="4" t="str">
        <f t="shared" si="16"/>
        <v>High</v>
      </c>
      <c r="AB328" s="2">
        <f t="shared" si="17"/>
        <v>0.05</v>
      </c>
      <c r="AC328" s="2">
        <f>banking_clients[[#This Row],[Bank_Loans]] + banking_clients[[#This Row],[Business_Lending]] + banking_clients[[#This Row],[CreditCard_Balance]]</f>
        <v>1374834.8800000001</v>
      </c>
      <c r="AD328" s="2">
        <f>banking_clients[[#This Row],[Bank_Deposits]] + banking_clients[[#This Row],[Saving_Accounts]] + banking_clients[[#This Row],[ForeignCurrency_Account]] + banking_clients[[#This Row],[Checking_Accounts]]</f>
        <v>1565055.13</v>
      </c>
    </row>
    <row r="329" spans="1:30" x14ac:dyDescent="0.2">
      <c r="A329" t="s">
        <v>1206</v>
      </c>
      <c r="B329" t="s">
        <v>1207</v>
      </c>
      <c r="C329" s="5">
        <v>75</v>
      </c>
      <c r="D329">
        <v>27514</v>
      </c>
      <c r="E329" s="3" t="s">
        <v>1208</v>
      </c>
      <c r="F329" s="4" t="s">
        <v>315</v>
      </c>
      <c r="G329" s="4" t="s">
        <v>25</v>
      </c>
      <c r="H329" s="4" t="s">
        <v>812</v>
      </c>
      <c r="I329" s="4" t="s">
        <v>13</v>
      </c>
      <c r="J329" s="4" t="s">
        <v>14</v>
      </c>
      <c r="K329" s="2">
        <v>77686.009999999995</v>
      </c>
      <c r="L329" s="2">
        <v>13902.21</v>
      </c>
      <c r="M329" s="5">
        <v>1</v>
      </c>
      <c r="N329" s="2">
        <v>8330.9599999999991</v>
      </c>
      <c r="O329" s="2">
        <v>1316597.1499999999</v>
      </c>
      <c r="P329" s="2">
        <v>952781.82</v>
      </c>
      <c r="Q329" s="2">
        <v>274963.88</v>
      </c>
      <c r="R329" s="2">
        <v>313458.83</v>
      </c>
      <c r="S329" s="2">
        <v>26215.07</v>
      </c>
      <c r="T329" s="2">
        <v>584240.31000000006</v>
      </c>
      <c r="U329" s="5">
        <v>2</v>
      </c>
      <c r="V329" s="6">
        <v>2</v>
      </c>
      <c r="W329">
        <v>4</v>
      </c>
      <c r="X329">
        <v>1</v>
      </c>
      <c r="Y329">
        <v>1</v>
      </c>
      <c r="Z329" s="5">
        <f t="shared" ca="1" si="15"/>
        <v>1611</v>
      </c>
      <c r="AA329" s="4" t="str">
        <f t="shared" si="16"/>
        <v>Low</v>
      </c>
      <c r="AB329" s="2">
        <f t="shared" si="17"/>
        <v>0.05</v>
      </c>
      <c r="AC329" s="2">
        <f>banking_clients[[#This Row],[Bank_Loans]] + banking_clients[[#This Row],[Business_Lending]] + banking_clients[[#This Row],[CreditCard_Balance]]</f>
        <v>1909168.42</v>
      </c>
      <c r="AD329" s="2">
        <f>banking_clients[[#This Row],[Bank_Deposits]] + banking_clients[[#This Row],[Saving_Accounts]] + banking_clients[[#This Row],[ForeignCurrency_Account]] + banking_clients[[#This Row],[Checking_Accounts]]</f>
        <v>1567419.6</v>
      </c>
    </row>
    <row r="330" spans="1:30" x14ac:dyDescent="0.2">
      <c r="A330" t="s">
        <v>1209</v>
      </c>
      <c r="B330" t="s">
        <v>1210</v>
      </c>
      <c r="C330" s="5">
        <v>81</v>
      </c>
      <c r="D330">
        <v>18184</v>
      </c>
      <c r="E330" s="3" t="s">
        <v>1211</v>
      </c>
      <c r="F330" s="4" t="s">
        <v>295</v>
      </c>
      <c r="G330" s="4" t="s">
        <v>114</v>
      </c>
      <c r="H330" s="4" t="s">
        <v>585</v>
      </c>
      <c r="I330" s="4" t="s">
        <v>13</v>
      </c>
      <c r="J330" s="4" t="s">
        <v>34</v>
      </c>
      <c r="K330" s="2">
        <v>141027.44</v>
      </c>
      <c r="L330" s="2">
        <v>30446.57</v>
      </c>
      <c r="M330" s="5">
        <v>1</v>
      </c>
      <c r="N330" s="2">
        <v>775.67</v>
      </c>
      <c r="O330" s="2">
        <v>866004.94</v>
      </c>
      <c r="P330" s="2">
        <v>309035.87</v>
      </c>
      <c r="Q330" s="2">
        <v>244511.9</v>
      </c>
      <c r="R330" s="2">
        <v>61807.17</v>
      </c>
      <c r="S330" s="2">
        <v>1484.08</v>
      </c>
      <c r="T330" s="2">
        <v>1012817.01</v>
      </c>
      <c r="U330" s="5">
        <v>2</v>
      </c>
      <c r="V330" s="6">
        <v>3</v>
      </c>
      <c r="W330">
        <v>1</v>
      </c>
      <c r="X330">
        <v>2</v>
      </c>
      <c r="Y330">
        <v>2</v>
      </c>
      <c r="Z330" s="5">
        <f t="shared" ca="1" si="15"/>
        <v>2540</v>
      </c>
      <c r="AA330" s="4" t="str">
        <f t="shared" si="16"/>
        <v>Mid</v>
      </c>
      <c r="AB330" s="2">
        <f t="shared" si="17"/>
        <v>0.05</v>
      </c>
      <c r="AC330" s="2">
        <f>banking_clients[[#This Row],[Bank_Loans]] + banking_clients[[#This Row],[Business_Lending]] + banking_clients[[#This Row],[CreditCard_Balance]]</f>
        <v>1879597.6199999999</v>
      </c>
      <c r="AD330" s="2">
        <f>banking_clients[[#This Row],[Bank_Deposits]] + banking_clients[[#This Row],[Saving_Accounts]] + banking_clients[[#This Row],[ForeignCurrency_Account]] + banking_clients[[#This Row],[Checking_Accounts]]</f>
        <v>616839.02</v>
      </c>
    </row>
    <row r="331" spans="1:30" x14ac:dyDescent="0.2">
      <c r="A331" t="s">
        <v>1212</v>
      </c>
      <c r="B331" t="s">
        <v>1213</v>
      </c>
      <c r="C331" s="5">
        <v>76</v>
      </c>
      <c r="D331">
        <v>17561</v>
      </c>
      <c r="E331" s="3" t="s">
        <v>1214</v>
      </c>
      <c r="F331" s="4" t="s">
        <v>18</v>
      </c>
      <c r="G331" s="4" t="s">
        <v>49</v>
      </c>
      <c r="H331" s="4" t="s">
        <v>334</v>
      </c>
      <c r="I331" s="4" t="s">
        <v>80</v>
      </c>
      <c r="J331" s="4" t="s">
        <v>14</v>
      </c>
      <c r="K331" s="2">
        <v>121206.49</v>
      </c>
      <c r="L331" s="2">
        <v>24852.28</v>
      </c>
      <c r="M331" s="5">
        <v>2</v>
      </c>
      <c r="N331" s="2">
        <v>3497.84</v>
      </c>
      <c r="O331" s="2">
        <v>542515.31000000006</v>
      </c>
      <c r="P331" s="2">
        <v>1065754.43</v>
      </c>
      <c r="Q331" s="2">
        <v>714682.38</v>
      </c>
      <c r="R331" s="2">
        <v>280356.11</v>
      </c>
      <c r="S331" s="2">
        <v>41697.699999999997</v>
      </c>
      <c r="T331" s="2">
        <v>546214.17000000004</v>
      </c>
      <c r="U331" s="5">
        <v>2</v>
      </c>
      <c r="V331" s="6">
        <v>4</v>
      </c>
      <c r="W331">
        <v>2</v>
      </c>
      <c r="X331">
        <v>1</v>
      </c>
      <c r="Y331">
        <v>3</v>
      </c>
      <c r="Z331" s="5">
        <f t="shared" ca="1" si="15"/>
        <v>1609</v>
      </c>
      <c r="AA331" s="4" t="str">
        <f t="shared" si="16"/>
        <v>Mid</v>
      </c>
      <c r="AB331" s="2">
        <f t="shared" si="17"/>
        <v>0.01</v>
      </c>
      <c r="AC331" s="2">
        <f>banking_clients[[#This Row],[Bank_Loans]] + banking_clients[[#This Row],[Business_Lending]] + banking_clients[[#This Row],[CreditCard_Balance]]</f>
        <v>1092227.32</v>
      </c>
      <c r="AD331" s="2">
        <f>banking_clients[[#This Row],[Bank_Deposits]] + banking_clients[[#This Row],[Saving_Accounts]] + banking_clients[[#This Row],[ForeignCurrency_Account]] + banking_clients[[#This Row],[Checking_Accounts]]</f>
        <v>2102490.62</v>
      </c>
    </row>
    <row r="332" spans="1:30" x14ac:dyDescent="0.2">
      <c r="A332" t="s">
        <v>1215</v>
      </c>
      <c r="B332" t="s">
        <v>1216</v>
      </c>
      <c r="C332" s="5">
        <v>82</v>
      </c>
      <c r="D332">
        <v>37501</v>
      </c>
      <c r="E332" s="3" t="s">
        <v>1217</v>
      </c>
      <c r="F332" s="4" t="s">
        <v>243</v>
      </c>
      <c r="G332" s="4" t="s">
        <v>25</v>
      </c>
      <c r="H332" s="4" t="s">
        <v>188</v>
      </c>
      <c r="I332" s="4" t="s">
        <v>13</v>
      </c>
      <c r="J332" s="4" t="s">
        <v>27</v>
      </c>
      <c r="K332" s="2">
        <v>140152.04</v>
      </c>
      <c r="L332" s="2">
        <v>33774.78</v>
      </c>
      <c r="M332" s="5">
        <v>1</v>
      </c>
      <c r="N332" s="2">
        <v>7373.11</v>
      </c>
      <c r="O332" s="2">
        <v>1208729.22</v>
      </c>
      <c r="P332" s="2">
        <v>572741.06999999995</v>
      </c>
      <c r="Q332" s="2">
        <v>123033.27</v>
      </c>
      <c r="R332" s="2">
        <v>156634.07999999999</v>
      </c>
      <c r="S332" s="2">
        <v>1415.23</v>
      </c>
      <c r="T332" s="2">
        <v>2288946.11</v>
      </c>
      <c r="U332" s="5">
        <v>2</v>
      </c>
      <c r="V332" s="6">
        <v>3</v>
      </c>
      <c r="W332">
        <v>3</v>
      </c>
      <c r="X332">
        <v>1</v>
      </c>
      <c r="Y332">
        <v>4</v>
      </c>
      <c r="Z332" s="5">
        <f t="shared" ca="1" si="15"/>
        <v>6651</v>
      </c>
      <c r="AA332" s="4" t="str">
        <f t="shared" si="16"/>
        <v>Mid</v>
      </c>
      <c r="AB332" s="2">
        <f t="shared" si="17"/>
        <v>0.05</v>
      </c>
      <c r="AC332" s="2">
        <f>banking_clients[[#This Row],[Bank_Loans]] + banking_clients[[#This Row],[Business_Lending]] + banking_clients[[#This Row],[CreditCard_Balance]]</f>
        <v>3505048.44</v>
      </c>
      <c r="AD332" s="2">
        <f>banking_clients[[#This Row],[Bank_Deposits]] + banking_clients[[#This Row],[Saving_Accounts]] + banking_clients[[#This Row],[ForeignCurrency_Account]] + banking_clients[[#This Row],[Checking_Accounts]]</f>
        <v>853823.64999999991</v>
      </c>
    </row>
    <row r="333" spans="1:30" x14ac:dyDescent="0.2">
      <c r="A333" t="s">
        <v>1218</v>
      </c>
      <c r="B333" t="s">
        <v>1219</v>
      </c>
      <c r="C333" s="5">
        <v>71</v>
      </c>
      <c r="D333">
        <v>40024</v>
      </c>
      <c r="E333" s="3" t="s">
        <v>1220</v>
      </c>
      <c r="F333" s="4" t="s">
        <v>94</v>
      </c>
      <c r="G333" s="4" t="s">
        <v>114</v>
      </c>
      <c r="H333" s="4" t="s">
        <v>961</v>
      </c>
      <c r="I333" s="4" t="s">
        <v>33</v>
      </c>
      <c r="J333" s="4" t="s">
        <v>14</v>
      </c>
      <c r="K333" s="2">
        <v>197043.62</v>
      </c>
      <c r="L333" s="2">
        <v>25437.06</v>
      </c>
      <c r="M333" s="5">
        <v>3</v>
      </c>
      <c r="N333" s="2">
        <v>4814.9799999999996</v>
      </c>
      <c r="O333" s="2">
        <v>162005.82999999999</v>
      </c>
      <c r="P333" s="2">
        <v>834989.69</v>
      </c>
      <c r="Q333" s="2">
        <v>767287.82</v>
      </c>
      <c r="R333" s="2">
        <v>256364.4</v>
      </c>
      <c r="S333" s="2">
        <v>985.66</v>
      </c>
      <c r="T333" s="2">
        <v>1541737.47</v>
      </c>
      <c r="U333" s="5">
        <v>0</v>
      </c>
      <c r="V333" s="6">
        <v>4</v>
      </c>
      <c r="W333">
        <v>4</v>
      </c>
      <c r="X333">
        <v>2</v>
      </c>
      <c r="Y333">
        <v>8</v>
      </c>
      <c r="Z333" s="5">
        <f t="shared" ca="1" si="15"/>
        <v>3719</v>
      </c>
      <c r="AA333" s="4" t="str">
        <f t="shared" si="16"/>
        <v>Mid</v>
      </c>
      <c r="AB333" s="2">
        <f t="shared" si="17"/>
        <v>0.03</v>
      </c>
      <c r="AC333" s="2">
        <f>banking_clients[[#This Row],[Bank_Loans]] + banking_clients[[#This Row],[Business_Lending]] + banking_clients[[#This Row],[CreditCard_Balance]]</f>
        <v>1708558.28</v>
      </c>
      <c r="AD333" s="2">
        <f>banking_clients[[#This Row],[Bank_Deposits]] + banking_clients[[#This Row],[Saving_Accounts]] + banking_clients[[#This Row],[ForeignCurrency_Account]] + banking_clients[[#This Row],[Checking_Accounts]]</f>
        <v>1859627.5699999998</v>
      </c>
    </row>
    <row r="334" spans="1:30" x14ac:dyDescent="0.2">
      <c r="A334" t="s">
        <v>1221</v>
      </c>
      <c r="B334" t="s">
        <v>1222</v>
      </c>
      <c r="C334" s="5">
        <v>76</v>
      </c>
      <c r="D334">
        <v>16198</v>
      </c>
      <c r="E334" s="3" t="s">
        <v>1223</v>
      </c>
      <c r="F334" s="4" t="s">
        <v>506</v>
      </c>
      <c r="G334" s="4" t="s">
        <v>11</v>
      </c>
      <c r="H334" s="4" t="s">
        <v>215</v>
      </c>
      <c r="I334" s="4" t="s">
        <v>80</v>
      </c>
      <c r="J334" s="4" t="s">
        <v>14</v>
      </c>
      <c r="K334" s="2">
        <v>96486.38</v>
      </c>
      <c r="L334" s="2">
        <v>15747</v>
      </c>
      <c r="M334" s="5">
        <v>3</v>
      </c>
      <c r="N334" s="2">
        <v>1159.31</v>
      </c>
      <c r="O334" s="2">
        <v>522574.25</v>
      </c>
      <c r="P334" s="2">
        <v>390366.08</v>
      </c>
      <c r="Q334" s="2">
        <v>327276.61</v>
      </c>
      <c r="R334" s="2">
        <v>71054.509999999995</v>
      </c>
      <c r="S334" s="2">
        <v>5956.46</v>
      </c>
      <c r="T334" s="2">
        <v>166342.01</v>
      </c>
      <c r="U334" s="5">
        <v>1</v>
      </c>
      <c r="V334" s="6">
        <v>1</v>
      </c>
      <c r="W334">
        <v>1</v>
      </c>
      <c r="X334">
        <v>1</v>
      </c>
      <c r="Y334">
        <v>9</v>
      </c>
      <c r="Z334" s="5">
        <f t="shared" ca="1" si="15"/>
        <v>8945</v>
      </c>
      <c r="AA334" s="4" t="str">
        <f t="shared" si="16"/>
        <v>Low</v>
      </c>
      <c r="AB334" s="2">
        <f t="shared" si="17"/>
        <v>0.01</v>
      </c>
      <c r="AC334" s="2">
        <f>banking_clients[[#This Row],[Bank_Loans]] + banking_clients[[#This Row],[Business_Lending]] + banking_clients[[#This Row],[CreditCard_Balance]]</f>
        <v>690075.57000000007</v>
      </c>
      <c r="AD334" s="2">
        <f>banking_clients[[#This Row],[Bank_Deposits]] + banking_clients[[#This Row],[Saving_Accounts]] + banking_clients[[#This Row],[ForeignCurrency_Account]] + banking_clients[[#This Row],[Checking_Accounts]]</f>
        <v>794653.66</v>
      </c>
    </row>
    <row r="335" spans="1:30" x14ac:dyDescent="0.2">
      <c r="A335" t="s">
        <v>1224</v>
      </c>
      <c r="B335" t="s">
        <v>1225</v>
      </c>
      <c r="C335" s="5">
        <v>22</v>
      </c>
      <c r="D335">
        <v>14466</v>
      </c>
      <c r="E335" s="3" t="s">
        <v>1226</v>
      </c>
      <c r="F335" s="4" t="s">
        <v>158</v>
      </c>
      <c r="G335" s="4" t="s">
        <v>25</v>
      </c>
      <c r="H335" s="4" t="s">
        <v>239</v>
      </c>
      <c r="I335" s="4" t="s">
        <v>80</v>
      </c>
      <c r="J335" s="4" t="s">
        <v>14</v>
      </c>
      <c r="K335" s="2">
        <v>17987.509999999998</v>
      </c>
      <c r="L335" s="2">
        <v>12029.58</v>
      </c>
      <c r="M335" s="5">
        <v>2</v>
      </c>
      <c r="N335" s="2">
        <v>464.78</v>
      </c>
      <c r="O335" s="2">
        <v>197326.48</v>
      </c>
      <c r="P335" s="2">
        <v>201141.12</v>
      </c>
      <c r="Q335" s="2">
        <v>224960.46</v>
      </c>
      <c r="R335" s="2">
        <v>45653.74</v>
      </c>
      <c r="S335" s="2">
        <v>3402.01</v>
      </c>
      <c r="T335" s="2">
        <v>367428.04</v>
      </c>
      <c r="U335" s="5">
        <v>1</v>
      </c>
      <c r="V335" s="6">
        <v>1</v>
      </c>
      <c r="W335">
        <v>1</v>
      </c>
      <c r="X335">
        <v>2</v>
      </c>
      <c r="Y335">
        <v>10</v>
      </c>
      <c r="Z335" s="5">
        <f t="shared" ca="1" si="15"/>
        <v>2107</v>
      </c>
      <c r="AA335" s="4" t="str">
        <f t="shared" si="16"/>
        <v>Low</v>
      </c>
      <c r="AB335" s="2">
        <f t="shared" si="17"/>
        <v>0.01</v>
      </c>
      <c r="AC335" s="2">
        <f>banking_clients[[#This Row],[Bank_Loans]] + banking_clients[[#This Row],[Business_Lending]] + banking_clients[[#This Row],[CreditCard_Balance]]</f>
        <v>565219.30000000005</v>
      </c>
      <c r="AD335" s="2">
        <f>banking_clients[[#This Row],[Bank_Deposits]] + banking_clients[[#This Row],[Saving_Accounts]] + banking_clients[[#This Row],[ForeignCurrency_Account]] + banking_clients[[#This Row],[Checking_Accounts]]</f>
        <v>475157.32999999996</v>
      </c>
    </row>
    <row r="336" spans="1:30" x14ac:dyDescent="0.2">
      <c r="A336" t="s">
        <v>1227</v>
      </c>
      <c r="B336" t="s">
        <v>1228</v>
      </c>
      <c r="C336" s="5">
        <v>52</v>
      </c>
      <c r="D336">
        <v>41420</v>
      </c>
      <c r="E336" s="3" t="s">
        <v>1229</v>
      </c>
      <c r="F336" s="4" t="s">
        <v>44</v>
      </c>
      <c r="G336" s="4" t="s">
        <v>25</v>
      </c>
      <c r="H336" s="4" t="s">
        <v>1230</v>
      </c>
      <c r="I336" s="4" t="s">
        <v>33</v>
      </c>
      <c r="J336" s="4" t="s">
        <v>14</v>
      </c>
      <c r="K336" s="2">
        <v>302672.57</v>
      </c>
      <c r="L336" s="2">
        <v>57277.4</v>
      </c>
      <c r="M336" s="5">
        <v>1</v>
      </c>
      <c r="N336" s="2">
        <v>11512.75</v>
      </c>
      <c r="O336" s="2">
        <v>1580709.52</v>
      </c>
      <c r="P336" s="2">
        <v>205369.67</v>
      </c>
      <c r="Q336" s="2">
        <v>115957.02</v>
      </c>
      <c r="R336" s="2">
        <v>19000.189999999999</v>
      </c>
      <c r="S336" s="2">
        <v>7278.56</v>
      </c>
      <c r="T336" s="2">
        <v>3063954.52</v>
      </c>
      <c r="U336" s="5">
        <v>1</v>
      </c>
      <c r="V336" s="6">
        <v>5</v>
      </c>
      <c r="W336">
        <v>1</v>
      </c>
      <c r="X336">
        <v>1</v>
      </c>
      <c r="Y336">
        <v>11</v>
      </c>
      <c r="Z336" s="5">
        <f t="shared" ca="1" si="15"/>
        <v>2207</v>
      </c>
      <c r="AA336" s="4" t="str">
        <f t="shared" si="16"/>
        <v>High</v>
      </c>
      <c r="AB336" s="2">
        <f t="shared" si="17"/>
        <v>0.03</v>
      </c>
      <c r="AC336" s="2">
        <f>banking_clients[[#This Row],[Bank_Loans]] + banking_clients[[#This Row],[Business_Lending]] + banking_clients[[#This Row],[CreditCard_Balance]]</f>
        <v>4656176.79</v>
      </c>
      <c r="AD336" s="2">
        <f>banking_clients[[#This Row],[Bank_Deposits]] + banking_clients[[#This Row],[Saving_Accounts]] + banking_clients[[#This Row],[ForeignCurrency_Account]] + banking_clients[[#This Row],[Checking_Accounts]]</f>
        <v>347605.44</v>
      </c>
    </row>
    <row r="337" spans="1:30" x14ac:dyDescent="0.2">
      <c r="A337" t="s">
        <v>1231</v>
      </c>
      <c r="B337" t="s">
        <v>1232</v>
      </c>
      <c r="C337" s="5">
        <v>59</v>
      </c>
      <c r="D337">
        <v>11844</v>
      </c>
      <c r="E337" s="3" t="s">
        <v>1233</v>
      </c>
      <c r="F337" s="4" t="s">
        <v>415</v>
      </c>
      <c r="G337" s="4" t="s">
        <v>25</v>
      </c>
      <c r="H337" s="4" t="s">
        <v>69</v>
      </c>
      <c r="I337" s="4" t="s">
        <v>13</v>
      </c>
      <c r="J337" s="4" t="s">
        <v>34</v>
      </c>
      <c r="K337" s="2">
        <v>155402.53</v>
      </c>
      <c r="L337" s="2">
        <v>12356.99</v>
      </c>
      <c r="M337" s="5">
        <v>2</v>
      </c>
      <c r="N337" s="2">
        <v>2494.44</v>
      </c>
      <c r="O337" s="2">
        <v>456252.74</v>
      </c>
      <c r="P337" s="2">
        <v>334449.40000000002</v>
      </c>
      <c r="Q337" s="2">
        <v>162936.89000000001</v>
      </c>
      <c r="R337" s="2">
        <v>137667.38</v>
      </c>
      <c r="S337" s="2">
        <v>38971.31</v>
      </c>
      <c r="T337" s="2">
        <v>643943.04</v>
      </c>
      <c r="U337" s="5">
        <v>0</v>
      </c>
      <c r="V337" s="6">
        <v>1</v>
      </c>
      <c r="W337">
        <v>2</v>
      </c>
      <c r="X337">
        <v>1</v>
      </c>
      <c r="Y337">
        <v>12</v>
      </c>
      <c r="Z337" s="5">
        <f t="shared" ca="1" si="15"/>
        <v>8799</v>
      </c>
      <c r="AA337" s="4" t="str">
        <f t="shared" si="16"/>
        <v>Mid</v>
      </c>
      <c r="AB337" s="2">
        <f t="shared" si="17"/>
        <v>0.05</v>
      </c>
      <c r="AC337" s="2">
        <f>banking_clients[[#This Row],[Bank_Loans]] + banking_clients[[#This Row],[Business_Lending]] + banking_clients[[#This Row],[CreditCard_Balance]]</f>
        <v>1102690.22</v>
      </c>
      <c r="AD337" s="2">
        <f>banking_clients[[#This Row],[Bank_Deposits]] + banking_clients[[#This Row],[Saving_Accounts]] + banking_clients[[#This Row],[ForeignCurrency_Account]] + banking_clients[[#This Row],[Checking_Accounts]]</f>
        <v>674024.98</v>
      </c>
    </row>
    <row r="338" spans="1:30" x14ac:dyDescent="0.2">
      <c r="A338" t="s">
        <v>1234</v>
      </c>
      <c r="B338" t="s">
        <v>1235</v>
      </c>
      <c r="C338" s="5">
        <v>21</v>
      </c>
      <c r="D338">
        <v>30740</v>
      </c>
      <c r="E338" s="3" t="s">
        <v>1236</v>
      </c>
      <c r="F338" s="4" t="s">
        <v>377</v>
      </c>
      <c r="G338" s="4" t="s">
        <v>11</v>
      </c>
      <c r="H338" s="4" t="s">
        <v>1237</v>
      </c>
      <c r="I338" s="4" t="s">
        <v>13</v>
      </c>
      <c r="J338" s="4" t="s">
        <v>14</v>
      </c>
      <c r="K338" s="2">
        <v>43815.12</v>
      </c>
      <c r="L338" s="2">
        <v>18123.560000000001</v>
      </c>
      <c r="M338" s="5">
        <v>1</v>
      </c>
      <c r="N338" s="2">
        <v>2300.84</v>
      </c>
      <c r="O338" s="2">
        <v>292482.63</v>
      </c>
      <c r="P338" s="2">
        <v>375603.21</v>
      </c>
      <c r="Q338" s="2">
        <v>165100.31</v>
      </c>
      <c r="R338" s="2">
        <v>193167.35999999999</v>
      </c>
      <c r="S338" s="2">
        <v>1639.38</v>
      </c>
      <c r="T338" s="2">
        <v>254205.81</v>
      </c>
      <c r="U338" s="5">
        <v>0</v>
      </c>
      <c r="V338" s="6">
        <v>1</v>
      </c>
      <c r="W338">
        <v>2</v>
      </c>
      <c r="X338">
        <v>1</v>
      </c>
      <c r="Y338">
        <v>13</v>
      </c>
      <c r="Z338" s="5">
        <f t="shared" ca="1" si="15"/>
        <v>10364</v>
      </c>
      <c r="AA338" s="4" t="str">
        <f t="shared" si="16"/>
        <v>Low</v>
      </c>
      <c r="AB338" s="2">
        <f t="shared" si="17"/>
        <v>0.05</v>
      </c>
      <c r="AC338" s="2">
        <f>banking_clients[[#This Row],[Bank_Loans]] + banking_clients[[#This Row],[Business_Lending]] + banking_clients[[#This Row],[CreditCard_Balance]]</f>
        <v>548989.27999999991</v>
      </c>
      <c r="AD338" s="2">
        <f>banking_clients[[#This Row],[Bank_Deposits]] + banking_clients[[#This Row],[Saving_Accounts]] + banking_clients[[#This Row],[ForeignCurrency_Account]] + banking_clients[[#This Row],[Checking_Accounts]]</f>
        <v>735510.26</v>
      </c>
    </row>
    <row r="339" spans="1:30" x14ac:dyDescent="0.2">
      <c r="A339" t="s">
        <v>1238</v>
      </c>
      <c r="B339" t="s">
        <v>1239</v>
      </c>
      <c r="C339" s="5">
        <v>61</v>
      </c>
      <c r="D339">
        <v>18201</v>
      </c>
      <c r="E339" s="3" t="s">
        <v>1240</v>
      </c>
      <c r="F339" s="4" t="s">
        <v>182</v>
      </c>
      <c r="G339" s="4" t="s">
        <v>49</v>
      </c>
      <c r="H339" s="4" t="s">
        <v>132</v>
      </c>
      <c r="I339" s="4" t="s">
        <v>33</v>
      </c>
      <c r="J339" s="4" t="s">
        <v>27</v>
      </c>
      <c r="K339" s="2">
        <v>52253.84</v>
      </c>
      <c r="L339" s="2">
        <v>25702.44</v>
      </c>
      <c r="M339" s="5">
        <v>2</v>
      </c>
      <c r="N339" s="2">
        <v>1879.73</v>
      </c>
      <c r="O339" s="2">
        <v>377449.58</v>
      </c>
      <c r="P339" s="2">
        <v>443691.73</v>
      </c>
      <c r="Q339" s="2">
        <v>395982.94</v>
      </c>
      <c r="R339" s="2">
        <v>71372.350000000006</v>
      </c>
      <c r="S339" s="2">
        <v>26090.46</v>
      </c>
      <c r="T339" s="2">
        <v>419656.85</v>
      </c>
      <c r="U339" s="5">
        <v>1</v>
      </c>
      <c r="V339" s="6">
        <v>1</v>
      </c>
      <c r="W339">
        <v>3</v>
      </c>
      <c r="X339">
        <v>2</v>
      </c>
      <c r="Y339">
        <v>14</v>
      </c>
      <c r="Z339" s="5">
        <f t="shared" ca="1" si="15"/>
        <v>5275</v>
      </c>
      <c r="AA339" s="4" t="str">
        <f t="shared" si="16"/>
        <v>Low</v>
      </c>
      <c r="AB339" s="2">
        <f t="shared" si="17"/>
        <v>0.03</v>
      </c>
      <c r="AC339" s="2">
        <f>banking_clients[[#This Row],[Bank_Loans]] + banking_clients[[#This Row],[Business_Lending]] + banking_clients[[#This Row],[CreditCard_Balance]]</f>
        <v>798986.15999999992</v>
      </c>
      <c r="AD339" s="2">
        <f>banking_clients[[#This Row],[Bank_Deposits]] + banking_clients[[#This Row],[Saving_Accounts]] + banking_clients[[#This Row],[ForeignCurrency_Account]] + banking_clients[[#This Row],[Checking_Accounts]]</f>
        <v>937137.48</v>
      </c>
    </row>
    <row r="340" spans="1:30" x14ac:dyDescent="0.2">
      <c r="A340" t="s">
        <v>1241</v>
      </c>
      <c r="B340" t="s">
        <v>1242</v>
      </c>
      <c r="C340" s="5">
        <v>56</v>
      </c>
      <c r="D340">
        <v>29082</v>
      </c>
      <c r="E340" s="3" t="s">
        <v>1243</v>
      </c>
      <c r="F340" s="4" t="s">
        <v>10</v>
      </c>
      <c r="G340" s="4" t="s">
        <v>11</v>
      </c>
      <c r="H340" s="4" t="s">
        <v>299</v>
      </c>
      <c r="I340" s="4" t="s">
        <v>13</v>
      </c>
      <c r="J340" s="4" t="s">
        <v>34</v>
      </c>
      <c r="K340" s="2">
        <v>150041.26</v>
      </c>
      <c r="L340" s="2">
        <v>41586</v>
      </c>
      <c r="M340" s="5">
        <v>1</v>
      </c>
      <c r="N340" s="2">
        <v>6302.45</v>
      </c>
      <c r="O340" s="2">
        <v>1533133.75</v>
      </c>
      <c r="P340" s="2">
        <v>1399795.68</v>
      </c>
      <c r="Q340" s="2">
        <v>675763.43</v>
      </c>
      <c r="R340" s="2">
        <v>182456.13</v>
      </c>
      <c r="S340" s="2">
        <v>3604.53</v>
      </c>
      <c r="T340" s="2">
        <v>1156148.77</v>
      </c>
      <c r="U340" s="5">
        <v>3</v>
      </c>
      <c r="V340" s="6">
        <v>2</v>
      </c>
      <c r="W340">
        <v>3</v>
      </c>
      <c r="X340">
        <v>2</v>
      </c>
      <c r="Y340">
        <v>15</v>
      </c>
      <c r="Z340" s="5">
        <f t="shared" ca="1" si="15"/>
        <v>7374</v>
      </c>
      <c r="AA340" s="4" t="str">
        <f t="shared" si="16"/>
        <v>Mid</v>
      </c>
      <c r="AB340" s="2">
        <f t="shared" si="17"/>
        <v>0.05</v>
      </c>
      <c r="AC340" s="2">
        <f>banking_clients[[#This Row],[Bank_Loans]] + banking_clients[[#This Row],[Business_Lending]] + banking_clients[[#This Row],[CreditCard_Balance]]</f>
        <v>2695584.97</v>
      </c>
      <c r="AD340" s="2">
        <f>banking_clients[[#This Row],[Bank_Deposits]] + banking_clients[[#This Row],[Saving_Accounts]] + banking_clients[[#This Row],[ForeignCurrency_Account]] + banking_clients[[#This Row],[Checking_Accounts]]</f>
        <v>2261619.77</v>
      </c>
    </row>
    <row r="341" spans="1:30" x14ac:dyDescent="0.2">
      <c r="A341" t="s">
        <v>1244</v>
      </c>
      <c r="B341" t="s">
        <v>1245</v>
      </c>
      <c r="C341" s="5">
        <v>56</v>
      </c>
      <c r="D341">
        <v>19730</v>
      </c>
      <c r="E341" s="3" t="s">
        <v>1246</v>
      </c>
      <c r="F341" s="4" t="s">
        <v>44</v>
      </c>
      <c r="G341" s="4" t="s">
        <v>19</v>
      </c>
      <c r="H341" s="4" t="s">
        <v>1247</v>
      </c>
      <c r="I341" s="4" t="s">
        <v>33</v>
      </c>
      <c r="J341" s="4" t="s">
        <v>14</v>
      </c>
      <c r="K341" s="2">
        <v>86558.080000000002</v>
      </c>
      <c r="L341" s="2">
        <v>29076.799999999999</v>
      </c>
      <c r="M341" s="5">
        <v>1</v>
      </c>
      <c r="N341" s="2">
        <v>2170.2800000000002</v>
      </c>
      <c r="O341" s="2">
        <v>817889.66</v>
      </c>
      <c r="P341" s="2">
        <v>175002.72</v>
      </c>
      <c r="Q341" s="2">
        <v>80653.429999999993</v>
      </c>
      <c r="R341" s="2">
        <v>69377.17</v>
      </c>
      <c r="S341" s="2">
        <v>32342.6</v>
      </c>
      <c r="T341" s="2">
        <v>166400.4</v>
      </c>
      <c r="U341" s="5">
        <v>3</v>
      </c>
      <c r="V341" s="6">
        <v>1</v>
      </c>
      <c r="W341">
        <v>3</v>
      </c>
      <c r="X341">
        <v>2</v>
      </c>
      <c r="Y341">
        <v>1</v>
      </c>
      <c r="Z341" s="5">
        <f t="shared" ca="1" si="15"/>
        <v>3767</v>
      </c>
      <c r="AA341" s="4" t="str">
        <f t="shared" si="16"/>
        <v>Low</v>
      </c>
      <c r="AB341" s="2">
        <f t="shared" si="17"/>
        <v>0.03</v>
      </c>
      <c r="AC341" s="2">
        <f>banking_clients[[#This Row],[Bank_Loans]] + banking_clients[[#This Row],[Business_Lending]] + banking_clients[[#This Row],[CreditCard_Balance]]</f>
        <v>986460.34000000008</v>
      </c>
      <c r="AD341" s="2">
        <f>banking_clients[[#This Row],[Bank_Deposits]] + banking_clients[[#This Row],[Saving_Accounts]] + banking_clients[[#This Row],[ForeignCurrency_Account]] + banking_clients[[#This Row],[Checking_Accounts]]</f>
        <v>357375.92</v>
      </c>
    </row>
    <row r="342" spans="1:30" x14ac:dyDescent="0.2">
      <c r="A342" t="s">
        <v>1248</v>
      </c>
      <c r="B342" t="s">
        <v>1249</v>
      </c>
      <c r="C342" s="5">
        <v>28</v>
      </c>
      <c r="D342">
        <v>18570</v>
      </c>
      <c r="E342" s="3" t="s">
        <v>1250</v>
      </c>
      <c r="F342" s="4" t="s">
        <v>38</v>
      </c>
      <c r="G342" s="4" t="s">
        <v>25</v>
      </c>
      <c r="H342" s="4" t="s">
        <v>1199</v>
      </c>
      <c r="I342" s="4" t="s">
        <v>33</v>
      </c>
      <c r="J342" s="4" t="s">
        <v>14</v>
      </c>
      <c r="K342" s="2">
        <v>57359.09</v>
      </c>
      <c r="L342" s="2">
        <v>9176.4</v>
      </c>
      <c r="M342" s="5">
        <v>1</v>
      </c>
      <c r="N342" s="2">
        <v>645.54</v>
      </c>
      <c r="O342" s="2">
        <v>788268.61</v>
      </c>
      <c r="P342" s="2">
        <v>172941.29</v>
      </c>
      <c r="Q342" s="2">
        <v>93817.82</v>
      </c>
      <c r="R342" s="2">
        <v>21713.74</v>
      </c>
      <c r="S342" s="2">
        <v>5011.18</v>
      </c>
      <c r="T342" s="2">
        <v>359030.72</v>
      </c>
      <c r="U342" s="5">
        <v>2</v>
      </c>
      <c r="V342" s="6">
        <v>1</v>
      </c>
      <c r="W342">
        <v>3</v>
      </c>
      <c r="X342">
        <v>1</v>
      </c>
      <c r="Y342">
        <v>2</v>
      </c>
      <c r="Z342" s="5">
        <f t="shared" ca="1" si="15"/>
        <v>7139</v>
      </c>
      <c r="AA342" s="4" t="str">
        <f t="shared" si="16"/>
        <v>Low</v>
      </c>
      <c r="AB342" s="2">
        <f t="shared" si="17"/>
        <v>0.03</v>
      </c>
      <c r="AC342" s="2">
        <f>banking_clients[[#This Row],[Bank_Loans]] + banking_clients[[#This Row],[Business_Lending]] + banking_clients[[#This Row],[CreditCard_Balance]]</f>
        <v>1147944.8700000001</v>
      </c>
      <c r="AD342" s="2">
        <f>banking_clients[[#This Row],[Bank_Deposits]] + banking_clients[[#This Row],[Saving_Accounts]] + banking_clients[[#This Row],[ForeignCurrency_Account]] + banking_clients[[#This Row],[Checking_Accounts]]</f>
        <v>293484.03000000003</v>
      </c>
    </row>
    <row r="343" spans="1:30" x14ac:dyDescent="0.2">
      <c r="A343" t="s">
        <v>1251</v>
      </c>
      <c r="B343" t="s">
        <v>1252</v>
      </c>
      <c r="C343" s="5">
        <v>70</v>
      </c>
      <c r="D343">
        <v>31088</v>
      </c>
      <c r="E343" s="3" t="s">
        <v>1253</v>
      </c>
      <c r="F343" s="4" t="s">
        <v>257</v>
      </c>
      <c r="G343" s="4" t="s">
        <v>25</v>
      </c>
      <c r="H343" s="4" t="s">
        <v>404</v>
      </c>
      <c r="I343" s="4" t="s">
        <v>80</v>
      </c>
      <c r="J343" s="4" t="s">
        <v>27</v>
      </c>
      <c r="K343" s="2">
        <v>384040.15</v>
      </c>
      <c r="L343" s="2">
        <v>12587.12</v>
      </c>
      <c r="M343" s="5">
        <v>2</v>
      </c>
      <c r="N343" s="2">
        <v>9060.2800000000007</v>
      </c>
      <c r="O343" s="2">
        <v>276335.09000000003</v>
      </c>
      <c r="P343" s="2">
        <v>549058.65</v>
      </c>
      <c r="Q343" s="2">
        <v>328408.90999999997</v>
      </c>
      <c r="R343" s="2">
        <v>193966.51</v>
      </c>
      <c r="S343" s="2">
        <v>82736.259999999995</v>
      </c>
      <c r="T343" s="2">
        <v>2431103.98</v>
      </c>
      <c r="U343" s="5">
        <v>0</v>
      </c>
      <c r="V343" s="6">
        <v>4</v>
      </c>
      <c r="W343">
        <v>3</v>
      </c>
      <c r="X343">
        <v>1</v>
      </c>
      <c r="Y343">
        <v>3</v>
      </c>
      <c r="Z343" s="5">
        <f t="shared" ca="1" si="15"/>
        <v>7519</v>
      </c>
      <c r="AA343" s="4" t="str">
        <f t="shared" si="16"/>
        <v>High</v>
      </c>
      <c r="AB343" s="2">
        <f t="shared" si="17"/>
        <v>0.01</v>
      </c>
      <c r="AC343" s="2">
        <f>banking_clients[[#This Row],[Bank_Loans]] + banking_clients[[#This Row],[Business_Lending]] + banking_clients[[#This Row],[CreditCard_Balance]]</f>
        <v>2716499.3499999996</v>
      </c>
      <c r="AD343" s="2">
        <f>banking_clients[[#This Row],[Bank_Deposits]] + banking_clients[[#This Row],[Saving_Accounts]] + banking_clients[[#This Row],[ForeignCurrency_Account]] + banking_clients[[#This Row],[Checking_Accounts]]</f>
        <v>1154170.33</v>
      </c>
    </row>
    <row r="344" spans="1:30" x14ac:dyDescent="0.2">
      <c r="A344" t="s">
        <v>1254</v>
      </c>
      <c r="B344" t="s">
        <v>1255</v>
      </c>
      <c r="C344" s="5">
        <v>27</v>
      </c>
      <c r="D344">
        <v>28760</v>
      </c>
      <c r="E344" s="3" t="s">
        <v>1256</v>
      </c>
      <c r="F344" s="4" t="s">
        <v>415</v>
      </c>
      <c r="G344" s="4" t="s">
        <v>114</v>
      </c>
      <c r="H344" s="4" t="s">
        <v>906</v>
      </c>
      <c r="I344" s="4" t="s">
        <v>13</v>
      </c>
      <c r="J344" s="4" t="s">
        <v>34</v>
      </c>
      <c r="K344" s="2">
        <v>159512.38</v>
      </c>
      <c r="L344" s="2">
        <v>6399.12</v>
      </c>
      <c r="M344" s="5">
        <v>1</v>
      </c>
      <c r="N344" s="2">
        <v>2280.38</v>
      </c>
      <c r="O344" s="2">
        <v>358797.5</v>
      </c>
      <c r="P344" s="2">
        <v>385891.92</v>
      </c>
      <c r="Q344" s="2">
        <v>264739.81</v>
      </c>
      <c r="R344" s="2">
        <v>211567.49</v>
      </c>
      <c r="S344" s="2">
        <v>10801.22</v>
      </c>
      <c r="T344" s="2">
        <v>683194.37</v>
      </c>
      <c r="U344" s="5">
        <v>1</v>
      </c>
      <c r="V344" s="6">
        <v>1</v>
      </c>
      <c r="W344">
        <v>3</v>
      </c>
      <c r="X344">
        <v>2</v>
      </c>
      <c r="Y344">
        <v>4</v>
      </c>
      <c r="Z344" s="5">
        <f t="shared" ca="1" si="15"/>
        <v>10456</v>
      </c>
      <c r="AA344" s="4" t="str">
        <f t="shared" si="16"/>
        <v>Mid</v>
      </c>
      <c r="AB344" s="2">
        <f t="shared" si="17"/>
        <v>0.05</v>
      </c>
      <c r="AC344" s="2">
        <f>banking_clients[[#This Row],[Bank_Loans]] + banking_clients[[#This Row],[Business_Lending]] + banking_clients[[#This Row],[CreditCard_Balance]]</f>
        <v>1044272.25</v>
      </c>
      <c r="AD344" s="2">
        <f>banking_clients[[#This Row],[Bank_Deposits]] + banking_clients[[#This Row],[Saving_Accounts]] + banking_clients[[#This Row],[ForeignCurrency_Account]] + banking_clients[[#This Row],[Checking_Accounts]]</f>
        <v>873000.44</v>
      </c>
    </row>
    <row r="345" spans="1:30" x14ac:dyDescent="0.2">
      <c r="A345" t="s">
        <v>1257</v>
      </c>
      <c r="B345" t="s">
        <v>1258</v>
      </c>
      <c r="C345" s="5">
        <v>21</v>
      </c>
      <c r="D345">
        <v>3257</v>
      </c>
      <c r="E345" s="3" t="s">
        <v>1259</v>
      </c>
      <c r="F345" s="4" t="s">
        <v>158</v>
      </c>
      <c r="G345" s="4" t="s">
        <v>114</v>
      </c>
      <c r="H345" s="4" t="s">
        <v>193</v>
      </c>
      <c r="I345" s="4" t="s">
        <v>80</v>
      </c>
      <c r="J345" s="4" t="s">
        <v>14</v>
      </c>
      <c r="K345" s="2">
        <v>61901.37</v>
      </c>
      <c r="L345" s="2">
        <v>3418.72</v>
      </c>
      <c r="M345" s="5">
        <v>1</v>
      </c>
      <c r="N345" s="2">
        <v>3705.89</v>
      </c>
      <c r="O345" s="2">
        <v>496453.44</v>
      </c>
      <c r="P345" s="2">
        <v>616815</v>
      </c>
      <c r="Q345" s="2">
        <v>253485.61</v>
      </c>
      <c r="R345" s="2">
        <v>177439.93</v>
      </c>
      <c r="S345" s="2">
        <v>10925.59</v>
      </c>
      <c r="T345" s="2">
        <v>1287514.29</v>
      </c>
      <c r="U345" s="5">
        <v>0</v>
      </c>
      <c r="V345" s="6">
        <v>2</v>
      </c>
      <c r="W345">
        <v>3</v>
      </c>
      <c r="X345">
        <v>2</v>
      </c>
      <c r="Y345">
        <v>5</v>
      </c>
      <c r="Z345" s="5">
        <f t="shared" ca="1" si="15"/>
        <v>2513</v>
      </c>
      <c r="AA345" s="4" t="str">
        <f t="shared" si="16"/>
        <v>Low</v>
      </c>
      <c r="AB345" s="2">
        <f t="shared" si="17"/>
        <v>0.01</v>
      </c>
      <c r="AC345" s="2">
        <f>banking_clients[[#This Row],[Bank_Loans]] + banking_clients[[#This Row],[Business_Lending]] + banking_clients[[#This Row],[CreditCard_Balance]]</f>
        <v>1787673.6199999999</v>
      </c>
      <c r="AD345" s="2">
        <f>banking_clients[[#This Row],[Bank_Deposits]] + banking_clients[[#This Row],[Saving_Accounts]] + banking_clients[[#This Row],[ForeignCurrency_Account]] + banking_clients[[#This Row],[Checking_Accounts]]</f>
        <v>1058666.1299999999</v>
      </c>
    </row>
    <row r="346" spans="1:30" x14ac:dyDescent="0.2">
      <c r="A346" t="s">
        <v>1260</v>
      </c>
      <c r="B346" t="s">
        <v>1261</v>
      </c>
      <c r="C346" s="5">
        <v>30</v>
      </c>
      <c r="D346">
        <v>1037</v>
      </c>
      <c r="E346" s="3" t="s">
        <v>1262</v>
      </c>
      <c r="F346" s="4" t="s">
        <v>647</v>
      </c>
      <c r="G346" s="4" t="s">
        <v>25</v>
      </c>
      <c r="H346" s="4" t="s">
        <v>1139</v>
      </c>
      <c r="I346" s="4" t="s">
        <v>13</v>
      </c>
      <c r="J346" s="4" t="s">
        <v>14</v>
      </c>
      <c r="K346" s="2">
        <v>84406.75</v>
      </c>
      <c r="L346" s="2">
        <v>15039</v>
      </c>
      <c r="M346" s="5">
        <v>2</v>
      </c>
      <c r="N346" s="2">
        <v>1801.68</v>
      </c>
      <c r="O346" s="2">
        <v>82289.14</v>
      </c>
      <c r="P346" s="2">
        <v>357419.79</v>
      </c>
      <c r="Q346" s="2">
        <v>137469.15</v>
      </c>
      <c r="R346" s="2">
        <v>240571.01</v>
      </c>
      <c r="S346" s="2">
        <v>3804.49</v>
      </c>
      <c r="T346" s="2">
        <v>257335.65</v>
      </c>
      <c r="U346" s="5">
        <v>0</v>
      </c>
      <c r="V346" s="6">
        <v>2</v>
      </c>
      <c r="W346">
        <v>4</v>
      </c>
      <c r="X346">
        <v>2</v>
      </c>
      <c r="Y346">
        <v>6</v>
      </c>
      <c r="Z346" s="5">
        <f t="shared" ca="1" si="15"/>
        <v>4396</v>
      </c>
      <c r="AA346" s="4" t="str">
        <f t="shared" si="16"/>
        <v>Low</v>
      </c>
      <c r="AB346" s="2">
        <f t="shared" si="17"/>
        <v>0.05</v>
      </c>
      <c r="AC346" s="2">
        <f>banking_clients[[#This Row],[Bank_Loans]] + banking_clients[[#This Row],[Business_Lending]] + banking_clients[[#This Row],[CreditCard_Balance]]</f>
        <v>341426.47</v>
      </c>
      <c r="AD346" s="2">
        <f>banking_clients[[#This Row],[Bank_Deposits]] + banking_clients[[#This Row],[Saving_Accounts]] + banking_clients[[#This Row],[ForeignCurrency_Account]] + banking_clients[[#This Row],[Checking_Accounts]]</f>
        <v>739264.44000000006</v>
      </c>
    </row>
    <row r="347" spans="1:30" x14ac:dyDescent="0.2">
      <c r="A347" t="s">
        <v>1263</v>
      </c>
      <c r="B347" t="s">
        <v>1264</v>
      </c>
      <c r="C347" s="5">
        <v>43</v>
      </c>
      <c r="D347">
        <v>35162</v>
      </c>
      <c r="E347" s="3" t="s">
        <v>1265</v>
      </c>
      <c r="F347" s="4" t="s">
        <v>464</v>
      </c>
      <c r="G347" s="4" t="s">
        <v>49</v>
      </c>
      <c r="H347" s="4" t="s">
        <v>808</v>
      </c>
      <c r="I347" s="4" t="s">
        <v>33</v>
      </c>
      <c r="J347" s="4" t="s">
        <v>14</v>
      </c>
      <c r="K347" s="2">
        <v>343263.8</v>
      </c>
      <c r="L347" s="2">
        <v>34554.550000000003</v>
      </c>
      <c r="M347" s="5">
        <v>1</v>
      </c>
      <c r="N347" s="2">
        <v>479.43</v>
      </c>
      <c r="O347" s="2">
        <v>400443.08</v>
      </c>
      <c r="P347" s="2">
        <v>380432.81</v>
      </c>
      <c r="Q347" s="2">
        <v>121933.59</v>
      </c>
      <c r="R347" s="2">
        <v>190216.41</v>
      </c>
      <c r="S347" s="2">
        <v>8338.2900000000009</v>
      </c>
      <c r="T347" s="2">
        <v>519790.46</v>
      </c>
      <c r="U347" s="5">
        <v>2</v>
      </c>
      <c r="V347" s="6">
        <v>3</v>
      </c>
      <c r="W347">
        <v>4</v>
      </c>
      <c r="X347">
        <v>1</v>
      </c>
      <c r="Y347">
        <v>7</v>
      </c>
      <c r="Z347" s="5">
        <f t="shared" ca="1" si="15"/>
        <v>2817</v>
      </c>
      <c r="AA347" s="4" t="str">
        <f t="shared" si="16"/>
        <v>High</v>
      </c>
      <c r="AB347" s="2">
        <f t="shared" si="17"/>
        <v>0.03</v>
      </c>
      <c r="AC347" s="2">
        <f>banking_clients[[#This Row],[Bank_Loans]] + banking_clients[[#This Row],[Business_Lending]] + banking_clients[[#This Row],[CreditCard_Balance]]</f>
        <v>920712.97000000009</v>
      </c>
      <c r="AD347" s="2">
        <f>banking_clients[[#This Row],[Bank_Deposits]] + banking_clients[[#This Row],[Saving_Accounts]] + banking_clients[[#This Row],[ForeignCurrency_Account]] + banking_clients[[#This Row],[Checking_Accounts]]</f>
        <v>700921.1</v>
      </c>
    </row>
    <row r="348" spans="1:30" x14ac:dyDescent="0.2">
      <c r="A348" t="s">
        <v>1266</v>
      </c>
      <c r="B348" t="s">
        <v>1267</v>
      </c>
      <c r="C348" s="5">
        <v>47</v>
      </c>
      <c r="D348">
        <v>42849</v>
      </c>
      <c r="E348" s="3" t="s">
        <v>1268</v>
      </c>
      <c r="F348" s="4" t="s">
        <v>310</v>
      </c>
      <c r="G348" s="4" t="s">
        <v>25</v>
      </c>
      <c r="H348" s="4" t="s">
        <v>843</v>
      </c>
      <c r="I348" s="4" t="s">
        <v>13</v>
      </c>
      <c r="J348" s="4" t="s">
        <v>14</v>
      </c>
      <c r="K348" s="2">
        <v>281200.90999999997</v>
      </c>
      <c r="L348" s="2">
        <v>50842.89</v>
      </c>
      <c r="M348" s="5">
        <v>1</v>
      </c>
      <c r="N348" s="2">
        <v>2473.13</v>
      </c>
      <c r="O348" s="2">
        <v>824738.55</v>
      </c>
      <c r="P348" s="2">
        <v>48331.62</v>
      </c>
      <c r="Q348" s="2">
        <v>33621.99</v>
      </c>
      <c r="R348" s="2">
        <v>40066.21</v>
      </c>
      <c r="S348" s="2">
        <v>45966.17</v>
      </c>
      <c r="T348" s="2">
        <v>787864.56</v>
      </c>
      <c r="U348" s="5">
        <v>1</v>
      </c>
      <c r="V348" s="6">
        <v>3</v>
      </c>
      <c r="W348">
        <v>1</v>
      </c>
      <c r="X348">
        <v>1</v>
      </c>
      <c r="Y348">
        <v>8</v>
      </c>
      <c r="Z348" s="5">
        <f t="shared" ca="1" si="15"/>
        <v>10941</v>
      </c>
      <c r="AA348" s="4" t="str">
        <f t="shared" si="16"/>
        <v>Mid</v>
      </c>
      <c r="AB348" s="2">
        <f t="shared" si="17"/>
        <v>0.05</v>
      </c>
      <c r="AC348" s="2">
        <f>banking_clients[[#This Row],[Bank_Loans]] + banking_clients[[#This Row],[Business_Lending]] + banking_clients[[#This Row],[CreditCard_Balance]]</f>
        <v>1615076.24</v>
      </c>
      <c r="AD348" s="2">
        <f>banking_clients[[#This Row],[Bank_Deposits]] + banking_clients[[#This Row],[Saving_Accounts]] + banking_clients[[#This Row],[ForeignCurrency_Account]] + banking_clients[[#This Row],[Checking_Accounts]]</f>
        <v>167985.99</v>
      </c>
    </row>
    <row r="349" spans="1:30" x14ac:dyDescent="0.2">
      <c r="A349" t="s">
        <v>1269</v>
      </c>
      <c r="B349" t="s">
        <v>1270</v>
      </c>
      <c r="C349" s="5">
        <v>26</v>
      </c>
      <c r="D349">
        <v>23006</v>
      </c>
      <c r="E349" s="3" t="s">
        <v>1271</v>
      </c>
      <c r="F349" s="4" t="s">
        <v>177</v>
      </c>
      <c r="G349" s="4" t="s">
        <v>114</v>
      </c>
      <c r="H349" s="4" t="s">
        <v>1272</v>
      </c>
      <c r="I349" s="4" t="s">
        <v>13</v>
      </c>
      <c r="J349" s="4" t="s">
        <v>27</v>
      </c>
      <c r="K349" s="2">
        <v>39080.449999999997</v>
      </c>
      <c r="L349" s="2">
        <v>20456.919999999998</v>
      </c>
      <c r="M349" s="5">
        <v>2</v>
      </c>
      <c r="N349" s="2">
        <v>3261.39</v>
      </c>
      <c r="O349" s="2">
        <v>236826.23</v>
      </c>
      <c r="P349" s="2">
        <v>118416.32000000001</v>
      </c>
      <c r="Q349" s="2">
        <v>82084.039999999994</v>
      </c>
      <c r="R349" s="2">
        <v>51955.16</v>
      </c>
      <c r="S349" s="2">
        <v>33963.64</v>
      </c>
      <c r="T349" s="2">
        <v>167237.88</v>
      </c>
      <c r="U349" s="5">
        <v>2</v>
      </c>
      <c r="V349" s="6">
        <v>2</v>
      </c>
      <c r="W349">
        <v>2</v>
      </c>
      <c r="X349">
        <v>2</v>
      </c>
      <c r="Y349">
        <v>9</v>
      </c>
      <c r="Z349" s="5">
        <f t="shared" ca="1" si="15"/>
        <v>9479</v>
      </c>
      <c r="AA349" s="4" t="str">
        <f t="shared" si="16"/>
        <v>Low</v>
      </c>
      <c r="AB349" s="2">
        <f t="shared" si="17"/>
        <v>0.05</v>
      </c>
      <c r="AC349" s="2">
        <f>banking_clients[[#This Row],[Bank_Loans]] + banking_clients[[#This Row],[Business_Lending]] + banking_clients[[#This Row],[CreditCard_Balance]]</f>
        <v>407325.5</v>
      </c>
      <c r="AD349" s="2">
        <f>banking_clients[[#This Row],[Bank_Deposits]] + banking_clients[[#This Row],[Saving_Accounts]] + banking_clients[[#This Row],[ForeignCurrency_Account]] + banking_clients[[#This Row],[Checking_Accounts]]</f>
        <v>286419.15999999997</v>
      </c>
    </row>
    <row r="350" spans="1:30" x14ac:dyDescent="0.2">
      <c r="A350" t="s">
        <v>1273</v>
      </c>
      <c r="B350" t="s">
        <v>1274</v>
      </c>
      <c r="C350" s="5">
        <v>40</v>
      </c>
      <c r="D350">
        <v>26807</v>
      </c>
      <c r="E350" s="3" t="s">
        <v>1275</v>
      </c>
      <c r="F350" s="4" t="s">
        <v>104</v>
      </c>
      <c r="G350" s="4" t="s">
        <v>11</v>
      </c>
      <c r="H350" s="4" t="s">
        <v>954</v>
      </c>
      <c r="I350" s="4" t="s">
        <v>33</v>
      </c>
      <c r="J350" s="4" t="s">
        <v>34</v>
      </c>
      <c r="K350" s="2">
        <v>35113.5</v>
      </c>
      <c r="L350" s="2">
        <v>37779.5</v>
      </c>
      <c r="M350" s="5">
        <v>2</v>
      </c>
      <c r="N350" s="2">
        <v>391.75</v>
      </c>
      <c r="O350" s="2">
        <v>404231</v>
      </c>
      <c r="P350" s="2">
        <v>207152.25</v>
      </c>
      <c r="Q350" s="2">
        <v>314871.42</v>
      </c>
      <c r="R350" s="2">
        <v>97444.42</v>
      </c>
      <c r="S350" s="2">
        <v>2637.25</v>
      </c>
      <c r="T350" s="2">
        <v>602095.75</v>
      </c>
      <c r="U350" s="5">
        <v>2</v>
      </c>
      <c r="V350" s="6">
        <v>2</v>
      </c>
      <c r="W350">
        <v>3</v>
      </c>
      <c r="X350">
        <v>1</v>
      </c>
      <c r="Y350">
        <v>10</v>
      </c>
      <c r="Z350" s="5">
        <f t="shared" ca="1" si="15"/>
        <v>5655</v>
      </c>
      <c r="AA350" s="4" t="str">
        <f t="shared" si="16"/>
        <v>Low</v>
      </c>
      <c r="AB350" s="2">
        <f t="shared" si="17"/>
        <v>0.03</v>
      </c>
      <c r="AC350" s="2">
        <f>banking_clients[[#This Row],[Bank_Loans]] + banking_clients[[#This Row],[Business_Lending]] + banking_clients[[#This Row],[CreditCard_Balance]]</f>
        <v>1006718.5</v>
      </c>
      <c r="AD350" s="2">
        <f>banking_clients[[#This Row],[Bank_Deposits]] + banking_clients[[#This Row],[Saving_Accounts]] + banking_clients[[#This Row],[ForeignCurrency_Account]] + banking_clients[[#This Row],[Checking_Accounts]]</f>
        <v>622105.34</v>
      </c>
    </row>
    <row r="351" spans="1:30" x14ac:dyDescent="0.2">
      <c r="A351" t="s">
        <v>1276</v>
      </c>
      <c r="B351" t="s">
        <v>1277</v>
      </c>
      <c r="C351" s="5">
        <v>19</v>
      </c>
      <c r="D351">
        <v>17244</v>
      </c>
      <c r="E351" s="3" t="s">
        <v>1278</v>
      </c>
      <c r="F351" s="4" t="s">
        <v>574</v>
      </c>
      <c r="G351" s="4" t="s">
        <v>49</v>
      </c>
      <c r="H351" s="4" t="s">
        <v>518</v>
      </c>
      <c r="I351" s="4" t="s">
        <v>13</v>
      </c>
      <c r="J351" s="4" t="s">
        <v>34</v>
      </c>
      <c r="K351" s="2">
        <v>141689.81</v>
      </c>
      <c r="L351" s="2">
        <v>47517.47</v>
      </c>
      <c r="M351" s="5">
        <v>3</v>
      </c>
      <c r="N351" s="2">
        <v>8732.91</v>
      </c>
      <c r="O351" s="2">
        <v>775554.87</v>
      </c>
      <c r="P351" s="2">
        <v>1838008.12</v>
      </c>
      <c r="Q351" s="2">
        <v>835458.24</v>
      </c>
      <c r="R351" s="2">
        <v>362031.9</v>
      </c>
      <c r="S351" s="2">
        <v>63127.59</v>
      </c>
      <c r="T351" s="2">
        <v>2498273.59</v>
      </c>
      <c r="U351" s="5">
        <v>0</v>
      </c>
      <c r="V351" s="6">
        <v>3</v>
      </c>
      <c r="W351">
        <v>4</v>
      </c>
      <c r="X351">
        <v>2</v>
      </c>
      <c r="Y351">
        <v>11</v>
      </c>
      <c r="Z351" s="5">
        <f t="shared" ca="1" si="15"/>
        <v>1901</v>
      </c>
      <c r="AA351" s="4" t="str">
        <f t="shared" si="16"/>
        <v>Mid</v>
      </c>
      <c r="AB351" s="2">
        <f t="shared" si="17"/>
        <v>0.05</v>
      </c>
      <c r="AC351" s="2">
        <f>banking_clients[[#This Row],[Bank_Loans]] + banking_clients[[#This Row],[Business_Lending]] + banking_clients[[#This Row],[CreditCard_Balance]]</f>
        <v>3282561.37</v>
      </c>
      <c r="AD351" s="2">
        <f>banking_clients[[#This Row],[Bank_Deposits]] + banking_clients[[#This Row],[Saving_Accounts]] + banking_clients[[#This Row],[ForeignCurrency_Account]] + banking_clients[[#This Row],[Checking_Accounts]]</f>
        <v>3098625.8499999996</v>
      </c>
    </row>
    <row r="352" spans="1:30" x14ac:dyDescent="0.2">
      <c r="A352" t="s">
        <v>1279</v>
      </c>
      <c r="B352" t="s">
        <v>1280</v>
      </c>
      <c r="C352" s="5">
        <v>51</v>
      </c>
      <c r="D352">
        <v>16018</v>
      </c>
      <c r="E352" s="3" t="s">
        <v>1281</v>
      </c>
      <c r="F352" s="4" t="s">
        <v>148</v>
      </c>
      <c r="G352" s="4" t="s">
        <v>49</v>
      </c>
      <c r="H352" s="4" t="s">
        <v>123</v>
      </c>
      <c r="I352" s="4" t="s">
        <v>80</v>
      </c>
      <c r="J352" s="4" t="s">
        <v>34</v>
      </c>
      <c r="K352" s="2">
        <v>124471.99</v>
      </c>
      <c r="L352" s="2">
        <v>23768.639999999999</v>
      </c>
      <c r="M352" s="5">
        <v>1</v>
      </c>
      <c r="N352" s="2">
        <v>1295.75</v>
      </c>
      <c r="O352" s="2">
        <v>689147.83</v>
      </c>
      <c r="P352" s="2">
        <v>532977.57999999996</v>
      </c>
      <c r="Q352" s="2">
        <v>197537.15</v>
      </c>
      <c r="R352" s="2">
        <v>145394.79</v>
      </c>
      <c r="S352" s="2">
        <v>7110.93</v>
      </c>
      <c r="T352" s="2">
        <v>329405.08</v>
      </c>
      <c r="U352" s="5">
        <v>1</v>
      </c>
      <c r="V352" s="6">
        <v>1</v>
      </c>
      <c r="W352">
        <v>1</v>
      </c>
      <c r="X352">
        <v>1</v>
      </c>
      <c r="Y352">
        <v>12</v>
      </c>
      <c r="Z352" s="5">
        <f t="shared" ca="1" si="15"/>
        <v>4310</v>
      </c>
      <c r="AA352" s="4" t="str">
        <f t="shared" si="16"/>
        <v>Mid</v>
      </c>
      <c r="AB352" s="2">
        <f t="shared" si="17"/>
        <v>0.01</v>
      </c>
      <c r="AC352" s="2">
        <f>banking_clients[[#This Row],[Bank_Loans]] + banking_clients[[#This Row],[Business_Lending]] + banking_clients[[#This Row],[CreditCard_Balance]]</f>
        <v>1019848.6599999999</v>
      </c>
      <c r="AD352" s="2">
        <f>banking_clients[[#This Row],[Bank_Deposits]] + banking_clients[[#This Row],[Saving_Accounts]] + banking_clients[[#This Row],[ForeignCurrency_Account]] + banking_clients[[#This Row],[Checking_Accounts]]</f>
        <v>883020.45000000007</v>
      </c>
    </row>
    <row r="353" spans="1:30" x14ac:dyDescent="0.2">
      <c r="A353" t="s">
        <v>1282</v>
      </c>
      <c r="B353" t="s">
        <v>1283</v>
      </c>
      <c r="C353" s="5">
        <v>31</v>
      </c>
      <c r="D353">
        <v>9146</v>
      </c>
      <c r="E353" s="3" t="s">
        <v>1284</v>
      </c>
      <c r="F353" s="4" t="s">
        <v>257</v>
      </c>
      <c r="G353" s="4" t="s">
        <v>49</v>
      </c>
      <c r="H353" s="4" t="s">
        <v>526</v>
      </c>
      <c r="I353" s="4" t="s">
        <v>13</v>
      </c>
      <c r="J353" s="4" t="s">
        <v>27</v>
      </c>
      <c r="K353" s="2">
        <v>467025.8</v>
      </c>
      <c r="L353" s="2">
        <v>61694.34</v>
      </c>
      <c r="M353" s="5">
        <v>1</v>
      </c>
      <c r="N353" s="2">
        <v>1953</v>
      </c>
      <c r="O353" s="2">
        <v>1176441.07</v>
      </c>
      <c r="P353" s="2">
        <v>1076630.5</v>
      </c>
      <c r="Q353" s="2">
        <v>578688.89</v>
      </c>
      <c r="R353" s="2">
        <v>728744.27</v>
      </c>
      <c r="S353" s="2">
        <v>70580.3</v>
      </c>
      <c r="T353" s="2">
        <v>1186496.23</v>
      </c>
      <c r="U353" s="5">
        <v>3</v>
      </c>
      <c r="V353" s="6">
        <v>5</v>
      </c>
      <c r="W353">
        <v>1</v>
      </c>
      <c r="X353">
        <v>2</v>
      </c>
      <c r="Y353">
        <v>13</v>
      </c>
      <c r="Z353" s="5">
        <f t="shared" ca="1" si="15"/>
        <v>2659</v>
      </c>
      <c r="AA353" s="4" t="str">
        <f t="shared" si="16"/>
        <v>High</v>
      </c>
      <c r="AB353" s="2">
        <f t="shared" si="17"/>
        <v>0.05</v>
      </c>
      <c r="AC353" s="2">
        <f>banking_clients[[#This Row],[Bank_Loans]] + banking_clients[[#This Row],[Business_Lending]] + banking_clients[[#This Row],[CreditCard_Balance]]</f>
        <v>2364890.2999999998</v>
      </c>
      <c r="AD353" s="2">
        <f>banking_clients[[#This Row],[Bank_Deposits]] + banking_clients[[#This Row],[Saving_Accounts]] + banking_clients[[#This Row],[ForeignCurrency_Account]] + banking_clients[[#This Row],[Checking_Accounts]]</f>
        <v>2454643.96</v>
      </c>
    </row>
    <row r="354" spans="1:30" x14ac:dyDescent="0.2">
      <c r="A354" t="s">
        <v>1285</v>
      </c>
      <c r="B354" t="s">
        <v>1286</v>
      </c>
      <c r="C354" s="5">
        <v>68</v>
      </c>
      <c r="D354">
        <v>15326</v>
      </c>
      <c r="E354" s="3" t="s">
        <v>1287</v>
      </c>
      <c r="F354" s="4" t="s">
        <v>104</v>
      </c>
      <c r="G354" s="4" t="s">
        <v>25</v>
      </c>
      <c r="H354" s="4" t="s">
        <v>575</v>
      </c>
      <c r="I354" s="4" t="s">
        <v>13</v>
      </c>
      <c r="J354" s="4" t="s">
        <v>34</v>
      </c>
      <c r="K354" s="2">
        <v>59563.839999999997</v>
      </c>
      <c r="L354" s="2">
        <v>8380.4</v>
      </c>
      <c r="M354" s="5">
        <v>1</v>
      </c>
      <c r="N354" s="2">
        <v>3084.29</v>
      </c>
      <c r="O354" s="2">
        <v>238085.63</v>
      </c>
      <c r="P354" s="2">
        <v>925053.09</v>
      </c>
      <c r="Q354" s="2">
        <v>260171.18</v>
      </c>
      <c r="R354" s="2">
        <v>383897.03</v>
      </c>
      <c r="S354" s="2">
        <v>19083.78</v>
      </c>
      <c r="T354" s="2">
        <v>1244783.6200000001</v>
      </c>
      <c r="U354" s="5">
        <v>3</v>
      </c>
      <c r="V354" s="6">
        <v>1</v>
      </c>
      <c r="W354">
        <v>1</v>
      </c>
      <c r="X354">
        <v>1</v>
      </c>
      <c r="Y354">
        <v>14</v>
      </c>
      <c r="Z354" s="5">
        <f t="shared" ca="1" si="15"/>
        <v>3935</v>
      </c>
      <c r="AA354" s="4" t="str">
        <f t="shared" si="16"/>
        <v>Low</v>
      </c>
      <c r="AB354" s="2">
        <f t="shared" si="17"/>
        <v>0.05</v>
      </c>
      <c r="AC354" s="2">
        <f>banking_clients[[#This Row],[Bank_Loans]] + banking_clients[[#This Row],[Business_Lending]] + banking_clients[[#This Row],[CreditCard_Balance]]</f>
        <v>1485953.54</v>
      </c>
      <c r="AD354" s="2">
        <f>banking_clients[[#This Row],[Bank_Deposits]] + banking_clients[[#This Row],[Saving_Accounts]] + banking_clients[[#This Row],[ForeignCurrency_Account]] + banking_clients[[#This Row],[Checking_Accounts]]</f>
        <v>1588205.08</v>
      </c>
    </row>
    <row r="355" spans="1:30" x14ac:dyDescent="0.2">
      <c r="A355" t="s">
        <v>1288</v>
      </c>
      <c r="B355" t="s">
        <v>1289</v>
      </c>
      <c r="C355" s="5">
        <v>41</v>
      </c>
      <c r="D355">
        <v>4853</v>
      </c>
      <c r="E355" s="3" t="s">
        <v>1290</v>
      </c>
      <c r="F355" s="4" t="s">
        <v>31</v>
      </c>
      <c r="G355" s="4" t="s">
        <v>49</v>
      </c>
      <c r="H355" s="4" t="s">
        <v>876</v>
      </c>
      <c r="I355" s="4" t="s">
        <v>13</v>
      </c>
      <c r="J355" s="4" t="s">
        <v>27</v>
      </c>
      <c r="K355" s="2">
        <v>304960.67</v>
      </c>
      <c r="L355" s="2">
        <v>53267.68</v>
      </c>
      <c r="M355" s="5">
        <v>2</v>
      </c>
      <c r="N355" s="2">
        <v>4115.74</v>
      </c>
      <c r="O355" s="2">
        <v>1029192.08</v>
      </c>
      <c r="P355" s="2">
        <v>437621.19</v>
      </c>
      <c r="Q355" s="2">
        <v>256054.95</v>
      </c>
      <c r="R355" s="2">
        <v>125699.7</v>
      </c>
      <c r="S355" s="2">
        <v>32226.87</v>
      </c>
      <c r="T355" s="2">
        <v>1302186.45</v>
      </c>
      <c r="U355" s="5">
        <v>1</v>
      </c>
      <c r="V355" s="6">
        <v>2</v>
      </c>
      <c r="W355">
        <v>2</v>
      </c>
      <c r="X355">
        <v>2</v>
      </c>
      <c r="Y355">
        <v>15</v>
      </c>
      <c r="Z355" s="5">
        <f t="shared" ca="1" si="15"/>
        <v>9266</v>
      </c>
      <c r="AA355" s="4" t="str">
        <f t="shared" si="16"/>
        <v>High</v>
      </c>
      <c r="AB355" s="2">
        <f t="shared" si="17"/>
        <v>0.05</v>
      </c>
      <c r="AC355" s="2">
        <f>banking_clients[[#This Row],[Bank_Loans]] + banking_clients[[#This Row],[Business_Lending]] + banking_clients[[#This Row],[CreditCard_Balance]]</f>
        <v>2335494.27</v>
      </c>
      <c r="AD355" s="2">
        <f>banking_clients[[#This Row],[Bank_Deposits]] + banking_clients[[#This Row],[Saving_Accounts]] + banking_clients[[#This Row],[ForeignCurrency_Account]] + banking_clients[[#This Row],[Checking_Accounts]]</f>
        <v>851602.71</v>
      </c>
    </row>
    <row r="356" spans="1:30" x14ac:dyDescent="0.2">
      <c r="A356" t="s">
        <v>1291</v>
      </c>
      <c r="B356" t="s">
        <v>1292</v>
      </c>
      <c r="C356" s="5">
        <v>36</v>
      </c>
      <c r="D356">
        <v>31048</v>
      </c>
      <c r="E356" s="3" t="s">
        <v>1293</v>
      </c>
      <c r="F356" s="4" t="s">
        <v>10</v>
      </c>
      <c r="G356" s="4" t="s">
        <v>25</v>
      </c>
      <c r="H356" s="4" t="s">
        <v>119</v>
      </c>
      <c r="I356" s="4" t="s">
        <v>13</v>
      </c>
      <c r="J356" s="4" t="s">
        <v>14</v>
      </c>
      <c r="K356" s="2">
        <v>276516.44</v>
      </c>
      <c r="L356" s="2">
        <v>12269.25</v>
      </c>
      <c r="M356" s="5">
        <v>1</v>
      </c>
      <c r="N356" s="2">
        <v>6397.15</v>
      </c>
      <c r="O356" s="2">
        <v>427468.36</v>
      </c>
      <c r="P356" s="2">
        <v>346860.26</v>
      </c>
      <c r="Q356" s="2">
        <v>81759.92</v>
      </c>
      <c r="R356" s="2">
        <v>190897.02</v>
      </c>
      <c r="S356" s="2">
        <v>46466.41</v>
      </c>
      <c r="T356" s="2">
        <v>1569491.66</v>
      </c>
      <c r="U356" s="5">
        <v>1</v>
      </c>
      <c r="V356" s="6">
        <v>2</v>
      </c>
      <c r="W356">
        <v>2</v>
      </c>
      <c r="X356">
        <v>1</v>
      </c>
      <c r="Y356">
        <v>16</v>
      </c>
      <c r="Z356" s="5">
        <f t="shared" ca="1" si="15"/>
        <v>1844</v>
      </c>
      <c r="AA356" s="4" t="str">
        <f t="shared" si="16"/>
        <v>Mid</v>
      </c>
      <c r="AB356" s="2">
        <f t="shared" si="17"/>
        <v>0.05</v>
      </c>
      <c r="AC356" s="2">
        <f>banking_clients[[#This Row],[Bank_Loans]] + banking_clients[[#This Row],[Business_Lending]] + banking_clients[[#This Row],[CreditCard_Balance]]</f>
        <v>2003357.17</v>
      </c>
      <c r="AD356" s="2">
        <f>banking_clients[[#This Row],[Bank_Deposits]] + banking_clients[[#This Row],[Saving_Accounts]] + banking_clients[[#This Row],[ForeignCurrency_Account]] + banking_clients[[#This Row],[Checking_Accounts]]</f>
        <v>665983.6100000001</v>
      </c>
    </row>
    <row r="357" spans="1:30" x14ac:dyDescent="0.2">
      <c r="A357" t="s">
        <v>1294</v>
      </c>
      <c r="B357" t="s">
        <v>1295</v>
      </c>
      <c r="C357" s="5">
        <v>80</v>
      </c>
      <c r="D357">
        <v>41318</v>
      </c>
      <c r="E357" s="3" t="s">
        <v>1296</v>
      </c>
      <c r="F357" s="4" t="s">
        <v>647</v>
      </c>
      <c r="G357" s="4" t="s">
        <v>25</v>
      </c>
      <c r="H357" s="4" t="s">
        <v>1297</v>
      </c>
      <c r="I357" s="4" t="s">
        <v>33</v>
      </c>
      <c r="J357" s="4" t="s">
        <v>14</v>
      </c>
      <c r="K357" s="2">
        <v>109051.93</v>
      </c>
      <c r="L357" s="2">
        <v>20070.28</v>
      </c>
      <c r="M357" s="5">
        <v>1</v>
      </c>
      <c r="N357" s="2">
        <v>2548.4699999999998</v>
      </c>
      <c r="O357" s="2">
        <v>314437.28999999998</v>
      </c>
      <c r="P357" s="2">
        <v>250159.57</v>
      </c>
      <c r="Q357" s="2">
        <v>73910.78</v>
      </c>
      <c r="R357" s="2">
        <v>135256.73000000001</v>
      </c>
      <c r="S357" s="2">
        <v>38508.39</v>
      </c>
      <c r="T357" s="2">
        <v>408638.42</v>
      </c>
      <c r="U357" s="5">
        <v>0</v>
      </c>
      <c r="V357" s="6">
        <v>1</v>
      </c>
      <c r="W357">
        <v>3</v>
      </c>
      <c r="X357">
        <v>1</v>
      </c>
      <c r="Y357">
        <v>17</v>
      </c>
      <c r="Z357" s="5">
        <f t="shared" ca="1" si="15"/>
        <v>3945</v>
      </c>
      <c r="AA357" s="4" t="str">
        <f t="shared" si="16"/>
        <v>Mid</v>
      </c>
      <c r="AB357" s="2">
        <f t="shared" si="17"/>
        <v>0.03</v>
      </c>
      <c r="AC357" s="2">
        <f>banking_clients[[#This Row],[Bank_Loans]] + banking_clients[[#This Row],[Business_Lending]] + banking_clients[[#This Row],[CreditCard_Balance]]</f>
        <v>725624.17999999993</v>
      </c>
      <c r="AD357" s="2">
        <f>banking_clients[[#This Row],[Bank_Deposits]] + banking_clients[[#This Row],[Saving_Accounts]] + banking_clients[[#This Row],[ForeignCurrency_Account]] + banking_clients[[#This Row],[Checking_Accounts]]</f>
        <v>497835.47000000009</v>
      </c>
    </row>
    <row r="358" spans="1:30" x14ac:dyDescent="0.2">
      <c r="A358" t="s">
        <v>1298</v>
      </c>
      <c r="B358" t="s">
        <v>1299</v>
      </c>
      <c r="C358" s="5">
        <v>63</v>
      </c>
      <c r="D358">
        <v>1454</v>
      </c>
      <c r="E358" s="3" t="s">
        <v>1300</v>
      </c>
      <c r="F358" s="4" t="s">
        <v>338</v>
      </c>
      <c r="G358" s="4" t="s">
        <v>49</v>
      </c>
      <c r="H358" s="4" t="s">
        <v>1301</v>
      </c>
      <c r="I358" s="4" t="s">
        <v>33</v>
      </c>
      <c r="J358" s="4" t="s">
        <v>34</v>
      </c>
      <c r="K358" s="2">
        <v>76166.25</v>
      </c>
      <c r="L358" s="2">
        <v>4898.79</v>
      </c>
      <c r="M358" s="5">
        <v>1</v>
      </c>
      <c r="N358" s="2">
        <v>267.87</v>
      </c>
      <c r="O358" s="2">
        <v>1364588.66</v>
      </c>
      <c r="P358" s="2">
        <v>61344.46</v>
      </c>
      <c r="Q358" s="2">
        <v>44443.44</v>
      </c>
      <c r="R358" s="2">
        <v>9802.6</v>
      </c>
      <c r="S358" s="2">
        <v>71470.27</v>
      </c>
      <c r="T358" s="2">
        <v>1595668.78</v>
      </c>
      <c r="U358" s="5">
        <v>0</v>
      </c>
      <c r="V358" s="6">
        <v>3</v>
      </c>
      <c r="W358">
        <v>3</v>
      </c>
      <c r="X358">
        <v>1</v>
      </c>
      <c r="Y358">
        <v>18</v>
      </c>
      <c r="Z358" s="5">
        <f t="shared" ca="1" si="15"/>
        <v>1534</v>
      </c>
      <c r="AA358" s="4" t="str">
        <f t="shared" si="16"/>
        <v>Low</v>
      </c>
      <c r="AB358" s="2">
        <f t="shared" si="17"/>
        <v>0.03</v>
      </c>
      <c r="AC358" s="2">
        <f>banking_clients[[#This Row],[Bank_Loans]] + banking_clients[[#This Row],[Business_Lending]] + banking_clients[[#This Row],[CreditCard_Balance]]</f>
        <v>2960525.31</v>
      </c>
      <c r="AD358" s="2">
        <f>banking_clients[[#This Row],[Bank_Deposits]] + banking_clients[[#This Row],[Saving_Accounts]] + banking_clients[[#This Row],[ForeignCurrency_Account]] + banking_clients[[#This Row],[Checking_Accounts]]</f>
        <v>187060.77000000002</v>
      </c>
    </row>
    <row r="359" spans="1:30" x14ac:dyDescent="0.2">
      <c r="A359" t="s">
        <v>1302</v>
      </c>
      <c r="B359" t="s">
        <v>1303</v>
      </c>
      <c r="C359" s="5">
        <v>55</v>
      </c>
      <c r="D359">
        <v>26233</v>
      </c>
      <c r="E359" s="3" t="s">
        <v>1304</v>
      </c>
      <c r="F359" s="4" t="s">
        <v>647</v>
      </c>
      <c r="G359" s="4" t="s">
        <v>25</v>
      </c>
      <c r="H359" s="4" t="s">
        <v>1305</v>
      </c>
      <c r="I359" s="4" t="s">
        <v>33</v>
      </c>
      <c r="J359" s="4" t="s">
        <v>34</v>
      </c>
      <c r="K359" s="2">
        <v>62219.79</v>
      </c>
      <c r="L359" s="2">
        <v>47300.66</v>
      </c>
      <c r="M359" s="5">
        <v>3</v>
      </c>
      <c r="N359" s="2">
        <v>3792.74</v>
      </c>
      <c r="O359" s="2">
        <v>471715.32</v>
      </c>
      <c r="P359" s="2">
        <v>386699.09</v>
      </c>
      <c r="Q359" s="2">
        <v>526710.82999999996</v>
      </c>
      <c r="R359" s="2">
        <v>170814.32</v>
      </c>
      <c r="S359" s="2">
        <v>30641.89</v>
      </c>
      <c r="T359" s="2">
        <v>527962.84</v>
      </c>
      <c r="U359" s="5">
        <v>3</v>
      </c>
      <c r="V359" s="6">
        <v>2</v>
      </c>
      <c r="W359">
        <v>3</v>
      </c>
      <c r="X359">
        <v>1</v>
      </c>
      <c r="Y359">
        <v>19</v>
      </c>
      <c r="Z359" s="5">
        <f t="shared" ca="1" si="15"/>
        <v>6918</v>
      </c>
      <c r="AA359" s="4" t="str">
        <f t="shared" si="16"/>
        <v>Low</v>
      </c>
      <c r="AB359" s="2">
        <f t="shared" si="17"/>
        <v>0.03</v>
      </c>
      <c r="AC359" s="2">
        <f>banking_clients[[#This Row],[Bank_Loans]] + banking_clients[[#This Row],[Business_Lending]] + banking_clients[[#This Row],[CreditCard_Balance]]</f>
        <v>1003470.8999999999</v>
      </c>
      <c r="AD359" s="2">
        <f>banking_clients[[#This Row],[Bank_Deposits]] + banking_clients[[#This Row],[Saving_Accounts]] + banking_clients[[#This Row],[ForeignCurrency_Account]] + banking_clients[[#This Row],[Checking_Accounts]]</f>
        <v>1114866.1299999999</v>
      </c>
    </row>
    <row r="360" spans="1:30" x14ac:dyDescent="0.2">
      <c r="A360" t="s">
        <v>1306</v>
      </c>
      <c r="B360" t="s">
        <v>1307</v>
      </c>
      <c r="C360" s="5">
        <v>79</v>
      </c>
      <c r="D360">
        <v>38454</v>
      </c>
      <c r="E360" s="3" t="s">
        <v>1308</v>
      </c>
      <c r="F360" s="4" t="s">
        <v>167</v>
      </c>
      <c r="G360" s="4" t="s">
        <v>19</v>
      </c>
      <c r="H360" s="4" t="s">
        <v>1199</v>
      </c>
      <c r="I360" s="4" t="s">
        <v>13</v>
      </c>
      <c r="J360" s="4" t="s">
        <v>34</v>
      </c>
      <c r="K360" s="2">
        <v>155343.56</v>
      </c>
      <c r="L360" s="2">
        <v>60272.1</v>
      </c>
      <c r="M360" s="5">
        <v>2</v>
      </c>
      <c r="N360" s="2">
        <v>1152.71</v>
      </c>
      <c r="O360" s="2">
        <v>565486.31000000006</v>
      </c>
      <c r="P360" s="2">
        <v>114149.55</v>
      </c>
      <c r="Q360" s="2">
        <v>90118.07</v>
      </c>
      <c r="R360" s="2">
        <v>27335.81</v>
      </c>
      <c r="S360" s="2">
        <v>61536.92</v>
      </c>
      <c r="T360" s="2">
        <v>1850387.41</v>
      </c>
      <c r="U360" s="5">
        <v>0</v>
      </c>
      <c r="V360" s="6">
        <v>3</v>
      </c>
      <c r="W360">
        <v>3</v>
      </c>
      <c r="X360">
        <v>2</v>
      </c>
      <c r="Y360">
        <v>20</v>
      </c>
      <c r="Z360" s="5">
        <f t="shared" ca="1" si="15"/>
        <v>5582</v>
      </c>
      <c r="AA360" s="4" t="str">
        <f t="shared" si="16"/>
        <v>Mid</v>
      </c>
      <c r="AB360" s="2">
        <f t="shared" si="17"/>
        <v>0.05</v>
      </c>
      <c r="AC360" s="2">
        <f>banking_clients[[#This Row],[Bank_Loans]] + banking_clients[[#This Row],[Business_Lending]] + banking_clients[[#This Row],[CreditCard_Balance]]</f>
        <v>2417026.4299999997</v>
      </c>
      <c r="AD360" s="2">
        <f>banking_clients[[#This Row],[Bank_Deposits]] + banking_clients[[#This Row],[Saving_Accounts]] + banking_clients[[#This Row],[ForeignCurrency_Account]] + banking_clients[[#This Row],[Checking_Accounts]]</f>
        <v>293140.35000000003</v>
      </c>
    </row>
    <row r="361" spans="1:30" x14ac:dyDescent="0.2">
      <c r="A361" t="s">
        <v>1309</v>
      </c>
      <c r="B361" t="s">
        <v>1310</v>
      </c>
      <c r="C361" s="5">
        <v>49</v>
      </c>
      <c r="D361">
        <v>32157</v>
      </c>
      <c r="E361" s="3" t="s">
        <v>1311</v>
      </c>
      <c r="F361" s="4" t="s">
        <v>131</v>
      </c>
      <c r="G361" s="4" t="s">
        <v>49</v>
      </c>
      <c r="H361" s="4" t="s">
        <v>843</v>
      </c>
      <c r="I361" s="4" t="s">
        <v>13</v>
      </c>
      <c r="J361" s="4" t="s">
        <v>14</v>
      </c>
      <c r="K361" s="2">
        <v>347462.05</v>
      </c>
      <c r="L361" s="2">
        <v>42715.199999999997</v>
      </c>
      <c r="M361" s="5">
        <v>1</v>
      </c>
      <c r="N361" s="2">
        <v>2469.83</v>
      </c>
      <c r="O361" s="2">
        <v>160930.65</v>
      </c>
      <c r="P361" s="2">
        <v>495285.81</v>
      </c>
      <c r="Q361" s="2">
        <v>381427</v>
      </c>
      <c r="R361" s="2">
        <v>193503.04</v>
      </c>
      <c r="S361" s="2">
        <v>53395.24</v>
      </c>
      <c r="T361" s="2">
        <v>464353.24</v>
      </c>
      <c r="U361" s="5">
        <v>1</v>
      </c>
      <c r="V361" s="6">
        <v>4</v>
      </c>
      <c r="W361">
        <v>3</v>
      </c>
      <c r="X361">
        <v>1</v>
      </c>
      <c r="Y361">
        <v>21</v>
      </c>
      <c r="Z361" s="5">
        <f t="shared" ca="1" si="15"/>
        <v>7223</v>
      </c>
      <c r="AA361" s="4" t="str">
        <f t="shared" si="16"/>
        <v>High</v>
      </c>
      <c r="AB361" s="2">
        <f t="shared" si="17"/>
        <v>0.05</v>
      </c>
      <c r="AC361" s="2">
        <f>banking_clients[[#This Row],[Bank_Loans]] + banking_clients[[#This Row],[Business_Lending]] + banking_clients[[#This Row],[CreditCard_Balance]]</f>
        <v>627753.72</v>
      </c>
      <c r="AD361" s="2">
        <f>banking_clients[[#This Row],[Bank_Deposits]] + banking_clients[[#This Row],[Saving_Accounts]] + banking_clients[[#This Row],[ForeignCurrency_Account]] + banking_clients[[#This Row],[Checking_Accounts]]</f>
        <v>1123611.0899999999</v>
      </c>
    </row>
    <row r="362" spans="1:30" x14ac:dyDescent="0.2">
      <c r="A362" t="s">
        <v>1312</v>
      </c>
      <c r="B362" t="s">
        <v>1313</v>
      </c>
      <c r="C362" s="5">
        <v>81</v>
      </c>
      <c r="D362">
        <v>611</v>
      </c>
      <c r="E362" s="3" t="s">
        <v>1314</v>
      </c>
      <c r="F362" s="4" t="s">
        <v>262</v>
      </c>
      <c r="G362" s="4" t="s">
        <v>49</v>
      </c>
      <c r="H362" s="4" t="s">
        <v>608</v>
      </c>
      <c r="I362" s="4" t="s">
        <v>13</v>
      </c>
      <c r="J362" s="4" t="s">
        <v>14</v>
      </c>
      <c r="K362" s="2">
        <v>94766.64</v>
      </c>
      <c r="L362" s="2">
        <v>7822.8</v>
      </c>
      <c r="M362" s="5">
        <v>1</v>
      </c>
      <c r="N362" s="2">
        <v>4469.9799999999996</v>
      </c>
      <c r="O362" s="2">
        <v>1202896.82</v>
      </c>
      <c r="P362" s="2">
        <v>1009283.79</v>
      </c>
      <c r="Q362" s="2">
        <v>205010.77</v>
      </c>
      <c r="R362" s="2">
        <v>431784.22</v>
      </c>
      <c r="S362" s="2">
        <v>13635.16</v>
      </c>
      <c r="T362" s="2">
        <v>1336414.08</v>
      </c>
      <c r="U362" s="5">
        <v>3</v>
      </c>
      <c r="V362" s="6">
        <v>2</v>
      </c>
      <c r="W362">
        <v>3</v>
      </c>
      <c r="X362">
        <v>1</v>
      </c>
      <c r="Y362">
        <v>22</v>
      </c>
      <c r="Z362" s="5">
        <f t="shared" ca="1" si="15"/>
        <v>1262</v>
      </c>
      <c r="AA362" s="4" t="str">
        <f t="shared" si="16"/>
        <v>Low</v>
      </c>
      <c r="AB362" s="2">
        <f t="shared" si="17"/>
        <v>0.05</v>
      </c>
      <c r="AC362" s="2">
        <f>banking_clients[[#This Row],[Bank_Loans]] + banking_clients[[#This Row],[Business_Lending]] + banking_clients[[#This Row],[CreditCard_Balance]]</f>
        <v>2543780.8800000004</v>
      </c>
      <c r="AD362" s="2">
        <f>banking_clients[[#This Row],[Bank_Deposits]] + banking_clients[[#This Row],[Saving_Accounts]] + banking_clients[[#This Row],[ForeignCurrency_Account]] + banking_clients[[#This Row],[Checking_Accounts]]</f>
        <v>1659713.94</v>
      </c>
    </row>
    <row r="363" spans="1:30" x14ac:dyDescent="0.2">
      <c r="A363" t="s">
        <v>1315</v>
      </c>
      <c r="B363" t="s">
        <v>1316</v>
      </c>
      <c r="C363" s="5">
        <v>40</v>
      </c>
      <c r="D363">
        <v>37837</v>
      </c>
      <c r="E363" s="3" t="s">
        <v>1317</v>
      </c>
      <c r="F363" s="4" t="s">
        <v>68</v>
      </c>
      <c r="G363" s="4" t="s">
        <v>25</v>
      </c>
      <c r="H363" s="4" t="s">
        <v>575</v>
      </c>
      <c r="I363" s="4" t="s">
        <v>13</v>
      </c>
      <c r="J363" s="4" t="s">
        <v>34</v>
      </c>
      <c r="K363" s="2">
        <v>354296.33</v>
      </c>
      <c r="L363" s="2">
        <v>10313.280000000001</v>
      </c>
      <c r="M363" s="5">
        <v>1</v>
      </c>
      <c r="N363" s="2">
        <v>1654.13</v>
      </c>
      <c r="O363" s="2">
        <v>403093.76000000001</v>
      </c>
      <c r="P363" s="2">
        <v>866009.64</v>
      </c>
      <c r="Q363" s="2">
        <v>546410.84</v>
      </c>
      <c r="R363" s="2">
        <v>353723.7</v>
      </c>
      <c r="S363" s="2">
        <v>28919.119999999999</v>
      </c>
      <c r="T363" s="2">
        <v>1267574.31</v>
      </c>
      <c r="U363" s="5">
        <v>1</v>
      </c>
      <c r="V363" s="6">
        <v>2</v>
      </c>
      <c r="W363">
        <v>3</v>
      </c>
      <c r="X363">
        <v>2</v>
      </c>
      <c r="Y363">
        <v>1</v>
      </c>
      <c r="Z363" s="5">
        <f t="shared" ca="1" si="15"/>
        <v>6503</v>
      </c>
      <c r="AA363" s="4" t="str">
        <f t="shared" si="16"/>
        <v>High</v>
      </c>
      <c r="AB363" s="2">
        <f t="shared" si="17"/>
        <v>0.05</v>
      </c>
      <c r="AC363" s="2">
        <f>banking_clients[[#This Row],[Bank_Loans]] + banking_clients[[#This Row],[Business_Lending]] + banking_clients[[#This Row],[CreditCard_Balance]]</f>
        <v>1672322.2</v>
      </c>
      <c r="AD363" s="2">
        <f>banking_clients[[#This Row],[Bank_Deposits]] + banking_clients[[#This Row],[Saving_Accounts]] + banking_clients[[#This Row],[ForeignCurrency_Account]] + banking_clients[[#This Row],[Checking_Accounts]]</f>
        <v>1795063.3000000003</v>
      </c>
    </row>
    <row r="364" spans="1:30" x14ac:dyDescent="0.2">
      <c r="A364" t="s">
        <v>1318</v>
      </c>
      <c r="B364" t="s">
        <v>1319</v>
      </c>
      <c r="C364" s="5">
        <v>31</v>
      </c>
      <c r="D364">
        <v>30634</v>
      </c>
      <c r="E364" s="3" t="s">
        <v>1320</v>
      </c>
      <c r="F364" s="4" t="s">
        <v>89</v>
      </c>
      <c r="G364" s="4" t="s">
        <v>19</v>
      </c>
      <c r="H364" s="4" t="s">
        <v>1297</v>
      </c>
      <c r="I364" s="4" t="s">
        <v>13</v>
      </c>
      <c r="J364" s="4" t="s">
        <v>14</v>
      </c>
      <c r="K364" s="2">
        <v>373681.17</v>
      </c>
      <c r="L364" s="2">
        <v>48392.1</v>
      </c>
      <c r="M364" s="5">
        <v>1</v>
      </c>
      <c r="N364" s="2">
        <v>12379.01</v>
      </c>
      <c r="O364" s="2">
        <v>742802.94</v>
      </c>
      <c r="P364" s="2">
        <v>469244.54</v>
      </c>
      <c r="Q364" s="2">
        <v>153014.51999999999</v>
      </c>
      <c r="R364" s="2">
        <v>140263.31</v>
      </c>
      <c r="S364" s="2">
        <v>105409.78</v>
      </c>
      <c r="T364" s="2">
        <v>2991211.69</v>
      </c>
      <c r="U364" s="5">
        <v>2</v>
      </c>
      <c r="V364" s="6">
        <v>4</v>
      </c>
      <c r="W364">
        <v>4</v>
      </c>
      <c r="X364">
        <v>1</v>
      </c>
      <c r="Y364">
        <v>2</v>
      </c>
      <c r="Z364" s="5">
        <f t="shared" ca="1" si="15"/>
        <v>8024</v>
      </c>
      <c r="AA364" s="4" t="str">
        <f t="shared" si="16"/>
        <v>High</v>
      </c>
      <c r="AB364" s="2">
        <f t="shared" si="17"/>
        <v>0.05</v>
      </c>
      <c r="AC364" s="2">
        <f>banking_clients[[#This Row],[Bank_Loans]] + banking_clients[[#This Row],[Business_Lending]] + banking_clients[[#This Row],[CreditCard_Balance]]</f>
        <v>3746393.6399999997</v>
      </c>
      <c r="AD364" s="2">
        <f>banking_clients[[#This Row],[Bank_Deposits]] + banking_clients[[#This Row],[Saving_Accounts]] + banking_clients[[#This Row],[ForeignCurrency_Account]] + banking_clients[[#This Row],[Checking_Accounts]]</f>
        <v>867932.15</v>
      </c>
    </row>
    <row r="365" spans="1:30" x14ac:dyDescent="0.2">
      <c r="A365" t="s">
        <v>1321</v>
      </c>
      <c r="B365" t="s">
        <v>1322</v>
      </c>
      <c r="C365" s="5">
        <v>83</v>
      </c>
      <c r="D365">
        <v>28861</v>
      </c>
      <c r="E365" s="3" t="s">
        <v>1323</v>
      </c>
      <c r="F365" s="4" t="s">
        <v>153</v>
      </c>
      <c r="G365" s="4" t="s">
        <v>25</v>
      </c>
      <c r="H365" s="4" t="s">
        <v>235</v>
      </c>
      <c r="I365" s="4" t="s">
        <v>13</v>
      </c>
      <c r="J365" s="4" t="s">
        <v>14</v>
      </c>
      <c r="K365" s="2">
        <v>358008</v>
      </c>
      <c r="L365" s="2">
        <v>16942.5</v>
      </c>
      <c r="M365" s="5">
        <v>1</v>
      </c>
      <c r="N365" s="2">
        <v>4027.82</v>
      </c>
      <c r="O365" s="2">
        <v>568206.05000000005</v>
      </c>
      <c r="P365" s="2">
        <v>424237.27</v>
      </c>
      <c r="Q365" s="2">
        <v>507799.15</v>
      </c>
      <c r="R365" s="2">
        <v>67492.289999999994</v>
      </c>
      <c r="S365" s="2">
        <v>28909.49</v>
      </c>
      <c r="T365" s="2">
        <v>695986.83</v>
      </c>
      <c r="U365" s="5">
        <v>1</v>
      </c>
      <c r="V365" s="6">
        <v>3</v>
      </c>
      <c r="W365">
        <v>4</v>
      </c>
      <c r="X365">
        <v>2</v>
      </c>
      <c r="Y365">
        <v>3</v>
      </c>
      <c r="Z365" s="5">
        <f t="shared" ca="1" si="15"/>
        <v>3793</v>
      </c>
      <c r="AA365" s="4" t="str">
        <f t="shared" si="16"/>
        <v>High</v>
      </c>
      <c r="AB365" s="2">
        <f t="shared" si="17"/>
        <v>0.05</v>
      </c>
      <c r="AC365" s="2">
        <f>banking_clients[[#This Row],[Bank_Loans]] + banking_clients[[#This Row],[Business_Lending]] + banking_clients[[#This Row],[CreditCard_Balance]]</f>
        <v>1268220.7</v>
      </c>
      <c r="AD365" s="2">
        <f>banking_clients[[#This Row],[Bank_Deposits]] + banking_clients[[#This Row],[Saving_Accounts]] + banking_clients[[#This Row],[ForeignCurrency_Account]] + banking_clients[[#This Row],[Checking_Accounts]]</f>
        <v>1028438.2</v>
      </c>
    </row>
    <row r="366" spans="1:30" x14ac:dyDescent="0.2">
      <c r="A366" t="s">
        <v>1324</v>
      </c>
      <c r="B366" t="s">
        <v>1325</v>
      </c>
      <c r="C366" s="5">
        <v>49</v>
      </c>
      <c r="D366">
        <v>14875</v>
      </c>
      <c r="E366" s="3" t="s">
        <v>1326</v>
      </c>
      <c r="F366" s="4" t="s">
        <v>647</v>
      </c>
      <c r="G366" s="4" t="s">
        <v>11</v>
      </c>
      <c r="H366" s="4" t="s">
        <v>149</v>
      </c>
      <c r="I366" s="4" t="s">
        <v>13</v>
      </c>
      <c r="J366" s="4" t="s">
        <v>27</v>
      </c>
      <c r="K366" s="2">
        <v>317479.67999999999</v>
      </c>
      <c r="L366" s="2">
        <v>49484.82</v>
      </c>
      <c r="M366" s="5">
        <v>1</v>
      </c>
      <c r="N366" s="2">
        <v>2589.71</v>
      </c>
      <c r="O366" s="2">
        <v>119431.69</v>
      </c>
      <c r="P366" s="2">
        <v>859290.28</v>
      </c>
      <c r="Q366" s="2">
        <v>478213.72</v>
      </c>
      <c r="R366" s="2">
        <v>266305.26</v>
      </c>
      <c r="S366" s="2">
        <v>51445.78</v>
      </c>
      <c r="T366" s="2">
        <v>676196.14</v>
      </c>
      <c r="U366" s="5">
        <v>0</v>
      </c>
      <c r="V366" s="6">
        <v>2</v>
      </c>
      <c r="W366">
        <v>1</v>
      </c>
      <c r="X366">
        <v>2</v>
      </c>
      <c r="Y366">
        <v>4</v>
      </c>
      <c r="Z366" s="5">
        <f t="shared" ca="1" si="15"/>
        <v>6131</v>
      </c>
      <c r="AA366" s="4" t="str">
        <f t="shared" si="16"/>
        <v>High</v>
      </c>
      <c r="AB366" s="2">
        <f t="shared" si="17"/>
        <v>0.05</v>
      </c>
      <c r="AC366" s="2">
        <f>banking_clients[[#This Row],[Bank_Loans]] + banking_clients[[#This Row],[Business_Lending]] + banking_clients[[#This Row],[CreditCard_Balance]]</f>
        <v>798217.54</v>
      </c>
      <c r="AD366" s="2">
        <f>banking_clients[[#This Row],[Bank_Deposits]] + banking_clients[[#This Row],[Saving_Accounts]] + banking_clients[[#This Row],[ForeignCurrency_Account]] + banking_clients[[#This Row],[Checking_Accounts]]</f>
        <v>1655255.04</v>
      </c>
    </row>
    <row r="367" spans="1:30" x14ac:dyDescent="0.2">
      <c r="A367" t="s">
        <v>1327</v>
      </c>
      <c r="B367" t="s">
        <v>1328</v>
      </c>
      <c r="C367" s="5">
        <v>75</v>
      </c>
      <c r="D367">
        <v>36140</v>
      </c>
      <c r="E367" s="3" t="s">
        <v>1329</v>
      </c>
      <c r="F367" s="4" t="s">
        <v>377</v>
      </c>
      <c r="G367" s="4" t="s">
        <v>11</v>
      </c>
      <c r="H367" s="4" t="s">
        <v>369</v>
      </c>
      <c r="I367" s="4" t="s">
        <v>13</v>
      </c>
      <c r="J367" s="4" t="s">
        <v>27</v>
      </c>
      <c r="K367" s="2">
        <v>220526.63</v>
      </c>
      <c r="L367" s="2">
        <v>31535.25</v>
      </c>
      <c r="M367" s="5">
        <v>1</v>
      </c>
      <c r="N367" s="2">
        <v>88.03</v>
      </c>
      <c r="O367" s="2">
        <v>294138.46999999997</v>
      </c>
      <c r="P367" s="2">
        <v>1100759.21</v>
      </c>
      <c r="Q367" s="2">
        <v>275189.8</v>
      </c>
      <c r="R367" s="2">
        <v>525118.59</v>
      </c>
      <c r="S367" s="2">
        <v>68948.570000000007</v>
      </c>
      <c r="T367" s="2">
        <v>869131.65</v>
      </c>
      <c r="U367" s="5">
        <v>3</v>
      </c>
      <c r="V367" s="6">
        <v>2</v>
      </c>
      <c r="W367">
        <v>2</v>
      </c>
      <c r="X367">
        <v>2</v>
      </c>
      <c r="Y367">
        <v>8</v>
      </c>
      <c r="Z367" s="5">
        <f t="shared" ca="1" si="15"/>
        <v>8344</v>
      </c>
      <c r="AA367" s="4" t="str">
        <f t="shared" si="16"/>
        <v>Mid</v>
      </c>
      <c r="AB367" s="2">
        <f t="shared" si="17"/>
        <v>0.05</v>
      </c>
      <c r="AC367" s="2">
        <f>banking_clients[[#This Row],[Bank_Loans]] + banking_clients[[#This Row],[Business_Lending]] + banking_clients[[#This Row],[CreditCard_Balance]]</f>
        <v>1163358.1500000001</v>
      </c>
      <c r="AD367" s="2">
        <f>banking_clients[[#This Row],[Bank_Deposits]] + banking_clients[[#This Row],[Saving_Accounts]] + banking_clients[[#This Row],[ForeignCurrency_Account]] + banking_clients[[#This Row],[Checking_Accounts]]</f>
        <v>1970016.17</v>
      </c>
    </row>
    <row r="368" spans="1:30" x14ac:dyDescent="0.2">
      <c r="A368" t="s">
        <v>1330</v>
      </c>
      <c r="B368" t="s">
        <v>1331</v>
      </c>
      <c r="C368" s="5">
        <v>48</v>
      </c>
      <c r="D368">
        <v>10026</v>
      </c>
      <c r="E368" s="3" t="s">
        <v>1332</v>
      </c>
      <c r="F368" s="4" t="s">
        <v>89</v>
      </c>
      <c r="G368" s="4" t="s">
        <v>25</v>
      </c>
      <c r="H368" s="4" t="s">
        <v>322</v>
      </c>
      <c r="I368" s="4" t="s">
        <v>13</v>
      </c>
      <c r="J368" s="4" t="s">
        <v>14</v>
      </c>
      <c r="K368" s="2">
        <v>312028.59999999998</v>
      </c>
      <c r="L368" s="2">
        <v>28002.51</v>
      </c>
      <c r="M368" s="5">
        <v>1</v>
      </c>
      <c r="N368" s="2">
        <v>4229.79</v>
      </c>
      <c r="O368" s="2">
        <v>343720.88</v>
      </c>
      <c r="P368" s="2">
        <v>612080.1</v>
      </c>
      <c r="Q368" s="2">
        <v>338254.79</v>
      </c>
      <c r="R368" s="2">
        <v>509154</v>
      </c>
      <c r="S368" s="2">
        <v>43799.94</v>
      </c>
      <c r="T368" s="2">
        <v>991953.22</v>
      </c>
      <c r="U368" s="5">
        <v>1</v>
      </c>
      <c r="V368" s="6">
        <v>3</v>
      </c>
      <c r="W368">
        <v>3</v>
      </c>
      <c r="X368">
        <v>2</v>
      </c>
      <c r="Y368">
        <v>9</v>
      </c>
      <c r="Z368" s="5">
        <f t="shared" ca="1" si="15"/>
        <v>9587</v>
      </c>
      <c r="AA368" s="4" t="str">
        <f t="shared" si="16"/>
        <v>High</v>
      </c>
      <c r="AB368" s="2">
        <f t="shared" si="17"/>
        <v>0.05</v>
      </c>
      <c r="AC368" s="2">
        <f>banking_clients[[#This Row],[Bank_Loans]] + banking_clients[[#This Row],[Business_Lending]] + banking_clients[[#This Row],[CreditCard_Balance]]</f>
        <v>1339903.8900000001</v>
      </c>
      <c r="AD368" s="2">
        <f>banking_clients[[#This Row],[Bank_Deposits]] + banking_clients[[#This Row],[Saving_Accounts]] + banking_clients[[#This Row],[ForeignCurrency_Account]] + banking_clients[[#This Row],[Checking_Accounts]]</f>
        <v>1503288.83</v>
      </c>
    </row>
    <row r="369" spans="1:30" x14ac:dyDescent="0.2">
      <c r="A369" t="s">
        <v>1333</v>
      </c>
      <c r="B369" t="s">
        <v>1334</v>
      </c>
      <c r="C369" s="5">
        <v>28</v>
      </c>
      <c r="D369">
        <v>5139</v>
      </c>
      <c r="E369" s="3" t="s">
        <v>1335</v>
      </c>
      <c r="F369" s="4" t="s">
        <v>68</v>
      </c>
      <c r="G369" s="4" t="s">
        <v>114</v>
      </c>
      <c r="H369" s="4" t="s">
        <v>326</v>
      </c>
      <c r="I369" s="4" t="s">
        <v>80</v>
      </c>
      <c r="J369" s="4" t="s">
        <v>14</v>
      </c>
      <c r="K369" s="2">
        <v>253368.19</v>
      </c>
      <c r="L369" s="2">
        <v>8391.75</v>
      </c>
      <c r="M369" s="5">
        <v>3</v>
      </c>
      <c r="N369" s="2">
        <v>3024.21</v>
      </c>
      <c r="O369" s="2">
        <v>1765195.19</v>
      </c>
      <c r="P369" s="2">
        <v>2087859.95</v>
      </c>
      <c r="Q369" s="2">
        <v>677876.61</v>
      </c>
      <c r="R369" s="2">
        <v>711770.44</v>
      </c>
      <c r="S369" s="2">
        <v>89738.74</v>
      </c>
      <c r="T369" s="2">
        <v>884619.92</v>
      </c>
      <c r="U369" s="5">
        <v>1</v>
      </c>
      <c r="V369" s="6">
        <v>2</v>
      </c>
      <c r="W369">
        <v>4</v>
      </c>
      <c r="X369">
        <v>1</v>
      </c>
      <c r="Y369">
        <v>10</v>
      </c>
      <c r="Z369" s="5">
        <f t="shared" ca="1" si="15"/>
        <v>5302</v>
      </c>
      <c r="AA369" s="4" t="str">
        <f t="shared" si="16"/>
        <v>Mid</v>
      </c>
      <c r="AB369" s="2">
        <f t="shared" si="17"/>
        <v>0.01</v>
      </c>
      <c r="AC369" s="2">
        <f>banking_clients[[#This Row],[Bank_Loans]] + banking_clients[[#This Row],[Business_Lending]] + banking_clients[[#This Row],[CreditCard_Balance]]</f>
        <v>2652839.3199999998</v>
      </c>
      <c r="AD369" s="2">
        <f>banking_clients[[#This Row],[Bank_Deposits]] + banking_clients[[#This Row],[Saving_Accounts]] + banking_clients[[#This Row],[ForeignCurrency_Account]] + banking_clients[[#This Row],[Checking_Accounts]]</f>
        <v>3567245.7399999998</v>
      </c>
    </row>
    <row r="370" spans="1:30" x14ac:dyDescent="0.2">
      <c r="A370" t="s">
        <v>1336</v>
      </c>
      <c r="B370" t="s">
        <v>1337</v>
      </c>
      <c r="C370" s="5">
        <v>39</v>
      </c>
      <c r="D370">
        <v>6553</v>
      </c>
      <c r="E370" s="3" t="s">
        <v>1338</v>
      </c>
      <c r="F370" s="4" t="s">
        <v>131</v>
      </c>
      <c r="G370" s="4" t="s">
        <v>11</v>
      </c>
      <c r="H370" s="4" t="s">
        <v>223</v>
      </c>
      <c r="I370" s="4" t="s">
        <v>33</v>
      </c>
      <c r="J370" s="4" t="s">
        <v>14</v>
      </c>
      <c r="K370" s="2">
        <v>256652.08</v>
      </c>
      <c r="L370" s="2">
        <v>21247.05</v>
      </c>
      <c r="M370" s="5">
        <v>1</v>
      </c>
      <c r="N370" s="2">
        <v>2448.02</v>
      </c>
      <c r="O370" s="2">
        <v>857452.21</v>
      </c>
      <c r="P370" s="2">
        <v>342515.25</v>
      </c>
      <c r="Q370" s="2">
        <v>187830.94</v>
      </c>
      <c r="R370" s="2">
        <v>317213.32</v>
      </c>
      <c r="S370" s="2">
        <v>21356.26</v>
      </c>
      <c r="T370" s="2">
        <v>670331.46</v>
      </c>
      <c r="U370" s="5">
        <v>1</v>
      </c>
      <c r="V370" s="6">
        <v>3</v>
      </c>
      <c r="W370">
        <v>1</v>
      </c>
      <c r="X370">
        <v>2</v>
      </c>
      <c r="Y370">
        <v>11</v>
      </c>
      <c r="Z370" s="5">
        <f t="shared" ca="1" si="15"/>
        <v>10464</v>
      </c>
      <c r="AA370" s="4" t="str">
        <f t="shared" si="16"/>
        <v>Mid</v>
      </c>
      <c r="AB370" s="2">
        <f t="shared" si="17"/>
        <v>0.03</v>
      </c>
      <c r="AC370" s="2">
        <f>banking_clients[[#This Row],[Bank_Loans]] + banking_clients[[#This Row],[Business_Lending]] + banking_clients[[#This Row],[CreditCard_Balance]]</f>
        <v>1530231.69</v>
      </c>
      <c r="AD370" s="2">
        <f>banking_clients[[#This Row],[Bank_Deposits]] + banking_clients[[#This Row],[Saving_Accounts]] + banking_clients[[#This Row],[ForeignCurrency_Account]] + banking_clients[[#This Row],[Checking_Accounts]]</f>
        <v>868915.77</v>
      </c>
    </row>
    <row r="371" spans="1:30" x14ac:dyDescent="0.2">
      <c r="A371" t="s">
        <v>1339</v>
      </c>
      <c r="B371" t="s">
        <v>1340</v>
      </c>
      <c r="C371" s="5">
        <v>25</v>
      </c>
      <c r="D371">
        <v>6819</v>
      </c>
      <c r="E371" s="3" t="s">
        <v>842</v>
      </c>
      <c r="F371" s="4" t="s">
        <v>248</v>
      </c>
      <c r="G371" s="4" t="s">
        <v>25</v>
      </c>
      <c r="H371" s="4" t="s">
        <v>119</v>
      </c>
      <c r="I371" s="4" t="s">
        <v>33</v>
      </c>
      <c r="J371" s="4" t="s">
        <v>34</v>
      </c>
      <c r="K371" s="2">
        <v>155456.35</v>
      </c>
      <c r="L371" s="2">
        <v>56270.879999999997</v>
      </c>
      <c r="M371" s="5">
        <v>2</v>
      </c>
      <c r="N371" s="2">
        <v>11374.73</v>
      </c>
      <c r="O371" s="2">
        <v>850612.73</v>
      </c>
      <c r="P371" s="2">
        <v>2918088.55</v>
      </c>
      <c r="Q371" s="2">
        <v>1266340.31</v>
      </c>
      <c r="R371" s="2">
        <v>534799.37</v>
      </c>
      <c r="S371" s="2">
        <v>96425.36</v>
      </c>
      <c r="T371" s="2">
        <v>426597.13</v>
      </c>
      <c r="U371" s="5">
        <v>3</v>
      </c>
      <c r="V371" s="6">
        <v>2</v>
      </c>
      <c r="W371">
        <v>1</v>
      </c>
      <c r="X371">
        <v>2</v>
      </c>
      <c r="Y371">
        <v>12</v>
      </c>
      <c r="Z371" s="5">
        <f t="shared" ca="1" si="15"/>
        <v>6203</v>
      </c>
      <c r="AA371" s="4" t="str">
        <f t="shared" si="16"/>
        <v>Mid</v>
      </c>
      <c r="AB371" s="2">
        <f t="shared" si="17"/>
        <v>0.03</v>
      </c>
      <c r="AC371" s="2">
        <f>banking_clients[[#This Row],[Bank_Loans]] + banking_clients[[#This Row],[Business_Lending]] + banking_clients[[#This Row],[CreditCard_Balance]]</f>
        <v>1288584.5899999999</v>
      </c>
      <c r="AD371" s="2">
        <f>banking_clients[[#This Row],[Bank_Deposits]] + banking_clients[[#This Row],[Saving_Accounts]] + banking_clients[[#This Row],[ForeignCurrency_Account]] + banking_clients[[#This Row],[Checking_Accounts]]</f>
        <v>4815653.59</v>
      </c>
    </row>
    <row r="372" spans="1:30" x14ac:dyDescent="0.2">
      <c r="A372" t="s">
        <v>1341</v>
      </c>
      <c r="B372" t="s">
        <v>1342</v>
      </c>
      <c r="C372" s="5">
        <v>41</v>
      </c>
      <c r="D372">
        <v>11470</v>
      </c>
      <c r="E372" s="3" t="s">
        <v>1343</v>
      </c>
      <c r="F372" s="4" t="s">
        <v>148</v>
      </c>
      <c r="G372" s="4" t="s">
        <v>25</v>
      </c>
      <c r="H372" s="4" t="s">
        <v>26</v>
      </c>
      <c r="I372" s="4" t="s">
        <v>33</v>
      </c>
      <c r="J372" s="4" t="s">
        <v>14</v>
      </c>
      <c r="K372" s="2">
        <v>110274.57</v>
      </c>
      <c r="L372" s="2">
        <v>17670.599999999999</v>
      </c>
      <c r="M372" s="5">
        <v>1</v>
      </c>
      <c r="N372" s="2">
        <v>2629.15</v>
      </c>
      <c r="O372" s="2">
        <v>488286.58</v>
      </c>
      <c r="P372" s="2">
        <v>660940.81999999995</v>
      </c>
      <c r="Q372" s="2">
        <v>468166.41</v>
      </c>
      <c r="R372" s="2">
        <v>79312.899999999994</v>
      </c>
      <c r="S372" s="2">
        <v>35583.410000000003</v>
      </c>
      <c r="T372" s="2">
        <v>734974.13</v>
      </c>
      <c r="U372" s="5">
        <v>1</v>
      </c>
      <c r="V372" s="6">
        <v>1</v>
      </c>
      <c r="W372">
        <v>1</v>
      </c>
      <c r="X372">
        <v>2</v>
      </c>
      <c r="Y372">
        <v>13</v>
      </c>
      <c r="Z372" s="5">
        <f t="shared" ca="1" si="15"/>
        <v>10889</v>
      </c>
      <c r="AA372" s="4" t="str">
        <f t="shared" si="16"/>
        <v>Mid</v>
      </c>
      <c r="AB372" s="2">
        <f t="shared" si="17"/>
        <v>0.03</v>
      </c>
      <c r="AC372" s="2">
        <f>banking_clients[[#This Row],[Bank_Loans]] + banking_clients[[#This Row],[Business_Lending]] + banking_clients[[#This Row],[CreditCard_Balance]]</f>
        <v>1225889.8599999999</v>
      </c>
      <c r="AD372" s="2">
        <f>banking_clients[[#This Row],[Bank_Deposits]] + banking_clients[[#This Row],[Saving_Accounts]] + banking_clients[[#This Row],[ForeignCurrency_Account]] + banking_clients[[#This Row],[Checking_Accounts]]</f>
        <v>1244003.54</v>
      </c>
    </row>
    <row r="373" spans="1:30" x14ac:dyDescent="0.2">
      <c r="A373" t="s">
        <v>1344</v>
      </c>
      <c r="B373" t="s">
        <v>1345</v>
      </c>
      <c r="C373" s="5">
        <v>48</v>
      </c>
      <c r="D373">
        <v>10983</v>
      </c>
      <c r="E373" s="3" t="s">
        <v>1346</v>
      </c>
      <c r="F373" s="4" t="s">
        <v>99</v>
      </c>
      <c r="G373" s="4" t="s">
        <v>49</v>
      </c>
      <c r="H373" s="4" t="s">
        <v>1347</v>
      </c>
      <c r="I373" s="4" t="s">
        <v>33</v>
      </c>
      <c r="J373" s="4" t="s">
        <v>40</v>
      </c>
      <c r="K373" s="2">
        <v>75703.679999999993</v>
      </c>
      <c r="L373" s="2">
        <v>30983.200000000001</v>
      </c>
      <c r="M373" s="5">
        <v>1</v>
      </c>
      <c r="N373" s="2">
        <v>1499.65</v>
      </c>
      <c r="O373" s="2">
        <v>462891.04</v>
      </c>
      <c r="P373" s="2">
        <v>1781157.8</v>
      </c>
      <c r="Q373" s="2">
        <v>1274449.1200000001</v>
      </c>
      <c r="R373" s="2">
        <v>187942.86</v>
      </c>
      <c r="S373" s="2">
        <v>72572.38</v>
      </c>
      <c r="T373" s="2">
        <v>2054733.06</v>
      </c>
      <c r="U373" s="5">
        <v>2</v>
      </c>
      <c r="V373" s="6">
        <v>3</v>
      </c>
      <c r="W373">
        <v>2</v>
      </c>
      <c r="X373">
        <v>2</v>
      </c>
      <c r="Y373">
        <v>14</v>
      </c>
      <c r="Z373" s="5">
        <f t="shared" ca="1" si="15"/>
        <v>4279</v>
      </c>
      <c r="AA373" s="4" t="str">
        <f t="shared" si="16"/>
        <v>Low</v>
      </c>
      <c r="AB373" s="2">
        <f t="shared" si="17"/>
        <v>0.03</v>
      </c>
      <c r="AC373" s="2">
        <f>banking_clients[[#This Row],[Bank_Loans]] + banking_clients[[#This Row],[Business_Lending]] + banking_clients[[#This Row],[CreditCard_Balance]]</f>
        <v>2519123.75</v>
      </c>
      <c r="AD373" s="2">
        <f>banking_clients[[#This Row],[Bank_Deposits]] + banking_clients[[#This Row],[Saving_Accounts]] + banking_clients[[#This Row],[ForeignCurrency_Account]] + banking_clients[[#This Row],[Checking_Accounts]]</f>
        <v>3316122.16</v>
      </c>
    </row>
    <row r="374" spans="1:30" x14ac:dyDescent="0.2">
      <c r="A374" t="s">
        <v>1348</v>
      </c>
      <c r="B374" t="s">
        <v>1349</v>
      </c>
      <c r="C374" s="5">
        <v>64</v>
      </c>
      <c r="D374">
        <v>12707</v>
      </c>
      <c r="E374" s="3" t="s">
        <v>1350</v>
      </c>
      <c r="F374" s="4" t="s">
        <v>310</v>
      </c>
      <c r="G374" s="4" t="s">
        <v>25</v>
      </c>
      <c r="H374" s="4" t="s">
        <v>651</v>
      </c>
      <c r="I374" s="4" t="s">
        <v>13</v>
      </c>
      <c r="J374" s="4" t="s">
        <v>40</v>
      </c>
      <c r="K374" s="2">
        <v>184290.87</v>
      </c>
      <c r="L374" s="2">
        <v>36991.360000000001</v>
      </c>
      <c r="M374" s="5">
        <v>1</v>
      </c>
      <c r="N374" s="2">
        <v>2351.04</v>
      </c>
      <c r="O374" s="2">
        <v>386783.04</v>
      </c>
      <c r="P374" s="2">
        <v>489242.88</v>
      </c>
      <c r="Q374" s="2">
        <v>241359.82</v>
      </c>
      <c r="R374" s="2">
        <v>104306.58</v>
      </c>
      <c r="S374" s="2">
        <v>18244.8</v>
      </c>
      <c r="T374" s="2">
        <v>287864.64</v>
      </c>
      <c r="U374" s="5">
        <v>0</v>
      </c>
      <c r="V374" s="6">
        <v>2</v>
      </c>
      <c r="W374">
        <v>2</v>
      </c>
      <c r="X374">
        <v>2</v>
      </c>
      <c r="Y374">
        <v>15</v>
      </c>
      <c r="Z374" s="5">
        <f t="shared" ca="1" si="15"/>
        <v>2387</v>
      </c>
      <c r="AA374" s="4" t="str">
        <f t="shared" si="16"/>
        <v>Mid</v>
      </c>
      <c r="AB374" s="2">
        <f t="shared" si="17"/>
        <v>0.05</v>
      </c>
      <c r="AC374" s="2">
        <f>banking_clients[[#This Row],[Bank_Loans]] + banking_clients[[#This Row],[Business_Lending]] + banking_clients[[#This Row],[CreditCard_Balance]]</f>
        <v>676998.72</v>
      </c>
      <c r="AD374" s="2">
        <f>banking_clients[[#This Row],[Bank_Deposits]] + banking_clients[[#This Row],[Saving_Accounts]] + banking_clients[[#This Row],[ForeignCurrency_Account]] + banking_clients[[#This Row],[Checking_Accounts]]</f>
        <v>853154.08000000007</v>
      </c>
    </row>
    <row r="375" spans="1:30" x14ac:dyDescent="0.2">
      <c r="A375" t="s">
        <v>1351</v>
      </c>
      <c r="B375" t="s">
        <v>1352</v>
      </c>
      <c r="C375" s="5">
        <v>60</v>
      </c>
      <c r="D375">
        <v>14880</v>
      </c>
      <c r="E375" s="3" t="s">
        <v>1353</v>
      </c>
      <c r="F375" s="4" t="s">
        <v>172</v>
      </c>
      <c r="G375" s="4" t="s">
        <v>25</v>
      </c>
      <c r="H375" s="4" t="s">
        <v>1354</v>
      </c>
      <c r="I375" s="4" t="s">
        <v>13</v>
      </c>
      <c r="J375" s="4" t="s">
        <v>27</v>
      </c>
      <c r="K375" s="2">
        <v>302653.21000000002</v>
      </c>
      <c r="L375" s="2">
        <v>32413.439999999999</v>
      </c>
      <c r="M375" s="5">
        <v>1</v>
      </c>
      <c r="N375" s="2">
        <v>6911.62</v>
      </c>
      <c r="O375" s="2">
        <v>1027643.33</v>
      </c>
      <c r="P375" s="2">
        <v>605550.52</v>
      </c>
      <c r="Q375" s="2">
        <v>208995.31</v>
      </c>
      <c r="R375" s="2">
        <v>392268.12</v>
      </c>
      <c r="S375" s="2">
        <v>35796.949999999997</v>
      </c>
      <c r="T375" s="2">
        <v>224344.6</v>
      </c>
      <c r="U375" s="5">
        <v>2</v>
      </c>
      <c r="V375" s="6">
        <v>2</v>
      </c>
      <c r="W375">
        <v>3</v>
      </c>
      <c r="X375">
        <v>1</v>
      </c>
      <c r="Y375">
        <v>1</v>
      </c>
      <c r="Z375" s="5">
        <f t="shared" ca="1" si="15"/>
        <v>1963</v>
      </c>
      <c r="AA375" s="4" t="str">
        <f t="shared" si="16"/>
        <v>High</v>
      </c>
      <c r="AB375" s="2">
        <f t="shared" si="17"/>
        <v>0.05</v>
      </c>
      <c r="AC375" s="2">
        <f>banking_clients[[#This Row],[Bank_Loans]] + banking_clients[[#This Row],[Business_Lending]] + banking_clients[[#This Row],[CreditCard_Balance]]</f>
        <v>1258899.55</v>
      </c>
      <c r="AD375" s="2">
        <f>banking_clients[[#This Row],[Bank_Deposits]] + banking_clients[[#This Row],[Saving_Accounts]] + banking_clients[[#This Row],[ForeignCurrency_Account]] + banking_clients[[#This Row],[Checking_Accounts]]</f>
        <v>1242610.8999999999</v>
      </c>
    </row>
    <row r="376" spans="1:30" x14ac:dyDescent="0.2">
      <c r="A376" t="s">
        <v>1355</v>
      </c>
      <c r="B376" t="s">
        <v>1356</v>
      </c>
      <c r="C376" s="5">
        <v>44</v>
      </c>
      <c r="D376">
        <v>5299</v>
      </c>
      <c r="E376" s="3" t="s">
        <v>1357</v>
      </c>
      <c r="F376" s="4" t="s">
        <v>647</v>
      </c>
      <c r="G376" s="4" t="s">
        <v>25</v>
      </c>
      <c r="H376" s="4" t="s">
        <v>514</v>
      </c>
      <c r="I376" s="4" t="s">
        <v>13</v>
      </c>
      <c r="J376" s="4" t="s">
        <v>27</v>
      </c>
      <c r="K376" s="2">
        <v>211242.43</v>
      </c>
      <c r="L376" s="2">
        <v>28260.6</v>
      </c>
      <c r="M376" s="5">
        <v>1</v>
      </c>
      <c r="N376" s="2">
        <v>2778.24</v>
      </c>
      <c r="O376" s="2">
        <v>616290.21</v>
      </c>
      <c r="P376" s="2">
        <v>696707.01</v>
      </c>
      <c r="Q376" s="2">
        <v>443359</v>
      </c>
      <c r="R376" s="2">
        <v>396851.55</v>
      </c>
      <c r="S376" s="2">
        <v>44530.06</v>
      </c>
      <c r="T376" s="2">
        <v>1336291.03</v>
      </c>
      <c r="U376" s="5">
        <v>0</v>
      </c>
      <c r="V376" s="6">
        <v>5</v>
      </c>
      <c r="W376">
        <v>3</v>
      </c>
      <c r="X376">
        <v>1</v>
      </c>
      <c r="Y376">
        <v>2</v>
      </c>
      <c r="Z376" s="5">
        <f t="shared" ca="1" si="15"/>
        <v>9614</v>
      </c>
      <c r="AA376" s="4" t="str">
        <f t="shared" si="16"/>
        <v>Mid</v>
      </c>
      <c r="AB376" s="2">
        <f t="shared" si="17"/>
        <v>0.05</v>
      </c>
      <c r="AC376" s="2">
        <f>banking_clients[[#This Row],[Bank_Loans]] + banking_clients[[#This Row],[Business_Lending]] + banking_clients[[#This Row],[CreditCard_Balance]]</f>
        <v>1955359.48</v>
      </c>
      <c r="AD376" s="2">
        <f>banking_clients[[#This Row],[Bank_Deposits]] + banking_clients[[#This Row],[Saving_Accounts]] + banking_clients[[#This Row],[ForeignCurrency_Account]] + banking_clients[[#This Row],[Checking_Accounts]]</f>
        <v>1581447.62</v>
      </c>
    </row>
    <row r="377" spans="1:30" x14ac:dyDescent="0.2">
      <c r="A377" t="s">
        <v>1358</v>
      </c>
      <c r="B377" t="s">
        <v>1359</v>
      </c>
      <c r="C377" s="5">
        <v>17</v>
      </c>
      <c r="D377">
        <v>29676</v>
      </c>
      <c r="E377" s="3" t="s">
        <v>1360</v>
      </c>
      <c r="F377" s="4" t="s">
        <v>68</v>
      </c>
      <c r="G377" s="4" t="s">
        <v>49</v>
      </c>
      <c r="H377" s="4" t="s">
        <v>45</v>
      </c>
      <c r="I377" s="4" t="s">
        <v>13</v>
      </c>
      <c r="J377" s="4" t="s">
        <v>14</v>
      </c>
      <c r="K377" s="2">
        <v>123939.66</v>
      </c>
      <c r="L377" s="2">
        <v>43769.35</v>
      </c>
      <c r="M377" s="5">
        <v>1</v>
      </c>
      <c r="N377" s="2">
        <v>1731.52</v>
      </c>
      <c r="O377" s="2">
        <v>1876810.69</v>
      </c>
      <c r="P377" s="2">
        <v>3498983.55</v>
      </c>
      <c r="Q377" s="2">
        <v>941105.92</v>
      </c>
      <c r="R377" s="2">
        <v>986230.74</v>
      </c>
      <c r="S377" s="2">
        <v>94340.84</v>
      </c>
      <c r="T377" s="2">
        <v>2627767.21</v>
      </c>
      <c r="U377" s="5">
        <v>1</v>
      </c>
      <c r="V377" s="6">
        <v>5</v>
      </c>
      <c r="W377">
        <v>3</v>
      </c>
      <c r="X377">
        <v>2</v>
      </c>
      <c r="Y377">
        <v>3</v>
      </c>
      <c r="Z377" s="5">
        <f t="shared" ca="1" si="15"/>
        <v>1448</v>
      </c>
      <c r="AA377" s="4" t="str">
        <f t="shared" si="16"/>
        <v>Mid</v>
      </c>
      <c r="AB377" s="2">
        <f t="shared" si="17"/>
        <v>0.05</v>
      </c>
      <c r="AC377" s="2">
        <f>banking_clients[[#This Row],[Bank_Loans]] + banking_clients[[#This Row],[Business_Lending]] + banking_clients[[#This Row],[CreditCard_Balance]]</f>
        <v>4506309.42</v>
      </c>
      <c r="AD377" s="2">
        <f>banking_clients[[#This Row],[Bank_Deposits]] + banking_clients[[#This Row],[Saving_Accounts]] + banking_clients[[#This Row],[ForeignCurrency_Account]] + banking_clients[[#This Row],[Checking_Accounts]]</f>
        <v>5520661.0499999998</v>
      </c>
    </row>
    <row r="378" spans="1:30" x14ac:dyDescent="0.2">
      <c r="A378" t="s">
        <v>1361</v>
      </c>
      <c r="B378" t="s">
        <v>1362</v>
      </c>
      <c r="C378" s="5">
        <v>40</v>
      </c>
      <c r="D378">
        <v>10300</v>
      </c>
      <c r="E378" s="3" t="s">
        <v>1363</v>
      </c>
      <c r="F378" s="4" t="s">
        <v>338</v>
      </c>
      <c r="G378" s="4" t="s">
        <v>49</v>
      </c>
      <c r="H378" s="4" t="s">
        <v>851</v>
      </c>
      <c r="I378" s="4" t="s">
        <v>33</v>
      </c>
      <c r="J378" s="4" t="s">
        <v>40</v>
      </c>
      <c r="K378" s="2">
        <v>52433.52</v>
      </c>
      <c r="L378" s="2">
        <v>15258.24</v>
      </c>
      <c r="M378" s="5">
        <v>1</v>
      </c>
      <c r="N378" s="2">
        <v>1205.98</v>
      </c>
      <c r="O378" s="2">
        <v>184632.03</v>
      </c>
      <c r="P378" s="2">
        <v>46784.32</v>
      </c>
      <c r="Q378" s="2">
        <v>55657.21</v>
      </c>
      <c r="R378" s="2">
        <v>26755.79</v>
      </c>
      <c r="S378" s="2">
        <v>1485.82</v>
      </c>
      <c r="T378" s="2">
        <v>279016.73</v>
      </c>
      <c r="U378" s="5">
        <v>1</v>
      </c>
      <c r="V378" s="6">
        <v>1</v>
      </c>
      <c r="W378">
        <v>3</v>
      </c>
      <c r="X378">
        <v>2</v>
      </c>
      <c r="Y378">
        <v>4</v>
      </c>
      <c r="Z378" s="5">
        <f t="shared" ca="1" si="15"/>
        <v>4732</v>
      </c>
      <c r="AA378" s="4" t="str">
        <f t="shared" si="16"/>
        <v>Low</v>
      </c>
      <c r="AB378" s="2">
        <f t="shared" si="17"/>
        <v>0.03</v>
      </c>
      <c r="AC378" s="2">
        <f>banking_clients[[#This Row],[Bank_Loans]] + banking_clients[[#This Row],[Business_Lending]] + banking_clients[[#This Row],[CreditCard_Balance]]</f>
        <v>464854.74</v>
      </c>
      <c r="AD378" s="2">
        <f>banking_clients[[#This Row],[Bank_Deposits]] + banking_clients[[#This Row],[Saving_Accounts]] + banking_clients[[#This Row],[ForeignCurrency_Account]] + banking_clients[[#This Row],[Checking_Accounts]]</f>
        <v>130683.14000000001</v>
      </c>
    </row>
    <row r="379" spans="1:30" x14ac:dyDescent="0.2">
      <c r="A379" t="s">
        <v>1364</v>
      </c>
      <c r="B379" t="s">
        <v>1365</v>
      </c>
      <c r="C379" s="5">
        <v>20</v>
      </c>
      <c r="D379">
        <v>2035</v>
      </c>
      <c r="E379" s="3" t="s">
        <v>1366</v>
      </c>
      <c r="F379" s="4" t="s">
        <v>257</v>
      </c>
      <c r="G379" s="4" t="s">
        <v>49</v>
      </c>
      <c r="H379" s="4" t="s">
        <v>507</v>
      </c>
      <c r="I379" s="4" t="s">
        <v>33</v>
      </c>
      <c r="J379" s="4" t="s">
        <v>14</v>
      </c>
      <c r="K379" s="2">
        <v>175521.36</v>
      </c>
      <c r="L379" s="2">
        <v>9585.66</v>
      </c>
      <c r="M379" s="5">
        <v>2</v>
      </c>
      <c r="N379" s="2">
        <v>3226.24</v>
      </c>
      <c r="O379" s="2">
        <v>214473.24</v>
      </c>
      <c r="P379" s="2">
        <v>1065362.1399999999</v>
      </c>
      <c r="Q379" s="2">
        <v>532681.06999999995</v>
      </c>
      <c r="R379" s="2">
        <v>288300.03999999998</v>
      </c>
      <c r="S379" s="2">
        <v>23692.05</v>
      </c>
      <c r="T379" s="2">
        <v>1671865.9</v>
      </c>
      <c r="U379" s="5">
        <v>2</v>
      </c>
      <c r="V379" s="6">
        <v>4</v>
      </c>
      <c r="W379">
        <v>3</v>
      </c>
      <c r="X379">
        <v>2</v>
      </c>
      <c r="Y379">
        <v>5</v>
      </c>
      <c r="Z379" s="5">
        <f t="shared" ca="1" si="15"/>
        <v>4909</v>
      </c>
      <c r="AA379" s="4" t="str">
        <f t="shared" si="16"/>
        <v>Mid</v>
      </c>
      <c r="AB379" s="2">
        <f t="shared" si="17"/>
        <v>0.03</v>
      </c>
      <c r="AC379" s="2">
        <f>banking_clients[[#This Row],[Bank_Loans]] + banking_clients[[#This Row],[Business_Lending]] + banking_clients[[#This Row],[CreditCard_Balance]]</f>
        <v>1889565.38</v>
      </c>
      <c r="AD379" s="2">
        <f>banking_clients[[#This Row],[Bank_Deposits]] + banking_clients[[#This Row],[Saving_Accounts]] + banking_clients[[#This Row],[ForeignCurrency_Account]] + banking_clients[[#This Row],[Checking_Accounts]]</f>
        <v>1910035.2999999998</v>
      </c>
    </row>
    <row r="380" spans="1:30" x14ac:dyDescent="0.2">
      <c r="A380" t="s">
        <v>1367</v>
      </c>
      <c r="B380" t="s">
        <v>1368</v>
      </c>
      <c r="C380" s="5">
        <v>35</v>
      </c>
      <c r="D380">
        <v>28131</v>
      </c>
      <c r="E380" s="3" t="s">
        <v>1369</v>
      </c>
      <c r="F380" s="4" t="s">
        <v>44</v>
      </c>
      <c r="G380" s="4" t="s">
        <v>114</v>
      </c>
      <c r="H380" s="4" t="s">
        <v>742</v>
      </c>
      <c r="I380" s="4" t="s">
        <v>33</v>
      </c>
      <c r="J380" s="4" t="s">
        <v>34</v>
      </c>
      <c r="K380" s="2">
        <v>352957.97</v>
      </c>
      <c r="L380" s="2">
        <v>64102.720000000001</v>
      </c>
      <c r="M380" s="5">
        <v>1</v>
      </c>
      <c r="N380" s="2">
        <v>4321.7700000000004</v>
      </c>
      <c r="O380" s="2">
        <v>882153.62</v>
      </c>
      <c r="P380" s="2">
        <v>469038.88</v>
      </c>
      <c r="Q380" s="2">
        <v>161013.35</v>
      </c>
      <c r="R380" s="2">
        <v>98288.15</v>
      </c>
      <c r="S380" s="2">
        <v>18318.87</v>
      </c>
      <c r="T380" s="2">
        <v>2186957.29</v>
      </c>
      <c r="U380" s="5">
        <v>2</v>
      </c>
      <c r="V380" s="6">
        <v>4</v>
      </c>
      <c r="W380">
        <v>3</v>
      </c>
      <c r="X380">
        <v>2</v>
      </c>
      <c r="Y380">
        <v>6</v>
      </c>
      <c r="Z380" s="5">
        <f t="shared" ca="1" si="15"/>
        <v>5347</v>
      </c>
      <c r="AA380" s="4" t="str">
        <f t="shared" si="16"/>
        <v>High</v>
      </c>
      <c r="AB380" s="2">
        <f t="shared" si="17"/>
        <v>0.03</v>
      </c>
      <c r="AC380" s="2">
        <f>banking_clients[[#This Row],[Bank_Loans]] + banking_clients[[#This Row],[Business_Lending]] + banking_clients[[#This Row],[CreditCard_Balance]]</f>
        <v>3073432.68</v>
      </c>
      <c r="AD380" s="2">
        <f>banking_clients[[#This Row],[Bank_Deposits]] + banking_clients[[#This Row],[Saving_Accounts]] + banking_clients[[#This Row],[ForeignCurrency_Account]] + banking_clients[[#This Row],[Checking_Accounts]]</f>
        <v>746659.25</v>
      </c>
    </row>
    <row r="381" spans="1:30" x14ac:dyDescent="0.2">
      <c r="A381" t="s">
        <v>1370</v>
      </c>
      <c r="B381" t="s">
        <v>1371</v>
      </c>
      <c r="C381" s="5">
        <v>33</v>
      </c>
      <c r="D381">
        <v>19132</v>
      </c>
      <c r="E381" s="3" t="s">
        <v>1372</v>
      </c>
      <c r="F381" s="4" t="s">
        <v>104</v>
      </c>
      <c r="G381" s="4" t="s">
        <v>11</v>
      </c>
      <c r="H381" s="4" t="s">
        <v>268</v>
      </c>
      <c r="I381" s="4" t="s">
        <v>13</v>
      </c>
      <c r="J381" s="4" t="s">
        <v>27</v>
      </c>
      <c r="K381" s="2">
        <v>274096.63</v>
      </c>
      <c r="L381" s="2">
        <v>11739.91</v>
      </c>
      <c r="M381" s="5">
        <v>2</v>
      </c>
      <c r="N381" s="2">
        <v>4556.6499999999996</v>
      </c>
      <c r="O381" s="2">
        <v>290026.74</v>
      </c>
      <c r="P381" s="2">
        <v>484808.7</v>
      </c>
      <c r="Q381" s="2">
        <v>239256.24</v>
      </c>
      <c r="R381" s="2">
        <v>249833.89</v>
      </c>
      <c r="S381" s="2">
        <v>59326.17</v>
      </c>
      <c r="T381" s="2">
        <v>480522.54</v>
      </c>
      <c r="U381" s="5">
        <v>3</v>
      </c>
      <c r="V381" s="6">
        <v>4</v>
      </c>
      <c r="W381">
        <v>3</v>
      </c>
      <c r="X381">
        <v>1</v>
      </c>
      <c r="Y381">
        <v>7</v>
      </c>
      <c r="Z381" s="5">
        <f t="shared" ca="1" si="15"/>
        <v>4248</v>
      </c>
      <c r="AA381" s="4" t="str">
        <f t="shared" si="16"/>
        <v>Mid</v>
      </c>
      <c r="AB381" s="2">
        <f t="shared" si="17"/>
        <v>0.05</v>
      </c>
      <c r="AC381" s="2">
        <f>banking_clients[[#This Row],[Bank_Loans]] + banking_clients[[#This Row],[Business_Lending]] + banking_clients[[#This Row],[CreditCard_Balance]]</f>
        <v>775105.93</v>
      </c>
      <c r="AD381" s="2">
        <f>banking_clients[[#This Row],[Bank_Deposits]] + banking_clients[[#This Row],[Saving_Accounts]] + banking_clients[[#This Row],[ForeignCurrency_Account]] + banking_clients[[#This Row],[Checking_Accounts]]</f>
        <v>1033225.0000000001</v>
      </c>
    </row>
    <row r="382" spans="1:30" x14ac:dyDescent="0.2">
      <c r="A382" t="s">
        <v>1373</v>
      </c>
      <c r="B382" t="s">
        <v>1374</v>
      </c>
      <c r="C382" s="5">
        <v>37</v>
      </c>
      <c r="D382">
        <v>9034</v>
      </c>
      <c r="E382" s="3" t="s">
        <v>1375</v>
      </c>
      <c r="F382" s="4" t="s">
        <v>446</v>
      </c>
      <c r="G382" s="4" t="s">
        <v>114</v>
      </c>
      <c r="H382" s="4" t="s">
        <v>154</v>
      </c>
      <c r="I382" s="4" t="s">
        <v>13</v>
      </c>
      <c r="J382" s="4" t="s">
        <v>34</v>
      </c>
      <c r="K382" s="2">
        <v>271874.74</v>
      </c>
      <c r="L382" s="2">
        <v>22229.62</v>
      </c>
      <c r="M382" s="5">
        <v>1</v>
      </c>
      <c r="N382" s="2">
        <v>5568.79</v>
      </c>
      <c r="O382" s="2">
        <v>999814.28</v>
      </c>
      <c r="P382" s="2">
        <v>941401.35</v>
      </c>
      <c r="Q382" s="2">
        <v>460468.05</v>
      </c>
      <c r="R382" s="2">
        <v>365816.29</v>
      </c>
      <c r="S382" s="2">
        <v>33233.14</v>
      </c>
      <c r="T382" s="2">
        <v>433363.69</v>
      </c>
      <c r="U382" s="5">
        <v>3</v>
      </c>
      <c r="V382" s="6">
        <v>2</v>
      </c>
      <c r="W382">
        <v>4</v>
      </c>
      <c r="X382">
        <v>1</v>
      </c>
      <c r="Y382">
        <v>8</v>
      </c>
      <c r="Z382" s="5">
        <f t="shared" ca="1" si="15"/>
        <v>7525</v>
      </c>
      <c r="AA382" s="4" t="str">
        <f t="shared" si="16"/>
        <v>Mid</v>
      </c>
      <c r="AB382" s="2">
        <f t="shared" si="17"/>
        <v>0.05</v>
      </c>
      <c r="AC382" s="2">
        <f>banking_clients[[#This Row],[Bank_Loans]] + banking_clients[[#This Row],[Business_Lending]] + banking_clients[[#This Row],[CreditCard_Balance]]</f>
        <v>1438746.76</v>
      </c>
      <c r="AD382" s="2">
        <f>banking_clients[[#This Row],[Bank_Deposits]] + banking_clients[[#This Row],[Saving_Accounts]] + banking_clients[[#This Row],[ForeignCurrency_Account]] + banking_clients[[#This Row],[Checking_Accounts]]</f>
        <v>1800918.8299999998</v>
      </c>
    </row>
    <row r="383" spans="1:30" x14ac:dyDescent="0.2">
      <c r="A383" t="s">
        <v>1376</v>
      </c>
      <c r="B383" t="s">
        <v>1377</v>
      </c>
      <c r="C383" s="5">
        <v>45</v>
      </c>
      <c r="D383">
        <v>28631</v>
      </c>
      <c r="E383" s="3" t="s">
        <v>1378</v>
      </c>
      <c r="F383" s="4" t="s">
        <v>315</v>
      </c>
      <c r="G383" s="4" t="s">
        <v>49</v>
      </c>
      <c r="H383" s="4" t="s">
        <v>231</v>
      </c>
      <c r="I383" s="4" t="s">
        <v>13</v>
      </c>
      <c r="J383" s="4" t="s">
        <v>27</v>
      </c>
      <c r="K383" s="2">
        <v>175522.51</v>
      </c>
      <c r="L383" s="2">
        <v>63412.959999999999</v>
      </c>
      <c r="M383" s="5">
        <v>1</v>
      </c>
      <c r="N383" s="2">
        <v>4634.5600000000004</v>
      </c>
      <c r="O383" s="2">
        <v>938338.98</v>
      </c>
      <c r="P383" s="2">
        <v>1065811.1299999999</v>
      </c>
      <c r="Q383" s="2">
        <v>317475.65999999997</v>
      </c>
      <c r="R383" s="2">
        <v>955148.19</v>
      </c>
      <c r="S383" s="2">
        <v>66724.53</v>
      </c>
      <c r="T383" s="2">
        <v>250774.57</v>
      </c>
      <c r="U383" s="5">
        <v>3</v>
      </c>
      <c r="V383" s="6">
        <v>4</v>
      </c>
      <c r="W383">
        <v>4</v>
      </c>
      <c r="X383">
        <v>1</v>
      </c>
      <c r="Y383">
        <v>9</v>
      </c>
      <c r="Z383" s="5">
        <f t="shared" ca="1" si="15"/>
        <v>5867</v>
      </c>
      <c r="AA383" s="4" t="str">
        <f t="shared" si="16"/>
        <v>Mid</v>
      </c>
      <c r="AB383" s="2">
        <f t="shared" si="17"/>
        <v>0.05</v>
      </c>
      <c r="AC383" s="2">
        <f>banking_clients[[#This Row],[Bank_Loans]] + banking_clients[[#This Row],[Business_Lending]] + banking_clients[[#This Row],[CreditCard_Balance]]</f>
        <v>1193748.1100000001</v>
      </c>
      <c r="AD383" s="2">
        <f>banking_clients[[#This Row],[Bank_Deposits]] + banking_clients[[#This Row],[Saving_Accounts]] + banking_clients[[#This Row],[ForeignCurrency_Account]] + banking_clients[[#This Row],[Checking_Accounts]]</f>
        <v>2405159.5099999998</v>
      </c>
    </row>
    <row r="384" spans="1:30" x14ac:dyDescent="0.2">
      <c r="A384" t="s">
        <v>1379</v>
      </c>
      <c r="B384" t="s">
        <v>1380</v>
      </c>
      <c r="C384" s="5">
        <v>65</v>
      </c>
      <c r="D384">
        <v>20905</v>
      </c>
      <c r="E384" s="3" t="s">
        <v>441</v>
      </c>
      <c r="F384" s="4" t="s">
        <v>647</v>
      </c>
      <c r="G384" s="4" t="s">
        <v>49</v>
      </c>
      <c r="H384" s="4" t="s">
        <v>651</v>
      </c>
      <c r="I384" s="4" t="s">
        <v>33</v>
      </c>
      <c r="J384" s="4" t="s">
        <v>14</v>
      </c>
      <c r="K384" s="2">
        <v>268391.40000000002</v>
      </c>
      <c r="L384" s="2">
        <v>42700.95</v>
      </c>
      <c r="M384" s="5">
        <v>3</v>
      </c>
      <c r="N384" s="2">
        <v>4490.67</v>
      </c>
      <c r="O384" s="2">
        <v>1176709.8400000001</v>
      </c>
      <c r="P384" s="2">
        <v>1827640.07</v>
      </c>
      <c r="Q384" s="2">
        <v>609213.36</v>
      </c>
      <c r="R384" s="2">
        <v>649827.57999999996</v>
      </c>
      <c r="S384" s="2">
        <v>23319.15</v>
      </c>
      <c r="T384" s="2">
        <v>1900317.77</v>
      </c>
      <c r="U384" s="5">
        <v>1</v>
      </c>
      <c r="V384" s="6">
        <v>5</v>
      </c>
      <c r="W384">
        <v>1</v>
      </c>
      <c r="X384">
        <v>2</v>
      </c>
      <c r="Y384">
        <v>10</v>
      </c>
      <c r="Z384" s="5">
        <f t="shared" ca="1" si="15"/>
        <v>1305</v>
      </c>
      <c r="AA384" s="4" t="str">
        <f t="shared" si="16"/>
        <v>Mid</v>
      </c>
      <c r="AB384" s="2">
        <f t="shared" si="17"/>
        <v>0.03</v>
      </c>
      <c r="AC384" s="2">
        <f>banking_clients[[#This Row],[Bank_Loans]] + banking_clients[[#This Row],[Business_Lending]] + banking_clients[[#This Row],[CreditCard_Balance]]</f>
        <v>3081518.2800000003</v>
      </c>
      <c r="AD384" s="2">
        <f>banking_clients[[#This Row],[Bank_Deposits]] + banking_clients[[#This Row],[Saving_Accounts]] + banking_clients[[#This Row],[ForeignCurrency_Account]] + banking_clients[[#This Row],[Checking_Accounts]]</f>
        <v>3110000.1599999997</v>
      </c>
    </row>
    <row r="385" spans="1:30" x14ac:dyDescent="0.2">
      <c r="A385" t="s">
        <v>1381</v>
      </c>
      <c r="B385" t="s">
        <v>1382</v>
      </c>
      <c r="C385" s="5">
        <v>56</v>
      </c>
      <c r="D385">
        <v>7445</v>
      </c>
      <c r="E385" s="3" t="s">
        <v>1383</v>
      </c>
      <c r="F385" s="4" t="s">
        <v>248</v>
      </c>
      <c r="G385" s="4" t="s">
        <v>11</v>
      </c>
      <c r="H385" s="4" t="s">
        <v>548</v>
      </c>
      <c r="I385" s="4" t="s">
        <v>33</v>
      </c>
      <c r="J385" s="4" t="s">
        <v>27</v>
      </c>
      <c r="K385" s="2">
        <v>147925.26</v>
      </c>
      <c r="L385" s="2">
        <v>70885.8</v>
      </c>
      <c r="M385" s="5">
        <v>2</v>
      </c>
      <c r="N385" s="2">
        <v>4771.4399999999996</v>
      </c>
      <c r="O385" s="2">
        <v>1070645.76</v>
      </c>
      <c r="P385" s="2">
        <v>699992.06</v>
      </c>
      <c r="Q385" s="2">
        <v>533743.94999999995</v>
      </c>
      <c r="R385" s="2">
        <v>208160.14</v>
      </c>
      <c r="S385" s="2">
        <v>32094</v>
      </c>
      <c r="T385" s="2">
        <v>1732155.84</v>
      </c>
      <c r="U385" s="5">
        <v>1</v>
      </c>
      <c r="V385" s="6">
        <v>4</v>
      </c>
      <c r="W385">
        <v>2</v>
      </c>
      <c r="X385">
        <v>2</v>
      </c>
      <c r="Y385">
        <v>11</v>
      </c>
      <c r="Z385" s="5">
        <f t="shared" ca="1" si="15"/>
        <v>3742</v>
      </c>
      <c r="AA385" s="4" t="str">
        <f t="shared" si="16"/>
        <v>Mid</v>
      </c>
      <c r="AB385" s="2">
        <f t="shared" si="17"/>
        <v>0.03</v>
      </c>
      <c r="AC385" s="2">
        <f>banking_clients[[#This Row],[Bank_Loans]] + banking_clients[[#This Row],[Business_Lending]] + banking_clients[[#This Row],[CreditCard_Balance]]</f>
        <v>2807573.04</v>
      </c>
      <c r="AD385" s="2">
        <f>banking_clients[[#This Row],[Bank_Deposits]] + banking_clients[[#This Row],[Saving_Accounts]] + banking_clients[[#This Row],[ForeignCurrency_Account]] + banking_clients[[#This Row],[Checking_Accounts]]</f>
        <v>1473990.15</v>
      </c>
    </row>
    <row r="386" spans="1:30" x14ac:dyDescent="0.2">
      <c r="A386" t="s">
        <v>1384</v>
      </c>
      <c r="B386" t="s">
        <v>1385</v>
      </c>
      <c r="C386" s="5">
        <v>63</v>
      </c>
      <c r="D386">
        <v>24920</v>
      </c>
      <c r="E386" s="3" t="s">
        <v>1386</v>
      </c>
      <c r="F386" s="4" t="s">
        <v>446</v>
      </c>
      <c r="G386" s="4" t="s">
        <v>49</v>
      </c>
      <c r="H386" s="4" t="s">
        <v>775</v>
      </c>
      <c r="I386" s="4" t="s">
        <v>13</v>
      </c>
      <c r="J386" s="4" t="s">
        <v>14</v>
      </c>
      <c r="K386" s="2">
        <v>60986.65</v>
      </c>
      <c r="L386" s="2">
        <v>24094.799999999999</v>
      </c>
      <c r="M386" s="5">
        <v>1</v>
      </c>
      <c r="N386" s="2">
        <v>2322.5700000000002</v>
      </c>
      <c r="O386" s="2">
        <v>668879.54</v>
      </c>
      <c r="P386" s="2">
        <v>1073972.8600000001</v>
      </c>
      <c r="Q386" s="2">
        <v>772506.79</v>
      </c>
      <c r="R386" s="2">
        <v>181444.89</v>
      </c>
      <c r="S386" s="2">
        <v>33764.54</v>
      </c>
      <c r="T386" s="2">
        <v>310784.09000000003</v>
      </c>
      <c r="U386" s="5">
        <v>2</v>
      </c>
      <c r="V386" s="6">
        <v>2</v>
      </c>
      <c r="W386">
        <v>3</v>
      </c>
      <c r="X386">
        <v>1</v>
      </c>
      <c r="Y386">
        <v>12</v>
      </c>
      <c r="Z386" s="5">
        <f t="shared" ref="Z386:Z449" ca="1" si="18">DATEDIF(E386, TODAY(), "D")</f>
        <v>9011</v>
      </c>
      <c r="AA386" s="4" t="str">
        <f t="shared" ref="AA386:AA449" si="19">IF(K386&lt;100000, "Low", IF(K386&lt;=300000, "Mid", "High"))</f>
        <v>Low</v>
      </c>
      <c r="AB386" s="2">
        <f t="shared" ref="AB386:AB449" si="20">IF(I386="High", 0.05, IF(I386="Mid", 0.03, 0.01))</f>
        <v>0.05</v>
      </c>
      <c r="AC386" s="2">
        <f>banking_clients[[#This Row],[Bank_Loans]] + banking_clients[[#This Row],[Business_Lending]] + banking_clients[[#This Row],[CreditCard_Balance]]</f>
        <v>981986.20000000007</v>
      </c>
      <c r="AD386" s="2">
        <f>banking_clients[[#This Row],[Bank_Deposits]] + banking_clients[[#This Row],[Saving_Accounts]] + banking_clients[[#This Row],[ForeignCurrency_Account]] + banking_clients[[#This Row],[Checking_Accounts]]</f>
        <v>2061689.08</v>
      </c>
    </row>
    <row r="387" spans="1:30" x14ac:dyDescent="0.2">
      <c r="A387" t="s">
        <v>1387</v>
      </c>
      <c r="B387" t="s">
        <v>1388</v>
      </c>
      <c r="C387" s="5">
        <v>45</v>
      </c>
      <c r="D387">
        <v>5971</v>
      </c>
      <c r="E387" s="3" t="s">
        <v>1389</v>
      </c>
      <c r="F387" s="4" t="s">
        <v>109</v>
      </c>
      <c r="G387" s="4" t="s">
        <v>49</v>
      </c>
      <c r="H387" s="4" t="s">
        <v>1390</v>
      </c>
      <c r="I387" s="4" t="s">
        <v>80</v>
      </c>
      <c r="J387" s="4" t="s">
        <v>27</v>
      </c>
      <c r="K387" s="2">
        <v>204585.56</v>
      </c>
      <c r="L387" s="2">
        <v>53799.56</v>
      </c>
      <c r="M387" s="5">
        <v>3</v>
      </c>
      <c r="N387" s="2">
        <v>43.68</v>
      </c>
      <c r="O387" s="2">
        <v>350035.96</v>
      </c>
      <c r="P387" s="2">
        <v>359180.23</v>
      </c>
      <c r="Q387" s="2">
        <v>216492.19</v>
      </c>
      <c r="R387" s="2">
        <v>181853.44</v>
      </c>
      <c r="S387" s="2">
        <v>27853</v>
      </c>
      <c r="T387" s="2">
        <v>226370.31</v>
      </c>
      <c r="U387" s="5">
        <v>0</v>
      </c>
      <c r="V387" s="6">
        <v>2</v>
      </c>
      <c r="W387">
        <v>4</v>
      </c>
      <c r="X387">
        <v>2</v>
      </c>
      <c r="Y387">
        <v>13</v>
      </c>
      <c r="Z387" s="5">
        <f t="shared" ca="1" si="18"/>
        <v>8993</v>
      </c>
      <c r="AA387" s="4" t="str">
        <f t="shared" si="19"/>
        <v>Mid</v>
      </c>
      <c r="AB387" s="2">
        <f t="shared" si="20"/>
        <v>0.01</v>
      </c>
      <c r="AC387" s="2">
        <f>banking_clients[[#This Row],[Bank_Loans]] + banking_clients[[#This Row],[Business_Lending]] + banking_clients[[#This Row],[CreditCard_Balance]]</f>
        <v>576449.95000000007</v>
      </c>
      <c r="AD387" s="2">
        <f>banking_clients[[#This Row],[Bank_Deposits]] + banking_clients[[#This Row],[Saving_Accounts]] + banking_clients[[#This Row],[ForeignCurrency_Account]] + banking_clients[[#This Row],[Checking_Accounts]]</f>
        <v>785378.85999999987</v>
      </c>
    </row>
    <row r="388" spans="1:30" x14ac:dyDescent="0.2">
      <c r="A388" t="s">
        <v>1391</v>
      </c>
      <c r="B388" t="s">
        <v>1392</v>
      </c>
      <c r="C388" s="5">
        <v>48</v>
      </c>
      <c r="D388">
        <v>24729</v>
      </c>
      <c r="E388" s="3" t="s">
        <v>1393</v>
      </c>
      <c r="F388" s="4" t="s">
        <v>167</v>
      </c>
      <c r="G388" s="4" t="s">
        <v>11</v>
      </c>
      <c r="H388" s="4" t="s">
        <v>339</v>
      </c>
      <c r="I388" s="4" t="s">
        <v>13</v>
      </c>
      <c r="J388" s="4" t="s">
        <v>14</v>
      </c>
      <c r="K388" s="2">
        <v>294392.38</v>
      </c>
      <c r="L388" s="2">
        <v>29599.72</v>
      </c>
      <c r="M388" s="5">
        <v>1</v>
      </c>
      <c r="N388" s="2">
        <v>125.19</v>
      </c>
      <c r="O388" s="2">
        <v>533201.81999999995</v>
      </c>
      <c r="P388" s="2">
        <v>243942.32</v>
      </c>
      <c r="Q388" s="2">
        <v>197677.39</v>
      </c>
      <c r="R388" s="2">
        <v>180559.37</v>
      </c>
      <c r="S388" s="2">
        <v>28223.1</v>
      </c>
      <c r="T388" s="2">
        <v>1004235.85</v>
      </c>
      <c r="U388" s="5">
        <v>3</v>
      </c>
      <c r="V388" s="6">
        <v>3</v>
      </c>
      <c r="W388">
        <v>1</v>
      </c>
      <c r="X388">
        <v>2</v>
      </c>
      <c r="Y388">
        <v>14</v>
      </c>
      <c r="Z388" s="5">
        <f t="shared" ca="1" si="18"/>
        <v>7226</v>
      </c>
      <c r="AA388" s="4" t="str">
        <f t="shared" si="19"/>
        <v>Mid</v>
      </c>
      <c r="AB388" s="2">
        <f t="shared" si="20"/>
        <v>0.05</v>
      </c>
      <c r="AC388" s="2">
        <f>banking_clients[[#This Row],[Bank_Loans]] + banking_clients[[#This Row],[Business_Lending]] + banking_clients[[#This Row],[CreditCard_Balance]]</f>
        <v>1537562.8599999999</v>
      </c>
      <c r="AD388" s="2">
        <f>banking_clients[[#This Row],[Bank_Deposits]] + banking_clients[[#This Row],[Saving_Accounts]] + banking_clients[[#This Row],[ForeignCurrency_Account]] + banking_clients[[#This Row],[Checking_Accounts]]</f>
        <v>650402.17999999993</v>
      </c>
    </row>
    <row r="389" spans="1:30" x14ac:dyDescent="0.2">
      <c r="A389" t="s">
        <v>1394</v>
      </c>
      <c r="B389" t="s">
        <v>1395</v>
      </c>
      <c r="C389" s="5">
        <v>37</v>
      </c>
      <c r="D389">
        <v>25799</v>
      </c>
      <c r="E389" s="3" t="s">
        <v>1396</v>
      </c>
      <c r="F389" s="4" t="s">
        <v>567</v>
      </c>
      <c r="G389" s="4" t="s">
        <v>25</v>
      </c>
      <c r="H389" s="4" t="s">
        <v>438</v>
      </c>
      <c r="I389" s="4" t="s">
        <v>13</v>
      </c>
      <c r="J389" s="4" t="s">
        <v>14</v>
      </c>
      <c r="K389" s="2">
        <v>165050.63</v>
      </c>
      <c r="L389" s="2">
        <v>13828.65</v>
      </c>
      <c r="M389" s="5">
        <v>1</v>
      </c>
      <c r="N389" s="2">
        <v>6542.43</v>
      </c>
      <c r="O389" s="2">
        <v>243394.58</v>
      </c>
      <c r="P389" s="2">
        <v>2069961.1</v>
      </c>
      <c r="Q389" s="2">
        <v>680725.46</v>
      </c>
      <c r="R389" s="2">
        <v>786446.29</v>
      </c>
      <c r="S389" s="2">
        <v>79502.080000000002</v>
      </c>
      <c r="T389" s="2">
        <v>1209823.83</v>
      </c>
      <c r="U389" s="5">
        <v>1</v>
      </c>
      <c r="V389" s="6">
        <v>4</v>
      </c>
      <c r="W389">
        <v>1</v>
      </c>
      <c r="X389">
        <v>1</v>
      </c>
      <c r="Y389">
        <v>15</v>
      </c>
      <c r="Z389" s="5">
        <f t="shared" ca="1" si="18"/>
        <v>1627</v>
      </c>
      <c r="AA389" s="4" t="str">
        <f t="shared" si="19"/>
        <v>Mid</v>
      </c>
      <c r="AB389" s="2">
        <f t="shared" si="20"/>
        <v>0.05</v>
      </c>
      <c r="AC389" s="2">
        <f>banking_clients[[#This Row],[Bank_Loans]] + banking_clients[[#This Row],[Business_Lending]] + banking_clients[[#This Row],[CreditCard_Balance]]</f>
        <v>1459760.84</v>
      </c>
      <c r="AD389" s="2">
        <f>banking_clients[[#This Row],[Bank_Deposits]] + banking_clients[[#This Row],[Saving_Accounts]] + banking_clients[[#This Row],[ForeignCurrency_Account]] + banking_clients[[#This Row],[Checking_Accounts]]</f>
        <v>3616634.93</v>
      </c>
    </row>
    <row r="390" spans="1:30" x14ac:dyDescent="0.2">
      <c r="A390" t="s">
        <v>1397</v>
      </c>
      <c r="B390" t="s">
        <v>1398</v>
      </c>
      <c r="C390" s="5">
        <v>77</v>
      </c>
      <c r="D390">
        <v>21326</v>
      </c>
      <c r="E390" s="3" t="s">
        <v>1399</v>
      </c>
      <c r="F390" s="4" t="s">
        <v>243</v>
      </c>
      <c r="G390" s="4" t="s">
        <v>25</v>
      </c>
      <c r="H390" s="4" t="s">
        <v>223</v>
      </c>
      <c r="I390" s="4" t="s">
        <v>80</v>
      </c>
      <c r="J390" s="4" t="s">
        <v>27</v>
      </c>
      <c r="K390" s="2">
        <v>295482.46000000002</v>
      </c>
      <c r="L390" s="2">
        <v>53716.959999999999</v>
      </c>
      <c r="M390" s="5">
        <v>1</v>
      </c>
      <c r="N390" s="2">
        <v>2226.59</v>
      </c>
      <c r="O390" s="2">
        <v>274761.43</v>
      </c>
      <c r="P390" s="2">
        <v>116494.45</v>
      </c>
      <c r="Q390" s="2">
        <v>124010.22</v>
      </c>
      <c r="R390" s="2">
        <v>60689.85</v>
      </c>
      <c r="S390" s="2">
        <v>175.14</v>
      </c>
      <c r="T390" s="2">
        <v>564437.39</v>
      </c>
      <c r="U390" s="5">
        <v>3</v>
      </c>
      <c r="V390" s="6">
        <v>4</v>
      </c>
      <c r="W390">
        <v>1</v>
      </c>
      <c r="X390">
        <v>2</v>
      </c>
      <c r="Y390">
        <v>16</v>
      </c>
      <c r="Z390" s="5">
        <f t="shared" ca="1" si="18"/>
        <v>4265</v>
      </c>
      <c r="AA390" s="4" t="str">
        <f t="shared" si="19"/>
        <v>Mid</v>
      </c>
      <c r="AB390" s="2">
        <f t="shared" si="20"/>
        <v>0.01</v>
      </c>
      <c r="AC390" s="2">
        <f>banking_clients[[#This Row],[Bank_Loans]] + banking_clients[[#This Row],[Business_Lending]] + banking_clients[[#This Row],[CreditCard_Balance]]</f>
        <v>841425.41</v>
      </c>
      <c r="AD390" s="2">
        <f>banking_clients[[#This Row],[Bank_Deposits]] + banking_clients[[#This Row],[Saving_Accounts]] + banking_clients[[#This Row],[ForeignCurrency_Account]] + banking_clients[[#This Row],[Checking_Accounts]]</f>
        <v>301369.66000000003</v>
      </c>
    </row>
    <row r="391" spans="1:30" x14ac:dyDescent="0.2">
      <c r="A391" t="s">
        <v>1400</v>
      </c>
      <c r="B391" t="s">
        <v>1401</v>
      </c>
      <c r="C391" s="5">
        <v>84</v>
      </c>
      <c r="D391">
        <v>3296</v>
      </c>
      <c r="E391" s="3" t="s">
        <v>1402</v>
      </c>
      <c r="F391" s="4" t="s">
        <v>94</v>
      </c>
      <c r="G391" s="4" t="s">
        <v>114</v>
      </c>
      <c r="H391" s="4" t="s">
        <v>1403</v>
      </c>
      <c r="I391" s="4" t="s">
        <v>33</v>
      </c>
      <c r="J391" s="4" t="s">
        <v>14</v>
      </c>
      <c r="K391" s="2">
        <v>93650.66</v>
      </c>
      <c r="L391" s="2">
        <v>8067.48</v>
      </c>
      <c r="M391" s="5">
        <v>1</v>
      </c>
      <c r="N391" s="2">
        <v>7483.6</v>
      </c>
      <c r="O391" s="2">
        <v>1489763.76</v>
      </c>
      <c r="P391" s="2">
        <v>385805.43</v>
      </c>
      <c r="Q391" s="2">
        <v>246662.49</v>
      </c>
      <c r="R391" s="2">
        <v>64701.47</v>
      </c>
      <c r="S391" s="2">
        <v>23952.58</v>
      </c>
      <c r="T391" s="2">
        <v>1116161.1399999999</v>
      </c>
      <c r="U391" s="5">
        <v>1</v>
      </c>
      <c r="V391" s="6">
        <v>2</v>
      </c>
      <c r="W391">
        <v>2</v>
      </c>
      <c r="X391">
        <v>2</v>
      </c>
      <c r="Y391">
        <v>17</v>
      </c>
      <c r="Z391" s="5">
        <f t="shared" ca="1" si="18"/>
        <v>8468</v>
      </c>
      <c r="AA391" s="4" t="str">
        <f t="shared" si="19"/>
        <v>Low</v>
      </c>
      <c r="AB391" s="2">
        <f t="shared" si="20"/>
        <v>0.03</v>
      </c>
      <c r="AC391" s="2">
        <f>banking_clients[[#This Row],[Bank_Loans]] + banking_clients[[#This Row],[Business_Lending]] + banking_clients[[#This Row],[CreditCard_Balance]]</f>
        <v>2613408.5</v>
      </c>
      <c r="AD391" s="2">
        <f>banking_clients[[#This Row],[Bank_Deposits]] + banking_clients[[#This Row],[Saving_Accounts]] + banking_clients[[#This Row],[ForeignCurrency_Account]] + banking_clients[[#This Row],[Checking_Accounts]]</f>
        <v>721121.97</v>
      </c>
    </row>
    <row r="392" spans="1:30" x14ac:dyDescent="0.2">
      <c r="A392" t="s">
        <v>1404</v>
      </c>
      <c r="B392" t="s">
        <v>1405</v>
      </c>
      <c r="C392" s="5">
        <v>55</v>
      </c>
      <c r="D392">
        <v>40601</v>
      </c>
      <c r="E392" s="3" t="s">
        <v>1406</v>
      </c>
      <c r="F392" s="4" t="s">
        <v>596</v>
      </c>
      <c r="G392" s="4" t="s">
        <v>25</v>
      </c>
      <c r="H392" s="4" t="s">
        <v>231</v>
      </c>
      <c r="I392" s="4" t="s">
        <v>13</v>
      </c>
      <c r="J392" s="4" t="s">
        <v>14</v>
      </c>
      <c r="K392" s="2">
        <v>77959.98</v>
      </c>
      <c r="L392" s="2">
        <v>5382.4</v>
      </c>
      <c r="M392" s="5">
        <v>2</v>
      </c>
      <c r="N392" s="2">
        <v>2690.25</v>
      </c>
      <c r="O392" s="2">
        <v>671360.68</v>
      </c>
      <c r="P392" s="2">
        <v>2253058.98</v>
      </c>
      <c r="Q392" s="2">
        <v>952635.68</v>
      </c>
      <c r="R392" s="2">
        <v>699355.56</v>
      </c>
      <c r="S392" s="2">
        <v>60745.48</v>
      </c>
      <c r="T392" s="2">
        <v>2207401.86</v>
      </c>
      <c r="U392" s="5">
        <v>0</v>
      </c>
      <c r="V392" s="6">
        <v>2</v>
      </c>
      <c r="W392">
        <v>2</v>
      </c>
      <c r="X392">
        <v>2</v>
      </c>
      <c r="Y392">
        <v>18</v>
      </c>
      <c r="Z392" s="5">
        <f t="shared" ca="1" si="18"/>
        <v>10661</v>
      </c>
      <c r="AA392" s="4" t="str">
        <f t="shared" si="19"/>
        <v>Low</v>
      </c>
      <c r="AB392" s="2">
        <f t="shared" si="20"/>
        <v>0.05</v>
      </c>
      <c r="AC392" s="2">
        <f>banking_clients[[#This Row],[Bank_Loans]] + banking_clients[[#This Row],[Business_Lending]] + banking_clients[[#This Row],[CreditCard_Balance]]</f>
        <v>2881452.79</v>
      </c>
      <c r="AD392" s="2">
        <f>banking_clients[[#This Row],[Bank_Deposits]] + banking_clients[[#This Row],[Saving_Accounts]] + banking_clients[[#This Row],[ForeignCurrency_Account]] + banking_clients[[#This Row],[Checking_Accounts]]</f>
        <v>3965795.7</v>
      </c>
    </row>
    <row r="393" spans="1:30" x14ac:dyDescent="0.2">
      <c r="A393" t="s">
        <v>1407</v>
      </c>
      <c r="B393" t="s">
        <v>1408</v>
      </c>
      <c r="C393" s="5">
        <v>75</v>
      </c>
      <c r="D393">
        <v>8858</v>
      </c>
      <c r="E393" s="3" t="s">
        <v>1409</v>
      </c>
      <c r="F393" s="4" t="s">
        <v>73</v>
      </c>
      <c r="G393" s="4" t="s">
        <v>114</v>
      </c>
      <c r="H393" s="4" t="s">
        <v>1410</v>
      </c>
      <c r="I393" s="4" t="s">
        <v>33</v>
      </c>
      <c r="J393" s="4" t="s">
        <v>34</v>
      </c>
      <c r="K393" s="2">
        <v>116049.97</v>
      </c>
      <c r="L393" s="2">
        <v>43763.58</v>
      </c>
      <c r="M393" s="5">
        <v>2</v>
      </c>
      <c r="N393" s="2">
        <v>646.38</v>
      </c>
      <c r="O393" s="2">
        <v>278395.58</v>
      </c>
      <c r="P393" s="2">
        <v>170837.1</v>
      </c>
      <c r="Q393" s="2">
        <v>66057.009999999995</v>
      </c>
      <c r="R393" s="2">
        <v>121294.34</v>
      </c>
      <c r="S393" s="2">
        <v>5379.89</v>
      </c>
      <c r="T393" s="2">
        <v>974568.11</v>
      </c>
      <c r="U393" s="5">
        <v>1</v>
      </c>
      <c r="V393" s="6">
        <v>2</v>
      </c>
      <c r="W393">
        <v>3</v>
      </c>
      <c r="X393">
        <v>2</v>
      </c>
      <c r="Y393">
        <v>19</v>
      </c>
      <c r="Z393" s="5">
        <f t="shared" ca="1" si="18"/>
        <v>2729</v>
      </c>
      <c r="AA393" s="4" t="str">
        <f t="shared" si="19"/>
        <v>Mid</v>
      </c>
      <c r="AB393" s="2">
        <f t="shared" si="20"/>
        <v>0.03</v>
      </c>
      <c r="AC393" s="2">
        <f>banking_clients[[#This Row],[Bank_Loans]] + banking_clients[[#This Row],[Business_Lending]] + banking_clients[[#This Row],[CreditCard_Balance]]</f>
        <v>1253610.0699999998</v>
      </c>
      <c r="AD393" s="2">
        <f>banking_clients[[#This Row],[Bank_Deposits]] + banking_clients[[#This Row],[Saving_Accounts]] + banking_clients[[#This Row],[ForeignCurrency_Account]] + banking_clients[[#This Row],[Checking_Accounts]]</f>
        <v>363568.34</v>
      </c>
    </row>
    <row r="394" spans="1:30" x14ac:dyDescent="0.2">
      <c r="A394" t="s">
        <v>1411</v>
      </c>
      <c r="B394" t="s">
        <v>1412</v>
      </c>
      <c r="C394" s="5">
        <v>79</v>
      </c>
      <c r="D394">
        <v>34339</v>
      </c>
      <c r="E394" s="3" t="s">
        <v>1413</v>
      </c>
      <c r="F394" s="4" t="s">
        <v>377</v>
      </c>
      <c r="G394" s="4" t="s">
        <v>49</v>
      </c>
      <c r="H394" s="4" t="s">
        <v>1414</v>
      </c>
      <c r="I394" s="4" t="s">
        <v>33</v>
      </c>
      <c r="J394" s="4" t="s">
        <v>14</v>
      </c>
      <c r="K394" s="2">
        <v>116714.92</v>
      </c>
      <c r="L394" s="2">
        <v>13955.7</v>
      </c>
      <c r="M394" s="5">
        <v>1</v>
      </c>
      <c r="N394" s="2">
        <v>2723.74</v>
      </c>
      <c r="O394" s="2">
        <v>516023.37</v>
      </c>
      <c r="P394" s="2">
        <v>880569.59</v>
      </c>
      <c r="Q394" s="2">
        <v>352227.83</v>
      </c>
      <c r="R394" s="2">
        <v>185658.16</v>
      </c>
      <c r="S394" s="2">
        <v>65938.320000000007</v>
      </c>
      <c r="T394" s="2">
        <v>2117997.04</v>
      </c>
      <c r="U394" s="5">
        <v>1</v>
      </c>
      <c r="V394" s="6">
        <v>2</v>
      </c>
      <c r="W394">
        <v>3</v>
      </c>
      <c r="X394">
        <v>2</v>
      </c>
      <c r="Y394">
        <v>20</v>
      </c>
      <c r="Z394" s="5">
        <f t="shared" ca="1" si="18"/>
        <v>1748</v>
      </c>
      <c r="AA394" s="4" t="str">
        <f t="shared" si="19"/>
        <v>Mid</v>
      </c>
      <c r="AB394" s="2">
        <f t="shared" si="20"/>
        <v>0.03</v>
      </c>
      <c r="AC394" s="2">
        <f>banking_clients[[#This Row],[Bank_Loans]] + banking_clients[[#This Row],[Business_Lending]] + banking_clients[[#This Row],[CreditCard_Balance]]</f>
        <v>2636744.1500000004</v>
      </c>
      <c r="AD394" s="2">
        <f>banking_clients[[#This Row],[Bank_Deposits]] + banking_clients[[#This Row],[Saving_Accounts]] + banking_clients[[#This Row],[ForeignCurrency_Account]] + banking_clients[[#This Row],[Checking_Accounts]]</f>
        <v>1484393.9000000001</v>
      </c>
    </row>
    <row r="395" spans="1:30" x14ac:dyDescent="0.2">
      <c r="A395" t="s">
        <v>1415</v>
      </c>
      <c r="B395" t="s">
        <v>1416</v>
      </c>
      <c r="C395" s="5">
        <v>23</v>
      </c>
      <c r="D395">
        <v>1792</v>
      </c>
      <c r="E395" s="3" t="s">
        <v>1417</v>
      </c>
      <c r="F395" s="4" t="s">
        <v>377</v>
      </c>
      <c r="G395" s="4" t="s">
        <v>49</v>
      </c>
      <c r="H395" s="4" t="s">
        <v>339</v>
      </c>
      <c r="I395" s="4" t="s">
        <v>80</v>
      </c>
      <c r="J395" s="4" t="s">
        <v>34</v>
      </c>
      <c r="K395" s="2">
        <v>357836.92</v>
      </c>
      <c r="L395" s="2">
        <v>44869.68</v>
      </c>
      <c r="M395" s="5">
        <v>1</v>
      </c>
      <c r="N395" s="2">
        <v>10100.379999999999</v>
      </c>
      <c r="O395" s="2">
        <v>1483140.86</v>
      </c>
      <c r="P395" s="2">
        <v>203097.34</v>
      </c>
      <c r="Q395" s="2">
        <v>88056.19</v>
      </c>
      <c r="R395" s="2">
        <v>55589.02</v>
      </c>
      <c r="S395" s="2">
        <v>40711.410000000003</v>
      </c>
      <c r="T395" s="2">
        <v>857606.35</v>
      </c>
      <c r="U395" s="5">
        <v>0</v>
      </c>
      <c r="V395" s="6">
        <v>2</v>
      </c>
      <c r="W395">
        <v>3</v>
      </c>
      <c r="X395">
        <v>2</v>
      </c>
      <c r="Y395">
        <v>21</v>
      </c>
      <c r="Z395" s="5">
        <f t="shared" ca="1" si="18"/>
        <v>1659</v>
      </c>
      <c r="AA395" s="4" t="str">
        <f t="shared" si="19"/>
        <v>High</v>
      </c>
      <c r="AB395" s="2">
        <f t="shared" si="20"/>
        <v>0.01</v>
      </c>
      <c r="AC395" s="2">
        <f>banking_clients[[#This Row],[Bank_Loans]] + banking_clients[[#This Row],[Business_Lending]] + banking_clients[[#This Row],[CreditCard_Balance]]</f>
        <v>2350847.59</v>
      </c>
      <c r="AD395" s="2">
        <f>banking_clients[[#This Row],[Bank_Deposits]] + banking_clients[[#This Row],[Saving_Accounts]] + banking_clients[[#This Row],[ForeignCurrency_Account]] + banking_clients[[#This Row],[Checking_Accounts]]</f>
        <v>387453.96</v>
      </c>
    </row>
    <row r="396" spans="1:30" x14ac:dyDescent="0.2">
      <c r="A396" t="s">
        <v>1418</v>
      </c>
      <c r="B396" t="s">
        <v>1419</v>
      </c>
      <c r="C396" s="5">
        <v>76</v>
      </c>
      <c r="D396">
        <v>30088</v>
      </c>
      <c r="E396" s="3" t="s">
        <v>349</v>
      </c>
      <c r="F396" s="4" t="s">
        <v>315</v>
      </c>
      <c r="G396" s="4" t="s">
        <v>25</v>
      </c>
      <c r="H396" s="4" t="s">
        <v>518</v>
      </c>
      <c r="I396" s="4" t="s">
        <v>80</v>
      </c>
      <c r="J396" s="4" t="s">
        <v>40</v>
      </c>
      <c r="K396" s="2">
        <v>355665.19</v>
      </c>
      <c r="L396" s="2">
        <v>33963.75</v>
      </c>
      <c r="M396" s="5">
        <v>1</v>
      </c>
      <c r="N396" s="2">
        <v>5924.1</v>
      </c>
      <c r="O396" s="2">
        <v>985822.43</v>
      </c>
      <c r="P396" s="2">
        <v>1218185.05</v>
      </c>
      <c r="Q396" s="2">
        <v>435066.09</v>
      </c>
      <c r="R396" s="2">
        <v>719102.09</v>
      </c>
      <c r="S396" s="2">
        <v>69306.83</v>
      </c>
      <c r="T396" s="2">
        <v>1015033.53</v>
      </c>
      <c r="U396" s="5">
        <v>1</v>
      </c>
      <c r="V396" s="6">
        <v>3</v>
      </c>
      <c r="W396">
        <v>3</v>
      </c>
      <c r="X396">
        <v>2</v>
      </c>
      <c r="Y396">
        <v>22</v>
      </c>
      <c r="Z396" s="5">
        <f t="shared" ca="1" si="18"/>
        <v>7864</v>
      </c>
      <c r="AA396" s="4" t="str">
        <f t="shared" si="19"/>
        <v>High</v>
      </c>
      <c r="AB396" s="2">
        <f t="shared" si="20"/>
        <v>0.01</v>
      </c>
      <c r="AC396" s="2">
        <f>banking_clients[[#This Row],[Bank_Loans]] + banking_clients[[#This Row],[Business_Lending]] + banking_clients[[#This Row],[CreditCard_Balance]]</f>
        <v>2006780.06</v>
      </c>
      <c r="AD396" s="2">
        <f>banking_clients[[#This Row],[Bank_Deposits]] + banking_clients[[#This Row],[Saving_Accounts]] + banking_clients[[#This Row],[ForeignCurrency_Account]] + banking_clients[[#This Row],[Checking_Accounts]]</f>
        <v>2441660.06</v>
      </c>
    </row>
    <row r="397" spans="1:30" x14ac:dyDescent="0.2">
      <c r="A397" t="s">
        <v>1420</v>
      </c>
      <c r="B397" t="s">
        <v>1421</v>
      </c>
      <c r="C397" s="5">
        <v>32</v>
      </c>
      <c r="D397">
        <v>9576</v>
      </c>
      <c r="E397" s="3" t="s">
        <v>1422</v>
      </c>
      <c r="F397" s="4" t="s">
        <v>284</v>
      </c>
      <c r="G397" s="4" t="s">
        <v>25</v>
      </c>
      <c r="H397" s="4" t="s">
        <v>231</v>
      </c>
      <c r="I397" s="4" t="s">
        <v>13</v>
      </c>
      <c r="J397" s="4" t="s">
        <v>27</v>
      </c>
      <c r="K397" s="2">
        <v>311721.03000000003</v>
      </c>
      <c r="L397" s="2">
        <v>14891.4</v>
      </c>
      <c r="M397" s="5">
        <v>1</v>
      </c>
      <c r="N397" s="2">
        <v>5528.02</v>
      </c>
      <c r="O397" s="2">
        <v>1453594.9</v>
      </c>
      <c r="P397" s="2">
        <v>859353.81</v>
      </c>
      <c r="Q397" s="2">
        <v>479255.01</v>
      </c>
      <c r="R397" s="2">
        <v>260285.05</v>
      </c>
      <c r="S397" s="2">
        <v>71447.69</v>
      </c>
      <c r="T397" s="2">
        <v>1468403.35</v>
      </c>
      <c r="U397" s="5">
        <v>0</v>
      </c>
      <c r="V397" s="6">
        <v>4</v>
      </c>
      <c r="W397">
        <v>3</v>
      </c>
      <c r="X397">
        <v>1</v>
      </c>
      <c r="Y397">
        <v>1</v>
      </c>
      <c r="Z397" s="5">
        <f t="shared" ca="1" si="18"/>
        <v>5969</v>
      </c>
      <c r="AA397" s="4" t="str">
        <f t="shared" si="19"/>
        <v>High</v>
      </c>
      <c r="AB397" s="2">
        <f t="shared" si="20"/>
        <v>0.05</v>
      </c>
      <c r="AC397" s="2">
        <f>banking_clients[[#This Row],[Bank_Loans]] + banking_clients[[#This Row],[Business_Lending]] + banking_clients[[#This Row],[CreditCard_Balance]]</f>
        <v>2927526.27</v>
      </c>
      <c r="AD397" s="2">
        <f>banking_clients[[#This Row],[Bank_Deposits]] + banking_clients[[#This Row],[Saving_Accounts]] + banking_clients[[#This Row],[ForeignCurrency_Account]] + banking_clients[[#This Row],[Checking_Accounts]]</f>
        <v>1670341.56</v>
      </c>
    </row>
    <row r="398" spans="1:30" x14ac:dyDescent="0.2">
      <c r="A398" t="s">
        <v>1423</v>
      </c>
      <c r="B398" t="s">
        <v>1424</v>
      </c>
      <c r="C398" s="5">
        <v>22</v>
      </c>
      <c r="D398">
        <v>5388</v>
      </c>
      <c r="E398" s="3" t="s">
        <v>1425</v>
      </c>
      <c r="F398" s="4" t="s">
        <v>94</v>
      </c>
      <c r="G398" s="4" t="s">
        <v>49</v>
      </c>
      <c r="H398" s="4" t="s">
        <v>263</v>
      </c>
      <c r="I398" s="4" t="s">
        <v>80</v>
      </c>
      <c r="J398" s="4" t="s">
        <v>14</v>
      </c>
      <c r="K398" s="2">
        <v>57955.11</v>
      </c>
      <c r="L398" s="2">
        <v>14284.58</v>
      </c>
      <c r="M398" s="5">
        <v>1</v>
      </c>
      <c r="N398" s="2">
        <v>2026.86</v>
      </c>
      <c r="O398" s="2">
        <v>569742.42000000004</v>
      </c>
      <c r="P398" s="2">
        <v>1100932.8799999999</v>
      </c>
      <c r="Q398" s="2">
        <v>260961.87</v>
      </c>
      <c r="R398" s="2">
        <v>682089.08</v>
      </c>
      <c r="S398" s="2">
        <v>33544.559999999998</v>
      </c>
      <c r="T398" s="2">
        <v>230177.46</v>
      </c>
      <c r="U398" s="5">
        <v>3</v>
      </c>
      <c r="V398" s="6">
        <v>1</v>
      </c>
      <c r="W398">
        <v>3</v>
      </c>
      <c r="X398">
        <v>1</v>
      </c>
      <c r="Y398">
        <v>2</v>
      </c>
      <c r="Z398" s="5">
        <f t="shared" ca="1" si="18"/>
        <v>4495</v>
      </c>
      <c r="AA398" s="4" t="str">
        <f t="shared" si="19"/>
        <v>Low</v>
      </c>
      <c r="AB398" s="2">
        <f t="shared" si="20"/>
        <v>0.01</v>
      </c>
      <c r="AC398" s="2">
        <f>banking_clients[[#This Row],[Bank_Loans]] + banking_clients[[#This Row],[Business_Lending]] + banking_clients[[#This Row],[CreditCard_Balance]]</f>
        <v>801946.74</v>
      </c>
      <c r="AD398" s="2">
        <f>banking_clients[[#This Row],[Bank_Deposits]] + banking_clients[[#This Row],[Saving_Accounts]] + banking_clients[[#This Row],[ForeignCurrency_Account]] + banking_clients[[#This Row],[Checking_Accounts]]</f>
        <v>2077528.3900000001</v>
      </c>
    </row>
    <row r="399" spans="1:30" x14ac:dyDescent="0.2">
      <c r="A399" t="s">
        <v>1426</v>
      </c>
      <c r="B399" t="s">
        <v>1427</v>
      </c>
      <c r="C399" s="5">
        <v>77</v>
      </c>
      <c r="D399">
        <v>6407</v>
      </c>
      <c r="E399" s="3" t="s">
        <v>1428</v>
      </c>
      <c r="F399" s="4" t="s">
        <v>315</v>
      </c>
      <c r="G399" s="4" t="s">
        <v>11</v>
      </c>
      <c r="H399" s="4" t="s">
        <v>434</v>
      </c>
      <c r="I399" s="4" t="s">
        <v>33</v>
      </c>
      <c r="J399" s="4" t="s">
        <v>34</v>
      </c>
      <c r="K399" s="2">
        <v>210595.73</v>
      </c>
      <c r="L399" s="2">
        <v>28588.560000000001</v>
      </c>
      <c r="M399" s="5">
        <v>1</v>
      </c>
      <c r="N399" s="2">
        <v>8276.84</v>
      </c>
      <c r="O399" s="2">
        <v>784128.83</v>
      </c>
      <c r="P399" s="2">
        <v>2080505.71</v>
      </c>
      <c r="Q399" s="2">
        <v>703269.54</v>
      </c>
      <c r="R399" s="2">
        <v>396175.17</v>
      </c>
      <c r="S399" s="2">
        <v>30445.03</v>
      </c>
      <c r="T399" s="2">
        <v>299258.01</v>
      </c>
      <c r="U399" s="5">
        <v>1</v>
      </c>
      <c r="V399" s="6">
        <v>4</v>
      </c>
      <c r="W399">
        <v>3</v>
      </c>
      <c r="X399">
        <v>2</v>
      </c>
      <c r="Y399">
        <v>3</v>
      </c>
      <c r="Z399" s="5">
        <f t="shared" ca="1" si="18"/>
        <v>8553</v>
      </c>
      <c r="AA399" s="4" t="str">
        <f t="shared" si="19"/>
        <v>Mid</v>
      </c>
      <c r="AB399" s="2">
        <f t="shared" si="20"/>
        <v>0.03</v>
      </c>
      <c r="AC399" s="2">
        <f>banking_clients[[#This Row],[Bank_Loans]] + banking_clients[[#This Row],[Business_Lending]] + banking_clients[[#This Row],[CreditCard_Balance]]</f>
        <v>1091663.68</v>
      </c>
      <c r="AD399" s="2">
        <f>banking_clients[[#This Row],[Bank_Deposits]] + banking_clients[[#This Row],[Saving_Accounts]] + banking_clients[[#This Row],[ForeignCurrency_Account]] + banking_clients[[#This Row],[Checking_Accounts]]</f>
        <v>3210395.4499999997</v>
      </c>
    </row>
    <row r="400" spans="1:30" x14ac:dyDescent="0.2">
      <c r="A400" t="s">
        <v>1429</v>
      </c>
      <c r="B400" t="s">
        <v>1430</v>
      </c>
      <c r="C400" s="5">
        <v>73</v>
      </c>
      <c r="D400">
        <v>13585</v>
      </c>
      <c r="E400" s="3" t="s">
        <v>1431</v>
      </c>
      <c r="F400" s="4" t="s">
        <v>148</v>
      </c>
      <c r="G400" s="4" t="s">
        <v>49</v>
      </c>
      <c r="H400" s="4" t="s">
        <v>906</v>
      </c>
      <c r="I400" s="4" t="s">
        <v>13</v>
      </c>
      <c r="J400" s="4" t="s">
        <v>14</v>
      </c>
      <c r="K400" s="2">
        <v>439388.92</v>
      </c>
      <c r="L400" s="2">
        <v>46346.7</v>
      </c>
      <c r="M400" s="5">
        <v>1</v>
      </c>
      <c r="N400" s="2">
        <v>855.65</v>
      </c>
      <c r="O400" s="2">
        <v>1428253.22</v>
      </c>
      <c r="P400" s="2">
        <v>1051950.53</v>
      </c>
      <c r="Q400" s="2">
        <v>400198.57</v>
      </c>
      <c r="R400" s="2">
        <v>624309.77</v>
      </c>
      <c r="S400" s="2">
        <v>21641.11</v>
      </c>
      <c r="T400" s="2">
        <v>1061775.3999999999</v>
      </c>
      <c r="U400" s="5">
        <v>1</v>
      </c>
      <c r="V400" s="6">
        <v>5</v>
      </c>
      <c r="W400">
        <v>4</v>
      </c>
      <c r="X400">
        <v>2</v>
      </c>
      <c r="Y400">
        <v>4</v>
      </c>
      <c r="Z400" s="5">
        <f t="shared" ca="1" si="18"/>
        <v>3091</v>
      </c>
      <c r="AA400" s="4" t="str">
        <f t="shared" si="19"/>
        <v>High</v>
      </c>
      <c r="AB400" s="2">
        <f t="shared" si="20"/>
        <v>0.05</v>
      </c>
      <c r="AC400" s="2">
        <f>banking_clients[[#This Row],[Bank_Loans]] + banking_clients[[#This Row],[Business_Lending]] + banking_clients[[#This Row],[CreditCard_Balance]]</f>
        <v>2490884.27</v>
      </c>
      <c r="AD400" s="2">
        <f>banking_clients[[#This Row],[Bank_Deposits]] + banking_clients[[#This Row],[Saving_Accounts]] + banking_clients[[#This Row],[ForeignCurrency_Account]] + banking_clients[[#This Row],[Checking_Accounts]]</f>
        <v>2098099.98</v>
      </c>
    </row>
    <row r="401" spans="1:30" x14ac:dyDescent="0.2">
      <c r="A401" t="s">
        <v>1432</v>
      </c>
      <c r="B401" t="s">
        <v>1433</v>
      </c>
      <c r="C401" s="5">
        <v>65</v>
      </c>
      <c r="D401">
        <v>34530</v>
      </c>
      <c r="E401" s="3" t="s">
        <v>1434</v>
      </c>
      <c r="F401" s="4" t="s">
        <v>153</v>
      </c>
      <c r="G401" s="4" t="s">
        <v>25</v>
      </c>
      <c r="H401" s="4" t="s">
        <v>100</v>
      </c>
      <c r="I401" s="4" t="s">
        <v>33</v>
      </c>
      <c r="J401" s="4" t="s">
        <v>14</v>
      </c>
      <c r="K401" s="2">
        <v>130987.36</v>
      </c>
      <c r="L401" s="2">
        <v>41223.699999999997</v>
      </c>
      <c r="M401" s="5">
        <v>1</v>
      </c>
      <c r="N401" s="2">
        <v>4484.26</v>
      </c>
      <c r="O401" s="2">
        <v>529607.93000000005</v>
      </c>
      <c r="P401" s="2">
        <v>589706.09</v>
      </c>
      <c r="Q401" s="2">
        <v>631234.68999999994</v>
      </c>
      <c r="R401" s="2">
        <v>101662.01</v>
      </c>
      <c r="S401" s="2">
        <v>49008.52</v>
      </c>
      <c r="T401" s="2">
        <v>544902.06999999995</v>
      </c>
      <c r="U401" s="5">
        <v>2</v>
      </c>
      <c r="V401" s="6">
        <v>5</v>
      </c>
      <c r="W401">
        <v>4</v>
      </c>
      <c r="X401">
        <v>1</v>
      </c>
      <c r="Y401">
        <v>8</v>
      </c>
      <c r="Z401" s="5">
        <f t="shared" ca="1" si="18"/>
        <v>2464</v>
      </c>
      <c r="AA401" s="4" t="str">
        <f t="shared" si="19"/>
        <v>Mid</v>
      </c>
      <c r="AB401" s="2">
        <f t="shared" si="20"/>
        <v>0.03</v>
      </c>
      <c r="AC401" s="2">
        <f>banking_clients[[#This Row],[Bank_Loans]] + banking_clients[[#This Row],[Business_Lending]] + banking_clients[[#This Row],[CreditCard_Balance]]</f>
        <v>1078994.26</v>
      </c>
      <c r="AD401" s="2">
        <f>banking_clients[[#This Row],[Bank_Deposits]] + banking_clients[[#This Row],[Saving_Accounts]] + banking_clients[[#This Row],[ForeignCurrency_Account]] + banking_clients[[#This Row],[Checking_Accounts]]</f>
        <v>1371611.31</v>
      </c>
    </row>
    <row r="402" spans="1:30" x14ac:dyDescent="0.2">
      <c r="A402" t="s">
        <v>1435</v>
      </c>
      <c r="B402" t="s">
        <v>1436</v>
      </c>
      <c r="C402" s="5">
        <v>78</v>
      </c>
      <c r="D402">
        <v>15030</v>
      </c>
      <c r="E402" s="3" t="s">
        <v>1437</v>
      </c>
      <c r="F402" s="4" t="s">
        <v>131</v>
      </c>
      <c r="G402" s="4" t="s">
        <v>49</v>
      </c>
      <c r="H402" s="4" t="s">
        <v>74</v>
      </c>
      <c r="I402" s="4" t="s">
        <v>80</v>
      </c>
      <c r="J402" s="4" t="s">
        <v>14</v>
      </c>
      <c r="K402" s="2">
        <v>169936.36</v>
      </c>
      <c r="L402" s="2">
        <v>7795.8</v>
      </c>
      <c r="M402" s="5">
        <v>1</v>
      </c>
      <c r="N402" s="2">
        <v>3232.52</v>
      </c>
      <c r="O402" s="2">
        <v>994804.79</v>
      </c>
      <c r="P402" s="2">
        <v>638808.87</v>
      </c>
      <c r="Q402" s="2">
        <v>453108.61</v>
      </c>
      <c r="R402" s="2">
        <v>301280.09000000003</v>
      </c>
      <c r="S402" s="2">
        <v>41118.410000000003</v>
      </c>
      <c r="T402" s="2">
        <v>434504.79</v>
      </c>
      <c r="U402" s="5">
        <v>2</v>
      </c>
      <c r="V402" s="6">
        <v>2</v>
      </c>
      <c r="W402">
        <v>1</v>
      </c>
      <c r="X402">
        <v>1</v>
      </c>
      <c r="Y402">
        <v>9</v>
      </c>
      <c r="Z402" s="5">
        <f t="shared" ca="1" si="18"/>
        <v>6087</v>
      </c>
      <c r="AA402" s="4" t="str">
        <f t="shared" si="19"/>
        <v>Mid</v>
      </c>
      <c r="AB402" s="2">
        <f t="shared" si="20"/>
        <v>0.01</v>
      </c>
      <c r="AC402" s="2">
        <f>banking_clients[[#This Row],[Bank_Loans]] + banking_clients[[#This Row],[Business_Lending]] + banking_clients[[#This Row],[CreditCard_Balance]]</f>
        <v>1432542.1</v>
      </c>
      <c r="AD402" s="2">
        <f>banking_clients[[#This Row],[Bank_Deposits]] + banking_clients[[#This Row],[Saving_Accounts]] + banking_clients[[#This Row],[ForeignCurrency_Account]] + banking_clients[[#This Row],[Checking_Accounts]]</f>
        <v>1434315.98</v>
      </c>
    </row>
    <row r="403" spans="1:30" x14ac:dyDescent="0.2">
      <c r="A403" t="s">
        <v>1438</v>
      </c>
      <c r="B403" t="s">
        <v>1439</v>
      </c>
      <c r="C403" s="5">
        <v>81</v>
      </c>
      <c r="D403">
        <v>38395</v>
      </c>
      <c r="E403" s="3" t="s">
        <v>1440</v>
      </c>
      <c r="F403" s="4" t="s">
        <v>89</v>
      </c>
      <c r="G403" s="4" t="s">
        <v>49</v>
      </c>
      <c r="H403" s="4" t="s">
        <v>779</v>
      </c>
      <c r="I403" s="4" t="s">
        <v>13</v>
      </c>
      <c r="J403" s="4" t="s">
        <v>34</v>
      </c>
      <c r="K403" s="2">
        <v>440439.33</v>
      </c>
      <c r="L403" s="2">
        <v>36666.959999999999</v>
      </c>
      <c r="M403" s="5">
        <v>1</v>
      </c>
      <c r="N403" s="2">
        <v>3399.18</v>
      </c>
      <c r="O403" s="2">
        <v>1250526.42</v>
      </c>
      <c r="P403" s="2">
        <v>1169638.99</v>
      </c>
      <c r="Q403" s="2">
        <v>406295.65</v>
      </c>
      <c r="R403" s="2">
        <v>775409.09</v>
      </c>
      <c r="S403" s="2">
        <v>53226.45</v>
      </c>
      <c r="T403" s="2">
        <v>211540.6</v>
      </c>
      <c r="U403" s="5">
        <v>2</v>
      </c>
      <c r="V403" s="6">
        <v>4</v>
      </c>
      <c r="W403">
        <v>2</v>
      </c>
      <c r="X403">
        <v>1</v>
      </c>
      <c r="Y403">
        <v>10</v>
      </c>
      <c r="Z403" s="5">
        <f t="shared" ca="1" si="18"/>
        <v>8083</v>
      </c>
      <c r="AA403" s="4" t="str">
        <f t="shared" si="19"/>
        <v>High</v>
      </c>
      <c r="AB403" s="2">
        <f t="shared" si="20"/>
        <v>0.05</v>
      </c>
      <c r="AC403" s="2">
        <f>banking_clients[[#This Row],[Bank_Loans]] + banking_clients[[#This Row],[Business_Lending]] + banking_clients[[#This Row],[CreditCard_Balance]]</f>
        <v>1465466.2</v>
      </c>
      <c r="AD403" s="2">
        <f>banking_clients[[#This Row],[Bank_Deposits]] + banking_clients[[#This Row],[Saving_Accounts]] + banking_clients[[#This Row],[ForeignCurrency_Account]] + banking_clients[[#This Row],[Checking_Accounts]]</f>
        <v>2404570.1800000002</v>
      </c>
    </row>
    <row r="404" spans="1:30" x14ac:dyDescent="0.2">
      <c r="A404" t="s">
        <v>1441</v>
      </c>
      <c r="B404" t="s">
        <v>1442</v>
      </c>
      <c r="C404" s="5">
        <v>46</v>
      </c>
      <c r="D404">
        <v>5940</v>
      </c>
      <c r="E404" s="3" t="s">
        <v>1443</v>
      </c>
      <c r="F404" s="4" t="s">
        <v>267</v>
      </c>
      <c r="G404" s="4" t="s">
        <v>25</v>
      </c>
      <c r="H404" s="4" t="s">
        <v>244</v>
      </c>
      <c r="I404" s="4" t="s">
        <v>13</v>
      </c>
      <c r="J404" s="4" t="s">
        <v>34</v>
      </c>
      <c r="K404" s="2">
        <v>407606.87</v>
      </c>
      <c r="L404" s="2">
        <v>31157.8</v>
      </c>
      <c r="M404" s="5">
        <v>1</v>
      </c>
      <c r="N404" s="2">
        <v>4901.79</v>
      </c>
      <c r="O404" s="2">
        <v>994316.57</v>
      </c>
      <c r="P404" s="2">
        <v>302004.93</v>
      </c>
      <c r="Q404" s="2">
        <v>274549.94</v>
      </c>
      <c r="R404" s="2">
        <v>166560.29</v>
      </c>
      <c r="S404" s="2">
        <v>49432.85</v>
      </c>
      <c r="T404" s="2">
        <v>914353.65</v>
      </c>
      <c r="U404" s="5">
        <v>1</v>
      </c>
      <c r="V404" s="6">
        <v>4</v>
      </c>
      <c r="W404">
        <v>3</v>
      </c>
      <c r="X404">
        <v>2</v>
      </c>
      <c r="Y404">
        <v>11</v>
      </c>
      <c r="Z404" s="5">
        <f t="shared" ca="1" si="18"/>
        <v>9049</v>
      </c>
      <c r="AA404" s="4" t="str">
        <f t="shared" si="19"/>
        <v>High</v>
      </c>
      <c r="AB404" s="2">
        <f t="shared" si="20"/>
        <v>0.05</v>
      </c>
      <c r="AC404" s="2">
        <f>banking_clients[[#This Row],[Bank_Loans]] + banking_clients[[#This Row],[Business_Lending]] + banking_clients[[#This Row],[CreditCard_Balance]]</f>
        <v>1913572.01</v>
      </c>
      <c r="AD404" s="2">
        <f>banking_clients[[#This Row],[Bank_Deposits]] + banking_clients[[#This Row],[Saving_Accounts]] + banking_clients[[#This Row],[ForeignCurrency_Account]] + banking_clients[[#This Row],[Checking_Accounts]]</f>
        <v>792548.01</v>
      </c>
    </row>
    <row r="405" spans="1:30" x14ac:dyDescent="0.2">
      <c r="A405" t="s">
        <v>1444</v>
      </c>
      <c r="B405" t="s">
        <v>1445</v>
      </c>
      <c r="C405" s="5">
        <v>71</v>
      </c>
      <c r="D405">
        <v>20204</v>
      </c>
      <c r="E405" s="3" t="s">
        <v>1446</v>
      </c>
      <c r="F405" s="4" t="s">
        <v>415</v>
      </c>
      <c r="G405" s="4" t="s">
        <v>11</v>
      </c>
      <c r="H405" s="4" t="s">
        <v>79</v>
      </c>
      <c r="I405" s="4" t="s">
        <v>33</v>
      </c>
      <c r="J405" s="4" t="s">
        <v>34</v>
      </c>
      <c r="K405" s="2">
        <v>116733.05</v>
      </c>
      <c r="L405" s="2">
        <v>45004.7</v>
      </c>
      <c r="M405" s="5">
        <v>2</v>
      </c>
      <c r="N405" s="2">
        <v>7012.68</v>
      </c>
      <c r="O405" s="2">
        <v>1369673.32</v>
      </c>
      <c r="P405" s="2">
        <v>418166.68</v>
      </c>
      <c r="Q405" s="2">
        <v>226802.27</v>
      </c>
      <c r="R405" s="2">
        <v>127576.28</v>
      </c>
      <c r="S405" s="2">
        <v>34458.239999999998</v>
      </c>
      <c r="T405" s="2">
        <v>401783.75</v>
      </c>
      <c r="U405" s="5">
        <v>1</v>
      </c>
      <c r="V405" s="6">
        <v>2</v>
      </c>
      <c r="W405">
        <v>4</v>
      </c>
      <c r="X405">
        <v>1</v>
      </c>
      <c r="Y405">
        <v>12</v>
      </c>
      <c r="Z405" s="5">
        <f t="shared" ca="1" si="18"/>
        <v>8375</v>
      </c>
      <c r="AA405" s="4" t="str">
        <f t="shared" si="19"/>
        <v>Mid</v>
      </c>
      <c r="AB405" s="2">
        <f t="shared" si="20"/>
        <v>0.03</v>
      </c>
      <c r="AC405" s="2">
        <f>banking_clients[[#This Row],[Bank_Loans]] + banking_clients[[#This Row],[Business_Lending]] + banking_clients[[#This Row],[CreditCard_Balance]]</f>
        <v>1778469.75</v>
      </c>
      <c r="AD405" s="2">
        <f>banking_clients[[#This Row],[Bank_Deposits]] + banking_clients[[#This Row],[Saving_Accounts]] + banking_clients[[#This Row],[ForeignCurrency_Account]] + banking_clients[[#This Row],[Checking_Accounts]]</f>
        <v>807003.47</v>
      </c>
    </row>
    <row r="406" spans="1:30" x14ac:dyDescent="0.2">
      <c r="A406" t="s">
        <v>1447</v>
      </c>
      <c r="B406" t="s">
        <v>1448</v>
      </c>
      <c r="C406" s="5">
        <v>26</v>
      </c>
      <c r="D406">
        <v>7151</v>
      </c>
      <c r="E406" s="3" t="s">
        <v>1449</v>
      </c>
      <c r="F406" s="4" t="s">
        <v>243</v>
      </c>
      <c r="G406" s="4" t="s">
        <v>25</v>
      </c>
      <c r="H406" s="4" t="s">
        <v>713</v>
      </c>
      <c r="I406" s="4" t="s">
        <v>13</v>
      </c>
      <c r="J406" s="4" t="s">
        <v>14</v>
      </c>
      <c r="K406" s="2">
        <v>67276.78</v>
      </c>
      <c r="L406" s="2">
        <v>38611.96</v>
      </c>
      <c r="M406" s="5">
        <v>1</v>
      </c>
      <c r="N406" s="2">
        <v>1563.05</v>
      </c>
      <c r="O406" s="2">
        <v>529250.59</v>
      </c>
      <c r="P406" s="2">
        <v>135237.78</v>
      </c>
      <c r="Q406" s="2">
        <v>88680.51</v>
      </c>
      <c r="R406" s="2">
        <v>87793.71</v>
      </c>
      <c r="S406" s="2">
        <v>29212</v>
      </c>
      <c r="T406" s="2">
        <v>614445.39</v>
      </c>
      <c r="U406" s="5">
        <v>2</v>
      </c>
      <c r="V406" s="6">
        <v>2</v>
      </c>
      <c r="W406">
        <v>1</v>
      </c>
      <c r="X406">
        <v>1</v>
      </c>
      <c r="Y406">
        <v>13</v>
      </c>
      <c r="Z406" s="5">
        <f t="shared" ca="1" si="18"/>
        <v>4351</v>
      </c>
      <c r="AA406" s="4" t="str">
        <f t="shared" si="19"/>
        <v>Low</v>
      </c>
      <c r="AB406" s="2">
        <f t="shared" si="20"/>
        <v>0.05</v>
      </c>
      <c r="AC406" s="2">
        <f>banking_clients[[#This Row],[Bank_Loans]] + banking_clients[[#This Row],[Business_Lending]] + banking_clients[[#This Row],[CreditCard_Balance]]</f>
        <v>1145259.03</v>
      </c>
      <c r="AD406" s="2">
        <f>banking_clients[[#This Row],[Bank_Deposits]] + banking_clients[[#This Row],[Saving_Accounts]] + banking_clients[[#This Row],[ForeignCurrency_Account]] + banking_clients[[#This Row],[Checking_Accounts]]</f>
        <v>340924</v>
      </c>
    </row>
    <row r="407" spans="1:30" x14ac:dyDescent="0.2">
      <c r="A407" t="s">
        <v>1450</v>
      </c>
      <c r="B407" t="s">
        <v>1451</v>
      </c>
      <c r="C407" s="5">
        <v>79</v>
      </c>
      <c r="D407">
        <v>8593</v>
      </c>
      <c r="E407" s="3" t="s">
        <v>1452</v>
      </c>
      <c r="F407" s="4" t="s">
        <v>267</v>
      </c>
      <c r="G407" s="4" t="s">
        <v>49</v>
      </c>
      <c r="H407" s="4" t="s">
        <v>74</v>
      </c>
      <c r="I407" s="4" t="s">
        <v>80</v>
      </c>
      <c r="J407" s="4" t="s">
        <v>34</v>
      </c>
      <c r="K407" s="2">
        <v>227427.3</v>
      </c>
      <c r="L407" s="2">
        <v>24462.81</v>
      </c>
      <c r="M407" s="5">
        <v>2</v>
      </c>
      <c r="N407" s="2">
        <v>264.77</v>
      </c>
      <c r="O407" s="2">
        <v>915680.57</v>
      </c>
      <c r="P407" s="2">
        <v>96740.84</v>
      </c>
      <c r="Q407" s="2">
        <v>55088.54</v>
      </c>
      <c r="R407" s="2">
        <v>41222.35</v>
      </c>
      <c r="S407" s="2">
        <v>41414.78</v>
      </c>
      <c r="T407" s="2">
        <v>418918.39</v>
      </c>
      <c r="U407" s="5">
        <v>0</v>
      </c>
      <c r="V407" s="6">
        <v>3</v>
      </c>
      <c r="W407">
        <v>1</v>
      </c>
      <c r="X407">
        <v>2</v>
      </c>
      <c r="Y407">
        <v>14</v>
      </c>
      <c r="Z407" s="5">
        <f t="shared" ca="1" si="18"/>
        <v>2742</v>
      </c>
      <c r="AA407" s="4" t="str">
        <f t="shared" si="19"/>
        <v>Mid</v>
      </c>
      <c r="AB407" s="2">
        <f t="shared" si="20"/>
        <v>0.01</v>
      </c>
      <c r="AC407" s="2">
        <f>banking_clients[[#This Row],[Bank_Loans]] + banking_clients[[#This Row],[Business_Lending]] + banking_clients[[#This Row],[CreditCard_Balance]]</f>
        <v>1334863.73</v>
      </c>
      <c r="AD407" s="2">
        <f>banking_clients[[#This Row],[Bank_Deposits]] + banking_clients[[#This Row],[Saving_Accounts]] + banking_clients[[#This Row],[ForeignCurrency_Account]] + banking_clients[[#This Row],[Checking_Accounts]]</f>
        <v>234466.51</v>
      </c>
    </row>
    <row r="408" spans="1:30" x14ac:dyDescent="0.2">
      <c r="A408" t="s">
        <v>1453</v>
      </c>
      <c r="B408" t="s">
        <v>1454</v>
      </c>
      <c r="C408" s="5">
        <v>56</v>
      </c>
      <c r="D408">
        <v>6287</v>
      </c>
      <c r="E408" s="3" t="s">
        <v>1455</v>
      </c>
      <c r="F408" s="4" t="s">
        <v>109</v>
      </c>
      <c r="G408" s="4" t="s">
        <v>49</v>
      </c>
      <c r="H408" s="4" t="s">
        <v>1069</v>
      </c>
      <c r="I408" s="4" t="s">
        <v>13</v>
      </c>
      <c r="J408" s="4" t="s">
        <v>34</v>
      </c>
      <c r="K408" s="2">
        <v>51486.64</v>
      </c>
      <c r="L408" s="2">
        <v>3271.8</v>
      </c>
      <c r="M408" s="5">
        <v>1</v>
      </c>
      <c r="N408" s="2">
        <v>649.25</v>
      </c>
      <c r="O408" s="2">
        <v>772340.31</v>
      </c>
      <c r="P408" s="2">
        <v>412699.06</v>
      </c>
      <c r="Q408" s="2">
        <v>114638.63</v>
      </c>
      <c r="R408" s="2">
        <v>210771.31</v>
      </c>
      <c r="S408" s="2">
        <v>17877.91</v>
      </c>
      <c r="T408" s="2">
        <v>232139.96</v>
      </c>
      <c r="U408" s="5">
        <v>1</v>
      </c>
      <c r="V408" s="6">
        <v>1</v>
      </c>
      <c r="W408">
        <v>1</v>
      </c>
      <c r="X408">
        <v>1</v>
      </c>
      <c r="Y408">
        <v>15</v>
      </c>
      <c r="Z408" s="5">
        <f t="shared" ca="1" si="18"/>
        <v>4314</v>
      </c>
      <c r="AA408" s="4" t="str">
        <f t="shared" si="19"/>
        <v>Low</v>
      </c>
      <c r="AB408" s="2">
        <f t="shared" si="20"/>
        <v>0.05</v>
      </c>
      <c r="AC408" s="2">
        <f>banking_clients[[#This Row],[Bank_Loans]] + banking_clients[[#This Row],[Business_Lending]] + banking_clients[[#This Row],[CreditCard_Balance]]</f>
        <v>1005129.52</v>
      </c>
      <c r="AD408" s="2">
        <f>banking_clients[[#This Row],[Bank_Deposits]] + banking_clients[[#This Row],[Saving_Accounts]] + banking_clients[[#This Row],[ForeignCurrency_Account]] + banking_clients[[#This Row],[Checking_Accounts]]</f>
        <v>755986.91</v>
      </c>
    </row>
    <row r="409" spans="1:30" x14ac:dyDescent="0.2">
      <c r="A409" t="s">
        <v>1456</v>
      </c>
      <c r="B409" t="s">
        <v>1457</v>
      </c>
      <c r="C409" s="5">
        <v>45</v>
      </c>
      <c r="D409">
        <v>36961</v>
      </c>
      <c r="E409" s="3" t="s">
        <v>1458</v>
      </c>
      <c r="F409" s="4" t="s">
        <v>446</v>
      </c>
      <c r="G409" s="4" t="s">
        <v>49</v>
      </c>
      <c r="H409" s="4" t="s">
        <v>450</v>
      </c>
      <c r="I409" s="4" t="s">
        <v>13</v>
      </c>
      <c r="J409" s="4" t="s">
        <v>14</v>
      </c>
      <c r="K409" s="2">
        <v>145733.44</v>
      </c>
      <c r="L409" s="2">
        <v>42675</v>
      </c>
      <c r="M409" s="5">
        <v>2</v>
      </c>
      <c r="N409" s="2">
        <v>6157.46</v>
      </c>
      <c r="O409" s="2">
        <v>1213139.81</v>
      </c>
      <c r="P409" s="2">
        <v>801883.53</v>
      </c>
      <c r="Q409" s="2">
        <v>328390.40000000002</v>
      </c>
      <c r="R409" s="2">
        <v>326481.15000000002</v>
      </c>
      <c r="S409" s="2">
        <v>12662.21</v>
      </c>
      <c r="T409" s="2">
        <v>1490464.24</v>
      </c>
      <c r="U409" s="5">
        <v>1</v>
      </c>
      <c r="V409" s="6">
        <v>3</v>
      </c>
      <c r="W409">
        <v>2</v>
      </c>
      <c r="X409">
        <v>1</v>
      </c>
      <c r="Y409">
        <v>1</v>
      </c>
      <c r="Z409" s="5">
        <f t="shared" ca="1" si="18"/>
        <v>2495</v>
      </c>
      <c r="AA409" s="4" t="str">
        <f t="shared" si="19"/>
        <v>Mid</v>
      </c>
      <c r="AB409" s="2">
        <f t="shared" si="20"/>
        <v>0.05</v>
      </c>
      <c r="AC409" s="2">
        <f>banking_clients[[#This Row],[Bank_Loans]] + banking_clients[[#This Row],[Business_Lending]] + banking_clients[[#This Row],[CreditCard_Balance]]</f>
        <v>2709761.51</v>
      </c>
      <c r="AD409" s="2">
        <f>banking_clients[[#This Row],[Bank_Deposits]] + banking_clients[[#This Row],[Saving_Accounts]] + banking_clients[[#This Row],[ForeignCurrency_Account]] + banking_clients[[#This Row],[Checking_Accounts]]</f>
        <v>1469417.29</v>
      </c>
    </row>
    <row r="410" spans="1:30" x14ac:dyDescent="0.2">
      <c r="A410" t="s">
        <v>1459</v>
      </c>
      <c r="B410" t="s">
        <v>1460</v>
      </c>
      <c r="C410" s="5">
        <v>41</v>
      </c>
      <c r="D410">
        <v>1066</v>
      </c>
      <c r="E410" s="3" t="s">
        <v>1461</v>
      </c>
      <c r="F410" s="4" t="s">
        <v>18</v>
      </c>
      <c r="G410" s="4" t="s">
        <v>11</v>
      </c>
      <c r="H410" s="4" t="s">
        <v>322</v>
      </c>
      <c r="I410" s="4" t="s">
        <v>80</v>
      </c>
      <c r="J410" s="4" t="s">
        <v>34</v>
      </c>
      <c r="K410" s="2">
        <v>91981.56</v>
      </c>
      <c r="L410" s="2">
        <v>8266.7000000000007</v>
      </c>
      <c r="M410" s="5">
        <v>2</v>
      </c>
      <c r="N410" s="2">
        <v>54.42</v>
      </c>
      <c r="O410" s="2">
        <v>0</v>
      </c>
      <c r="P410" s="2">
        <v>202898</v>
      </c>
      <c r="Q410" s="2">
        <v>130434.43</v>
      </c>
      <c r="R410" s="2">
        <v>153043.07</v>
      </c>
      <c r="S410" s="2">
        <v>11058.87</v>
      </c>
      <c r="T410" s="2">
        <v>302676.56</v>
      </c>
      <c r="U410" s="5">
        <v>1</v>
      </c>
      <c r="V410" s="6">
        <v>1</v>
      </c>
      <c r="W410">
        <v>2</v>
      </c>
      <c r="X410">
        <v>2</v>
      </c>
      <c r="Y410">
        <v>2</v>
      </c>
      <c r="Z410" s="5">
        <f t="shared" ca="1" si="18"/>
        <v>1836</v>
      </c>
      <c r="AA410" s="4" t="str">
        <f t="shared" si="19"/>
        <v>Low</v>
      </c>
      <c r="AB410" s="2">
        <f t="shared" si="20"/>
        <v>0.01</v>
      </c>
      <c r="AC410" s="2">
        <f>banking_clients[[#This Row],[Bank_Loans]] + banking_clients[[#This Row],[Business_Lending]] + banking_clients[[#This Row],[CreditCard_Balance]]</f>
        <v>302730.98</v>
      </c>
      <c r="AD410" s="2">
        <f>banking_clients[[#This Row],[Bank_Deposits]] + banking_clients[[#This Row],[Saving_Accounts]] + banking_clients[[#This Row],[ForeignCurrency_Account]] + banking_clients[[#This Row],[Checking_Accounts]]</f>
        <v>497434.37</v>
      </c>
    </row>
    <row r="411" spans="1:30" x14ac:dyDescent="0.2">
      <c r="A411" t="s">
        <v>1462</v>
      </c>
      <c r="B411" t="s">
        <v>1463</v>
      </c>
      <c r="C411" s="5">
        <v>39</v>
      </c>
      <c r="D411">
        <v>35244</v>
      </c>
      <c r="E411" s="3" t="s">
        <v>1464</v>
      </c>
      <c r="F411" s="4" t="s">
        <v>99</v>
      </c>
      <c r="G411" s="4" t="s">
        <v>25</v>
      </c>
      <c r="H411" s="4" t="s">
        <v>762</v>
      </c>
      <c r="I411" s="4" t="s">
        <v>13</v>
      </c>
      <c r="J411" s="4" t="s">
        <v>14</v>
      </c>
      <c r="K411" s="2">
        <v>221101.24</v>
      </c>
      <c r="L411" s="2">
        <v>42077.04</v>
      </c>
      <c r="M411" s="5">
        <v>2</v>
      </c>
      <c r="N411" s="2">
        <v>9935.6200000000008</v>
      </c>
      <c r="O411" s="2">
        <v>1179223.3600000001</v>
      </c>
      <c r="P411" s="2">
        <v>137423.97</v>
      </c>
      <c r="Q411" s="2">
        <v>25767</v>
      </c>
      <c r="R411" s="2">
        <v>75153.740000000005</v>
      </c>
      <c r="S411" s="2">
        <v>1963.84</v>
      </c>
      <c r="T411" s="2">
        <v>1599843.07</v>
      </c>
      <c r="U411" s="5">
        <v>3</v>
      </c>
      <c r="V411" s="6">
        <v>2</v>
      </c>
      <c r="W411">
        <v>3</v>
      </c>
      <c r="X411">
        <v>1</v>
      </c>
      <c r="Y411">
        <v>3</v>
      </c>
      <c r="Z411" s="5">
        <f t="shared" ca="1" si="18"/>
        <v>1294</v>
      </c>
      <c r="AA411" s="4" t="str">
        <f t="shared" si="19"/>
        <v>Mid</v>
      </c>
      <c r="AB411" s="2">
        <f t="shared" si="20"/>
        <v>0.05</v>
      </c>
      <c r="AC411" s="2">
        <f>banking_clients[[#This Row],[Bank_Loans]] + banking_clients[[#This Row],[Business_Lending]] + banking_clients[[#This Row],[CreditCard_Balance]]</f>
        <v>2789002.0500000003</v>
      </c>
      <c r="AD411" s="2">
        <f>banking_clients[[#This Row],[Bank_Deposits]] + banking_clients[[#This Row],[Saving_Accounts]] + banking_clients[[#This Row],[ForeignCurrency_Account]] + banking_clients[[#This Row],[Checking_Accounts]]</f>
        <v>240308.55000000002</v>
      </c>
    </row>
    <row r="412" spans="1:30" x14ac:dyDescent="0.2">
      <c r="A412" t="s">
        <v>1465</v>
      </c>
      <c r="B412" t="s">
        <v>1466</v>
      </c>
      <c r="C412" s="5">
        <v>51</v>
      </c>
      <c r="D412">
        <v>42096</v>
      </c>
      <c r="E412" s="3" t="s">
        <v>1467</v>
      </c>
      <c r="F412" s="4" t="s">
        <v>18</v>
      </c>
      <c r="G412" s="4" t="s">
        <v>114</v>
      </c>
      <c r="H412" s="4" t="s">
        <v>601</v>
      </c>
      <c r="I412" s="4" t="s">
        <v>13</v>
      </c>
      <c r="J412" s="4" t="s">
        <v>34</v>
      </c>
      <c r="K412" s="2">
        <v>56751.75</v>
      </c>
      <c r="L412" s="2">
        <v>44945.22</v>
      </c>
      <c r="M412" s="5">
        <v>1</v>
      </c>
      <c r="N412" s="2">
        <v>5764.83</v>
      </c>
      <c r="O412" s="2">
        <v>916908.53</v>
      </c>
      <c r="P412" s="2">
        <v>118377.03</v>
      </c>
      <c r="Q412" s="2">
        <v>76596.899999999994</v>
      </c>
      <c r="R412" s="2">
        <v>39853.599999999999</v>
      </c>
      <c r="S412" s="2">
        <v>63313.14</v>
      </c>
      <c r="T412" s="2">
        <v>1774345.25</v>
      </c>
      <c r="U412" s="5">
        <v>0</v>
      </c>
      <c r="V412" s="6">
        <v>2</v>
      </c>
      <c r="W412">
        <v>3</v>
      </c>
      <c r="X412">
        <v>1</v>
      </c>
      <c r="Y412">
        <v>4</v>
      </c>
      <c r="Z412" s="5">
        <f t="shared" ca="1" si="18"/>
        <v>8047</v>
      </c>
      <c r="AA412" s="4" t="str">
        <f t="shared" si="19"/>
        <v>Low</v>
      </c>
      <c r="AB412" s="2">
        <f t="shared" si="20"/>
        <v>0.05</v>
      </c>
      <c r="AC412" s="2">
        <f>banking_clients[[#This Row],[Bank_Loans]] + banking_clients[[#This Row],[Business_Lending]] + banking_clients[[#This Row],[CreditCard_Balance]]</f>
        <v>2697018.6100000003</v>
      </c>
      <c r="AD412" s="2">
        <f>banking_clients[[#This Row],[Bank_Deposits]] + banking_clients[[#This Row],[Saving_Accounts]] + banking_clients[[#This Row],[ForeignCurrency_Account]] + banking_clients[[#This Row],[Checking_Accounts]]</f>
        <v>298140.67000000004</v>
      </c>
    </row>
    <row r="413" spans="1:30" x14ac:dyDescent="0.2">
      <c r="A413" t="s">
        <v>1468</v>
      </c>
      <c r="B413" t="s">
        <v>1469</v>
      </c>
      <c r="C413" s="5">
        <v>43</v>
      </c>
      <c r="D413">
        <v>26789</v>
      </c>
      <c r="E413" s="3" t="s">
        <v>1470</v>
      </c>
      <c r="F413" s="4" t="s">
        <v>158</v>
      </c>
      <c r="G413" s="4" t="s">
        <v>25</v>
      </c>
      <c r="H413" s="4" t="s">
        <v>69</v>
      </c>
      <c r="I413" s="4" t="s">
        <v>80</v>
      </c>
      <c r="J413" s="4" t="s">
        <v>34</v>
      </c>
      <c r="K413" s="2">
        <v>217040.02</v>
      </c>
      <c r="L413" s="2">
        <v>46771.27</v>
      </c>
      <c r="M413" s="5">
        <v>1</v>
      </c>
      <c r="N413" s="2">
        <v>558.29</v>
      </c>
      <c r="O413" s="2">
        <v>232807.12</v>
      </c>
      <c r="P413" s="2">
        <v>281401.58</v>
      </c>
      <c r="Q413" s="2">
        <v>151956.85</v>
      </c>
      <c r="R413" s="2">
        <v>451930.93</v>
      </c>
      <c r="S413" s="2">
        <v>28197.72</v>
      </c>
      <c r="T413" s="2">
        <v>996154.25</v>
      </c>
      <c r="U413" s="5">
        <v>0</v>
      </c>
      <c r="V413" s="6">
        <v>4</v>
      </c>
      <c r="W413">
        <v>3</v>
      </c>
      <c r="X413">
        <v>1</v>
      </c>
      <c r="Y413">
        <v>5</v>
      </c>
      <c r="Z413" s="5">
        <f t="shared" ca="1" si="18"/>
        <v>2075</v>
      </c>
      <c r="AA413" s="4" t="str">
        <f t="shared" si="19"/>
        <v>Mid</v>
      </c>
      <c r="AB413" s="2">
        <f t="shared" si="20"/>
        <v>0.01</v>
      </c>
      <c r="AC413" s="2">
        <f>banking_clients[[#This Row],[Bank_Loans]] + banking_clients[[#This Row],[Business_Lending]] + banking_clients[[#This Row],[CreditCard_Balance]]</f>
        <v>1229519.6600000001</v>
      </c>
      <c r="AD413" s="2">
        <f>banking_clients[[#This Row],[Bank_Deposits]] + banking_clients[[#This Row],[Saving_Accounts]] + banking_clients[[#This Row],[ForeignCurrency_Account]] + banking_clients[[#This Row],[Checking_Accounts]]</f>
        <v>913487.08</v>
      </c>
    </row>
    <row r="414" spans="1:30" x14ac:dyDescent="0.2">
      <c r="A414" t="s">
        <v>1471</v>
      </c>
      <c r="B414" t="s">
        <v>1472</v>
      </c>
      <c r="C414" s="5">
        <v>42</v>
      </c>
      <c r="D414">
        <v>10882</v>
      </c>
      <c r="E414" s="3" t="s">
        <v>1473</v>
      </c>
      <c r="F414" s="4" t="s">
        <v>354</v>
      </c>
      <c r="G414" s="4" t="s">
        <v>25</v>
      </c>
      <c r="H414" s="4" t="s">
        <v>790</v>
      </c>
      <c r="I414" s="4" t="s">
        <v>13</v>
      </c>
      <c r="J414" s="4" t="s">
        <v>14</v>
      </c>
      <c r="K414" s="2">
        <v>346305.7</v>
      </c>
      <c r="L414" s="2">
        <v>22081.79</v>
      </c>
      <c r="M414" s="5">
        <v>1</v>
      </c>
      <c r="N414" s="2">
        <v>732.08</v>
      </c>
      <c r="O414" s="2">
        <v>1568709.34</v>
      </c>
      <c r="P414" s="2">
        <v>1118447.01</v>
      </c>
      <c r="Q414" s="2">
        <v>634170.99</v>
      </c>
      <c r="R414" s="2">
        <v>586319.9</v>
      </c>
      <c r="S414" s="2">
        <v>492.08</v>
      </c>
      <c r="T414" s="2">
        <v>1784867.57</v>
      </c>
      <c r="U414" s="5">
        <v>3</v>
      </c>
      <c r="V414" s="6">
        <v>4</v>
      </c>
      <c r="W414">
        <v>3</v>
      </c>
      <c r="X414">
        <v>2</v>
      </c>
      <c r="Y414">
        <v>6</v>
      </c>
      <c r="Z414" s="5">
        <f t="shared" ca="1" si="18"/>
        <v>9169</v>
      </c>
      <c r="AA414" s="4" t="str">
        <f t="shared" si="19"/>
        <v>High</v>
      </c>
      <c r="AB414" s="2">
        <f t="shared" si="20"/>
        <v>0.05</v>
      </c>
      <c r="AC414" s="2">
        <f>banking_clients[[#This Row],[Bank_Loans]] + banking_clients[[#This Row],[Business_Lending]] + banking_clients[[#This Row],[CreditCard_Balance]]</f>
        <v>3354308.99</v>
      </c>
      <c r="AD414" s="2">
        <f>banking_clients[[#This Row],[Bank_Deposits]] + banking_clients[[#This Row],[Saving_Accounts]] + banking_clients[[#This Row],[ForeignCurrency_Account]] + banking_clients[[#This Row],[Checking_Accounts]]</f>
        <v>2339429.9800000004</v>
      </c>
    </row>
    <row r="415" spans="1:30" x14ac:dyDescent="0.2">
      <c r="A415" t="s">
        <v>1474</v>
      </c>
      <c r="B415" t="s">
        <v>1475</v>
      </c>
      <c r="C415" s="5">
        <v>61</v>
      </c>
      <c r="D415">
        <v>35370</v>
      </c>
      <c r="E415" s="3" t="s">
        <v>1476</v>
      </c>
      <c r="F415" s="4" t="s">
        <v>177</v>
      </c>
      <c r="G415" s="4" t="s">
        <v>25</v>
      </c>
      <c r="H415" s="4" t="s">
        <v>1477</v>
      </c>
      <c r="I415" s="4" t="s">
        <v>33</v>
      </c>
      <c r="J415" s="4" t="s">
        <v>27</v>
      </c>
      <c r="K415" s="2">
        <v>81243.91</v>
      </c>
      <c r="L415" s="2">
        <v>13675.96</v>
      </c>
      <c r="M415" s="5">
        <v>1</v>
      </c>
      <c r="N415" s="2">
        <v>3895.87</v>
      </c>
      <c r="O415" s="2">
        <v>766963.09</v>
      </c>
      <c r="P415" s="2">
        <v>444257.95</v>
      </c>
      <c r="Q415" s="2">
        <v>390080.15</v>
      </c>
      <c r="R415" s="2">
        <v>148663.88</v>
      </c>
      <c r="S415" s="2">
        <v>34909.79</v>
      </c>
      <c r="T415" s="2">
        <v>656503.02</v>
      </c>
      <c r="U415" s="5">
        <v>0</v>
      </c>
      <c r="V415" s="6">
        <v>2</v>
      </c>
      <c r="W415">
        <v>3</v>
      </c>
      <c r="X415">
        <v>1</v>
      </c>
      <c r="Y415">
        <v>7</v>
      </c>
      <c r="Z415" s="5">
        <f t="shared" ca="1" si="18"/>
        <v>1930</v>
      </c>
      <c r="AA415" s="4" t="str">
        <f t="shared" si="19"/>
        <v>Low</v>
      </c>
      <c r="AB415" s="2">
        <f t="shared" si="20"/>
        <v>0.03</v>
      </c>
      <c r="AC415" s="2">
        <f>banking_clients[[#This Row],[Bank_Loans]] + banking_clients[[#This Row],[Business_Lending]] + banking_clients[[#This Row],[CreditCard_Balance]]</f>
        <v>1427361.98</v>
      </c>
      <c r="AD415" s="2">
        <f>banking_clients[[#This Row],[Bank_Deposits]] + banking_clients[[#This Row],[Saving_Accounts]] + banking_clients[[#This Row],[ForeignCurrency_Account]] + banking_clients[[#This Row],[Checking_Accounts]]</f>
        <v>1017911.7700000001</v>
      </c>
    </row>
    <row r="416" spans="1:30" x14ac:dyDescent="0.2">
      <c r="A416" t="s">
        <v>1478</v>
      </c>
      <c r="B416" t="s">
        <v>1479</v>
      </c>
      <c r="C416" s="5">
        <v>58</v>
      </c>
      <c r="D416">
        <v>7210</v>
      </c>
      <c r="E416" s="3" t="s">
        <v>1480</v>
      </c>
      <c r="F416" s="4" t="s">
        <v>99</v>
      </c>
      <c r="G416" s="4" t="s">
        <v>25</v>
      </c>
      <c r="H416" s="4" t="s">
        <v>384</v>
      </c>
      <c r="I416" s="4" t="s">
        <v>13</v>
      </c>
      <c r="J416" s="4" t="s">
        <v>40</v>
      </c>
      <c r="K416" s="2">
        <v>184460.64</v>
      </c>
      <c r="L416" s="2">
        <v>5971.84</v>
      </c>
      <c r="M416" s="5">
        <v>2</v>
      </c>
      <c r="N416" s="2">
        <v>3397.78</v>
      </c>
      <c r="O416" s="2">
        <v>1177332.92</v>
      </c>
      <c r="P416" s="2">
        <v>77019.89</v>
      </c>
      <c r="Q416" s="2">
        <v>31271.23</v>
      </c>
      <c r="R416" s="2">
        <v>31433.38</v>
      </c>
      <c r="S416" s="2">
        <v>47875.74</v>
      </c>
      <c r="T416" s="2">
        <v>1890384.33</v>
      </c>
      <c r="U416" s="5">
        <v>2</v>
      </c>
      <c r="V416" s="6">
        <v>2</v>
      </c>
      <c r="W416">
        <v>3</v>
      </c>
      <c r="X416">
        <v>2</v>
      </c>
      <c r="Y416">
        <v>8</v>
      </c>
      <c r="Z416" s="5">
        <f t="shared" ca="1" si="18"/>
        <v>2471</v>
      </c>
      <c r="AA416" s="4" t="str">
        <f t="shared" si="19"/>
        <v>Mid</v>
      </c>
      <c r="AB416" s="2">
        <f t="shared" si="20"/>
        <v>0.05</v>
      </c>
      <c r="AC416" s="2">
        <f>banking_clients[[#This Row],[Bank_Loans]] + banking_clients[[#This Row],[Business_Lending]] + banking_clients[[#This Row],[CreditCard_Balance]]</f>
        <v>3071115.03</v>
      </c>
      <c r="AD416" s="2">
        <f>banking_clients[[#This Row],[Bank_Deposits]] + banking_clients[[#This Row],[Saving_Accounts]] + banking_clients[[#This Row],[ForeignCurrency_Account]] + banking_clients[[#This Row],[Checking_Accounts]]</f>
        <v>187600.24000000002</v>
      </c>
    </row>
    <row r="417" spans="1:30" x14ac:dyDescent="0.2">
      <c r="A417" t="s">
        <v>1481</v>
      </c>
      <c r="B417" t="s">
        <v>1482</v>
      </c>
      <c r="C417" s="5">
        <v>25</v>
      </c>
      <c r="D417">
        <v>28963</v>
      </c>
      <c r="E417" s="3" t="s">
        <v>1483</v>
      </c>
      <c r="F417" s="4" t="s">
        <v>84</v>
      </c>
      <c r="G417" s="4" t="s">
        <v>49</v>
      </c>
      <c r="H417" s="4" t="s">
        <v>95</v>
      </c>
      <c r="I417" s="4" t="s">
        <v>33</v>
      </c>
      <c r="J417" s="4" t="s">
        <v>27</v>
      </c>
      <c r="K417" s="2">
        <v>91923.17</v>
      </c>
      <c r="L417" s="2">
        <v>1662.84</v>
      </c>
      <c r="M417" s="5">
        <v>1</v>
      </c>
      <c r="N417" s="2">
        <v>3999.36</v>
      </c>
      <c r="O417" s="2">
        <v>328211.76</v>
      </c>
      <c r="P417" s="2">
        <v>563246.32999999996</v>
      </c>
      <c r="Q417" s="2">
        <v>190285.92</v>
      </c>
      <c r="R417" s="2">
        <v>207411.66</v>
      </c>
      <c r="S417" s="2">
        <v>8284.09</v>
      </c>
      <c r="T417" s="2">
        <v>208974.22</v>
      </c>
      <c r="U417" s="5">
        <v>2</v>
      </c>
      <c r="V417" s="6">
        <v>1</v>
      </c>
      <c r="W417">
        <v>3</v>
      </c>
      <c r="X417">
        <v>2</v>
      </c>
      <c r="Y417">
        <v>9</v>
      </c>
      <c r="Z417" s="5">
        <f t="shared" ca="1" si="18"/>
        <v>3458</v>
      </c>
      <c r="AA417" s="4" t="str">
        <f t="shared" si="19"/>
        <v>Low</v>
      </c>
      <c r="AB417" s="2">
        <f t="shared" si="20"/>
        <v>0.03</v>
      </c>
      <c r="AC417" s="2">
        <f>banking_clients[[#This Row],[Bank_Loans]] + banking_clients[[#This Row],[Business_Lending]] + banking_clients[[#This Row],[CreditCard_Balance]]</f>
        <v>541185.34</v>
      </c>
      <c r="AD417" s="2">
        <f>banking_clients[[#This Row],[Bank_Deposits]] + banking_clients[[#This Row],[Saving_Accounts]] + banking_clients[[#This Row],[ForeignCurrency_Account]] + banking_clients[[#This Row],[Checking_Accounts]]</f>
        <v>969228</v>
      </c>
    </row>
    <row r="418" spans="1:30" x14ac:dyDescent="0.2">
      <c r="A418" t="s">
        <v>1484</v>
      </c>
      <c r="B418" t="s">
        <v>1485</v>
      </c>
      <c r="C418" s="5">
        <v>38</v>
      </c>
      <c r="D418">
        <v>19066</v>
      </c>
      <c r="E418" s="3" t="s">
        <v>1486</v>
      </c>
      <c r="F418" s="4" t="s">
        <v>295</v>
      </c>
      <c r="G418" s="4" t="s">
        <v>11</v>
      </c>
      <c r="H418" s="4" t="s">
        <v>322</v>
      </c>
      <c r="I418" s="4" t="s">
        <v>33</v>
      </c>
      <c r="J418" s="4" t="s">
        <v>14</v>
      </c>
      <c r="K418" s="2">
        <v>342649.03</v>
      </c>
      <c r="L418" s="2">
        <v>54620.02</v>
      </c>
      <c r="M418" s="5">
        <v>1</v>
      </c>
      <c r="N418" s="2">
        <v>1371.63</v>
      </c>
      <c r="O418" s="2">
        <v>2012623.19</v>
      </c>
      <c r="P418" s="2">
        <v>2603230.63</v>
      </c>
      <c r="Q418" s="2">
        <v>886206.17</v>
      </c>
      <c r="R418" s="2">
        <v>547232.31000000006</v>
      </c>
      <c r="S418" s="2">
        <v>56366.58</v>
      </c>
      <c r="T418" s="2">
        <v>1928415.9</v>
      </c>
      <c r="U418" s="5">
        <v>0</v>
      </c>
      <c r="V418" s="6">
        <v>4</v>
      </c>
      <c r="W418">
        <v>4</v>
      </c>
      <c r="X418">
        <v>2</v>
      </c>
      <c r="Y418">
        <v>10</v>
      </c>
      <c r="Z418" s="5">
        <f t="shared" ca="1" si="18"/>
        <v>5710</v>
      </c>
      <c r="AA418" s="4" t="str">
        <f t="shared" si="19"/>
        <v>High</v>
      </c>
      <c r="AB418" s="2">
        <f t="shared" si="20"/>
        <v>0.03</v>
      </c>
      <c r="AC418" s="2">
        <f>banking_clients[[#This Row],[Bank_Loans]] + banking_clients[[#This Row],[Business_Lending]] + banking_clients[[#This Row],[CreditCard_Balance]]</f>
        <v>3942410.7199999997</v>
      </c>
      <c r="AD418" s="2">
        <f>banking_clients[[#This Row],[Bank_Deposits]] + banking_clients[[#This Row],[Saving_Accounts]] + banking_clients[[#This Row],[ForeignCurrency_Account]] + banking_clients[[#This Row],[Checking_Accounts]]</f>
        <v>4093035.69</v>
      </c>
    </row>
    <row r="419" spans="1:30" x14ac:dyDescent="0.2">
      <c r="A419" t="s">
        <v>1487</v>
      </c>
      <c r="B419" t="s">
        <v>1488</v>
      </c>
      <c r="C419" s="5">
        <v>60</v>
      </c>
      <c r="D419">
        <v>20907</v>
      </c>
      <c r="E419" s="3" t="s">
        <v>1489</v>
      </c>
      <c r="F419" s="4" t="s">
        <v>262</v>
      </c>
      <c r="G419" s="4" t="s">
        <v>114</v>
      </c>
      <c r="H419" s="4" t="s">
        <v>819</v>
      </c>
      <c r="I419" s="4" t="s">
        <v>13</v>
      </c>
      <c r="J419" s="4" t="s">
        <v>27</v>
      </c>
      <c r="K419" s="2">
        <v>153118.31</v>
      </c>
      <c r="L419" s="2">
        <v>7345.65</v>
      </c>
      <c r="M419" s="5">
        <v>1</v>
      </c>
      <c r="N419" s="2">
        <v>386.7</v>
      </c>
      <c r="O419" s="2">
        <v>476536.81</v>
      </c>
      <c r="P419" s="2">
        <v>31217.84</v>
      </c>
      <c r="Q419" s="2">
        <v>20811.89</v>
      </c>
      <c r="R419" s="2">
        <v>21988.22</v>
      </c>
      <c r="S419" s="2">
        <v>10093.4</v>
      </c>
      <c r="T419" s="2">
        <v>375326.96</v>
      </c>
      <c r="U419" s="5">
        <v>2</v>
      </c>
      <c r="V419" s="6">
        <v>1</v>
      </c>
      <c r="W419">
        <v>4</v>
      </c>
      <c r="X419">
        <v>1</v>
      </c>
      <c r="Y419">
        <v>11</v>
      </c>
      <c r="Z419" s="5">
        <f t="shared" ca="1" si="18"/>
        <v>1892</v>
      </c>
      <c r="AA419" s="4" t="str">
        <f t="shared" si="19"/>
        <v>Mid</v>
      </c>
      <c r="AB419" s="2">
        <f t="shared" si="20"/>
        <v>0.05</v>
      </c>
      <c r="AC419" s="2">
        <f>banking_clients[[#This Row],[Bank_Loans]] + banking_clients[[#This Row],[Business_Lending]] + banking_clients[[#This Row],[CreditCard_Balance]]</f>
        <v>852250.47</v>
      </c>
      <c r="AD419" s="2">
        <f>banking_clients[[#This Row],[Bank_Deposits]] + banking_clients[[#This Row],[Saving_Accounts]] + banking_clients[[#This Row],[ForeignCurrency_Account]] + banking_clients[[#This Row],[Checking_Accounts]]</f>
        <v>84111.35</v>
      </c>
    </row>
    <row r="420" spans="1:30" x14ac:dyDescent="0.2">
      <c r="A420" t="s">
        <v>1490</v>
      </c>
      <c r="B420" t="s">
        <v>1491</v>
      </c>
      <c r="C420" s="5">
        <v>45</v>
      </c>
      <c r="D420">
        <v>31169</v>
      </c>
      <c r="E420" s="3" t="s">
        <v>1492</v>
      </c>
      <c r="F420" s="4" t="s">
        <v>596</v>
      </c>
      <c r="G420" s="4" t="s">
        <v>25</v>
      </c>
      <c r="H420" s="4" t="s">
        <v>522</v>
      </c>
      <c r="I420" s="4" t="s">
        <v>13</v>
      </c>
      <c r="J420" s="4" t="s">
        <v>14</v>
      </c>
      <c r="K420" s="2">
        <v>124830.45</v>
      </c>
      <c r="L420" s="2">
        <v>17836.560000000001</v>
      </c>
      <c r="M420" s="5">
        <v>1</v>
      </c>
      <c r="N420" s="2">
        <v>843.7</v>
      </c>
      <c r="O420" s="2">
        <v>66111.39</v>
      </c>
      <c r="P420" s="2">
        <v>357447.81</v>
      </c>
      <c r="Q420" s="2">
        <v>213315.63</v>
      </c>
      <c r="R420" s="2">
        <v>319627.53000000003</v>
      </c>
      <c r="S420" s="2">
        <v>25951.119999999999</v>
      </c>
      <c r="T420" s="2">
        <v>853225.95</v>
      </c>
      <c r="U420" s="5">
        <v>0</v>
      </c>
      <c r="V420" s="6">
        <v>2</v>
      </c>
      <c r="W420">
        <v>3</v>
      </c>
      <c r="X420">
        <v>2</v>
      </c>
      <c r="Y420">
        <v>12</v>
      </c>
      <c r="Z420" s="5">
        <f t="shared" ca="1" si="18"/>
        <v>2592</v>
      </c>
      <c r="AA420" s="4" t="str">
        <f t="shared" si="19"/>
        <v>Mid</v>
      </c>
      <c r="AB420" s="2">
        <f t="shared" si="20"/>
        <v>0.05</v>
      </c>
      <c r="AC420" s="2">
        <f>banking_clients[[#This Row],[Bank_Loans]] + banking_clients[[#This Row],[Business_Lending]] + banking_clients[[#This Row],[CreditCard_Balance]]</f>
        <v>920181.03999999992</v>
      </c>
      <c r="AD420" s="2">
        <f>banking_clients[[#This Row],[Bank_Deposits]] + banking_clients[[#This Row],[Saving_Accounts]] + banking_clients[[#This Row],[ForeignCurrency_Account]] + banking_clients[[#This Row],[Checking_Accounts]]</f>
        <v>916342.09000000008</v>
      </c>
    </row>
    <row r="421" spans="1:30" x14ac:dyDescent="0.2">
      <c r="A421" t="s">
        <v>1493</v>
      </c>
      <c r="B421" t="s">
        <v>1494</v>
      </c>
      <c r="C421" s="5">
        <v>55</v>
      </c>
      <c r="D421">
        <v>26217</v>
      </c>
      <c r="E421" s="3" t="s">
        <v>1495</v>
      </c>
      <c r="F421" s="4" t="s">
        <v>99</v>
      </c>
      <c r="G421" s="4" t="s">
        <v>25</v>
      </c>
      <c r="H421" s="4" t="s">
        <v>384</v>
      </c>
      <c r="I421" s="4" t="s">
        <v>80</v>
      </c>
      <c r="J421" s="4" t="s">
        <v>14</v>
      </c>
      <c r="K421" s="2">
        <v>80104.87</v>
      </c>
      <c r="L421" s="2">
        <v>31921.26</v>
      </c>
      <c r="M421" s="5">
        <v>1</v>
      </c>
      <c r="N421" s="2">
        <v>7.5</v>
      </c>
      <c r="O421" s="2">
        <v>215709.9</v>
      </c>
      <c r="P421" s="2">
        <v>38471.760000000002</v>
      </c>
      <c r="Q421" s="2">
        <v>64119.59</v>
      </c>
      <c r="R421" s="2">
        <v>8825.8700000000008</v>
      </c>
      <c r="S421" s="2">
        <v>14874.69</v>
      </c>
      <c r="T421" s="2">
        <v>465264.25</v>
      </c>
      <c r="U421" s="5">
        <v>0</v>
      </c>
      <c r="V421" s="6">
        <v>1</v>
      </c>
      <c r="W421">
        <v>1</v>
      </c>
      <c r="X421">
        <v>2</v>
      </c>
      <c r="Y421">
        <v>13</v>
      </c>
      <c r="Z421" s="5">
        <f t="shared" ca="1" si="18"/>
        <v>7381</v>
      </c>
      <c r="AA421" s="4" t="str">
        <f t="shared" si="19"/>
        <v>Low</v>
      </c>
      <c r="AB421" s="2">
        <f t="shared" si="20"/>
        <v>0.01</v>
      </c>
      <c r="AC421" s="2">
        <f>banking_clients[[#This Row],[Bank_Loans]] + banking_clients[[#This Row],[Business_Lending]] + banking_clients[[#This Row],[CreditCard_Balance]]</f>
        <v>680981.65</v>
      </c>
      <c r="AD421" s="2">
        <f>banking_clients[[#This Row],[Bank_Deposits]] + banking_clients[[#This Row],[Saving_Accounts]] + banking_clients[[#This Row],[ForeignCurrency_Account]] + banking_clients[[#This Row],[Checking_Accounts]]</f>
        <v>126291.91</v>
      </c>
    </row>
    <row r="422" spans="1:30" x14ac:dyDescent="0.2">
      <c r="A422" t="s">
        <v>1496</v>
      </c>
      <c r="B422" t="s">
        <v>1497</v>
      </c>
      <c r="C422" s="5">
        <v>62</v>
      </c>
      <c r="D422">
        <v>4234</v>
      </c>
      <c r="E422" s="3" t="s">
        <v>1498</v>
      </c>
      <c r="F422" s="4" t="s">
        <v>338</v>
      </c>
      <c r="G422" s="4" t="s">
        <v>49</v>
      </c>
      <c r="H422" s="4" t="s">
        <v>397</v>
      </c>
      <c r="I422" s="4" t="s">
        <v>33</v>
      </c>
      <c r="J422" s="4" t="s">
        <v>27</v>
      </c>
      <c r="K422" s="2">
        <v>95522.36</v>
      </c>
      <c r="L422" s="2">
        <v>25063.35</v>
      </c>
      <c r="M422" s="5">
        <v>1</v>
      </c>
      <c r="N422" s="2">
        <v>1245.56</v>
      </c>
      <c r="O422" s="2">
        <v>270996.64</v>
      </c>
      <c r="P422" s="2">
        <v>171005.23</v>
      </c>
      <c r="Q422" s="2">
        <v>158050.29</v>
      </c>
      <c r="R422" s="2">
        <v>79828.350000000006</v>
      </c>
      <c r="S422" s="2">
        <v>11632.42</v>
      </c>
      <c r="T422" s="2">
        <v>660230.49</v>
      </c>
      <c r="U422" s="5">
        <v>3</v>
      </c>
      <c r="V422" s="6">
        <v>1</v>
      </c>
      <c r="W422">
        <v>2</v>
      </c>
      <c r="X422">
        <v>2</v>
      </c>
      <c r="Y422">
        <v>14</v>
      </c>
      <c r="Z422" s="5">
        <f t="shared" ca="1" si="18"/>
        <v>8533</v>
      </c>
      <c r="AA422" s="4" t="str">
        <f t="shared" si="19"/>
        <v>Low</v>
      </c>
      <c r="AB422" s="2">
        <f t="shared" si="20"/>
        <v>0.03</v>
      </c>
      <c r="AC422" s="2">
        <f>banking_clients[[#This Row],[Bank_Loans]] + banking_clients[[#This Row],[Business_Lending]] + banking_clients[[#This Row],[CreditCard_Balance]]</f>
        <v>932472.69000000006</v>
      </c>
      <c r="AD422" s="2">
        <f>banking_clients[[#This Row],[Bank_Deposits]] + banking_clients[[#This Row],[Saving_Accounts]] + banking_clients[[#This Row],[ForeignCurrency_Account]] + banking_clients[[#This Row],[Checking_Accounts]]</f>
        <v>420516.29000000004</v>
      </c>
    </row>
    <row r="423" spans="1:30" x14ac:dyDescent="0.2">
      <c r="A423" t="s">
        <v>1499</v>
      </c>
      <c r="B423" t="s">
        <v>1500</v>
      </c>
      <c r="C423" s="5">
        <v>80</v>
      </c>
      <c r="D423">
        <v>15353</v>
      </c>
      <c r="E423" s="3" t="s">
        <v>1501</v>
      </c>
      <c r="F423" s="4" t="s">
        <v>94</v>
      </c>
      <c r="G423" s="4" t="s">
        <v>11</v>
      </c>
      <c r="H423" s="4" t="s">
        <v>454</v>
      </c>
      <c r="I423" s="4" t="s">
        <v>13</v>
      </c>
      <c r="J423" s="4" t="s">
        <v>14</v>
      </c>
      <c r="K423" s="2">
        <v>35717.949999999997</v>
      </c>
      <c r="L423" s="2">
        <v>25180.61</v>
      </c>
      <c r="M423" s="5">
        <v>1</v>
      </c>
      <c r="N423" s="2">
        <v>4212.42</v>
      </c>
      <c r="O423" s="2">
        <v>0</v>
      </c>
      <c r="P423" s="2">
        <v>561513.29</v>
      </c>
      <c r="Q423" s="2">
        <v>197455.22</v>
      </c>
      <c r="R423" s="2">
        <v>427984.19</v>
      </c>
      <c r="S423" s="2">
        <v>29525.71</v>
      </c>
      <c r="T423" s="2">
        <v>914946.67</v>
      </c>
      <c r="U423" s="5">
        <v>2</v>
      </c>
      <c r="V423" s="6">
        <v>2</v>
      </c>
      <c r="W423">
        <v>3</v>
      </c>
      <c r="X423">
        <v>2</v>
      </c>
      <c r="Y423">
        <v>15</v>
      </c>
      <c r="Z423" s="5">
        <f t="shared" ca="1" si="18"/>
        <v>6565</v>
      </c>
      <c r="AA423" s="4" t="str">
        <f t="shared" si="19"/>
        <v>Low</v>
      </c>
      <c r="AB423" s="2">
        <f t="shared" si="20"/>
        <v>0.05</v>
      </c>
      <c r="AC423" s="2">
        <f>banking_clients[[#This Row],[Bank_Loans]] + banking_clients[[#This Row],[Business_Lending]] + banking_clients[[#This Row],[CreditCard_Balance]]</f>
        <v>919159.09000000008</v>
      </c>
      <c r="AD423" s="2">
        <f>banking_clients[[#This Row],[Bank_Deposits]] + banking_clients[[#This Row],[Saving_Accounts]] + banking_clients[[#This Row],[ForeignCurrency_Account]] + banking_clients[[#This Row],[Checking_Accounts]]</f>
        <v>1216478.4099999999</v>
      </c>
    </row>
    <row r="424" spans="1:30" x14ac:dyDescent="0.2">
      <c r="A424" t="s">
        <v>1502</v>
      </c>
      <c r="B424" t="s">
        <v>1503</v>
      </c>
      <c r="C424" s="5">
        <v>78</v>
      </c>
      <c r="D424">
        <v>35348</v>
      </c>
      <c r="E424" s="3" t="s">
        <v>1504</v>
      </c>
      <c r="F424" s="4" t="s">
        <v>144</v>
      </c>
      <c r="G424" s="4" t="s">
        <v>25</v>
      </c>
      <c r="H424" s="4" t="s">
        <v>563</v>
      </c>
      <c r="I424" s="4" t="s">
        <v>13</v>
      </c>
      <c r="J424" s="4" t="s">
        <v>14</v>
      </c>
      <c r="K424" s="2">
        <v>209541</v>
      </c>
      <c r="L424" s="2">
        <v>20205.12</v>
      </c>
      <c r="M424" s="5">
        <v>1</v>
      </c>
      <c r="N424" s="2">
        <v>988.85</v>
      </c>
      <c r="O424" s="2">
        <v>69727.06</v>
      </c>
      <c r="P424" s="2">
        <v>349744.28</v>
      </c>
      <c r="Q424" s="2">
        <v>394711.4</v>
      </c>
      <c r="R424" s="2">
        <v>72397.070000000007</v>
      </c>
      <c r="S424" s="2">
        <v>3322.37</v>
      </c>
      <c r="T424" s="2">
        <v>503201.66</v>
      </c>
      <c r="U424" s="5">
        <v>0</v>
      </c>
      <c r="V424" s="6">
        <v>2</v>
      </c>
      <c r="W424">
        <v>4</v>
      </c>
      <c r="X424">
        <v>2</v>
      </c>
      <c r="Y424">
        <v>16</v>
      </c>
      <c r="Z424" s="5">
        <f t="shared" ca="1" si="18"/>
        <v>3639</v>
      </c>
      <c r="AA424" s="4" t="str">
        <f t="shared" si="19"/>
        <v>Mid</v>
      </c>
      <c r="AB424" s="2">
        <f t="shared" si="20"/>
        <v>0.05</v>
      </c>
      <c r="AC424" s="2">
        <f>banking_clients[[#This Row],[Bank_Loans]] + banking_clients[[#This Row],[Business_Lending]] + banking_clients[[#This Row],[CreditCard_Balance]]</f>
        <v>573917.56999999995</v>
      </c>
      <c r="AD424" s="2">
        <f>banking_clients[[#This Row],[Bank_Deposits]] + banking_clients[[#This Row],[Saving_Accounts]] + banking_clients[[#This Row],[ForeignCurrency_Account]] + banking_clients[[#This Row],[Checking_Accounts]]</f>
        <v>820175.12000000011</v>
      </c>
    </row>
    <row r="425" spans="1:30" x14ac:dyDescent="0.2">
      <c r="A425" t="s">
        <v>1505</v>
      </c>
      <c r="B425" t="s">
        <v>1506</v>
      </c>
      <c r="C425" s="5">
        <v>43</v>
      </c>
      <c r="D425">
        <v>18605</v>
      </c>
      <c r="E425" s="3" t="s">
        <v>1507</v>
      </c>
      <c r="F425" s="4" t="s">
        <v>596</v>
      </c>
      <c r="G425" s="4" t="s">
        <v>25</v>
      </c>
      <c r="H425" s="4" t="s">
        <v>64</v>
      </c>
      <c r="I425" s="4" t="s">
        <v>33</v>
      </c>
      <c r="J425" s="4" t="s">
        <v>14</v>
      </c>
      <c r="K425" s="2">
        <v>229059.97</v>
      </c>
      <c r="L425" s="2">
        <v>35876.79</v>
      </c>
      <c r="M425" s="5">
        <v>1</v>
      </c>
      <c r="N425" s="2">
        <v>10358.07</v>
      </c>
      <c r="O425" s="2">
        <v>664298.72</v>
      </c>
      <c r="P425" s="2">
        <v>2093007.37</v>
      </c>
      <c r="Q425" s="2">
        <v>582862.81000000006</v>
      </c>
      <c r="R425" s="2">
        <v>801171.43</v>
      </c>
      <c r="S425" s="2">
        <v>47743.3</v>
      </c>
      <c r="T425" s="2">
        <v>1631733.39</v>
      </c>
      <c r="U425" s="5">
        <v>3</v>
      </c>
      <c r="V425" s="6">
        <v>4</v>
      </c>
      <c r="W425">
        <v>1</v>
      </c>
      <c r="X425">
        <v>2</v>
      </c>
      <c r="Y425">
        <v>17</v>
      </c>
      <c r="Z425" s="5">
        <f t="shared" ca="1" si="18"/>
        <v>2094</v>
      </c>
      <c r="AA425" s="4" t="str">
        <f t="shared" si="19"/>
        <v>Mid</v>
      </c>
      <c r="AB425" s="2">
        <f t="shared" si="20"/>
        <v>0.03</v>
      </c>
      <c r="AC425" s="2">
        <f>banking_clients[[#This Row],[Bank_Loans]] + banking_clients[[#This Row],[Business_Lending]] + banking_clients[[#This Row],[CreditCard_Balance]]</f>
        <v>2306390.1799999997</v>
      </c>
      <c r="AD425" s="2">
        <f>banking_clients[[#This Row],[Bank_Deposits]] + banking_clients[[#This Row],[Saving_Accounts]] + banking_clients[[#This Row],[ForeignCurrency_Account]] + banking_clients[[#This Row],[Checking_Accounts]]</f>
        <v>3524784.91</v>
      </c>
    </row>
    <row r="426" spans="1:30" x14ac:dyDescent="0.2">
      <c r="A426" t="s">
        <v>1508</v>
      </c>
      <c r="B426" t="s">
        <v>1509</v>
      </c>
      <c r="C426" s="5">
        <v>61</v>
      </c>
      <c r="D426">
        <v>23141</v>
      </c>
      <c r="E426" s="3" t="s">
        <v>1446</v>
      </c>
      <c r="F426" s="4" t="s">
        <v>506</v>
      </c>
      <c r="G426" s="4" t="s">
        <v>19</v>
      </c>
      <c r="H426" s="4" t="s">
        <v>263</v>
      </c>
      <c r="I426" s="4" t="s">
        <v>13</v>
      </c>
      <c r="J426" s="4" t="s">
        <v>14</v>
      </c>
      <c r="K426" s="2">
        <v>116813.48</v>
      </c>
      <c r="L426" s="2">
        <v>35734.400000000001</v>
      </c>
      <c r="M426" s="5">
        <v>1</v>
      </c>
      <c r="N426" s="2">
        <v>8294.26</v>
      </c>
      <c r="O426" s="2">
        <v>1512494.37</v>
      </c>
      <c r="P426" s="2">
        <v>455464.41</v>
      </c>
      <c r="Q426" s="2">
        <v>233971.44</v>
      </c>
      <c r="R426" s="2">
        <v>66291.91</v>
      </c>
      <c r="S426" s="2">
        <v>10038.52</v>
      </c>
      <c r="T426" s="2">
        <v>1088475.48</v>
      </c>
      <c r="U426" s="5">
        <v>1</v>
      </c>
      <c r="V426" s="6">
        <v>2</v>
      </c>
      <c r="W426">
        <v>1</v>
      </c>
      <c r="X426">
        <v>2</v>
      </c>
      <c r="Y426">
        <v>18</v>
      </c>
      <c r="Z426" s="5">
        <f t="shared" ca="1" si="18"/>
        <v>8375</v>
      </c>
      <c r="AA426" s="4" t="str">
        <f t="shared" si="19"/>
        <v>Mid</v>
      </c>
      <c r="AB426" s="2">
        <f t="shared" si="20"/>
        <v>0.05</v>
      </c>
      <c r="AC426" s="2">
        <f>banking_clients[[#This Row],[Bank_Loans]] + banking_clients[[#This Row],[Business_Lending]] + banking_clients[[#This Row],[CreditCard_Balance]]</f>
        <v>2609264.11</v>
      </c>
      <c r="AD426" s="2">
        <f>banking_clients[[#This Row],[Bank_Deposits]] + banking_clients[[#This Row],[Saving_Accounts]] + banking_clients[[#This Row],[ForeignCurrency_Account]] + banking_clients[[#This Row],[Checking_Accounts]]</f>
        <v>765766.28</v>
      </c>
    </row>
    <row r="427" spans="1:30" x14ac:dyDescent="0.2">
      <c r="A427" t="s">
        <v>1510</v>
      </c>
      <c r="B427" t="s">
        <v>1511</v>
      </c>
      <c r="C427" s="5">
        <v>72</v>
      </c>
      <c r="D427">
        <v>24630</v>
      </c>
      <c r="E427" s="3" t="s">
        <v>1512</v>
      </c>
      <c r="F427" s="4" t="s">
        <v>310</v>
      </c>
      <c r="G427" s="4" t="s">
        <v>49</v>
      </c>
      <c r="H427" s="4" t="s">
        <v>1101</v>
      </c>
      <c r="I427" s="4" t="s">
        <v>13</v>
      </c>
      <c r="J427" s="4" t="s">
        <v>27</v>
      </c>
      <c r="K427" s="2">
        <v>255097.36</v>
      </c>
      <c r="L427" s="2">
        <v>45422.37</v>
      </c>
      <c r="M427" s="5">
        <v>2</v>
      </c>
      <c r="N427" s="2">
        <v>1845.77</v>
      </c>
      <c r="O427" s="2">
        <v>841410.8</v>
      </c>
      <c r="P427" s="2">
        <v>98999.73</v>
      </c>
      <c r="Q427" s="2">
        <v>27789.4</v>
      </c>
      <c r="R427" s="2">
        <v>68500.87</v>
      </c>
      <c r="S427" s="2">
        <v>33799.21</v>
      </c>
      <c r="T427" s="2">
        <v>1198593.93</v>
      </c>
      <c r="U427" s="5">
        <v>2</v>
      </c>
      <c r="V427" s="6">
        <v>2</v>
      </c>
      <c r="W427">
        <v>1</v>
      </c>
      <c r="X427">
        <v>2</v>
      </c>
      <c r="Y427">
        <v>19</v>
      </c>
      <c r="Z427" s="5">
        <f t="shared" ca="1" si="18"/>
        <v>2688</v>
      </c>
      <c r="AA427" s="4" t="str">
        <f t="shared" si="19"/>
        <v>Mid</v>
      </c>
      <c r="AB427" s="2">
        <f t="shared" si="20"/>
        <v>0.05</v>
      </c>
      <c r="AC427" s="2">
        <f>banking_clients[[#This Row],[Bank_Loans]] + banking_clients[[#This Row],[Business_Lending]] + banking_clients[[#This Row],[CreditCard_Balance]]</f>
        <v>2041850.5</v>
      </c>
      <c r="AD427" s="2">
        <f>banking_clients[[#This Row],[Bank_Deposits]] + banking_clients[[#This Row],[Saving_Accounts]] + banking_clients[[#This Row],[ForeignCurrency_Account]] + banking_clients[[#This Row],[Checking_Accounts]]</f>
        <v>229089.20999999996</v>
      </c>
    </row>
    <row r="428" spans="1:30" x14ac:dyDescent="0.2">
      <c r="A428" t="s">
        <v>1513</v>
      </c>
      <c r="B428" t="s">
        <v>1514</v>
      </c>
      <c r="C428" s="5">
        <v>81</v>
      </c>
      <c r="D428">
        <v>37219</v>
      </c>
      <c r="E428" s="3" t="s">
        <v>1515</v>
      </c>
      <c r="F428" s="4" t="s">
        <v>24</v>
      </c>
      <c r="G428" s="4" t="s">
        <v>25</v>
      </c>
      <c r="H428" s="4" t="s">
        <v>1199</v>
      </c>
      <c r="I428" s="4" t="s">
        <v>80</v>
      </c>
      <c r="J428" s="4" t="s">
        <v>34</v>
      </c>
      <c r="K428" s="2">
        <v>130296.27</v>
      </c>
      <c r="L428" s="2">
        <v>7269.84</v>
      </c>
      <c r="M428" s="5">
        <v>3</v>
      </c>
      <c r="N428" s="2">
        <v>746.46</v>
      </c>
      <c r="O428" s="2">
        <v>805317.55</v>
      </c>
      <c r="P428" s="2">
        <v>581539.75</v>
      </c>
      <c r="Q428" s="2">
        <v>143148.25</v>
      </c>
      <c r="R428" s="2">
        <v>292022.42</v>
      </c>
      <c r="S428" s="2">
        <v>37479.78</v>
      </c>
      <c r="T428" s="2">
        <v>856988.5</v>
      </c>
      <c r="U428" s="5">
        <v>0</v>
      </c>
      <c r="V428" s="6">
        <v>1</v>
      </c>
      <c r="W428">
        <v>2</v>
      </c>
      <c r="X428">
        <v>2</v>
      </c>
      <c r="Y428">
        <v>20</v>
      </c>
      <c r="Z428" s="5">
        <f t="shared" ca="1" si="18"/>
        <v>5859</v>
      </c>
      <c r="AA428" s="4" t="str">
        <f t="shared" si="19"/>
        <v>Mid</v>
      </c>
      <c r="AB428" s="2">
        <f t="shared" si="20"/>
        <v>0.01</v>
      </c>
      <c r="AC428" s="2">
        <f>banking_clients[[#This Row],[Bank_Loans]] + banking_clients[[#This Row],[Business_Lending]] + banking_clients[[#This Row],[CreditCard_Balance]]</f>
        <v>1663052.51</v>
      </c>
      <c r="AD428" s="2">
        <f>banking_clients[[#This Row],[Bank_Deposits]] + banking_clients[[#This Row],[Saving_Accounts]] + banking_clients[[#This Row],[ForeignCurrency_Account]] + banking_clients[[#This Row],[Checking_Accounts]]</f>
        <v>1054190.2</v>
      </c>
    </row>
    <row r="429" spans="1:30" x14ac:dyDescent="0.2">
      <c r="A429" t="s">
        <v>1516</v>
      </c>
      <c r="B429" t="s">
        <v>1517</v>
      </c>
      <c r="C429" s="5">
        <v>49</v>
      </c>
      <c r="D429">
        <v>21473</v>
      </c>
      <c r="E429" s="3" t="s">
        <v>1518</v>
      </c>
      <c r="F429" s="4" t="s">
        <v>295</v>
      </c>
      <c r="G429" s="4" t="s">
        <v>11</v>
      </c>
      <c r="H429" s="4" t="s">
        <v>50</v>
      </c>
      <c r="I429" s="4" t="s">
        <v>13</v>
      </c>
      <c r="J429" s="4" t="s">
        <v>27</v>
      </c>
      <c r="K429" s="2">
        <v>65006.54</v>
      </c>
      <c r="L429" s="2">
        <v>43491.8</v>
      </c>
      <c r="M429" s="5">
        <v>1</v>
      </c>
      <c r="N429" s="2">
        <v>3575.55</v>
      </c>
      <c r="O429" s="2">
        <v>346892.24</v>
      </c>
      <c r="P429" s="2">
        <v>262181.5</v>
      </c>
      <c r="Q429" s="2">
        <v>127118.3</v>
      </c>
      <c r="R429" s="2">
        <v>172880.89</v>
      </c>
      <c r="S429" s="2">
        <v>34090.78</v>
      </c>
      <c r="T429" s="2">
        <v>96305.35</v>
      </c>
      <c r="U429" s="5">
        <v>2</v>
      </c>
      <c r="V429" s="6">
        <v>2</v>
      </c>
      <c r="W429">
        <v>2</v>
      </c>
      <c r="X429">
        <v>2</v>
      </c>
      <c r="Y429">
        <v>21</v>
      </c>
      <c r="Z429" s="5">
        <f t="shared" ca="1" si="18"/>
        <v>1688</v>
      </c>
      <c r="AA429" s="4" t="str">
        <f t="shared" si="19"/>
        <v>Low</v>
      </c>
      <c r="AB429" s="2">
        <f t="shared" si="20"/>
        <v>0.05</v>
      </c>
      <c r="AC429" s="2">
        <f>banking_clients[[#This Row],[Bank_Loans]] + banking_clients[[#This Row],[Business_Lending]] + banking_clients[[#This Row],[CreditCard_Balance]]</f>
        <v>446773.13999999996</v>
      </c>
      <c r="AD429" s="2">
        <f>banking_clients[[#This Row],[Bank_Deposits]] + banking_clients[[#This Row],[Saving_Accounts]] + banking_clients[[#This Row],[ForeignCurrency_Account]] + banking_clients[[#This Row],[Checking_Accounts]]</f>
        <v>596271.47000000009</v>
      </c>
    </row>
    <row r="430" spans="1:30" x14ac:dyDescent="0.2">
      <c r="A430" t="s">
        <v>1519</v>
      </c>
      <c r="B430" t="s">
        <v>1520</v>
      </c>
      <c r="C430" s="5">
        <v>83</v>
      </c>
      <c r="D430">
        <v>43305</v>
      </c>
      <c r="E430" s="3" t="s">
        <v>1521</v>
      </c>
      <c r="F430" s="4" t="s">
        <v>18</v>
      </c>
      <c r="G430" s="4" t="s">
        <v>25</v>
      </c>
      <c r="H430" s="4" t="s">
        <v>713</v>
      </c>
      <c r="I430" s="4" t="s">
        <v>13</v>
      </c>
      <c r="J430" s="4" t="s">
        <v>27</v>
      </c>
      <c r="K430" s="2">
        <v>152311.98000000001</v>
      </c>
      <c r="L430" s="2">
        <v>14530.06</v>
      </c>
      <c r="M430" s="5">
        <v>1</v>
      </c>
      <c r="N430" s="2">
        <v>2509.62</v>
      </c>
      <c r="O430" s="2">
        <v>342021</v>
      </c>
      <c r="P430" s="2">
        <v>244910.01</v>
      </c>
      <c r="Q430" s="2">
        <v>109895.52</v>
      </c>
      <c r="R430" s="2">
        <v>253073.68</v>
      </c>
      <c r="S430" s="2">
        <v>26021.55</v>
      </c>
      <c r="T430" s="2">
        <v>753600.85</v>
      </c>
      <c r="U430" s="5">
        <v>1</v>
      </c>
      <c r="V430" s="6">
        <v>1</v>
      </c>
      <c r="W430">
        <v>3</v>
      </c>
      <c r="X430">
        <v>2</v>
      </c>
      <c r="Y430">
        <v>22</v>
      </c>
      <c r="Z430" s="5">
        <f t="shared" ca="1" si="18"/>
        <v>1715</v>
      </c>
      <c r="AA430" s="4" t="str">
        <f t="shared" si="19"/>
        <v>Mid</v>
      </c>
      <c r="AB430" s="2">
        <f t="shared" si="20"/>
        <v>0.05</v>
      </c>
      <c r="AC430" s="2">
        <f>banking_clients[[#This Row],[Bank_Loans]] + banking_clients[[#This Row],[Business_Lending]] + banking_clients[[#This Row],[CreditCard_Balance]]</f>
        <v>1098131.4700000002</v>
      </c>
      <c r="AD430" s="2">
        <f>banking_clients[[#This Row],[Bank_Deposits]] + banking_clients[[#This Row],[Saving_Accounts]] + banking_clients[[#This Row],[ForeignCurrency_Account]] + banking_clients[[#This Row],[Checking_Accounts]]</f>
        <v>633900.76</v>
      </c>
    </row>
    <row r="431" spans="1:30" x14ac:dyDescent="0.2">
      <c r="A431" t="s">
        <v>1522</v>
      </c>
      <c r="B431" t="s">
        <v>1523</v>
      </c>
      <c r="C431" s="5">
        <v>40</v>
      </c>
      <c r="D431">
        <v>18785</v>
      </c>
      <c r="E431" s="3" t="s">
        <v>1524</v>
      </c>
      <c r="F431" s="4" t="s">
        <v>58</v>
      </c>
      <c r="G431" s="4" t="s">
        <v>25</v>
      </c>
      <c r="H431" s="4" t="s">
        <v>311</v>
      </c>
      <c r="I431" s="4" t="s">
        <v>13</v>
      </c>
      <c r="J431" s="4" t="s">
        <v>14</v>
      </c>
      <c r="K431" s="2">
        <v>185421.5</v>
      </c>
      <c r="L431" s="2">
        <v>32352</v>
      </c>
      <c r="M431" s="5">
        <v>1</v>
      </c>
      <c r="N431" s="2">
        <v>1106.1300000000001</v>
      </c>
      <c r="O431" s="2">
        <v>259398.71</v>
      </c>
      <c r="P431" s="2">
        <v>92897.5</v>
      </c>
      <c r="Q431" s="2">
        <v>50830.7</v>
      </c>
      <c r="R431" s="2">
        <v>84624.36</v>
      </c>
      <c r="S431" s="2">
        <v>4548.42</v>
      </c>
      <c r="T431" s="2">
        <v>586872.31000000006</v>
      </c>
      <c r="U431" s="5">
        <v>1</v>
      </c>
      <c r="V431" s="6">
        <v>2</v>
      </c>
      <c r="W431">
        <v>3</v>
      </c>
      <c r="X431">
        <v>2</v>
      </c>
      <c r="Y431">
        <v>1</v>
      </c>
      <c r="Z431" s="5">
        <f t="shared" ca="1" si="18"/>
        <v>1660</v>
      </c>
      <c r="AA431" s="4" t="str">
        <f t="shared" si="19"/>
        <v>Mid</v>
      </c>
      <c r="AB431" s="2">
        <f t="shared" si="20"/>
        <v>0.05</v>
      </c>
      <c r="AC431" s="2">
        <f>banking_clients[[#This Row],[Bank_Loans]] + banking_clients[[#This Row],[Business_Lending]] + banking_clients[[#This Row],[CreditCard_Balance]]</f>
        <v>847377.15</v>
      </c>
      <c r="AD431" s="2">
        <f>banking_clients[[#This Row],[Bank_Deposits]] + banking_clients[[#This Row],[Saving_Accounts]] + banking_clients[[#This Row],[ForeignCurrency_Account]] + banking_clients[[#This Row],[Checking_Accounts]]</f>
        <v>232900.97999999998</v>
      </c>
    </row>
    <row r="432" spans="1:30" x14ac:dyDescent="0.2">
      <c r="A432" t="s">
        <v>1525</v>
      </c>
      <c r="B432" t="s">
        <v>1526</v>
      </c>
      <c r="C432" s="5">
        <v>25</v>
      </c>
      <c r="D432">
        <v>31766</v>
      </c>
      <c r="E432" s="3" t="s">
        <v>1527</v>
      </c>
      <c r="F432" s="4" t="s">
        <v>131</v>
      </c>
      <c r="G432" s="4" t="s">
        <v>49</v>
      </c>
      <c r="H432" s="4" t="s">
        <v>819</v>
      </c>
      <c r="I432" s="4" t="s">
        <v>33</v>
      </c>
      <c r="J432" s="4" t="s">
        <v>14</v>
      </c>
      <c r="K432" s="2">
        <v>54339.87</v>
      </c>
      <c r="L432" s="2">
        <v>23045.200000000001</v>
      </c>
      <c r="M432" s="5">
        <v>3</v>
      </c>
      <c r="N432" s="2">
        <v>2819.83</v>
      </c>
      <c r="O432" s="2">
        <v>870569.31</v>
      </c>
      <c r="P432" s="2">
        <v>982426.14</v>
      </c>
      <c r="Q432" s="2">
        <v>438956.36</v>
      </c>
      <c r="R432" s="2">
        <v>311937.71999999997</v>
      </c>
      <c r="S432" s="2">
        <v>28292.75</v>
      </c>
      <c r="T432" s="2">
        <v>282071.77</v>
      </c>
      <c r="U432" s="5">
        <v>2</v>
      </c>
      <c r="V432" s="6">
        <v>1</v>
      </c>
      <c r="W432">
        <v>3</v>
      </c>
      <c r="X432">
        <v>2</v>
      </c>
      <c r="Y432">
        <v>2</v>
      </c>
      <c r="Z432" s="5">
        <f t="shared" ca="1" si="18"/>
        <v>6878</v>
      </c>
      <c r="AA432" s="4" t="str">
        <f t="shared" si="19"/>
        <v>Low</v>
      </c>
      <c r="AB432" s="2">
        <f t="shared" si="20"/>
        <v>0.03</v>
      </c>
      <c r="AC432" s="2">
        <f>banking_clients[[#This Row],[Bank_Loans]] + banking_clients[[#This Row],[Business_Lending]] + banking_clients[[#This Row],[CreditCard_Balance]]</f>
        <v>1155460.9100000001</v>
      </c>
      <c r="AD432" s="2">
        <f>banking_clients[[#This Row],[Bank_Deposits]] + banking_clients[[#This Row],[Saving_Accounts]] + banking_clients[[#This Row],[ForeignCurrency_Account]] + banking_clients[[#This Row],[Checking_Accounts]]</f>
        <v>1761612.9699999997</v>
      </c>
    </row>
    <row r="433" spans="1:30" x14ac:dyDescent="0.2">
      <c r="A433" t="s">
        <v>1528</v>
      </c>
      <c r="B433" t="s">
        <v>1529</v>
      </c>
      <c r="C433" s="5">
        <v>60</v>
      </c>
      <c r="D433">
        <v>30896</v>
      </c>
      <c r="E433" s="3" t="s">
        <v>1530</v>
      </c>
      <c r="F433" s="4" t="s">
        <v>89</v>
      </c>
      <c r="G433" s="4" t="s">
        <v>25</v>
      </c>
      <c r="H433" s="4" t="s">
        <v>1531</v>
      </c>
      <c r="I433" s="4" t="s">
        <v>33</v>
      </c>
      <c r="J433" s="4" t="s">
        <v>40</v>
      </c>
      <c r="K433" s="2">
        <v>229493.03</v>
      </c>
      <c r="L433" s="2">
        <v>64475.19</v>
      </c>
      <c r="M433" s="5">
        <v>2</v>
      </c>
      <c r="N433" s="2">
        <v>689.6</v>
      </c>
      <c r="O433" s="2">
        <v>1959490.83</v>
      </c>
      <c r="P433" s="2">
        <v>892214.75</v>
      </c>
      <c r="Q433" s="2">
        <v>465788.58</v>
      </c>
      <c r="R433" s="2">
        <v>108443.45</v>
      </c>
      <c r="S433" s="2">
        <v>34932.839999999997</v>
      </c>
      <c r="T433" s="2">
        <v>1313564.3600000001</v>
      </c>
      <c r="U433" s="5">
        <v>2</v>
      </c>
      <c r="V433" s="6">
        <v>3</v>
      </c>
      <c r="W433">
        <v>3</v>
      </c>
      <c r="X433">
        <v>2</v>
      </c>
      <c r="Y433">
        <v>3</v>
      </c>
      <c r="Z433" s="5">
        <f t="shared" ca="1" si="18"/>
        <v>6215</v>
      </c>
      <c r="AA433" s="4" t="str">
        <f t="shared" si="19"/>
        <v>Mid</v>
      </c>
      <c r="AB433" s="2">
        <f t="shared" si="20"/>
        <v>0.03</v>
      </c>
      <c r="AC433" s="2">
        <f>banking_clients[[#This Row],[Bank_Loans]] + banking_clients[[#This Row],[Business_Lending]] + banking_clients[[#This Row],[CreditCard_Balance]]</f>
        <v>3273744.7900000005</v>
      </c>
      <c r="AD433" s="2">
        <f>banking_clients[[#This Row],[Bank_Deposits]] + banking_clients[[#This Row],[Saving_Accounts]] + banking_clients[[#This Row],[ForeignCurrency_Account]] + banking_clients[[#This Row],[Checking_Accounts]]</f>
        <v>1501379.6199999999</v>
      </c>
    </row>
    <row r="434" spans="1:30" x14ac:dyDescent="0.2">
      <c r="A434" t="s">
        <v>1532</v>
      </c>
      <c r="B434" t="s">
        <v>1533</v>
      </c>
      <c r="C434" s="5">
        <v>54</v>
      </c>
      <c r="D434">
        <v>3316</v>
      </c>
      <c r="E434" s="3" t="s">
        <v>1534</v>
      </c>
      <c r="F434" s="4" t="s">
        <v>295</v>
      </c>
      <c r="G434" s="4" t="s">
        <v>49</v>
      </c>
      <c r="H434" s="4" t="s">
        <v>430</v>
      </c>
      <c r="I434" s="4" t="s">
        <v>13</v>
      </c>
      <c r="J434" s="4" t="s">
        <v>40</v>
      </c>
      <c r="K434" s="2">
        <v>181040.17</v>
      </c>
      <c r="L434" s="2">
        <v>44591.61</v>
      </c>
      <c r="M434" s="5">
        <v>1</v>
      </c>
      <c r="N434" s="2">
        <v>6249.78</v>
      </c>
      <c r="O434" s="2">
        <v>1164820.92</v>
      </c>
      <c r="P434" s="2">
        <v>1128622.56</v>
      </c>
      <c r="Q434" s="2">
        <v>626097.18000000005</v>
      </c>
      <c r="R434" s="2">
        <v>225394.99</v>
      </c>
      <c r="S434" s="2">
        <v>7572.96</v>
      </c>
      <c r="T434" s="2">
        <v>580150.86</v>
      </c>
      <c r="U434" s="5">
        <v>2</v>
      </c>
      <c r="V434" s="6">
        <v>2</v>
      </c>
      <c r="W434">
        <v>3</v>
      </c>
      <c r="X434">
        <v>2</v>
      </c>
      <c r="Y434">
        <v>4</v>
      </c>
      <c r="Z434" s="5">
        <f t="shared" ca="1" si="18"/>
        <v>9400</v>
      </c>
      <c r="AA434" s="4" t="str">
        <f t="shared" si="19"/>
        <v>Mid</v>
      </c>
      <c r="AB434" s="2">
        <f t="shared" si="20"/>
        <v>0.05</v>
      </c>
      <c r="AC434" s="2">
        <f>banking_clients[[#This Row],[Bank_Loans]] + banking_clients[[#This Row],[Business_Lending]] + banking_clients[[#This Row],[CreditCard_Balance]]</f>
        <v>1751221.5599999998</v>
      </c>
      <c r="AD434" s="2">
        <f>banking_clients[[#This Row],[Bank_Deposits]] + banking_clients[[#This Row],[Saving_Accounts]] + banking_clients[[#This Row],[ForeignCurrency_Account]] + banking_clients[[#This Row],[Checking_Accounts]]</f>
        <v>1987687.69</v>
      </c>
    </row>
    <row r="435" spans="1:30" x14ac:dyDescent="0.2">
      <c r="A435" t="s">
        <v>1535</v>
      </c>
      <c r="B435" t="s">
        <v>1536</v>
      </c>
      <c r="C435" s="5">
        <v>67</v>
      </c>
      <c r="D435">
        <v>11279</v>
      </c>
      <c r="E435" s="3" t="s">
        <v>1537</v>
      </c>
      <c r="F435" s="4" t="s">
        <v>63</v>
      </c>
      <c r="G435" s="4" t="s">
        <v>25</v>
      </c>
      <c r="H435" s="4" t="s">
        <v>1024</v>
      </c>
      <c r="I435" s="4" t="s">
        <v>13</v>
      </c>
      <c r="J435" s="4" t="s">
        <v>14</v>
      </c>
      <c r="K435" s="2">
        <v>182458.47</v>
      </c>
      <c r="L435" s="2">
        <v>4511.5600000000004</v>
      </c>
      <c r="M435" s="5">
        <v>2</v>
      </c>
      <c r="N435" s="2">
        <v>2241.62</v>
      </c>
      <c r="O435" s="2">
        <v>548946.16</v>
      </c>
      <c r="P435" s="2">
        <v>351614.29</v>
      </c>
      <c r="Q435" s="2">
        <v>188072.76</v>
      </c>
      <c r="R435" s="2">
        <v>134676.45000000001</v>
      </c>
      <c r="S435" s="2">
        <v>14156.86</v>
      </c>
      <c r="T435" s="2">
        <v>1340059.22</v>
      </c>
      <c r="U435" s="5">
        <v>2</v>
      </c>
      <c r="V435" s="6">
        <v>2</v>
      </c>
      <c r="W435">
        <v>3</v>
      </c>
      <c r="X435">
        <v>1</v>
      </c>
      <c r="Y435">
        <v>8</v>
      </c>
      <c r="Z435" s="5">
        <f t="shared" ca="1" si="18"/>
        <v>4366</v>
      </c>
      <c r="AA435" s="4" t="str">
        <f t="shared" si="19"/>
        <v>Mid</v>
      </c>
      <c r="AB435" s="2">
        <f t="shared" si="20"/>
        <v>0.05</v>
      </c>
      <c r="AC435" s="2">
        <f>banking_clients[[#This Row],[Bank_Loans]] + banking_clients[[#This Row],[Business_Lending]] + banking_clients[[#This Row],[CreditCard_Balance]]</f>
        <v>1891247</v>
      </c>
      <c r="AD435" s="2">
        <f>banking_clients[[#This Row],[Bank_Deposits]] + banking_clients[[#This Row],[Saving_Accounts]] + banking_clients[[#This Row],[ForeignCurrency_Account]] + banking_clients[[#This Row],[Checking_Accounts]]</f>
        <v>688520.36</v>
      </c>
    </row>
    <row r="436" spans="1:30" x14ac:dyDescent="0.2">
      <c r="A436" t="s">
        <v>1538</v>
      </c>
      <c r="B436" t="s">
        <v>1539</v>
      </c>
      <c r="C436" s="5">
        <v>71</v>
      </c>
      <c r="D436">
        <v>13846</v>
      </c>
      <c r="E436" s="3" t="s">
        <v>1540</v>
      </c>
      <c r="F436" s="4" t="s">
        <v>243</v>
      </c>
      <c r="G436" s="4" t="s">
        <v>49</v>
      </c>
      <c r="H436" s="4" t="s">
        <v>1230</v>
      </c>
      <c r="I436" s="4" t="s">
        <v>13</v>
      </c>
      <c r="J436" s="4" t="s">
        <v>14</v>
      </c>
      <c r="K436" s="2">
        <v>291240.71999999997</v>
      </c>
      <c r="L436" s="2">
        <v>23770.26</v>
      </c>
      <c r="M436" s="5">
        <v>2</v>
      </c>
      <c r="N436" s="2">
        <v>3655.52</v>
      </c>
      <c r="O436" s="2">
        <v>1016372.58</v>
      </c>
      <c r="P436" s="2">
        <v>426063.72</v>
      </c>
      <c r="Q436" s="2">
        <v>119297.84</v>
      </c>
      <c r="R436" s="2">
        <v>159518.26</v>
      </c>
      <c r="S436" s="2">
        <v>46176.4</v>
      </c>
      <c r="T436" s="2">
        <v>1468523.42</v>
      </c>
      <c r="U436" s="5">
        <v>1</v>
      </c>
      <c r="V436" s="6">
        <v>2</v>
      </c>
      <c r="W436">
        <v>3</v>
      </c>
      <c r="X436">
        <v>2</v>
      </c>
      <c r="Y436">
        <v>9</v>
      </c>
      <c r="Z436" s="5">
        <f t="shared" ca="1" si="18"/>
        <v>2029</v>
      </c>
      <c r="AA436" s="4" t="str">
        <f t="shared" si="19"/>
        <v>Mid</v>
      </c>
      <c r="AB436" s="2">
        <f t="shared" si="20"/>
        <v>0.05</v>
      </c>
      <c r="AC436" s="2">
        <f>banking_clients[[#This Row],[Bank_Loans]] + banking_clients[[#This Row],[Business_Lending]] + banking_clients[[#This Row],[CreditCard_Balance]]</f>
        <v>2488551.52</v>
      </c>
      <c r="AD436" s="2">
        <f>banking_clients[[#This Row],[Bank_Deposits]] + banking_clients[[#This Row],[Saving_Accounts]] + banking_clients[[#This Row],[ForeignCurrency_Account]] + banking_clients[[#This Row],[Checking_Accounts]]</f>
        <v>751056.22</v>
      </c>
    </row>
    <row r="437" spans="1:30" x14ac:dyDescent="0.2">
      <c r="A437" t="s">
        <v>1541</v>
      </c>
      <c r="B437" t="s">
        <v>1542</v>
      </c>
      <c r="C437" s="5">
        <v>48</v>
      </c>
      <c r="D437">
        <v>43328</v>
      </c>
      <c r="E437" s="3" t="s">
        <v>1543</v>
      </c>
      <c r="F437" s="4" t="s">
        <v>182</v>
      </c>
      <c r="G437" s="4" t="s">
        <v>11</v>
      </c>
      <c r="H437" s="4" t="s">
        <v>1230</v>
      </c>
      <c r="I437" s="4" t="s">
        <v>33</v>
      </c>
      <c r="J437" s="4" t="s">
        <v>27</v>
      </c>
      <c r="K437" s="2">
        <v>49043.13</v>
      </c>
      <c r="L437" s="2">
        <v>4382.8500000000004</v>
      </c>
      <c r="M437" s="5">
        <v>1</v>
      </c>
      <c r="N437" s="2">
        <v>4305.68</v>
      </c>
      <c r="O437" s="2">
        <v>617980.37</v>
      </c>
      <c r="P437" s="2">
        <v>949361.04</v>
      </c>
      <c r="Q437" s="2">
        <v>718435.38</v>
      </c>
      <c r="R437" s="2">
        <v>136844.84</v>
      </c>
      <c r="S437" s="2">
        <v>6145.36</v>
      </c>
      <c r="T437" s="2">
        <v>139564.53</v>
      </c>
      <c r="U437" s="5">
        <v>2</v>
      </c>
      <c r="V437" s="6">
        <v>2</v>
      </c>
      <c r="W437">
        <v>4</v>
      </c>
      <c r="X437">
        <v>2</v>
      </c>
      <c r="Y437">
        <v>10</v>
      </c>
      <c r="Z437" s="5">
        <f t="shared" ca="1" si="18"/>
        <v>7010</v>
      </c>
      <c r="AA437" s="4" t="str">
        <f t="shared" si="19"/>
        <v>Low</v>
      </c>
      <c r="AB437" s="2">
        <f t="shared" si="20"/>
        <v>0.03</v>
      </c>
      <c r="AC437" s="2">
        <f>banking_clients[[#This Row],[Bank_Loans]] + banking_clients[[#This Row],[Business_Lending]] + banking_clients[[#This Row],[CreditCard_Balance]]</f>
        <v>761850.58000000007</v>
      </c>
      <c r="AD437" s="2">
        <f>banking_clients[[#This Row],[Bank_Deposits]] + banking_clients[[#This Row],[Saving_Accounts]] + banking_clients[[#This Row],[ForeignCurrency_Account]] + banking_clients[[#This Row],[Checking_Accounts]]</f>
        <v>1810786.62</v>
      </c>
    </row>
    <row r="438" spans="1:30" x14ac:dyDescent="0.2">
      <c r="A438" t="s">
        <v>1544</v>
      </c>
      <c r="B438" t="s">
        <v>1545</v>
      </c>
      <c r="C438" s="5">
        <v>73</v>
      </c>
      <c r="D438">
        <v>14100</v>
      </c>
      <c r="E438" s="3" t="s">
        <v>130</v>
      </c>
      <c r="F438" s="4" t="s">
        <v>89</v>
      </c>
      <c r="G438" s="4" t="s">
        <v>25</v>
      </c>
      <c r="H438" s="4" t="s">
        <v>738</v>
      </c>
      <c r="I438" s="4" t="s">
        <v>13</v>
      </c>
      <c r="J438" s="4" t="s">
        <v>40</v>
      </c>
      <c r="K438" s="2">
        <v>75068.87</v>
      </c>
      <c r="L438" s="2">
        <v>29197.56</v>
      </c>
      <c r="M438" s="5">
        <v>1</v>
      </c>
      <c r="N438" s="2">
        <v>5644.76</v>
      </c>
      <c r="O438" s="2">
        <v>498253.45</v>
      </c>
      <c r="P438" s="2">
        <v>75457.279999999999</v>
      </c>
      <c r="Q438" s="2">
        <v>16285.74</v>
      </c>
      <c r="R438" s="2">
        <v>43700.08</v>
      </c>
      <c r="S438" s="2">
        <v>46587.82</v>
      </c>
      <c r="T438" s="2">
        <v>1406014</v>
      </c>
      <c r="U438" s="5">
        <v>2</v>
      </c>
      <c r="V438" s="6">
        <v>1</v>
      </c>
      <c r="W438">
        <v>4</v>
      </c>
      <c r="X438">
        <v>1</v>
      </c>
      <c r="Y438">
        <v>11</v>
      </c>
      <c r="Z438" s="5">
        <f t="shared" ca="1" si="18"/>
        <v>1455</v>
      </c>
      <c r="AA438" s="4" t="str">
        <f t="shared" si="19"/>
        <v>Low</v>
      </c>
      <c r="AB438" s="2">
        <f t="shared" si="20"/>
        <v>0.05</v>
      </c>
      <c r="AC438" s="2">
        <f>banking_clients[[#This Row],[Bank_Loans]] + banking_clients[[#This Row],[Business_Lending]] + banking_clients[[#This Row],[CreditCard_Balance]]</f>
        <v>1909912.21</v>
      </c>
      <c r="AD438" s="2">
        <f>banking_clients[[#This Row],[Bank_Deposits]] + banking_clients[[#This Row],[Saving_Accounts]] + banking_clients[[#This Row],[ForeignCurrency_Account]] + banking_clients[[#This Row],[Checking_Accounts]]</f>
        <v>182030.91999999998</v>
      </c>
    </row>
    <row r="439" spans="1:30" x14ac:dyDescent="0.2">
      <c r="A439" t="s">
        <v>1546</v>
      </c>
      <c r="B439" t="s">
        <v>1547</v>
      </c>
      <c r="C439" s="5">
        <v>71</v>
      </c>
      <c r="D439">
        <v>19003</v>
      </c>
      <c r="E439" s="3" t="s">
        <v>1548</v>
      </c>
      <c r="F439" s="4" t="s">
        <v>567</v>
      </c>
      <c r="G439" s="4" t="s">
        <v>114</v>
      </c>
      <c r="H439" s="4" t="s">
        <v>1247</v>
      </c>
      <c r="I439" s="4" t="s">
        <v>13</v>
      </c>
      <c r="J439" s="4" t="s">
        <v>27</v>
      </c>
      <c r="K439" s="2">
        <v>161766.54</v>
      </c>
      <c r="L439" s="2">
        <v>31767.39</v>
      </c>
      <c r="M439" s="5">
        <v>2</v>
      </c>
      <c r="N439" s="2">
        <v>3231.45</v>
      </c>
      <c r="O439" s="2">
        <v>1212157.0900000001</v>
      </c>
      <c r="P439" s="2">
        <v>1863378.06</v>
      </c>
      <c r="Q439" s="2">
        <v>815227.9</v>
      </c>
      <c r="R439" s="2">
        <v>543041.61</v>
      </c>
      <c r="S439" s="2">
        <v>19827.759999999998</v>
      </c>
      <c r="T439" s="2">
        <v>1344797.9</v>
      </c>
      <c r="U439" s="5">
        <v>2</v>
      </c>
      <c r="V439" s="6">
        <v>3</v>
      </c>
      <c r="W439">
        <v>3</v>
      </c>
      <c r="X439">
        <v>2</v>
      </c>
      <c r="Y439">
        <v>12</v>
      </c>
      <c r="Z439" s="5">
        <f t="shared" ca="1" si="18"/>
        <v>1722</v>
      </c>
      <c r="AA439" s="4" t="str">
        <f t="shared" si="19"/>
        <v>Mid</v>
      </c>
      <c r="AB439" s="2">
        <f t="shared" si="20"/>
        <v>0.05</v>
      </c>
      <c r="AC439" s="2">
        <f>banking_clients[[#This Row],[Bank_Loans]] + banking_clients[[#This Row],[Business_Lending]] + banking_clients[[#This Row],[CreditCard_Balance]]</f>
        <v>2560186.4400000004</v>
      </c>
      <c r="AD439" s="2">
        <f>banking_clients[[#This Row],[Bank_Deposits]] + banking_clients[[#This Row],[Saving_Accounts]] + banking_clients[[#This Row],[ForeignCurrency_Account]] + banking_clients[[#This Row],[Checking_Accounts]]</f>
        <v>3241475.3299999996</v>
      </c>
    </row>
    <row r="440" spans="1:30" x14ac:dyDescent="0.2">
      <c r="A440" t="s">
        <v>1549</v>
      </c>
      <c r="B440" t="s">
        <v>1550</v>
      </c>
      <c r="C440" s="5">
        <v>31</v>
      </c>
      <c r="D440">
        <v>11394</v>
      </c>
      <c r="E440" s="3" t="s">
        <v>1551</v>
      </c>
      <c r="F440" s="4" t="s">
        <v>182</v>
      </c>
      <c r="G440" s="4" t="s">
        <v>11</v>
      </c>
      <c r="H440" s="4" t="s">
        <v>659</v>
      </c>
      <c r="I440" s="4" t="s">
        <v>13</v>
      </c>
      <c r="J440" s="4" t="s">
        <v>34</v>
      </c>
      <c r="K440" s="2">
        <v>92005.32</v>
      </c>
      <c r="L440" s="2">
        <v>32561.759999999998</v>
      </c>
      <c r="M440" s="5">
        <v>1</v>
      </c>
      <c r="N440" s="2">
        <v>1654.39</v>
      </c>
      <c r="O440" s="2">
        <v>637776.81000000006</v>
      </c>
      <c r="P440" s="2">
        <v>321318.75</v>
      </c>
      <c r="Q440" s="2">
        <v>357020.84</v>
      </c>
      <c r="R440" s="2">
        <v>105321.15</v>
      </c>
      <c r="S440" s="2">
        <v>20584.97</v>
      </c>
      <c r="T440" s="2">
        <v>578961.56000000006</v>
      </c>
      <c r="U440" s="5">
        <v>0</v>
      </c>
      <c r="V440" s="6">
        <v>2</v>
      </c>
      <c r="W440">
        <v>1</v>
      </c>
      <c r="X440">
        <v>2</v>
      </c>
      <c r="Y440">
        <v>13</v>
      </c>
      <c r="Z440" s="5">
        <f t="shared" ca="1" si="18"/>
        <v>9219</v>
      </c>
      <c r="AA440" s="4" t="str">
        <f t="shared" si="19"/>
        <v>Low</v>
      </c>
      <c r="AB440" s="2">
        <f t="shared" si="20"/>
        <v>0.05</v>
      </c>
      <c r="AC440" s="2">
        <f>banking_clients[[#This Row],[Bank_Loans]] + banking_clients[[#This Row],[Business_Lending]] + banking_clients[[#This Row],[CreditCard_Balance]]</f>
        <v>1218392.76</v>
      </c>
      <c r="AD440" s="2">
        <f>banking_clients[[#This Row],[Bank_Deposits]] + banking_clients[[#This Row],[Saving_Accounts]] + banking_clients[[#This Row],[ForeignCurrency_Account]] + banking_clients[[#This Row],[Checking_Accounts]]</f>
        <v>804245.71</v>
      </c>
    </row>
    <row r="441" spans="1:30" x14ac:dyDescent="0.2">
      <c r="A441" t="s">
        <v>1552</v>
      </c>
      <c r="B441" t="s">
        <v>1553</v>
      </c>
      <c r="C441" s="5">
        <v>63</v>
      </c>
      <c r="D441">
        <v>42732</v>
      </c>
      <c r="E441" s="3" t="s">
        <v>1554</v>
      </c>
      <c r="F441" s="4" t="s">
        <v>567</v>
      </c>
      <c r="G441" s="4" t="s">
        <v>49</v>
      </c>
      <c r="H441" s="4" t="s">
        <v>355</v>
      </c>
      <c r="I441" s="4" t="s">
        <v>33</v>
      </c>
      <c r="J441" s="4" t="s">
        <v>27</v>
      </c>
      <c r="K441" s="2">
        <v>115626.26</v>
      </c>
      <c r="L441" s="2">
        <v>58417.06</v>
      </c>
      <c r="M441" s="5">
        <v>2</v>
      </c>
      <c r="N441" s="2">
        <v>5614.88</v>
      </c>
      <c r="O441" s="2">
        <v>187115.25</v>
      </c>
      <c r="P441" s="2">
        <v>807585.35</v>
      </c>
      <c r="Q441" s="2">
        <v>741208.47</v>
      </c>
      <c r="R441" s="2">
        <v>306661.18</v>
      </c>
      <c r="S441" s="2">
        <v>24320.83</v>
      </c>
      <c r="T441" s="2">
        <v>1336128.26</v>
      </c>
      <c r="U441" s="5">
        <v>0</v>
      </c>
      <c r="V441" s="6">
        <v>3</v>
      </c>
      <c r="W441">
        <v>2</v>
      </c>
      <c r="X441">
        <v>2</v>
      </c>
      <c r="Y441">
        <v>14</v>
      </c>
      <c r="Z441" s="5">
        <f t="shared" ca="1" si="18"/>
        <v>1718</v>
      </c>
      <c r="AA441" s="4" t="str">
        <f t="shared" si="19"/>
        <v>Mid</v>
      </c>
      <c r="AB441" s="2">
        <f t="shared" si="20"/>
        <v>0.03</v>
      </c>
      <c r="AC441" s="2">
        <f>banking_clients[[#This Row],[Bank_Loans]] + banking_clients[[#This Row],[Business_Lending]] + banking_clients[[#This Row],[CreditCard_Balance]]</f>
        <v>1528858.39</v>
      </c>
      <c r="AD441" s="2">
        <f>banking_clients[[#This Row],[Bank_Deposits]] + banking_clients[[#This Row],[Saving_Accounts]] + banking_clients[[#This Row],[ForeignCurrency_Account]] + banking_clients[[#This Row],[Checking_Accounts]]</f>
        <v>1879775.83</v>
      </c>
    </row>
    <row r="442" spans="1:30" x14ac:dyDescent="0.2">
      <c r="A442" t="s">
        <v>1555</v>
      </c>
      <c r="B442" t="s">
        <v>1556</v>
      </c>
      <c r="C442" s="5">
        <v>18</v>
      </c>
      <c r="D442">
        <v>7217</v>
      </c>
      <c r="E442" s="3" t="s">
        <v>1557</v>
      </c>
      <c r="F442" s="4" t="s">
        <v>262</v>
      </c>
      <c r="G442" s="4" t="s">
        <v>49</v>
      </c>
      <c r="H442" s="4" t="s">
        <v>659</v>
      </c>
      <c r="I442" s="4" t="s">
        <v>80</v>
      </c>
      <c r="J442" s="4" t="s">
        <v>14</v>
      </c>
      <c r="K442" s="2">
        <v>71411.33</v>
      </c>
      <c r="L442" s="2">
        <v>4823.01</v>
      </c>
      <c r="M442" s="5">
        <v>3</v>
      </c>
      <c r="N442" s="2">
        <v>180.55</v>
      </c>
      <c r="O442" s="2">
        <v>325297.05</v>
      </c>
      <c r="P442" s="2">
        <v>245247.34</v>
      </c>
      <c r="Q442" s="2">
        <v>103548.88</v>
      </c>
      <c r="R442" s="2">
        <v>168948.17</v>
      </c>
      <c r="S442" s="2">
        <v>335.83</v>
      </c>
      <c r="T442" s="2">
        <v>395131.85</v>
      </c>
      <c r="U442" s="5">
        <v>1</v>
      </c>
      <c r="V442" s="6">
        <v>1</v>
      </c>
      <c r="W442">
        <v>3</v>
      </c>
      <c r="X442">
        <v>2</v>
      </c>
      <c r="Y442">
        <v>15</v>
      </c>
      <c r="Z442" s="5">
        <f t="shared" ca="1" si="18"/>
        <v>1425</v>
      </c>
      <c r="AA442" s="4" t="str">
        <f t="shared" si="19"/>
        <v>Low</v>
      </c>
      <c r="AB442" s="2">
        <f t="shared" si="20"/>
        <v>0.01</v>
      </c>
      <c r="AC442" s="2">
        <f>banking_clients[[#This Row],[Bank_Loans]] + banking_clients[[#This Row],[Business_Lending]] + banking_clients[[#This Row],[CreditCard_Balance]]</f>
        <v>720609.45</v>
      </c>
      <c r="AD442" s="2">
        <f>banking_clients[[#This Row],[Bank_Deposits]] + banking_clients[[#This Row],[Saving_Accounts]] + banking_clients[[#This Row],[ForeignCurrency_Account]] + banking_clients[[#This Row],[Checking_Accounts]]</f>
        <v>518080.22000000003</v>
      </c>
    </row>
    <row r="443" spans="1:30" x14ac:dyDescent="0.2">
      <c r="A443" t="s">
        <v>1558</v>
      </c>
      <c r="B443" t="s">
        <v>1559</v>
      </c>
      <c r="C443" s="5">
        <v>76</v>
      </c>
      <c r="D443">
        <v>33141</v>
      </c>
      <c r="E443" s="3" t="s">
        <v>1560</v>
      </c>
      <c r="F443" s="4" t="s">
        <v>144</v>
      </c>
      <c r="G443" s="4" t="s">
        <v>25</v>
      </c>
      <c r="H443" s="4" t="s">
        <v>823</v>
      </c>
      <c r="I443" s="4" t="s">
        <v>13</v>
      </c>
      <c r="J443" s="4" t="s">
        <v>40</v>
      </c>
      <c r="K443" s="2">
        <v>198017.13</v>
      </c>
      <c r="L443" s="2">
        <v>15203.16</v>
      </c>
      <c r="M443" s="5">
        <v>1</v>
      </c>
      <c r="N443" s="2">
        <v>2452.5</v>
      </c>
      <c r="O443" s="2">
        <v>1069184.1000000001</v>
      </c>
      <c r="P443" s="2">
        <v>407035.7</v>
      </c>
      <c r="Q443" s="2">
        <v>140481.35</v>
      </c>
      <c r="R443" s="2">
        <v>199951.79</v>
      </c>
      <c r="S443" s="2">
        <v>33131.11</v>
      </c>
      <c r="T443" s="2">
        <v>867514.93</v>
      </c>
      <c r="U443" s="5">
        <v>3</v>
      </c>
      <c r="V443" s="6">
        <v>2</v>
      </c>
      <c r="W443">
        <v>4</v>
      </c>
      <c r="X443">
        <v>1</v>
      </c>
      <c r="Y443">
        <v>1</v>
      </c>
      <c r="Z443" s="5">
        <f t="shared" ca="1" si="18"/>
        <v>2222</v>
      </c>
      <c r="AA443" s="4" t="str">
        <f t="shared" si="19"/>
        <v>Mid</v>
      </c>
      <c r="AB443" s="2">
        <f t="shared" si="20"/>
        <v>0.05</v>
      </c>
      <c r="AC443" s="2">
        <f>banking_clients[[#This Row],[Bank_Loans]] + banking_clients[[#This Row],[Business_Lending]] + banking_clients[[#This Row],[CreditCard_Balance]]</f>
        <v>1939151.5300000003</v>
      </c>
      <c r="AD443" s="2">
        <f>banking_clients[[#This Row],[Bank_Deposits]] + banking_clients[[#This Row],[Saving_Accounts]] + banking_clients[[#This Row],[ForeignCurrency_Account]] + banking_clients[[#This Row],[Checking_Accounts]]</f>
        <v>780599.95</v>
      </c>
    </row>
    <row r="444" spans="1:30" x14ac:dyDescent="0.2">
      <c r="A444" t="s">
        <v>1561</v>
      </c>
      <c r="B444" t="s">
        <v>1562</v>
      </c>
      <c r="C444" s="5">
        <v>28</v>
      </c>
      <c r="D444">
        <v>42731</v>
      </c>
      <c r="E444" s="3" t="s">
        <v>1563</v>
      </c>
      <c r="F444" s="4" t="s">
        <v>187</v>
      </c>
      <c r="G444" s="4" t="s">
        <v>25</v>
      </c>
      <c r="H444" s="4" t="s">
        <v>762</v>
      </c>
      <c r="I444" s="4" t="s">
        <v>33</v>
      </c>
      <c r="J444" s="4" t="s">
        <v>34</v>
      </c>
      <c r="K444" s="2">
        <v>70495.44</v>
      </c>
      <c r="L444" s="2">
        <v>11339.19</v>
      </c>
      <c r="M444" s="5">
        <v>1</v>
      </c>
      <c r="N444" s="2">
        <v>1975.41</v>
      </c>
      <c r="O444" s="2">
        <v>216251.88</v>
      </c>
      <c r="P444" s="2">
        <v>342290.02</v>
      </c>
      <c r="Q444" s="2">
        <v>307283.09000000003</v>
      </c>
      <c r="R444" s="2">
        <v>86583.82</v>
      </c>
      <c r="S444" s="2">
        <v>16865.32</v>
      </c>
      <c r="T444" s="2">
        <v>176758.72</v>
      </c>
      <c r="U444" s="5">
        <v>2</v>
      </c>
      <c r="V444" s="6">
        <v>1</v>
      </c>
      <c r="W444">
        <v>1</v>
      </c>
      <c r="X444">
        <v>1</v>
      </c>
      <c r="Y444">
        <v>2</v>
      </c>
      <c r="Z444" s="5">
        <f t="shared" ca="1" si="18"/>
        <v>8746</v>
      </c>
      <c r="AA444" s="4" t="str">
        <f t="shared" si="19"/>
        <v>Low</v>
      </c>
      <c r="AB444" s="2">
        <f t="shared" si="20"/>
        <v>0.03</v>
      </c>
      <c r="AC444" s="2">
        <f>banking_clients[[#This Row],[Bank_Loans]] + banking_clients[[#This Row],[Business_Lending]] + banking_clients[[#This Row],[CreditCard_Balance]]</f>
        <v>394986.00999999995</v>
      </c>
      <c r="AD444" s="2">
        <f>banking_clients[[#This Row],[Bank_Deposits]] + banking_clients[[#This Row],[Saving_Accounts]] + banking_clients[[#This Row],[ForeignCurrency_Account]] + banking_clients[[#This Row],[Checking_Accounts]]</f>
        <v>753022.25</v>
      </c>
    </row>
    <row r="445" spans="1:30" x14ac:dyDescent="0.2">
      <c r="A445" t="s">
        <v>1564</v>
      </c>
      <c r="B445" t="s">
        <v>1565</v>
      </c>
      <c r="C445" s="5">
        <v>49</v>
      </c>
      <c r="D445">
        <v>41911</v>
      </c>
      <c r="E445" s="3" t="s">
        <v>1566</v>
      </c>
      <c r="F445" s="4" t="s">
        <v>131</v>
      </c>
      <c r="G445" s="4" t="s">
        <v>25</v>
      </c>
      <c r="H445" s="4" t="s">
        <v>1305</v>
      </c>
      <c r="I445" s="4" t="s">
        <v>13</v>
      </c>
      <c r="J445" s="4" t="s">
        <v>34</v>
      </c>
      <c r="K445" s="2">
        <v>96190.36</v>
      </c>
      <c r="L445" s="2">
        <v>29582.240000000002</v>
      </c>
      <c r="M445" s="5">
        <v>1</v>
      </c>
      <c r="N445" s="2">
        <v>661.74</v>
      </c>
      <c r="O445" s="2">
        <v>684939.18</v>
      </c>
      <c r="P445" s="2">
        <v>605732.44999999995</v>
      </c>
      <c r="Q445" s="2">
        <v>291648.96000000002</v>
      </c>
      <c r="R445" s="2">
        <v>209987.25</v>
      </c>
      <c r="S445" s="2">
        <v>23267.91</v>
      </c>
      <c r="T445" s="2">
        <v>195103.9</v>
      </c>
      <c r="U445" s="5">
        <v>3</v>
      </c>
      <c r="V445" s="6">
        <v>1</v>
      </c>
      <c r="W445">
        <v>1</v>
      </c>
      <c r="X445">
        <v>2</v>
      </c>
      <c r="Y445">
        <v>3</v>
      </c>
      <c r="Z445" s="5">
        <f t="shared" ca="1" si="18"/>
        <v>2435</v>
      </c>
      <c r="AA445" s="4" t="str">
        <f t="shared" si="19"/>
        <v>Low</v>
      </c>
      <c r="AB445" s="2">
        <f t="shared" si="20"/>
        <v>0.05</v>
      </c>
      <c r="AC445" s="2">
        <f>banking_clients[[#This Row],[Bank_Loans]] + banking_clients[[#This Row],[Business_Lending]] + banking_clients[[#This Row],[CreditCard_Balance]]</f>
        <v>880704.82000000007</v>
      </c>
      <c r="AD445" s="2">
        <f>banking_clients[[#This Row],[Bank_Deposits]] + banking_clients[[#This Row],[Saving_Accounts]] + banking_clients[[#This Row],[ForeignCurrency_Account]] + banking_clients[[#This Row],[Checking_Accounts]]</f>
        <v>1130636.57</v>
      </c>
    </row>
    <row r="446" spans="1:30" x14ac:dyDescent="0.2">
      <c r="A446" t="s">
        <v>1567</v>
      </c>
      <c r="B446" t="s">
        <v>1568</v>
      </c>
      <c r="C446" s="5">
        <v>76</v>
      </c>
      <c r="D446">
        <v>1178</v>
      </c>
      <c r="E446" s="3" t="s">
        <v>1569</v>
      </c>
      <c r="F446" s="4" t="s">
        <v>10</v>
      </c>
      <c r="G446" s="4" t="s">
        <v>25</v>
      </c>
      <c r="H446" s="4" t="s">
        <v>502</v>
      </c>
      <c r="I446" s="4" t="s">
        <v>33</v>
      </c>
      <c r="J446" s="4" t="s">
        <v>34</v>
      </c>
      <c r="K446" s="2">
        <v>234323.74</v>
      </c>
      <c r="L446" s="2">
        <v>51258.31</v>
      </c>
      <c r="M446" s="5">
        <v>1</v>
      </c>
      <c r="N446" s="2">
        <v>5762.91</v>
      </c>
      <c r="O446" s="2">
        <v>1467976.67</v>
      </c>
      <c r="P446" s="2">
        <v>650421.07999999996</v>
      </c>
      <c r="Q446" s="2">
        <v>207866.53</v>
      </c>
      <c r="R446" s="2">
        <v>518191.15</v>
      </c>
      <c r="S446" s="2">
        <v>3080.31</v>
      </c>
      <c r="T446" s="2">
        <v>908973.2</v>
      </c>
      <c r="U446" s="5">
        <v>3</v>
      </c>
      <c r="V446" s="6">
        <v>3</v>
      </c>
      <c r="W446">
        <v>1</v>
      </c>
      <c r="X446">
        <v>2</v>
      </c>
      <c r="Y446">
        <v>4</v>
      </c>
      <c r="Z446" s="5">
        <f t="shared" ca="1" si="18"/>
        <v>7778</v>
      </c>
      <c r="AA446" s="4" t="str">
        <f t="shared" si="19"/>
        <v>Mid</v>
      </c>
      <c r="AB446" s="2">
        <f t="shared" si="20"/>
        <v>0.03</v>
      </c>
      <c r="AC446" s="2">
        <f>banking_clients[[#This Row],[Bank_Loans]] + banking_clients[[#This Row],[Business_Lending]] + banking_clients[[#This Row],[CreditCard_Balance]]</f>
        <v>2382712.7800000003</v>
      </c>
      <c r="AD446" s="2">
        <f>banking_clients[[#This Row],[Bank_Deposits]] + banking_clients[[#This Row],[Saving_Accounts]] + banking_clients[[#This Row],[ForeignCurrency_Account]] + banking_clients[[#This Row],[Checking_Accounts]]</f>
        <v>1379559.07</v>
      </c>
    </row>
    <row r="447" spans="1:30" x14ac:dyDescent="0.2">
      <c r="A447" t="s">
        <v>1570</v>
      </c>
      <c r="B447" t="s">
        <v>1571</v>
      </c>
      <c r="C447" s="5">
        <v>78</v>
      </c>
      <c r="D447">
        <v>868</v>
      </c>
      <c r="E447" s="3" t="s">
        <v>1572</v>
      </c>
      <c r="F447" s="4" t="s">
        <v>243</v>
      </c>
      <c r="G447" s="4" t="s">
        <v>49</v>
      </c>
      <c r="H447" s="4" t="s">
        <v>20</v>
      </c>
      <c r="I447" s="4" t="s">
        <v>33</v>
      </c>
      <c r="J447" s="4" t="s">
        <v>34</v>
      </c>
      <c r="K447" s="2">
        <v>91924.73</v>
      </c>
      <c r="L447" s="2">
        <v>59506.26</v>
      </c>
      <c r="M447" s="5">
        <v>1</v>
      </c>
      <c r="N447" s="2">
        <v>5841.58</v>
      </c>
      <c r="O447" s="2">
        <v>1344156.26</v>
      </c>
      <c r="P447" s="2">
        <v>0</v>
      </c>
      <c r="Q447" s="2">
        <v>0</v>
      </c>
      <c r="R447" s="2">
        <v>0</v>
      </c>
      <c r="S447" s="2">
        <v>81434.11</v>
      </c>
      <c r="T447" s="2">
        <v>1195526.28</v>
      </c>
      <c r="U447" s="5">
        <v>0</v>
      </c>
      <c r="V447" s="6">
        <v>4</v>
      </c>
      <c r="W447">
        <v>2</v>
      </c>
      <c r="X447">
        <v>2</v>
      </c>
      <c r="Y447">
        <v>5</v>
      </c>
      <c r="Z447" s="5">
        <f t="shared" ca="1" si="18"/>
        <v>10687</v>
      </c>
      <c r="AA447" s="4" t="str">
        <f t="shared" si="19"/>
        <v>Low</v>
      </c>
      <c r="AB447" s="2">
        <f t="shared" si="20"/>
        <v>0.03</v>
      </c>
      <c r="AC447" s="2">
        <f>banking_clients[[#This Row],[Bank_Loans]] + banking_clients[[#This Row],[Business_Lending]] + banking_clients[[#This Row],[CreditCard_Balance]]</f>
        <v>2545524.12</v>
      </c>
      <c r="AD447" s="2">
        <f>banking_clients[[#This Row],[Bank_Deposits]] + banking_clients[[#This Row],[Saving_Accounts]] + banking_clients[[#This Row],[ForeignCurrency_Account]] + banking_clients[[#This Row],[Checking_Accounts]]</f>
        <v>81434.11</v>
      </c>
    </row>
    <row r="448" spans="1:30" x14ac:dyDescent="0.2">
      <c r="A448" t="s">
        <v>1573</v>
      </c>
      <c r="B448" t="s">
        <v>1574</v>
      </c>
      <c r="C448" s="5">
        <v>66</v>
      </c>
      <c r="D448">
        <v>41342</v>
      </c>
      <c r="E448" s="3" t="s">
        <v>1575</v>
      </c>
      <c r="F448" s="4" t="s">
        <v>262</v>
      </c>
      <c r="G448" s="4" t="s">
        <v>25</v>
      </c>
      <c r="H448" s="4" t="s">
        <v>227</v>
      </c>
      <c r="I448" s="4" t="s">
        <v>80</v>
      </c>
      <c r="J448" s="4" t="s">
        <v>34</v>
      </c>
      <c r="K448" s="2">
        <v>31557.79</v>
      </c>
      <c r="L448" s="2">
        <v>24787.62</v>
      </c>
      <c r="M448" s="5">
        <v>1</v>
      </c>
      <c r="N448" s="2">
        <v>1470.69</v>
      </c>
      <c r="O448" s="2">
        <v>316354.32</v>
      </c>
      <c r="P448" s="2">
        <v>162241.38</v>
      </c>
      <c r="Q448" s="2">
        <v>141592.48000000001</v>
      </c>
      <c r="R448" s="2">
        <v>105840.38</v>
      </c>
      <c r="S448" s="2">
        <v>8162.06</v>
      </c>
      <c r="T448" s="2">
        <v>70239.77</v>
      </c>
      <c r="U448" s="5">
        <v>0</v>
      </c>
      <c r="V448" s="6">
        <v>1</v>
      </c>
      <c r="W448">
        <v>2</v>
      </c>
      <c r="X448">
        <v>1</v>
      </c>
      <c r="Y448">
        <v>6</v>
      </c>
      <c r="Z448" s="5">
        <f t="shared" ca="1" si="18"/>
        <v>10658</v>
      </c>
      <c r="AA448" s="4" t="str">
        <f t="shared" si="19"/>
        <v>Low</v>
      </c>
      <c r="AB448" s="2">
        <f t="shared" si="20"/>
        <v>0.01</v>
      </c>
      <c r="AC448" s="2">
        <f>banking_clients[[#This Row],[Bank_Loans]] + banking_clients[[#This Row],[Business_Lending]] + banking_clients[[#This Row],[CreditCard_Balance]]</f>
        <v>388064.78</v>
      </c>
      <c r="AD448" s="2">
        <f>banking_clients[[#This Row],[Bank_Deposits]] + banking_clients[[#This Row],[Saving_Accounts]] + banking_clients[[#This Row],[ForeignCurrency_Account]] + banking_clients[[#This Row],[Checking_Accounts]]</f>
        <v>417836.30000000005</v>
      </c>
    </row>
    <row r="449" spans="1:30" x14ac:dyDescent="0.2">
      <c r="A449" t="s">
        <v>1576</v>
      </c>
      <c r="B449" t="s">
        <v>1577</v>
      </c>
      <c r="C449" s="5">
        <v>35</v>
      </c>
      <c r="D449">
        <v>4581</v>
      </c>
      <c r="E449" s="3" t="s">
        <v>1578</v>
      </c>
      <c r="F449" s="4" t="s">
        <v>647</v>
      </c>
      <c r="G449" s="4" t="s">
        <v>25</v>
      </c>
      <c r="H449" s="4" t="s">
        <v>552</v>
      </c>
      <c r="I449" s="4" t="s">
        <v>13</v>
      </c>
      <c r="J449" s="4" t="s">
        <v>14</v>
      </c>
      <c r="K449" s="2">
        <v>473184.82</v>
      </c>
      <c r="L449" s="2">
        <v>23686.46</v>
      </c>
      <c r="M449" s="5">
        <v>2</v>
      </c>
      <c r="N449" s="2">
        <v>2894.9</v>
      </c>
      <c r="O449" s="2">
        <v>1595011.28</v>
      </c>
      <c r="P449" s="2">
        <v>165852.29</v>
      </c>
      <c r="Q449" s="2">
        <v>98003.63</v>
      </c>
      <c r="R449" s="2">
        <v>62270</v>
      </c>
      <c r="S449" s="2">
        <v>6270.5</v>
      </c>
      <c r="T449" s="2">
        <v>412057.18</v>
      </c>
      <c r="U449" s="5">
        <v>2</v>
      </c>
      <c r="V449" s="6">
        <v>4</v>
      </c>
      <c r="W449">
        <v>3</v>
      </c>
      <c r="X449">
        <v>2</v>
      </c>
      <c r="Y449">
        <v>7</v>
      </c>
      <c r="Z449" s="5">
        <f t="shared" ca="1" si="18"/>
        <v>7734</v>
      </c>
      <c r="AA449" s="4" t="str">
        <f t="shared" si="19"/>
        <v>High</v>
      </c>
      <c r="AB449" s="2">
        <f t="shared" si="20"/>
        <v>0.05</v>
      </c>
      <c r="AC449" s="2">
        <f>banking_clients[[#This Row],[Bank_Loans]] + banking_clients[[#This Row],[Business_Lending]] + banking_clients[[#This Row],[CreditCard_Balance]]</f>
        <v>2009963.3599999999</v>
      </c>
      <c r="AD449" s="2">
        <f>banking_clients[[#This Row],[Bank_Deposits]] + banking_clients[[#This Row],[Saving_Accounts]] + banking_clients[[#This Row],[ForeignCurrency_Account]] + banking_clients[[#This Row],[Checking_Accounts]]</f>
        <v>332396.42000000004</v>
      </c>
    </row>
    <row r="450" spans="1:30" x14ac:dyDescent="0.2">
      <c r="A450" t="s">
        <v>1579</v>
      </c>
      <c r="B450" t="s">
        <v>1580</v>
      </c>
      <c r="C450" s="5">
        <v>46</v>
      </c>
      <c r="D450">
        <v>31647</v>
      </c>
      <c r="E450" s="3" t="s">
        <v>1581</v>
      </c>
      <c r="F450" s="4" t="s">
        <v>73</v>
      </c>
      <c r="G450" s="4" t="s">
        <v>11</v>
      </c>
      <c r="H450" s="4" t="s">
        <v>1101</v>
      </c>
      <c r="I450" s="4" t="s">
        <v>13</v>
      </c>
      <c r="J450" s="4" t="s">
        <v>34</v>
      </c>
      <c r="K450" s="2">
        <v>202980.69</v>
      </c>
      <c r="L450" s="2">
        <v>24450.97</v>
      </c>
      <c r="M450" s="5">
        <v>1</v>
      </c>
      <c r="N450" s="2">
        <v>2407.4899999999998</v>
      </c>
      <c r="O450" s="2">
        <v>734192.11</v>
      </c>
      <c r="P450" s="2">
        <v>811487.49</v>
      </c>
      <c r="Q450" s="2">
        <v>811487.49</v>
      </c>
      <c r="R450" s="2">
        <v>205126</v>
      </c>
      <c r="S450" s="2">
        <v>1680.18</v>
      </c>
      <c r="T450" s="2">
        <v>1592898.72</v>
      </c>
      <c r="U450" s="5">
        <v>0</v>
      </c>
      <c r="V450" s="6">
        <v>4</v>
      </c>
      <c r="W450">
        <v>3</v>
      </c>
      <c r="X450">
        <v>2</v>
      </c>
      <c r="Y450">
        <v>8</v>
      </c>
      <c r="Z450" s="5">
        <f t="shared" ref="Z450:Z513" ca="1" si="21">DATEDIF(E450, TODAY(), "D")</f>
        <v>6199</v>
      </c>
      <c r="AA450" s="4" t="str">
        <f t="shared" ref="AA450:AA513" si="22">IF(K450&lt;100000, "Low", IF(K450&lt;=300000, "Mid", "High"))</f>
        <v>Mid</v>
      </c>
      <c r="AB450" s="2">
        <f t="shared" ref="AB450:AB513" si="23">IF(I450="High", 0.05, IF(I450="Mid", 0.03, 0.01))</f>
        <v>0.05</v>
      </c>
      <c r="AC450" s="2">
        <f>banking_clients[[#This Row],[Bank_Loans]] + banking_clients[[#This Row],[Business_Lending]] + banking_clients[[#This Row],[CreditCard_Balance]]</f>
        <v>2329498.3200000003</v>
      </c>
      <c r="AD450" s="2">
        <f>banking_clients[[#This Row],[Bank_Deposits]] + banking_clients[[#This Row],[Saving_Accounts]] + banking_clients[[#This Row],[ForeignCurrency_Account]] + banking_clients[[#This Row],[Checking_Accounts]]</f>
        <v>1829781.1600000001</v>
      </c>
    </row>
    <row r="451" spans="1:30" x14ac:dyDescent="0.2">
      <c r="A451" t="s">
        <v>1582</v>
      </c>
      <c r="B451" t="s">
        <v>1583</v>
      </c>
      <c r="C451" s="5">
        <v>63</v>
      </c>
      <c r="D451">
        <v>34753</v>
      </c>
      <c r="E451" s="3" t="s">
        <v>1584</v>
      </c>
      <c r="F451" s="4" t="s">
        <v>267</v>
      </c>
      <c r="G451" s="4" t="s">
        <v>49</v>
      </c>
      <c r="H451" s="4" t="s">
        <v>178</v>
      </c>
      <c r="I451" s="4" t="s">
        <v>33</v>
      </c>
      <c r="J451" s="4" t="s">
        <v>34</v>
      </c>
      <c r="K451" s="2">
        <v>84601.66</v>
      </c>
      <c r="L451" s="2">
        <v>6177.33</v>
      </c>
      <c r="M451" s="5">
        <v>1</v>
      </c>
      <c r="N451" s="2">
        <v>3009.05</v>
      </c>
      <c r="O451" s="2">
        <v>429537.23</v>
      </c>
      <c r="P451" s="2">
        <v>895244.83</v>
      </c>
      <c r="Q451" s="2">
        <v>407451.17</v>
      </c>
      <c r="R451" s="2">
        <v>178073.38</v>
      </c>
      <c r="S451" s="2">
        <v>4299.6099999999997</v>
      </c>
      <c r="T451" s="2">
        <v>258774.75</v>
      </c>
      <c r="U451" s="5">
        <v>1</v>
      </c>
      <c r="V451" s="6">
        <v>1</v>
      </c>
      <c r="W451">
        <v>3</v>
      </c>
      <c r="X451">
        <v>2</v>
      </c>
      <c r="Y451">
        <v>9</v>
      </c>
      <c r="Z451" s="5">
        <f t="shared" ca="1" si="21"/>
        <v>1867</v>
      </c>
      <c r="AA451" s="4" t="str">
        <f t="shared" si="22"/>
        <v>Low</v>
      </c>
      <c r="AB451" s="2">
        <f t="shared" si="23"/>
        <v>0.03</v>
      </c>
      <c r="AC451" s="2">
        <f>banking_clients[[#This Row],[Bank_Loans]] + banking_clients[[#This Row],[Business_Lending]] + banking_clients[[#This Row],[CreditCard_Balance]]</f>
        <v>691321.03</v>
      </c>
      <c r="AD451" s="2">
        <f>banking_clients[[#This Row],[Bank_Deposits]] + banking_clients[[#This Row],[Saving_Accounts]] + banking_clients[[#This Row],[ForeignCurrency_Account]] + banking_clients[[#This Row],[Checking_Accounts]]</f>
        <v>1485068.99</v>
      </c>
    </row>
    <row r="452" spans="1:30" x14ac:dyDescent="0.2">
      <c r="A452" t="s">
        <v>1585</v>
      </c>
      <c r="B452" t="s">
        <v>1586</v>
      </c>
      <c r="C452" s="5">
        <v>29</v>
      </c>
      <c r="D452">
        <v>8353</v>
      </c>
      <c r="E452" s="3" t="s">
        <v>1587</v>
      </c>
      <c r="F452" s="4" t="s">
        <v>182</v>
      </c>
      <c r="G452" s="4" t="s">
        <v>25</v>
      </c>
      <c r="H452" s="4" t="s">
        <v>1531</v>
      </c>
      <c r="I452" s="4" t="s">
        <v>80</v>
      </c>
      <c r="J452" s="4" t="s">
        <v>34</v>
      </c>
      <c r="K452" s="2">
        <v>59708.25</v>
      </c>
      <c r="L452" s="2">
        <v>56647.5</v>
      </c>
      <c r="M452" s="5">
        <v>2</v>
      </c>
      <c r="N452" s="2">
        <v>4592.3</v>
      </c>
      <c r="O452" s="2">
        <v>404115.08</v>
      </c>
      <c r="P452" s="2">
        <v>2345848.66</v>
      </c>
      <c r="Q452" s="2">
        <v>567296.74</v>
      </c>
      <c r="R452" s="2">
        <v>589221.99</v>
      </c>
      <c r="S452" s="2">
        <v>46247.69</v>
      </c>
      <c r="T452" s="2">
        <v>2494142.89</v>
      </c>
      <c r="U452" s="5">
        <v>2</v>
      </c>
      <c r="V452" s="6">
        <v>3</v>
      </c>
      <c r="W452">
        <v>3</v>
      </c>
      <c r="X452">
        <v>2</v>
      </c>
      <c r="Y452">
        <v>10</v>
      </c>
      <c r="Z452" s="5">
        <f t="shared" ca="1" si="21"/>
        <v>7110</v>
      </c>
      <c r="AA452" s="4" t="str">
        <f t="shared" si="22"/>
        <v>Low</v>
      </c>
      <c r="AB452" s="2">
        <f t="shared" si="23"/>
        <v>0.01</v>
      </c>
      <c r="AC452" s="2">
        <f>banking_clients[[#This Row],[Bank_Loans]] + banking_clients[[#This Row],[Business_Lending]] + banking_clients[[#This Row],[CreditCard_Balance]]</f>
        <v>2902850.27</v>
      </c>
      <c r="AD452" s="2">
        <f>banking_clients[[#This Row],[Bank_Deposits]] + banking_clients[[#This Row],[Saving_Accounts]] + banking_clients[[#This Row],[ForeignCurrency_Account]] + banking_clients[[#This Row],[Checking_Accounts]]</f>
        <v>3548615.08</v>
      </c>
    </row>
    <row r="453" spans="1:30" x14ac:dyDescent="0.2">
      <c r="A453" t="s">
        <v>1588</v>
      </c>
      <c r="B453" t="s">
        <v>1589</v>
      </c>
      <c r="C453" s="5">
        <v>59</v>
      </c>
      <c r="D453">
        <v>38504</v>
      </c>
      <c r="E453" s="3" t="s">
        <v>1590</v>
      </c>
      <c r="F453" s="4" t="s">
        <v>243</v>
      </c>
      <c r="G453" s="4" t="s">
        <v>49</v>
      </c>
      <c r="H453" s="4" t="s">
        <v>752</v>
      </c>
      <c r="I453" s="4" t="s">
        <v>33</v>
      </c>
      <c r="J453" s="4" t="s">
        <v>14</v>
      </c>
      <c r="K453" s="2">
        <v>162559.04000000001</v>
      </c>
      <c r="L453" s="2">
        <v>31014</v>
      </c>
      <c r="M453" s="5">
        <v>1</v>
      </c>
      <c r="N453" s="2">
        <v>5916.8</v>
      </c>
      <c r="O453" s="2">
        <v>739928.32</v>
      </c>
      <c r="P453" s="2">
        <v>106405.89</v>
      </c>
      <c r="Q453" s="2">
        <v>32586.799999999999</v>
      </c>
      <c r="R453" s="2">
        <v>30186.02</v>
      </c>
      <c r="S453" s="2">
        <v>29937.279999999999</v>
      </c>
      <c r="T453" s="2">
        <v>364451.84000000003</v>
      </c>
      <c r="U453" s="5">
        <v>1</v>
      </c>
      <c r="V453" s="6">
        <v>1</v>
      </c>
      <c r="W453">
        <v>3</v>
      </c>
      <c r="X453">
        <v>2</v>
      </c>
      <c r="Y453">
        <v>11</v>
      </c>
      <c r="Z453" s="5">
        <f t="shared" ca="1" si="21"/>
        <v>3636</v>
      </c>
      <c r="AA453" s="4" t="str">
        <f t="shared" si="22"/>
        <v>Mid</v>
      </c>
      <c r="AB453" s="2">
        <f t="shared" si="23"/>
        <v>0.03</v>
      </c>
      <c r="AC453" s="2">
        <f>banking_clients[[#This Row],[Bank_Loans]] + banking_clients[[#This Row],[Business_Lending]] + banking_clients[[#This Row],[CreditCard_Balance]]</f>
        <v>1110296.96</v>
      </c>
      <c r="AD453" s="2">
        <f>banking_clients[[#This Row],[Bank_Deposits]] + banking_clients[[#This Row],[Saving_Accounts]] + banking_clients[[#This Row],[ForeignCurrency_Account]] + banking_clients[[#This Row],[Checking_Accounts]]</f>
        <v>199115.99</v>
      </c>
    </row>
    <row r="454" spans="1:30" x14ac:dyDescent="0.2">
      <c r="A454" t="s">
        <v>1591</v>
      </c>
      <c r="B454" t="s">
        <v>1592</v>
      </c>
      <c r="C454" s="5">
        <v>37</v>
      </c>
      <c r="D454">
        <v>5746</v>
      </c>
      <c r="E454" s="3" t="s">
        <v>1593</v>
      </c>
      <c r="F454" s="4" t="s">
        <v>153</v>
      </c>
      <c r="G454" s="4" t="s">
        <v>25</v>
      </c>
      <c r="H454" s="4" t="s">
        <v>961</v>
      </c>
      <c r="I454" s="4" t="s">
        <v>33</v>
      </c>
      <c r="J454" s="4" t="s">
        <v>34</v>
      </c>
      <c r="K454" s="2">
        <v>216722.12</v>
      </c>
      <c r="L454" s="2">
        <v>35115.800000000003</v>
      </c>
      <c r="M454" s="5">
        <v>1</v>
      </c>
      <c r="N454" s="2">
        <v>7380.73</v>
      </c>
      <c r="O454" s="2">
        <v>0</v>
      </c>
      <c r="P454" s="2">
        <v>1626699.65</v>
      </c>
      <c r="Q454" s="2">
        <v>489147.45</v>
      </c>
      <c r="R454" s="2">
        <v>667856.9</v>
      </c>
      <c r="S454" s="2">
        <v>21932.98</v>
      </c>
      <c r="T454" s="2">
        <v>1678425.39</v>
      </c>
      <c r="U454" s="5">
        <v>0</v>
      </c>
      <c r="V454" s="6">
        <v>5</v>
      </c>
      <c r="W454">
        <v>3</v>
      </c>
      <c r="X454">
        <v>2</v>
      </c>
      <c r="Y454">
        <v>12</v>
      </c>
      <c r="Z454" s="5">
        <f t="shared" ca="1" si="21"/>
        <v>1546</v>
      </c>
      <c r="AA454" s="4" t="str">
        <f t="shared" si="22"/>
        <v>Mid</v>
      </c>
      <c r="AB454" s="2">
        <f t="shared" si="23"/>
        <v>0.03</v>
      </c>
      <c r="AC454" s="2">
        <f>banking_clients[[#This Row],[Bank_Loans]] + banking_clients[[#This Row],[Business_Lending]] + banking_clients[[#This Row],[CreditCard_Balance]]</f>
        <v>1685806.1199999999</v>
      </c>
      <c r="AD454" s="2">
        <f>banking_clients[[#This Row],[Bank_Deposits]] + banking_clients[[#This Row],[Saving_Accounts]] + banking_clients[[#This Row],[ForeignCurrency_Account]] + banking_clients[[#This Row],[Checking_Accounts]]</f>
        <v>2805636.98</v>
      </c>
    </row>
    <row r="455" spans="1:30" x14ac:dyDescent="0.2">
      <c r="A455" t="s">
        <v>1594</v>
      </c>
      <c r="B455" t="s">
        <v>1595</v>
      </c>
      <c r="C455" s="5">
        <v>53</v>
      </c>
      <c r="D455">
        <v>25812</v>
      </c>
      <c r="E455" s="3" t="s">
        <v>1596</v>
      </c>
      <c r="F455" s="4" t="s">
        <v>163</v>
      </c>
      <c r="G455" s="4" t="s">
        <v>49</v>
      </c>
      <c r="H455" s="4" t="s">
        <v>514</v>
      </c>
      <c r="I455" s="4" t="s">
        <v>13</v>
      </c>
      <c r="J455" s="4" t="s">
        <v>14</v>
      </c>
      <c r="K455" s="2">
        <v>428363.55</v>
      </c>
      <c r="L455" s="2">
        <v>46266.3</v>
      </c>
      <c r="M455" s="5">
        <v>2</v>
      </c>
      <c r="N455" s="2">
        <v>2560.73</v>
      </c>
      <c r="O455" s="2">
        <v>825031.4</v>
      </c>
      <c r="P455" s="2">
        <v>254964.46</v>
      </c>
      <c r="Q455" s="2">
        <v>112721.13</v>
      </c>
      <c r="R455" s="2">
        <v>127643.26</v>
      </c>
      <c r="S455" s="2">
        <v>55129.55</v>
      </c>
      <c r="T455" s="2">
        <v>1196463.06</v>
      </c>
      <c r="U455" s="5">
        <v>3</v>
      </c>
      <c r="V455" s="6">
        <v>4</v>
      </c>
      <c r="W455">
        <v>3</v>
      </c>
      <c r="X455">
        <v>2</v>
      </c>
      <c r="Y455">
        <v>13</v>
      </c>
      <c r="Z455" s="5">
        <f t="shared" ca="1" si="21"/>
        <v>9631</v>
      </c>
      <c r="AA455" s="4" t="str">
        <f t="shared" si="22"/>
        <v>High</v>
      </c>
      <c r="AB455" s="2">
        <f t="shared" si="23"/>
        <v>0.05</v>
      </c>
      <c r="AC455" s="2">
        <f>banking_clients[[#This Row],[Bank_Loans]] + banking_clients[[#This Row],[Business_Lending]] + banking_clients[[#This Row],[CreditCard_Balance]]</f>
        <v>2024055.19</v>
      </c>
      <c r="AD455" s="2">
        <f>banking_clients[[#This Row],[Bank_Deposits]] + banking_clients[[#This Row],[Saving_Accounts]] + banking_clients[[#This Row],[ForeignCurrency_Account]] + banking_clients[[#This Row],[Checking_Accounts]]</f>
        <v>550458.39999999991</v>
      </c>
    </row>
    <row r="456" spans="1:30" x14ac:dyDescent="0.2">
      <c r="A456" t="s">
        <v>1597</v>
      </c>
      <c r="B456" t="s">
        <v>1598</v>
      </c>
      <c r="C456" s="5">
        <v>48</v>
      </c>
      <c r="D456">
        <v>2363</v>
      </c>
      <c r="E456" s="3" t="s">
        <v>1599</v>
      </c>
      <c r="F456" s="4" t="s">
        <v>99</v>
      </c>
      <c r="G456" s="4" t="s">
        <v>49</v>
      </c>
      <c r="H456" s="4" t="s">
        <v>688</v>
      </c>
      <c r="I456" s="4" t="s">
        <v>13</v>
      </c>
      <c r="J456" s="4" t="s">
        <v>14</v>
      </c>
      <c r="K456" s="2">
        <v>195942.17</v>
      </c>
      <c r="L456" s="2">
        <v>55171.6</v>
      </c>
      <c r="M456" s="5">
        <v>2</v>
      </c>
      <c r="N456" s="2">
        <v>7708.61</v>
      </c>
      <c r="O456" s="2">
        <v>1747294.72</v>
      </c>
      <c r="P456" s="2">
        <v>921893.17</v>
      </c>
      <c r="Q456" s="2">
        <v>417836.47</v>
      </c>
      <c r="R456" s="2">
        <v>284659.39</v>
      </c>
      <c r="S456" s="2">
        <v>112205.36</v>
      </c>
      <c r="T456" s="2">
        <v>195747.47</v>
      </c>
      <c r="U456" s="5">
        <v>0</v>
      </c>
      <c r="V456" s="6">
        <v>4</v>
      </c>
      <c r="W456">
        <v>4</v>
      </c>
      <c r="X456">
        <v>2</v>
      </c>
      <c r="Y456">
        <v>14</v>
      </c>
      <c r="Z456" s="5">
        <f t="shared" ca="1" si="21"/>
        <v>9161</v>
      </c>
      <c r="AA456" s="4" t="str">
        <f t="shared" si="22"/>
        <v>Mid</v>
      </c>
      <c r="AB456" s="2">
        <f t="shared" si="23"/>
        <v>0.05</v>
      </c>
      <c r="AC456" s="2">
        <f>banking_clients[[#This Row],[Bank_Loans]] + banking_clients[[#This Row],[Business_Lending]] + banking_clients[[#This Row],[CreditCard_Balance]]</f>
        <v>1950750.8</v>
      </c>
      <c r="AD456" s="2">
        <f>banking_clients[[#This Row],[Bank_Deposits]] + banking_clients[[#This Row],[Saving_Accounts]] + banking_clients[[#This Row],[ForeignCurrency_Account]] + banking_clients[[#This Row],[Checking_Accounts]]</f>
        <v>1736594.3900000001</v>
      </c>
    </row>
    <row r="457" spans="1:30" x14ac:dyDescent="0.2">
      <c r="A457" t="s">
        <v>1600</v>
      </c>
      <c r="B457" t="s">
        <v>1601</v>
      </c>
      <c r="C457" s="5">
        <v>50</v>
      </c>
      <c r="D457">
        <v>35647</v>
      </c>
      <c r="E457" s="3" t="s">
        <v>1602</v>
      </c>
      <c r="F457" s="4" t="s">
        <v>63</v>
      </c>
      <c r="G457" s="4" t="s">
        <v>25</v>
      </c>
      <c r="H457" s="4" t="s">
        <v>1603</v>
      </c>
      <c r="I457" s="4" t="s">
        <v>13</v>
      </c>
      <c r="J457" s="4" t="s">
        <v>27</v>
      </c>
      <c r="K457" s="2">
        <v>100945.48</v>
      </c>
      <c r="L457" s="2">
        <v>33938.46</v>
      </c>
      <c r="M457" s="5">
        <v>2</v>
      </c>
      <c r="N457" s="2">
        <v>4280.74</v>
      </c>
      <c r="O457" s="2">
        <v>1488351</v>
      </c>
      <c r="P457" s="2">
        <v>958002.59</v>
      </c>
      <c r="Q457" s="2">
        <v>271132.81</v>
      </c>
      <c r="R457" s="2">
        <v>271735.33</v>
      </c>
      <c r="S457" s="2">
        <v>27191.1</v>
      </c>
      <c r="T457" s="2">
        <v>716923.99</v>
      </c>
      <c r="U457" s="5">
        <v>2</v>
      </c>
      <c r="V457" s="6">
        <v>2</v>
      </c>
      <c r="W457">
        <v>4</v>
      </c>
      <c r="X457">
        <v>2</v>
      </c>
      <c r="Y457">
        <v>15</v>
      </c>
      <c r="Z457" s="5">
        <f t="shared" ca="1" si="21"/>
        <v>1747</v>
      </c>
      <c r="AA457" s="4" t="str">
        <f t="shared" si="22"/>
        <v>Mid</v>
      </c>
      <c r="AB457" s="2">
        <f t="shared" si="23"/>
        <v>0.05</v>
      </c>
      <c r="AC457" s="2">
        <f>banking_clients[[#This Row],[Bank_Loans]] + banking_clients[[#This Row],[Business_Lending]] + banking_clients[[#This Row],[CreditCard_Balance]]</f>
        <v>2209555.7300000004</v>
      </c>
      <c r="AD457" s="2">
        <f>banking_clients[[#This Row],[Bank_Deposits]] + banking_clients[[#This Row],[Saving_Accounts]] + banking_clients[[#This Row],[ForeignCurrency_Account]] + banking_clients[[#This Row],[Checking_Accounts]]</f>
        <v>1528061.83</v>
      </c>
    </row>
    <row r="458" spans="1:30" x14ac:dyDescent="0.2">
      <c r="A458" t="s">
        <v>1604</v>
      </c>
      <c r="B458" t="s">
        <v>1605</v>
      </c>
      <c r="C458" s="5">
        <v>82</v>
      </c>
      <c r="D458">
        <v>899</v>
      </c>
      <c r="E458" s="3" t="s">
        <v>1606</v>
      </c>
      <c r="F458" s="4" t="s">
        <v>163</v>
      </c>
      <c r="G458" s="4" t="s">
        <v>25</v>
      </c>
      <c r="H458" s="4" t="s">
        <v>954</v>
      </c>
      <c r="I458" s="4" t="s">
        <v>13</v>
      </c>
      <c r="J458" s="4" t="s">
        <v>40</v>
      </c>
      <c r="K458" s="2">
        <v>266108.68</v>
      </c>
      <c r="L458" s="2">
        <v>8389.02</v>
      </c>
      <c r="M458" s="5">
        <v>1</v>
      </c>
      <c r="N458" s="2">
        <v>557.04</v>
      </c>
      <c r="O458" s="2">
        <v>602721.03</v>
      </c>
      <c r="P458" s="2">
        <v>39035.57</v>
      </c>
      <c r="Q458" s="2">
        <v>41037.39</v>
      </c>
      <c r="R458" s="2">
        <v>4864.43</v>
      </c>
      <c r="S458" s="2">
        <v>19652.37</v>
      </c>
      <c r="T458" s="2">
        <v>424460.04</v>
      </c>
      <c r="U458" s="5">
        <v>3</v>
      </c>
      <c r="V458" s="6">
        <v>2</v>
      </c>
      <c r="W458">
        <v>1</v>
      </c>
      <c r="X458">
        <v>1</v>
      </c>
      <c r="Y458">
        <v>16</v>
      </c>
      <c r="Z458" s="5">
        <f t="shared" ca="1" si="21"/>
        <v>3601</v>
      </c>
      <c r="AA458" s="4" t="str">
        <f t="shared" si="22"/>
        <v>Mid</v>
      </c>
      <c r="AB458" s="2">
        <f t="shared" si="23"/>
        <v>0.05</v>
      </c>
      <c r="AC458" s="2">
        <f>banking_clients[[#This Row],[Bank_Loans]] + banking_clients[[#This Row],[Business_Lending]] + banking_clients[[#This Row],[CreditCard_Balance]]</f>
        <v>1027738.1100000001</v>
      </c>
      <c r="AD458" s="2">
        <f>banking_clients[[#This Row],[Bank_Deposits]] + banking_clients[[#This Row],[Saving_Accounts]] + banking_clients[[#This Row],[ForeignCurrency_Account]] + banking_clients[[#This Row],[Checking_Accounts]]</f>
        <v>104589.75999999999</v>
      </c>
    </row>
    <row r="459" spans="1:30" x14ac:dyDescent="0.2">
      <c r="A459" t="s">
        <v>1607</v>
      </c>
      <c r="B459" t="s">
        <v>1608</v>
      </c>
      <c r="C459" s="5">
        <v>24</v>
      </c>
      <c r="D459">
        <v>4701</v>
      </c>
      <c r="E459" s="3" t="s">
        <v>1609</v>
      </c>
      <c r="F459" s="4" t="s">
        <v>464</v>
      </c>
      <c r="G459" s="4" t="s">
        <v>49</v>
      </c>
      <c r="H459" s="4" t="s">
        <v>823</v>
      </c>
      <c r="I459" s="4" t="s">
        <v>13</v>
      </c>
      <c r="J459" s="4" t="s">
        <v>14</v>
      </c>
      <c r="K459" s="2">
        <v>136517.32999999999</v>
      </c>
      <c r="L459" s="2">
        <v>16272.62</v>
      </c>
      <c r="M459" s="5">
        <v>1</v>
      </c>
      <c r="N459" s="2">
        <v>4758.8500000000004</v>
      </c>
      <c r="O459" s="2">
        <v>833335.07</v>
      </c>
      <c r="P459" s="2">
        <v>65946.87</v>
      </c>
      <c r="Q459" s="2">
        <v>34407.06</v>
      </c>
      <c r="R459" s="2">
        <v>52604.57</v>
      </c>
      <c r="S459" s="2">
        <v>53509.64</v>
      </c>
      <c r="T459" s="2">
        <v>345459.28</v>
      </c>
      <c r="U459" s="5">
        <v>2</v>
      </c>
      <c r="V459" s="6">
        <v>4</v>
      </c>
      <c r="W459">
        <v>2</v>
      </c>
      <c r="X459">
        <v>1</v>
      </c>
      <c r="Y459">
        <v>17</v>
      </c>
      <c r="Z459" s="5">
        <f t="shared" ca="1" si="21"/>
        <v>8878</v>
      </c>
      <c r="AA459" s="4" t="str">
        <f t="shared" si="22"/>
        <v>Mid</v>
      </c>
      <c r="AB459" s="2">
        <f t="shared" si="23"/>
        <v>0.05</v>
      </c>
      <c r="AC459" s="2">
        <f>banking_clients[[#This Row],[Bank_Loans]] + banking_clients[[#This Row],[Business_Lending]] + banking_clients[[#This Row],[CreditCard_Balance]]</f>
        <v>1183553.2000000002</v>
      </c>
      <c r="AD459" s="2">
        <f>banking_clients[[#This Row],[Bank_Deposits]] + banking_clients[[#This Row],[Saving_Accounts]] + banking_clients[[#This Row],[ForeignCurrency_Account]] + banking_clients[[#This Row],[Checking_Accounts]]</f>
        <v>206468.14</v>
      </c>
    </row>
    <row r="460" spans="1:30" x14ac:dyDescent="0.2">
      <c r="A460" t="s">
        <v>1610</v>
      </c>
      <c r="B460" t="s">
        <v>1611</v>
      </c>
      <c r="C460" s="5">
        <v>47</v>
      </c>
      <c r="D460">
        <v>10011</v>
      </c>
      <c r="E460" s="3" t="s">
        <v>1612</v>
      </c>
      <c r="F460" s="4" t="s">
        <v>310</v>
      </c>
      <c r="G460" s="4" t="s">
        <v>25</v>
      </c>
      <c r="H460" s="4" t="s">
        <v>334</v>
      </c>
      <c r="I460" s="4" t="s">
        <v>33</v>
      </c>
      <c r="J460" s="4" t="s">
        <v>40</v>
      </c>
      <c r="K460" s="2">
        <v>138181.23000000001</v>
      </c>
      <c r="L460" s="2">
        <v>25128</v>
      </c>
      <c r="M460" s="5">
        <v>2</v>
      </c>
      <c r="N460" s="2">
        <v>505.78</v>
      </c>
      <c r="O460" s="2">
        <v>171992.93</v>
      </c>
      <c r="P460" s="2">
        <v>946880.85</v>
      </c>
      <c r="Q460" s="2">
        <v>514447.07</v>
      </c>
      <c r="R460" s="2">
        <v>231128.4</v>
      </c>
      <c r="S460" s="2">
        <v>52983.77</v>
      </c>
      <c r="T460" s="2">
        <v>1465894.64</v>
      </c>
      <c r="U460" s="5">
        <v>1</v>
      </c>
      <c r="V460" s="6">
        <v>2</v>
      </c>
      <c r="W460">
        <v>3</v>
      </c>
      <c r="X460">
        <v>1</v>
      </c>
      <c r="Y460">
        <v>18</v>
      </c>
      <c r="Z460" s="5">
        <f t="shared" ca="1" si="21"/>
        <v>2184</v>
      </c>
      <c r="AA460" s="4" t="str">
        <f t="shared" si="22"/>
        <v>Mid</v>
      </c>
      <c r="AB460" s="2">
        <f t="shared" si="23"/>
        <v>0.03</v>
      </c>
      <c r="AC460" s="2">
        <f>banking_clients[[#This Row],[Bank_Loans]] + banking_clients[[#This Row],[Business_Lending]] + banking_clients[[#This Row],[CreditCard_Balance]]</f>
        <v>1638393.3499999999</v>
      </c>
      <c r="AD460" s="2">
        <f>banking_clients[[#This Row],[Bank_Deposits]] + banking_clients[[#This Row],[Saving_Accounts]] + banking_clients[[#This Row],[ForeignCurrency_Account]] + banking_clients[[#This Row],[Checking_Accounts]]</f>
        <v>1745440.09</v>
      </c>
    </row>
    <row r="461" spans="1:30" x14ac:dyDescent="0.2">
      <c r="A461" t="s">
        <v>1613</v>
      </c>
      <c r="B461" t="s">
        <v>1614</v>
      </c>
      <c r="C461" s="5">
        <v>60</v>
      </c>
      <c r="D461">
        <v>17118</v>
      </c>
      <c r="E461" s="3" t="s">
        <v>1615</v>
      </c>
      <c r="F461" s="4" t="s">
        <v>73</v>
      </c>
      <c r="G461" s="4" t="s">
        <v>49</v>
      </c>
      <c r="H461" s="4" t="s">
        <v>311</v>
      </c>
      <c r="I461" s="4" t="s">
        <v>13</v>
      </c>
      <c r="J461" s="4" t="s">
        <v>34</v>
      </c>
      <c r="K461" s="2">
        <v>82561.55</v>
      </c>
      <c r="L461" s="2">
        <v>18069.64</v>
      </c>
      <c r="M461" s="5">
        <v>2</v>
      </c>
      <c r="N461" s="2">
        <v>1565.98</v>
      </c>
      <c r="O461" s="2">
        <v>90144.59</v>
      </c>
      <c r="P461" s="2">
        <v>76544.84</v>
      </c>
      <c r="Q461" s="2">
        <v>126073.86</v>
      </c>
      <c r="R461" s="2">
        <v>20411.96</v>
      </c>
      <c r="S461" s="2">
        <v>9492.09</v>
      </c>
      <c r="T461" s="2">
        <v>330864.37</v>
      </c>
      <c r="U461" s="5">
        <v>0</v>
      </c>
      <c r="V461" s="6">
        <v>1</v>
      </c>
      <c r="W461">
        <v>4</v>
      </c>
      <c r="X461">
        <v>2</v>
      </c>
      <c r="Y461">
        <v>19</v>
      </c>
      <c r="Z461" s="5">
        <f t="shared" ca="1" si="21"/>
        <v>10393</v>
      </c>
      <c r="AA461" s="4" t="str">
        <f t="shared" si="22"/>
        <v>Low</v>
      </c>
      <c r="AB461" s="2">
        <f t="shared" si="23"/>
        <v>0.05</v>
      </c>
      <c r="AC461" s="2">
        <f>banking_clients[[#This Row],[Bank_Loans]] + banking_clients[[#This Row],[Business_Lending]] + banking_clients[[#This Row],[CreditCard_Balance]]</f>
        <v>422574.93999999994</v>
      </c>
      <c r="AD461" s="2">
        <f>banking_clients[[#This Row],[Bank_Deposits]] + banking_clients[[#This Row],[Saving_Accounts]] + banking_clients[[#This Row],[ForeignCurrency_Account]] + banking_clients[[#This Row],[Checking_Accounts]]</f>
        <v>232522.75</v>
      </c>
    </row>
    <row r="462" spans="1:30" x14ac:dyDescent="0.2">
      <c r="A462" t="s">
        <v>1616</v>
      </c>
      <c r="B462" t="s">
        <v>1617</v>
      </c>
      <c r="C462" s="5">
        <v>43</v>
      </c>
      <c r="D462">
        <v>10714</v>
      </c>
      <c r="E462" s="3" t="s">
        <v>1618</v>
      </c>
      <c r="F462" s="4" t="s">
        <v>192</v>
      </c>
      <c r="G462" s="4" t="s">
        <v>11</v>
      </c>
      <c r="H462" s="4" t="s">
        <v>974</v>
      </c>
      <c r="I462" s="4" t="s">
        <v>33</v>
      </c>
      <c r="J462" s="4" t="s">
        <v>40</v>
      </c>
      <c r="K462" s="2">
        <v>235695.74</v>
      </c>
      <c r="L462" s="2">
        <v>19555.95</v>
      </c>
      <c r="M462" s="5">
        <v>1</v>
      </c>
      <c r="N462" s="2">
        <v>7227.13</v>
      </c>
      <c r="O462" s="2">
        <v>77362.789999999994</v>
      </c>
      <c r="P462" s="2">
        <v>981482.26</v>
      </c>
      <c r="Q462" s="2">
        <v>654321.51</v>
      </c>
      <c r="R462" s="2">
        <v>592273.78</v>
      </c>
      <c r="S462" s="2">
        <v>14202.1</v>
      </c>
      <c r="T462" s="2">
        <v>871087.37</v>
      </c>
      <c r="U462" s="5">
        <v>2</v>
      </c>
      <c r="V462" s="6">
        <v>4</v>
      </c>
      <c r="W462">
        <v>1</v>
      </c>
      <c r="X462">
        <v>1</v>
      </c>
      <c r="Y462">
        <v>20</v>
      </c>
      <c r="Z462" s="5">
        <f t="shared" ca="1" si="21"/>
        <v>3507</v>
      </c>
      <c r="AA462" s="4" t="str">
        <f t="shared" si="22"/>
        <v>Mid</v>
      </c>
      <c r="AB462" s="2">
        <f t="shared" si="23"/>
        <v>0.03</v>
      </c>
      <c r="AC462" s="2">
        <f>banking_clients[[#This Row],[Bank_Loans]] + banking_clients[[#This Row],[Business_Lending]] + banking_clients[[#This Row],[CreditCard_Balance]]</f>
        <v>955677.29</v>
      </c>
      <c r="AD462" s="2">
        <f>banking_clients[[#This Row],[Bank_Deposits]] + banking_clients[[#This Row],[Saving_Accounts]] + banking_clients[[#This Row],[ForeignCurrency_Account]] + banking_clients[[#This Row],[Checking_Accounts]]</f>
        <v>2242279.6500000004</v>
      </c>
    </row>
    <row r="463" spans="1:30" x14ac:dyDescent="0.2">
      <c r="A463" t="s">
        <v>1619</v>
      </c>
      <c r="B463" t="s">
        <v>1620</v>
      </c>
      <c r="C463" s="5">
        <v>44</v>
      </c>
      <c r="D463">
        <v>36679</v>
      </c>
      <c r="E463" s="3" t="s">
        <v>1621</v>
      </c>
      <c r="F463" s="4" t="s">
        <v>248</v>
      </c>
      <c r="G463" s="4" t="s">
        <v>49</v>
      </c>
      <c r="H463" s="4" t="s">
        <v>498</v>
      </c>
      <c r="I463" s="4" t="s">
        <v>13</v>
      </c>
      <c r="J463" s="4" t="s">
        <v>14</v>
      </c>
      <c r="K463" s="2">
        <v>59762.85</v>
      </c>
      <c r="L463" s="2">
        <v>4970.8900000000003</v>
      </c>
      <c r="M463" s="5">
        <v>2</v>
      </c>
      <c r="N463" s="2">
        <v>1420.68</v>
      </c>
      <c r="O463" s="2">
        <v>256985.09</v>
      </c>
      <c r="P463" s="2">
        <v>126048.49</v>
      </c>
      <c r="Q463" s="2">
        <v>84032.320000000007</v>
      </c>
      <c r="R463" s="2">
        <v>17286.650000000001</v>
      </c>
      <c r="S463" s="2">
        <v>8019.07</v>
      </c>
      <c r="T463" s="2">
        <v>465859.42</v>
      </c>
      <c r="U463" s="5">
        <v>0</v>
      </c>
      <c r="V463" s="6">
        <v>1</v>
      </c>
      <c r="W463">
        <v>1</v>
      </c>
      <c r="X463">
        <v>2</v>
      </c>
      <c r="Y463">
        <v>21</v>
      </c>
      <c r="Z463" s="5">
        <f t="shared" ca="1" si="21"/>
        <v>4615</v>
      </c>
      <c r="AA463" s="4" t="str">
        <f t="shared" si="22"/>
        <v>Low</v>
      </c>
      <c r="AB463" s="2">
        <f t="shared" si="23"/>
        <v>0.05</v>
      </c>
      <c r="AC463" s="2">
        <f>banking_clients[[#This Row],[Bank_Loans]] + banking_clients[[#This Row],[Business_Lending]] + banking_clients[[#This Row],[CreditCard_Balance]]</f>
        <v>724265.19000000006</v>
      </c>
      <c r="AD463" s="2">
        <f>banking_clients[[#This Row],[Bank_Deposits]] + banking_clients[[#This Row],[Saving_Accounts]] + banking_clients[[#This Row],[ForeignCurrency_Account]] + banking_clients[[#This Row],[Checking_Accounts]]</f>
        <v>235386.53000000003</v>
      </c>
    </row>
    <row r="464" spans="1:30" x14ac:dyDescent="0.2">
      <c r="A464" t="s">
        <v>1622</v>
      </c>
      <c r="B464" t="s">
        <v>1623</v>
      </c>
      <c r="C464" s="5">
        <v>80</v>
      </c>
      <c r="D464">
        <v>870</v>
      </c>
      <c r="E464" s="3" t="s">
        <v>1624</v>
      </c>
      <c r="F464" s="4" t="s">
        <v>58</v>
      </c>
      <c r="G464" s="4" t="s">
        <v>25</v>
      </c>
      <c r="H464" s="4" t="s">
        <v>738</v>
      </c>
      <c r="I464" s="4" t="s">
        <v>13</v>
      </c>
      <c r="J464" s="4" t="s">
        <v>14</v>
      </c>
      <c r="K464" s="2">
        <v>329678.7</v>
      </c>
      <c r="L464" s="2">
        <v>43425.69</v>
      </c>
      <c r="M464" s="5">
        <v>1</v>
      </c>
      <c r="N464" s="2">
        <v>3289.29</v>
      </c>
      <c r="O464" s="2">
        <v>757623.3</v>
      </c>
      <c r="P464" s="2">
        <v>316130.58</v>
      </c>
      <c r="Q464" s="2">
        <v>351822.74</v>
      </c>
      <c r="R464" s="2">
        <v>172291.16</v>
      </c>
      <c r="S464" s="2">
        <v>39091.9</v>
      </c>
      <c r="T464" s="2">
        <v>176177.31</v>
      </c>
      <c r="U464" s="5">
        <v>3</v>
      </c>
      <c r="V464" s="6">
        <v>3</v>
      </c>
      <c r="W464">
        <v>1</v>
      </c>
      <c r="X464">
        <v>1</v>
      </c>
      <c r="Y464">
        <v>22</v>
      </c>
      <c r="Z464" s="5">
        <f t="shared" ca="1" si="21"/>
        <v>5661</v>
      </c>
      <c r="AA464" s="4" t="str">
        <f t="shared" si="22"/>
        <v>High</v>
      </c>
      <c r="AB464" s="2">
        <f t="shared" si="23"/>
        <v>0.05</v>
      </c>
      <c r="AC464" s="2">
        <f>banking_clients[[#This Row],[Bank_Loans]] + banking_clients[[#This Row],[Business_Lending]] + banking_clients[[#This Row],[CreditCard_Balance]]</f>
        <v>937089.90000000014</v>
      </c>
      <c r="AD464" s="2">
        <f>banking_clients[[#This Row],[Bank_Deposits]] + banking_clients[[#This Row],[Saving_Accounts]] + banking_clients[[#This Row],[ForeignCurrency_Account]] + banking_clients[[#This Row],[Checking_Accounts]]</f>
        <v>879336.38</v>
      </c>
    </row>
    <row r="465" spans="1:30" x14ac:dyDescent="0.2">
      <c r="A465" t="s">
        <v>1625</v>
      </c>
      <c r="B465" t="s">
        <v>1626</v>
      </c>
      <c r="C465" s="5">
        <v>40</v>
      </c>
      <c r="D465">
        <v>11856</v>
      </c>
      <c r="E465" s="3" t="s">
        <v>1627</v>
      </c>
      <c r="F465" s="4" t="s">
        <v>131</v>
      </c>
      <c r="G465" s="4" t="s">
        <v>25</v>
      </c>
      <c r="H465" s="4" t="s">
        <v>847</v>
      </c>
      <c r="I465" s="4" t="s">
        <v>80</v>
      </c>
      <c r="J465" s="4" t="s">
        <v>40</v>
      </c>
      <c r="K465" s="2">
        <v>73487.399999999994</v>
      </c>
      <c r="L465" s="2">
        <v>42877.11</v>
      </c>
      <c r="M465" s="5">
        <v>1</v>
      </c>
      <c r="N465" s="2">
        <v>3080.59</v>
      </c>
      <c r="O465" s="2">
        <v>369800.94</v>
      </c>
      <c r="P465" s="2">
        <v>322387.40000000002</v>
      </c>
      <c r="Q465" s="2">
        <v>150794.10999999999</v>
      </c>
      <c r="R465" s="2">
        <v>284272.89</v>
      </c>
      <c r="S465" s="2">
        <v>16929.27</v>
      </c>
      <c r="T465" s="2">
        <v>93946.8</v>
      </c>
      <c r="U465" s="5">
        <v>1</v>
      </c>
      <c r="V465" s="6">
        <v>2</v>
      </c>
      <c r="W465">
        <v>2</v>
      </c>
      <c r="X465">
        <v>2</v>
      </c>
      <c r="Y465">
        <v>1</v>
      </c>
      <c r="Z465" s="5">
        <f t="shared" ca="1" si="21"/>
        <v>2515</v>
      </c>
      <c r="AA465" s="4" t="str">
        <f t="shared" si="22"/>
        <v>Low</v>
      </c>
      <c r="AB465" s="2">
        <f t="shared" si="23"/>
        <v>0.01</v>
      </c>
      <c r="AC465" s="2">
        <f>banking_clients[[#This Row],[Bank_Loans]] + banking_clients[[#This Row],[Business_Lending]] + banking_clients[[#This Row],[CreditCard_Balance]]</f>
        <v>466828.33</v>
      </c>
      <c r="AD465" s="2">
        <f>banking_clients[[#This Row],[Bank_Deposits]] + banking_clients[[#This Row],[Saving_Accounts]] + banking_clients[[#This Row],[ForeignCurrency_Account]] + banking_clients[[#This Row],[Checking_Accounts]]</f>
        <v>774383.67</v>
      </c>
    </row>
    <row r="466" spans="1:30" x14ac:dyDescent="0.2">
      <c r="A466" t="s">
        <v>1628</v>
      </c>
      <c r="B466" t="s">
        <v>1629</v>
      </c>
      <c r="C466" s="5">
        <v>21</v>
      </c>
      <c r="D466">
        <v>5292</v>
      </c>
      <c r="E466" s="3" t="s">
        <v>1630</v>
      </c>
      <c r="F466" s="4" t="s">
        <v>104</v>
      </c>
      <c r="G466" s="4" t="s">
        <v>11</v>
      </c>
      <c r="H466" s="4" t="s">
        <v>45</v>
      </c>
      <c r="I466" s="4" t="s">
        <v>13</v>
      </c>
      <c r="J466" s="4" t="s">
        <v>27</v>
      </c>
      <c r="K466" s="2">
        <v>102452.22</v>
      </c>
      <c r="L466" s="2">
        <v>15198.68</v>
      </c>
      <c r="M466" s="5">
        <v>1</v>
      </c>
      <c r="N466" s="2">
        <v>28.01</v>
      </c>
      <c r="O466" s="2">
        <v>214464.31</v>
      </c>
      <c r="P466" s="2">
        <v>307762.40000000002</v>
      </c>
      <c r="Q466" s="2">
        <v>138868.4</v>
      </c>
      <c r="R466" s="2">
        <v>234087.09</v>
      </c>
      <c r="S466" s="2">
        <v>19838.82</v>
      </c>
      <c r="T466" s="2">
        <v>285724.57</v>
      </c>
      <c r="U466" s="5">
        <v>2</v>
      </c>
      <c r="V466" s="6">
        <v>1</v>
      </c>
      <c r="W466">
        <v>2</v>
      </c>
      <c r="X466">
        <v>1</v>
      </c>
      <c r="Y466">
        <v>2</v>
      </c>
      <c r="Z466" s="5">
        <f t="shared" ca="1" si="21"/>
        <v>2620</v>
      </c>
      <c r="AA466" s="4" t="str">
        <f t="shared" si="22"/>
        <v>Mid</v>
      </c>
      <c r="AB466" s="2">
        <f t="shared" si="23"/>
        <v>0.05</v>
      </c>
      <c r="AC466" s="2">
        <f>banking_clients[[#This Row],[Bank_Loans]] + banking_clients[[#This Row],[Business_Lending]] + banking_clients[[#This Row],[CreditCard_Balance]]</f>
        <v>500216.89</v>
      </c>
      <c r="AD466" s="2">
        <f>banking_clients[[#This Row],[Bank_Deposits]] + banking_clients[[#This Row],[Saving_Accounts]] + banking_clients[[#This Row],[ForeignCurrency_Account]] + banking_clients[[#This Row],[Checking_Accounts]]</f>
        <v>700556.71</v>
      </c>
    </row>
    <row r="467" spans="1:30" x14ac:dyDescent="0.2">
      <c r="A467" t="s">
        <v>1631</v>
      </c>
      <c r="B467" t="s">
        <v>1632</v>
      </c>
      <c r="C467" s="5">
        <v>28</v>
      </c>
      <c r="D467">
        <v>40673</v>
      </c>
      <c r="E467" s="3" t="s">
        <v>1633</v>
      </c>
      <c r="F467" s="4" t="s">
        <v>295</v>
      </c>
      <c r="G467" s="4" t="s">
        <v>25</v>
      </c>
      <c r="H467" s="4" t="s">
        <v>721</v>
      </c>
      <c r="I467" s="4" t="s">
        <v>80</v>
      </c>
      <c r="J467" s="4" t="s">
        <v>40</v>
      </c>
      <c r="K467" s="2">
        <v>26171.5</v>
      </c>
      <c r="L467" s="2">
        <v>9578.4</v>
      </c>
      <c r="M467" s="5">
        <v>1</v>
      </c>
      <c r="N467" s="2">
        <v>2609.83</v>
      </c>
      <c r="O467" s="2">
        <v>676530.61</v>
      </c>
      <c r="P467" s="2">
        <v>368643.58</v>
      </c>
      <c r="Q467" s="2">
        <v>215695.71</v>
      </c>
      <c r="R467" s="2">
        <v>213538.75</v>
      </c>
      <c r="S467" s="2">
        <v>30805.4</v>
      </c>
      <c r="T467" s="2">
        <v>521730.82</v>
      </c>
      <c r="U467" s="5">
        <v>1</v>
      </c>
      <c r="V467" s="6">
        <v>1</v>
      </c>
      <c r="W467">
        <v>3</v>
      </c>
      <c r="X467">
        <v>2</v>
      </c>
      <c r="Y467">
        <v>3</v>
      </c>
      <c r="Z467" s="5">
        <f t="shared" ca="1" si="21"/>
        <v>8464</v>
      </c>
      <c r="AA467" s="4" t="str">
        <f t="shared" si="22"/>
        <v>Low</v>
      </c>
      <c r="AB467" s="2">
        <f t="shared" si="23"/>
        <v>0.01</v>
      </c>
      <c r="AC467" s="2">
        <f>banking_clients[[#This Row],[Bank_Loans]] + banking_clients[[#This Row],[Business_Lending]] + banking_clients[[#This Row],[CreditCard_Balance]]</f>
        <v>1200871.26</v>
      </c>
      <c r="AD467" s="2">
        <f>banking_clients[[#This Row],[Bank_Deposits]] + banking_clients[[#This Row],[Saving_Accounts]] + banking_clients[[#This Row],[ForeignCurrency_Account]] + banking_clients[[#This Row],[Checking_Accounts]]</f>
        <v>828683.44000000006</v>
      </c>
    </row>
    <row r="468" spans="1:30" x14ac:dyDescent="0.2">
      <c r="A468" t="s">
        <v>1634</v>
      </c>
      <c r="B468" t="s">
        <v>1635</v>
      </c>
      <c r="C468" s="5">
        <v>50</v>
      </c>
      <c r="D468">
        <v>36544</v>
      </c>
      <c r="E468" s="3" t="s">
        <v>1636</v>
      </c>
      <c r="F468" s="4" t="s">
        <v>192</v>
      </c>
      <c r="G468" s="4" t="s">
        <v>49</v>
      </c>
      <c r="H468" s="4" t="s">
        <v>522</v>
      </c>
      <c r="I468" s="4" t="s">
        <v>13</v>
      </c>
      <c r="J468" s="4" t="s">
        <v>27</v>
      </c>
      <c r="K468" s="2">
        <v>202295.22</v>
      </c>
      <c r="L468" s="2">
        <v>26062.22</v>
      </c>
      <c r="M468" s="5">
        <v>2</v>
      </c>
      <c r="N468" s="2">
        <v>4071.5</v>
      </c>
      <c r="O468" s="2">
        <v>214711.06</v>
      </c>
      <c r="P468" s="2">
        <v>404575.54</v>
      </c>
      <c r="Q468" s="2">
        <v>296207.09000000003</v>
      </c>
      <c r="R468" s="2">
        <v>37062.01</v>
      </c>
      <c r="S468" s="2">
        <v>46494.91</v>
      </c>
      <c r="T468" s="2">
        <v>1263947.73</v>
      </c>
      <c r="U468" s="5">
        <v>2</v>
      </c>
      <c r="V468" s="6">
        <v>2</v>
      </c>
      <c r="W468">
        <v>3</v>
      </c>
      <c r="X468">
        <v>1</v>
      </c>
      <c r="Y468">
        <v>4</v>
      </c>
      <c r="Z468" s="5">
        <f t="shared" ca="1" si="21"/>
        <v>8023</v>
      </c>
      <c r="AA468" s="4" t="str">
        <f t="shared" si="22"/>
        <v>Mid</v>
      </c>
      <c r="AB468" s="2">
        <f t="shared" si="23"/>
        <v>0.05</v>
      </c>
      <c r="AC468" s="2">
        <f>banking_clients[[#This Row],[Bank_Loans]] + banking_clients[[#This Row],[Business_Lending]] + banking_clients[[#This Row],[CreditCard_Balance]]</f>
        <v>1482730.29</v>
      </c>
      <c r="AD468" s="2">
        <f>banking_clients[[#This Row],[Bank_Deposits]] + banking_clients[[#This Row],[Saving_Accounts]] + banking_clients[[#This Row],[ForeignCurrency_Account]] + banking_clients[[#This Row],[Checking_Accounts]]</f>
        <v>784339.55</v>
      </c>
    </row>
    <row r="469" spans="1:30" x14ac:dyDescent="0.2">
      <c r="A469" t="s">
        <v>1637</v>
      </c>
      <c r="B469" t="s">
        <v>1638</v>
      </c>
      <c r="C469" s="5">
        <v>43</v>
      </c>
      <c r="D469">
        <v>32919</v>
      </c>
      <c r="E469" s="3" t="s">
        <v>1639</v>
      </c>
      <c r="F469" s="4" t="s">
        <v>73</v>
      </c>
      <c r="G469" s="4" t="s">
        <v>49</v>
      </c>
      <c r="H469" s="4" t="s">
        <v>1414</v>
      </c>
      <c r="I469" s="4" t="s">
        <v>13</v>
      </c>
      <c r="J469" s="4" t="s">
        <v>14</v>
      </c>
      <c r="K469" s="2">
        <v>98325.119999999995</v>
      </c>
      <c r="L469" s="2">
        <v>42326.400000000001</v>
      </c>
      <c r="M469" s="5">
        <v>1</v>
      </c>
      <c r="N469" s="2">
        <v>1172.81</v>
      </c>
      <c r="O469" s="2">
        <v>821532.6</v>
      </c>
      <c r="P469" s="2">
        <v>360444.89</v>
      </c>
      <c r="Q469" s="2">
        <v>188804.47</v>
      </c>
      <c r="R469" s="2">
        <v>153789.82</v>
      </c>
      <c r="S469" s="2">
        <v>4659.4799999999996</v>
      </c>
      <c r="T469" s="2">
        <v>1272622.18</v>
      </c>
      <c r="U469" s="5">
        <v>3</v>
      </c>
      <c r="V469" s="6">
        <v>2</v>
      </c>
      <c r="W469">
        <v>3</v>
      </c>
      <c r="X469">
        <v>1</v>
      </c>
      <c r="Y469">
        <v>8</v>
      </c>
      <c r="Z469" s="5">
        <f t="shared" ca="1" si="21"/>
        <v>1605</v>
      </c>
      <c r="AA469" s="4" t="str">
        <f t="shared" si="22"/>
        <v>Low</v>
      </c>
      <c r="AB469" s="2">
        <f t="shared" si="23"/>
        <v>0.05</v>
      </c>
      <c r="AC469" s="2">
        <f>banking_clients[[#This Row],[Bank_Loans]] + banking_clients[[#This Row],[Business_Lending]] + banking_clients[[#This Row],[CreditCard_Balance]]</f>
        <v>2095327.5899999999</v>
      </c>
      <c r="AD469" s="2">
        <f>banking_clients[[#This Row],[Bank_Deposits]] + banking_clients[[#This Row],[Saving_Accounts]] + banking_clients[[#This Row],[ForeignCurrency_Account]] + banking_clients[[#This Row],[Checking_Accounts]]</f>
        <v>707698.66</v>
      </c>
    </row>
    <row r="470" spans="1:30" x14ac:dyDescent="0.2">
      <c r="A470" t="s">
        <v>1640</v>
      </c>
      <c r="B470" t="s">
        <v>1641</v>
      </c>
      <c r="C470" s="5">
        <v>85</v>
      </c>
      <c r="D470">
        <v>2381</v>
      </c>
      <c r="E470" s="3" t="s">
        <v>1642</v>
      </c>
      <c r="F470" s="4" t="s">
        <v>109</v>
      </c>
      <c r="G470" s="4" t="s">
        <v>25</v>
      </c>
      <c r="H470" s="4" t="s">
        <v>168</v>
      </c>
      <c r="I470" s="4" t="s">
        <v>13</v>
      </c>
      <c r="J470" s="4" t="s">
        <v>40</v>
      </c>
      <c r="K470" s="2">
        <v>66889.570000000007</v>
      </c>
      <c r="L470" s="2">
        <v>5156.8</v>
      </c>
      <c r="M470" s="5">
        <v>2</v>
      </c>
      <c r="N470" s="2">
        <v>324.06</v>
      </c>
      <c r="O470" s="2">
        <v>422696.49</v>
      </c>
      <c r="P470" s="2">
        <v>173410.99</v>
      </c>
      <c r="Q470" s="2">
        <v>63443.05</v>
      </c>
      <c r="R470" s="2">
        <v>94741.62</v>
      </c>
      <c r="S470" s="2">
        <v>23387.19</v>
      </c>
      <c r="T470" s="2">
        <v>84366.59</v>
      </c>
      <c r="U470" s="5">
        <v>1</v>
      </c>
      <c r="V470" s="6">
        <v>1</v>
      </c>
      <c r="W470">
        <v>3</v>
      </c>
      <c r="X470">
        <v>2</v>
      </c>
      <c r="Y470">
        <v>9</v>
      </c>
      <c r="Z470" s="5">
        <f t="shared" ca="1" si="21"/>
        <v>7207</v>
      </c>
      <c r="AA470" s="4" t="str">
        <f t="shared" si="22"/>
        <v>Low</v>
      </c>
      <c r="AB470" s="2">
        <f t="shared" si="23"/>
        <v>0.05</v>
      </c>
      <c r="AC470" s="2">
        <f>banking_clients[[#This Row],[Bank_Loans]] + banking_clients[[#This Row],[Business_Lending]] + banking_clients[[#This Row],[CreditCard_Balance]]</f>
        <v>507387.13999999996</v>
      </c>
      <c r="AD470" s="2">
        <f>banking_clients[[#This Row],[Bank_Deposits]] + banking_clients[[#This Row],[Saving_Accounts]] + banking_clients[[#This Row],[ForeignCurrency_Account]] + banking_clients[[#This Row],[Checking_Accounts]]</f>
        <v>354982.85</v>
      </c>
    </row>
    <row r="471" spans="1:30" x14ac:dyDescent="0.2">
      <c r="A471" t="s">
        <v>1643</v>
      </c>
      <c r="B471" t="s">
        <v>1644</v>
      </c>
      <c r="C471" s="5">
        <v>46</v>
      </c>
      <c r="D471">
        <v>9519</v>
      </c>
      <c r="E471" s="3" t="s">
        <v>1645</v>
      </c>
      <c r="F471" s="4" t="s">
        <v>310</v>
      </c>
      <c r="G471" s="4" t="s">
        <v>25</v>
      </c>
      <c r="H471" s="4" t="s">
        <v>1183</v>
      </c>
      <c r="I471" s="4" t="s">
        <v>33</v>
      </c>
      <c r="J471" s="4" t="s">
        <v>14</v>
      </c>
      <c r="K471" s="2">
        <v>258230.37</v>
      </c>
      <c r="L471" s="2">
        <v>10956.92</v>
      </c>
      <c r="M471" s="5">
        <v>1</v>
      </c>
      <c r="N471" s="2">
        <v>466.93</v>
      </c>
      <c r="O471" s="2">
        <v>1294321.3500000001</v>
      </c>
      <c r="P471" s="2">
        <v>1120446.3500000001</v>
      </c>
      <c r="Q471" s="2">
        <v>330491.37</v>
      </c>
      <c r="R471" s="2">
        <v>437538.33</v>
      </c>
      <c r="S471" s="2">
        <v>62722.69</v>
      </c>
      <c r="T471" s="2">
        <v>2502530.2599999998</v>
      </c>
      <c r="U471" s="5">
        <v>0</v>
      </c>
      <c r="V471" s="6">
        <v>3</v>
      </c>
      <c r="W471">
        <v>3</v>
      </c>
      <c r="X471">
        <v>2</v>
      </c>
      <c r="Y471">
        <v>10</v>
      </c>
      <c r="Z471" s="5">
        <f t="shared" ca="1" si="21"/>
        <v>10980</v>
      </c>
      <c r="AA471" s="4" t="str">
        <f t="shared" si="22"/>
        <v>Mid</v>
      </c>
      <c r="AB471" s="2">
        <f t="shared" si="23"/>
        <v>0.03</v>
      </c>
      <c r="AC471" s="2">
        <f>banking_clients[[#This Row],[Bank_Loans]] + banking_clients[[#This Row],[Business_Lending]] + banking_clients[[#This Row],[CreditCard_Balance]]</f>
        <v>3797318.54</v>
      </c>
      <c r="AD471" s="2">
        <f>banking_clients[[#This Row],[Bank_Deposits]] + banking_clients[[#This Row],[Saving_Accounts]] + banking_clients[[#This Row],[ForeignCurrency_Account]] + banking_clients[[#This Row],[Checking_Accounts]]</f>
        <v>1951198.7400000002</v>
      </c>
    </row>
    <row r="472" spans="1:30" x14ac:dyDescent="0.2">
      <c r="A472" t="s">
        <v>1646</v>
      </c>
      <c r="B472" t="s">
        <v>1647</v>
      </c>
      <c r="C472" s="5">
        <v>74</v>
      </c>
      <c r="D472">
        <v>291</v>
      </c>
      <c r="E472" s="3" t="s">
        <v>1648</v>
      </c>
      <c r="F472" s="4" t="s">
        <v>187</v>
      </c>
      <c r="G472" s="4" t="s">
        <v>11</v>
      </c>
      <c r="H472" s="4" t="s">
        <v>39</v>
      </c>
      <c r="I472" s="4" t="s">
        <v>33</v>
      </c>
      <c r="J472" s="4" t="s">
        <v>27</v>
      </c>
      <c r="K472" s="2">
        <v>160452.71</v>
      </c>
      <c r="L472" s="2">
        <v>20490.240000000002</v>
      </c>
      <c r="M472" s="5">
        <v>2</v>
      </c>
      <c r="N472" s="2">
        <v>7265.87</v>
      </c>
      <c r="O472" s="2">
        <v>1207473.72</v>
      </c>
      <c r="P472" s="2">
        <v>243863.04000000001</v>
      </c>
      <c r="Q472" s="2">
        <v>188703.54</v>
      </c>
      <c r="R472" s="2">
        <v>108722.27</v>
      </c>
      <c r="S472" s="2">
        <v>27445.99</v>
      </c>
      <c r="T472" s="2">
        <v>1886543.9</v>
      </c>
      <c r="U472" s="5">
        <v>1</v>
      </c>
      <c r="V472" s="6">
        <v>5</v>
      </c>
      <c r="W472">
        <v>3</v>
      </c>
      <c r="X472">
        <v>1</v>
      </c>
      <c r="Y472">
        <v>11</v>
      </c>
      <c r="Z472" s="5">
        <f t="shared" ca="1" si="21"/>
        <v>9042</v>
      </c>
      <c r="AA472" s="4" t="str">
        <f t="shared" si="22"/>
        <v>Mid</v>
      </c>
      <c r="AB472" s="2">
        <f t="shared" si="23"/>
        <v>0.03</v>
      </c>
      <c r="AC472" s="2">
        <f>banking_clients[[#This Row],[Bank_Loans]] + banking_clients[[#This Row],[Business_Lending]] + banking_clients[[#This Row],[CreditCard_Balance]]</f>
        <v>3101283.49</v>
      </c>
      <c r="AD472" s="2">
        <f>banking_clients[[#This Row],[Bank_Deposits]] + banking_clients[[#This Row],[Saving_Accounts]] + banking_clients[[#This Row],[ForeignCurrency_Account]] + banking_clients[[#This Row],[Checking_Accounts]]</f>
        <v>568734.84</v>
      </c>
    </row>
    <row r="473" spans="1:30" x14ac:dyDescent="0.2">
      <c r="A473" t="s">
        <v>1649</v>
      </c>
      <c r="B473" t="s">
        <v>1650</v>
      </c>
      <c r="C473" s="5">
        <v>32</v>
      </c>
      <c r="D473">
        <v>21238</v>
      </c>
      <c r="E473" s="3" t="s">
        <v>1651</v>
      </c>
      <c r="F473" s="4" t="s">
        <v>338</v>
      </c>
      <c r="G473" s="4" t="s">
        <v>114</v>
      </c>
      <c r="H473" s="4" t="s">
        <v>713</v>
      </c>
      <c r="I473" s="4" t="s">
        <v>33</v>
      </c>
      <c r="J473" s="4" t="s">
        <v>14</v>
      </c>
      <c r="K473" s="2">
        <v>88492.45</v>
      </c>
      <c r="L473" s="2">
        <v>32749.86</v>
      </c>
      <c r="M473" s="5">
        <v>3</v>
      </c>
      <c r="N473" s="2">
        <v>6858.09</v>
      </c>
      <c r="O473" s="2">
        <v>649790.67000000004</v>
      </c>
      <c r="P473" s="2">
        <v>593455.89</v>
      </c>
      <c r="Q473" s="2">
        <v>293467.2</v>
      </c>
      <c r="R473" s="2">
        <v>448352.67</v>
      </c>
      <c r="S473" s="2">
        <v>26095.09</v>
      </c>
      <c r="T473" s="2">
        <v>1582188.92</v>
      </c>
      <c r="U473" s="5">
        <v>2</v>
      </c>
      <c r="V473" s="6">
        <v>3</v>
      </c>
      <c r="W473">
        <v>3</v>
      </c>
      <c r="X473">
        <v>1</v>
      </c>
      <c r="Y473">
        <v>12</v>
      </c>
      <c r="Z473" s="5">
        <f t="shared" ca="1" si="21"/>
        <v>1762</v>
      </c>
      <c r="AA473" s="4" t="str">
        <f t="shared" si="22"/>
        <v>Low</v>
      </c>
      <c r="AB473" s="2">
        <f t="shared" si="23"/>
        <v>0.03</v>
      </c>
      <c r="AC473" s="2">
        <f>banking_clients[[#This Row],[Bank_Loans]] + banking_clients[[#This Row],[Business_Lending]] + banking_clients[[#This Row],[CreditCard_Balance]]</f>
        <v>2238837.6799999997</v>
      </c>
      <c r="AD473" s="2">
        <f>banking_clients[[#This Row],[Bank_Deposits]] + banking_clients[[#This Row],[Saving_Accounts]] + banking_clients[[#This Row],[ForeignCurrency_Account]] + banking_clients[[#This Row],[Checking_Accounts]]</f>
        <v>1361370.85</v>
      </c>
    </row>
    <row r="474" spans="1:30" x14ac:dyDescent="0.2">
      <c r="A474" t="s">
        <v>1652</v>
      </c>
      <c r="B474" t="s">
        <v>1653</v>
      </c>
      <c r="C474" s="5">
        <v>26</v>
      </c>
      <c r="D474">
        <v>19265</v>
      </c>
      <c r="E474" s="3" t="s">
        <v>1654</v>
      </c>
      <c r="F474" s="4" t="s">
        <v>182</v>
      </c>
      <c r="G474" s="4" t="s">
        <v>114</v>
      </c>
      <c r="H474" s="4" t="s">
        <v>442</v>
      </c>
      <c r="I474" s="4" t="s">
        <v>13</v>
      </c>
      <c r="J474" s="4" t="s">
        <v>34</v>
      </c>
      <c r="K474" s="2">
        <v>201968.19</v>
      </c>
      <c r="L474" s="2">
        <v>61581.24</v>
      </c>
      <c r="M474" s="5">
        <v>1</v>
      </c>
      <c r="N474" s="2">
        <v>5404.02</v>
      </c>
      <c r="O474" s="2">
        <v>1368188.09</v>
      </c>
      <c r="P474" s="2">
        <v>1234416.49</v>
      </c>
      <c r="Q474" s="2">
        <v>840453.78</v>
      </c>
      <c r="R474" s="2">
        <v>496393.01</v>
      </c>
      <c r="S474" s="2">
        <v>37952.120000000003</v>
      </c>
      <c r="T474" s="2">
        <v>1668971.99</v>
      </c>
      <c r="U474" s="5">
        <v>2</v>
      </c>
      <c r="V474" s="6">
        <v>3</v>
      </c>
      <c r="W474">
        <v>4</v>
      </c>
      <c r="X474">
        <v>2</v>
      </c>
      <c r="Y474">
        <v>13</v>
      </c>
      <c r="Z474" s="5">
        <f t="shared" ca="1" si="21"/>
        <v>3367</v>
      </c>
      <c r="AA474" s="4" t="str">
        <f t="shared" si="22"/>
        <v>Mid</v>
      </c>
      <c r="AB474" s="2">
        <f t="shared" si="23"/>
        <v>0.05</v>
      </c>
      <c r="AC474" s="2">
        <f>banking_clients[[#This Row],[Bank_Loans]] + banking_clients[[#This Row],[Business_Lending]] + banking_clients[[#This Row],[CreditCard_Balance]]</f>
        <v>3042564.1</v>
      </c>
      <c r="AD474" s="2">
        <f>banking_clients[[#This Row],[Bank_Deposits]] + banking_clients[[#This Row],[Saving_Accounts]] + banking_clients[[#This Row],[ForeignCurrency_Account]] + banking_clients[[#This Row],[Checking_Accounts]]</f>
        <v>2609215.4000000004</v>
      </c>
    </row>
    <row r="475" spans="1:30" x14ac:dyDescent="0.2">
      <c r="A475" t="s">
        <v>1655</v>
      </c>
      <c r="B475" t="s">
        <v>1656</v>
      </c>
      <c r="C475" s="5">
        <v>40</v>
      </c>
      <c r="D475">
        <v>24187</v>
      </c>
      <c r="E475" s="3" t="s">
        <v>1657</v>
      </c>
      <c r="F475" s="4" t="s">
        <v>109</v>
      </c>
      <c r="G475" s="4" t="s">
        <v>25</v>
      </c>
      <c r="H475" s="4" t="s">
        <v>39</v>
      </c>
      <c r="I475" s="4" t="s">
        <v>13</v>
      </c>
      <c r="J475" s="4" t="s">
        <v>34</v>
      </c>
      <c r="K475" s="2">
        <v>186416.57</v>
      </c>
      <c r="L475" s="2">
        <v>10340.469999999999</v>
      </c>
      <c r="M475" s="5">
        <v>1</v>
      </c>
      <c r="N475" s="2">
        <v>2210.54</v>
      </c>
      <c r="O475" s="2">
        <v>50845.04</v>
      </c>
      <c r="P475" s="2">
        <v>661637.72</v>
      </c>
      <c r="Q475" s="2">
        <v>393281.16</v>
      </c>
      <c r="R475" s="2">
        <v>54134</v>
      </c>
      <c r="S475" s="2">
        <v>54999.96</v>
      </c>
      <c r="T475" s="2">
        <v>1705043.1</v>
      </c>
      <c r="U475" s="5">
        <v>1</v>
      </c>
      <c r="V475" s="6">
        <v>2</v>
      </c>
      <c r="W475">
        <v>4</v>
      </c>
      <c r="X475">
        <v>1</v>
      </c>
      <c r="Y475">
        <v>14</v>
      </c>
      <c r="Z475" s="5">
        <f t="shared" ca="1" si="21"/>
        <v>3333</v>
      </c>
      <c r="AA475" s="4" t="str">
        <f t="shared" si="22"/>
        <v>Mid</v>
      </c>
      <c r="AB475" s="2">
        <f t="shared" si="23"/>
        <v>0.05</v>
      </c>
      <c r="AC475" s="2">
        <f>banking_clients[[#This Row],[Bank_Loans]] + banking_clients[[#This Row],[Business_Lending]] + banking_clients[[#This Row],[CreditCard_Balance]]</f>
        <v>1758098.6800000002</v>
      </c>
      <c r="AD475" s="2">
        <f>banking_clients[[#This Row],[Bank_Deposits]] + banking_clients[[#This Row],[Saving_Accounts]] + banking_clients[[#This Row],[ForeignCurrency_Account]] + banking_clients[[#This Row],[Checking_Accounts]]</f>
        <v>1164052.8399999999</v>
      </c>
    </row>
    <row r="476" spans="1:30" x14ac:dyDescent="0.2">
      <c r="A476" t="s">
        <v>1658</v>
      </c>
      <c r="B476" t="s">
        <v>1659</v>
      </c>
      <c r="C476" s="5">
        <v>37</v>
      </c>
      <c r="D476">
        <v>31390</v>
      </c>
      <c r="E476" s="3" t="s">
        <v>1660</v>
      </c>
      <c r="F476" s="4" t="s">
        <v>182</v>
      </c>
      <c r="G476" s="4" t="s">
        <v>49</v>
      </c>
      <c r="H476" s="4" t="s">
        <v>893</v>
      </c>
      <c r="I476" s="4" t="s">
        <v>80</v>
      </c>
      <c r="J476" s="4" t="s">
        <v>27</v>
      </c>
      <c r="K476" s="2">
        <v>90677.95</v>
      </c>
      <c r="L476" s="2">
        <v>2017.4</v>
      </c>
      <c r="M476" s="5">
        <v>2</v>
      </c>
      <c r="N476" s="2">
        <v>1445.71</v>
      </c>
      <c r="O476" s="2">
        <v>66006.570000000007</v>
      </c>
      <c r="P476" s="2">
        <v>369235.45</v>
      </c>
      <c r="Q476" s="2">
        <v>221541.27</v>
      </c>
      <c r="R476" s="2">
        <v>115318.06</v>
      </c>
      <c r="S476" s="2">
        <v>3017.44</v>
      </c>
      <c r="T476" s="2">
        <v>442531.9</v>
      </c>
      <c r="U476" s="5">
        <v>2</v>
      </c>
      <c r="V476" s="6">
        <v>1</v>
      </c>
      <c r="W476">
        <v>1</v>
      </c>
      <c r="X476">
        <v>2</v>
      </c>
      <c r="Y476">
        <v>15</v>
      </c>
      <c r="Z476" s="5">
        <f t="shared" ca="1" si="21"/>
        <v>7132</v>
      </c>
      <c r="AA476" s="4" t="str">
        <f t="shared" si="22"/>
        <v>Low</v>
      </c>
      <c r="AB476" s="2">
        <f t="shared" si="23"/>
        <v>0.01</v>
      </c>
      <c r="AC476" s="2">
        <f>banking_clients[[#This Row],[Bank_Loans]] + banking_clients[[#This Row],[Business_Lending]] + banking_clients[[#This Row],[CreditCard_Balance]]</f>
        <v>509984.18000000005</v>
      </c>
      <c r="AD476" s="2">
        <f>banking_clients[[#This Row],[Bank_Deposits]] + banking_clients[[#This Row],[Saving_Accounts]] + banking_clients[[#This Row],[ForeignCurrency_Account]] + banking_clients[[#This Row],[Checking_Accounts]]</f>
        <v>709112.22</v>
      </c>
    </row>
    <row r="477" spans="1:30" x14ac:dyDescent="0.2">
      <c r="A477" t="s">
        <v>1661</v>
      </c>
      <c r="B477" t="s">
        <v>1662</v>
      </c>
      <c r="C477" s="5">
        <v>45</v>
      </c>
      <c r="D477">
        <v>17062</v>
      </c>
      <c r="E477" s="3" t="s">
        <v>1663</v>
      </c>
      <c r="F477" s="4" t="s">
        <v>18</v>
      </c>
      <c r="G477" s="4" t="s">
        <v>114</v>
      </c>
      <c r="H477" s="4" t="s">
        <v>977</v>
      </c>
      <c r="I477" s="4" t="s">
        <v>13</v>
      </c>
      <c r="J477" s="4" t="s">
        <v>27</v>
      </c>
      <c r="K477" s="2">
        <v>82847.03</v>
      </c>
      <c r="L477" s="2">
        <v>10579.84</v>
      </c>
      <c r="M477" s="5">
        <v>3</v>
      </c>
      <c r="N477" s="2">
        <v>5702.53</v>
      </c>
      <c r="O477" s="2">
        <v>878032.06</v>
      </c>
      <c r="P477" s="2">
        <v>1193658.0900000001</v>
      </c>
      <c r="Q477" s="2">
        <v>716194.85</v>
      </c>
      <c r="R477" s="2">
        <v>226244.12</v>
      </c>
      <c r="S477" s="2">
        <v>14165.63</v>
      </c>
      <c r="T477" s="2">
        <v>1420808.9</v>
      </c>
      <c r="U477" s="5">
        <v>1</v>
      </c>
      <c r="V477" s="6">
        <v>2</v>
      </c>
      <c r="W477">
        <v>2</v>
      </c>
      <c r="X477">
        <v>1</v>
      </c>
      <c r="Y477">
        <v>1</v>
      </c>
      <c r="Z477" s="5">
        <f t="shared" ca="1" si="21"/>
        <v>7725</v>
      </c>
      <c r="AA477" s="4" t="str">
        <f t="shared" si="22"/>
        <v>Low</v>
      </c>
      <c r="AB477" s="2">
        <f t="shared" si="23"/>
        <v>0.05</v>
      </c>
      <c r="AC477" s="2">
        <f>banking_clients[[#This Row],[Bank_Loans]] + banking_clients[[#This Row],[Business_Lending]] + banking_clients[[#This Row],[CreditCard_Balance]]</f>
        <v>2304543.4899999998</v>
      </c>
      <c r="AD477" s="2">
        <f>banking_clients[[#This Row],[Bank_Deposits]] + banking_clients[[#This Row],[Saving_Accounts]] + banking_clients[[#This Row],[ForeignCurrency_Account]] + banking_clients[[#This Row],[Checking_Accounts]]</f>
        <v>2150262.69</v>
      </c>
    </row>
    <row r="478" spans="1:30" x14ac:dyDescent="0.2">
      <c r="A478" t="s">
        <v>1664</v>
      </c>
      <c r="B478" t="s">
        <v>1665</v>
      </c>
      <c r="C478" s="5">
        <v>20</v>
      </c>
      <c r="D478">
        <v>35489</v>
      </c>
      <c r="E478" s="3" t="s">
        <v>1666</v>
      </c>
      <c r="F478" s="4" t="s">
        <v>177</v>
      </c>
      <c r="G478" s="4" t="s">
        <v>49</v>
      </c>
      <c r="H478" s="4" t="s">
        <v>100</v>
      </c>
      <c r="I478" s="4" t="s">
        <v>13</v>
      </c>
      <c r="J478" s="4" t="s">
        <v>14</v>
      </c>
      <c r="K478" s="2">
        <v>201867.47</v>
      </c>
      <c r="L478" s="2">
        <v>11760</v>
      </c>
      <c r="M478" s="5">
        <v>2</v>
      </c>
      <c r="N478" s="2">
        <v>1309.1099999999999</v>
      </c>
      <c r="O478" s="2">
        <v>1286811.44</v>
      </c>
      <c r="P478" s="2">
        <v>465096.93</v>
      </c>
      <c r="Q478" s="2">
        <v>313845.89</v>
      </c>
      <c r="R478" s="2">
        <v>52068.17</v>
      </c>
      <c r="S478" s="2">
        <v>37946.980000000003</v>
      </c>
      <c r="T478" s="2">
        <v>1169189.5900000001</v>
      </c>
      <c r="U478" s="5">
        <v>0</v>
      </c>
      <c r="V478" s="6">
        <v>2</v>
      </c>
      <c r="W478">
        <v>3</v>
      </c>
      <c r="X478">
        <v>2</v>
      </c>
      <c r="Y478">
        <v>2</v>
      </c>
      <c r="Z478" s="5">
        <f t="shared" ca="1" si="21"/>
        <v>10527</v>
      </c>
      <c r="AA478" s="4" t="str">
        <f t="shared" si="22"/>
        <v>Mid</v>
      </c>
      <c r="AB478" s="2">
        <f t="shared" si="23"/>
        <v>0.05</v>
      </c>
      <c r="AC478" s="2">
        <f>banking_clients[[#This Row],[Bank_Loans]] + banking_clients[[#This Row],[Business_Lending]] + banking_clients[[#This Row],[CreditCard_Balance]]</f>
        <v>2457310.14</v>
      </c>
      <c r="AD478" s="2">
        <f>banking_clients[[#This Row],[Bank_Deposits]] + banking_clients[[#This Row],[Saving_Accounts]] + banking_clients[[#This Row],[ForeignCurrency_Account]] + banking_clients[[#This Row],[Checking_Accounts]]</f>
        <v>868957.97</v>
      </c>
    </row>
    <row r="479" spans="1:30" x14ac:dyDescent="0.2">
      <c r="A479" t="s">
        <v>1667</v>
      </c>
      <c r="B479" t="s">
        <v>1668</v>
      </c>
      <c r="C479" s="5">
        <v>37</v>
      </c>
      <c r="D479">
        <v>18640</v>
      </c>
      <c r="E479" s="3" t="s">
        <v>1669</v>
      </c>
      <c r="F479" s="4" t="s">
        <v>248</v>
      </c>
      <c r="G479" s="4" t="s">
        <v>49</v>
      </c>
      <c r="H479" s="4" t="s">
        <v>518</v>
      </c>
      <c r="I479" s="4" t="s">
        <v>13</v>
      </c>
      <c r="J479" s="4" t="s">
        <v>27</v>
      </c>
      <c r="K479" s="2">
        <v>27107.94</v>
      </c>
      <c r="L479" s="2">
        <v>20852.16</v>
      </c>
      <c r="M479" s="5">
        <v>1</v>
      </c>
      <c r="N479" s="2">
        <v>567.38</v>
      </c>
      <c r="O479" s="2">
        <v>132835.35</v>
      </c>
      <c r="P479" s="2">
        <v>173962.47</v>
      </c>
      <c r="Q479" s="2">
        <v>100715.11</v>
      </c>
      <c r="R479" s="2">
        <v>101356.03</v>
      </c>
      <c r="S479" s="2">
        <v>24574.68</v>
      </c>
      <c r="T479" s="2">
        <v>196701.15</v>
      </c>
      <c r="U479" s="5">
        <v>0</v>
      </c>
      <c r="V479" s="6">
        <v>1</v>
      </c>
      <c r="W479">
        <v>4</v>
      </c>
      <c r="X479">
        <v>1</v>
      </c>
      <c r="Y479">
        <v>3</v>
      </c>
      <c r="Z479" s="5">
        <f t="shared" ca="1" si="21"/>
        <v>6474</v>
      </c>
      <c r="AA479" s="4" t="str">
        <f t="shared" si="22"/>
        <v>Low</v>
      </c>
      <c r="AB479" s="2">
        <f t="shared" si="23"/>
        <v>0.05</v>
      </c>
      <c r="AC479" s="2">
        <f>banking_clients[[#This Row],[Bank_Loans]] + banking_clients[[#This Row],[Business_Lending]] + banking_clients[[#This Row],[CreditCard_Balance]]</f>
        <v>330103.88</v>
      </c>
      <c r="AD479" s="2">
        <f>banking_clients[[#This Row],[Bank_Deposits]] + banking_clients[[#This Row],[Saving_Accounts]] + banking_clients[[#This Row],[ForeignCurrency_Account]] + banking_clients[[#This Row],[Checking_Accounts]]</f>
        <v>400608.29</v>
      </c>
    </row>
    <row r="480" spans="1:30" x14ac:dyDescent="0.2">
      <c r="A480" t="s">
        <v>1670</v>
      </c>
      <c r="B480" t="s">
        <v>1671</v>
      </c>
      <c r="C480" s="5">
        <v>57</v>
      </c>
      <c r="D480">
        <v>16232</v>
      </c>
      <c r="E480" s="3" t="s">
        <v>1672</v>
      </c>
      <c r="F480" s="4" t="s">
        <v>177</v>
      </c>
      <c r="G480" s="4" t="s">
        <v>49</v>
      </c>
      <c r="H480" s="4" t="s">
        <v>518</v>
      </c>
      <c r="I480" s="4" t="s">
        <v>13</v>
      </c>
      <c r="J480" s="4" t="s">
        <v>14</v>
      </c>
      <c r="K480" s="2">
        <v>117682.74</v>
      </c>
      <c r="L480" s="2">
        <v>34088.67</v>
      </c>
      <c r="M480" s="5">
        <v>1</v>
      </c>
      <c r="N480" s="2">
        <v>395.48</v>
      </c>
      <c r="O480" s="2">
        <v>594429.73</v>
      </c>
      <c r="P480" s="2">
        <v>2311699.75</v>
      </c>
      <c r="Q480" s="2">
        <v>1208049.55</v>
      </c>
      <c r="R480" s="2">
        <v>297538.13</v>
      </c>
      <c r="S480" s="2">
        <v>61770.46</v>
      </c>
      <c r="T480" s="2">
        <v>1528636.54</v>
      </c>
      <c r="U480" s="5">
        <v>2</v>
      </c>
      <c r="V480" s="6">
        <v>2</v>
      </c>
      <c r="W480">
        <v>1</v>
      </c>
      <c r="X480">
        <v>1</v>
      </c>
      <c r="Y480">
        <v>4</v>
      </c>
      <c r="Z480" s="5">
        <f t="shared" ca="1" si="21"/>
        <v>1693</v>
      </c>
      <c r="AA480" s="4" t="str">
        <f t="shared" si="22"/>
        <v>Mid</v>
      </c>
      <c r="AB480" s="2">
        <f t="shared" si="23"/>
        <v>0.05</v>
      </c>
      <c r="AC480" s="2">
        <f>banking_clients[[#This Row],[Bank_Loans]] + banking_clients[[#This Row],[Business_Lending]] + banking_clients[[#This Row],[CreditCard_Balance]]</f>
        <v>2123461.75</v>
      </c>
      <c r="AD480" s="2">
        <f>banking_clients[[#This Row],[Bank_Deposits]] + banking_clients[[#This Row],[Saving_Accounts]] + banking_clients[[#This Row],[ForeignCurrency_Account]] + banking_clients[[#This Row],[Checking_Accounts]]</f>
        <v>3879057.8899999997</v>
      </c>
    </row>
    <row r="481" spans="1:30" x14ac:dyDescent="0.2">
      <c r="A481" t="s">
        <v>1673</v>
      </c>
      <c r="B481" t="s">
        <v>1674</v>
      </c>
      <c r="C481" s="5">
        <v>44</v>
      </c>
      <c r="D481">
        <v>38658</v>
      </c>
      <c r="E481" s="3" t="s">
        <v>1675</v>
      </c>
      <c r="F481" s="4" t="s">
        <v>262</v>
      </c>
      <c r="G481" s="4" t="s">
        <v>25</v>
      </c>
      <c r="H481" s="4" t="s">
        <v>303</v>
      </c>
      <c r="I481" s="4" t="s">
        <v>13</v>
      </c>
      <c r="J481" s="4" t="s">
        <v>14</v>
      </c>
      <c r="K481" s="2">
        <v>145534.93</v>
      </c>
      <c r="L481" s="2">
        <v>18154.2</v>
      </c>
      <c r="M481" s="5">
        <v>2</v>
      </c>
      <c r="N481" s="2">
        <v>3260.57</v>
      </c>
      <c r="O481" s="2">
        <v>1153058.2</v>
      </c>
      <c r="P481" s="2">
        <v>2031820.31</v>
      </c>
      <c r="Q481" s="2">
        <v>654884.23</v>
      </c>
      <c r="R481" s="2">
        <v>1218924.27</v>
      </c>
      <c r="S481" s="2">
        <v>683.47</v>
      </c>
      <c r="T481" s="2">
        <v>570962.89</v>
      </c>
      <c r="U481" s="5">
        <v>2</v>
      </c>
      <c r="V481" s="6">
        <v>3</v>
      </c>
      <c r="W481">
        <v>1</v>
      </c>
      <c r="X481">
        <v>1</v>
      </c>
      <c r="Y481">
        <v>5</v>
      </c>
      <c r="Z481" s="5">
        <f t="shared" ca="1" si="21"/>
        <v>2532</v>
      </c>
      <c r="AA481" s="4" t="str">
        <f t="shared" si="22"/>
        <v>Mid</v>
      </c>
      <c r="AB481" s="2">
        <f t="shared" si="23"/>
        <v>0.05</v>
      </c>
      <c r="AC481" s="2">
        <f>banking_clients[[#This Row],[Bank_Loans]] + banking_clients[[#This Row],[Business_Lending]] + banking_clients[[#This Row],[CreditCard_Balance]]</f>
        <v>1727281.66</v>
      </c>
      <c r="AD481" s="2">
        <f>banking_clients[[#This Row],[Bank_Deposits]] + banking_clients[[#This Row],[Saving_Accounts]] + banking_clients[[#This Row],[ForeignCurrency_Account]] + banking_clients[[#This Row],[Checking_Accounts]]</f>
        <v>3906312.2800000003</v>
      </c>
    </row>
    <row r="482" spans="1:30" x14ac:dyDescent="0.2">
      <c r="A482" t="s">
        <v>1676</v>
      </c>
      <c r="B482" t="s">
        <v>1677</v>
      </c>
      <c r="C482" s="5">
        <v>72</v>
      </c>
      <c r="D482">
        <v>9804</v>
      </c>
      <c r="E482" s="3" t="s">
        <v>1678</v>
      </c>
      <c r="F482" s="4" t="s">
        <v>89</v>
      </c>
      <c r="G482" s="4" t="s">
        <v>25</v>
      </c>
      <c r="H482" s="4" t="s">
        <v>742</v>
      </c>
      <c r="I482" s="4" t="s">
        <v>33</v>
      </c>
      <c r="J482" s="4" t="s">
        <v>40</v>
      </c>
      <c r="K482" s="2">
        <v>17723.13</v>
      </c>
      <c r="L482" s="2">
        <v>3331.5</v>
      </c>
      <c r="M482" s="5">
        <v>1</v>
      </c>
      <c r="N482" s="2">
        <v>81.319999999999993</v>
      </c>
      <c r="O482" s="2">
        <v>375034.47</v>
      </c>
      <c r="P482" s="2">
        <v>144824.70000000001</v>
      </c>
      <c r="Q482" s="2">
        <v>67675.09</v>
      </c>
      <c r="R482" s="2">
        <v>79179.86</v>
      </c>
      <c r="S482" s="2">
        <v>16634.22</v>
      </c>
      <c r="T482" s="2">
        <v>302632.65000000002</v>
      </c>
      <c r="U482" s="5">
        <v>0</v>
      </c>
      <c r="V482" s="6">
        <v>1</v>
      </c>
      <c r="W482">
        <v>1</v>
      </c>
      <c r="X482">
        <v>1</v>
      </c>
      <c r="Y482">
        <v>6</v>
      </c>
      <c r="Z482" s="5">
        <f t="shared" ca="1" si="21"/>
        <v>2679</v>
      </c>
      <c r="AA482" s="4" t="str">
        <f t="shared" si="22"/>
        <v>Low</v>
      </c>
      <c r="AB482" s="2">
        <f t="shared" si="23"/>
        <v>0.03</v>
      </c>
      <c r="AC482" s="2">
        <f>banking_clients[[#This Row],[Bank_Loans]] + banking_clients[[#This Row],[Business_Lending]] + banking_clients[[#This Row],[CreditCard_Balance]]</f>
        <v>677748.44</v>
      </c>
      <c r="AD482" s="2">
        <f>banking_clients[[#This Row],[Bank_Deposits]] + banking_clients[[#This Row],[Saving_Accounts]] + banking_clients[[#This Row],[ForeignCurrency_Account]] + banking_clients[[#This Row],[Checking_Accounts]]</f>
        <v>308313.87</v>
      </c>
    </row>
    <row r="483" spans="1:30" x14ac:dyDescent="0.2">
      <c r="A483" t="s">
        <v>1679</v>
      </c>
      <c r="B483" t="s">
        <v>1680</v>
      </c>
      <c r="C483" s="5">
        <v>28</v>
      </c>
      <c r="D483">
        <v>32599</v>
      </c>
      <c r="E483" s="3" t="s">
        <v>1681</v>
      </c>
      <c r="F483" s="4" t="s">
        <v>354</v>
      </c>
      <c r="G483" s="4" t="s">
        <v>11</v>
      </c>
      <c r="H483" s="4" t="s">
        <v>207</v>
      </c>
      <c r="I483" s="4" t="s">
        <v>13</v>
      </c>
      <c r="J483" s="4" t="s">
        <v>40</v>
      </c>
      <c r="K483" s="2">
        <v>327602.7</v>
      </c>
      <c r="L483" s="2">
        <v>51064.26</v>
      </c>
      <c r="M483" s="5">
        <v>1</v>
      </c>
      <c r="N483" s="2">
        <v>2176.04</v>
      </c>
      <c r="O483" s="2">
        <v>501402.1</v>
      </c>
      <c r="P483" s="2">
        <v>644225.19999999995</v>
      </c>
      <c r="Q483" s="2">
        <v>583284.98</v>
      </c>
      <c r="R483" s="2">
        <v>258560.66</v>
      </c>
      <c r="S483" s="2">
        <v>48517.120000000003</v>
      </c>
      <c r="T483" s="2">
        <v>460534.03</v>
      </c>
      <c r="U483" s="5">
        <v>1</v>
      </c>
      <c r="V483" s="6">
        <v>3</v>
      </c>
      <c r="W483">
        <v>2</v>
      </c>
      <c r="X483">
        <v>2</v>
      </c>
      <c r="Y483">
        <v>7</v>
      </c>
      <c r="Z483" s="5">
        <f t="shared" ca="1" si="21"/>
        <v>7966</v>
      </c>
      <c r="AA483" s="4" t="str">
        <f t="shared" si="22"/>
        <v>High</v>
      </c>
      <c r="AB483" s="2">
        <f t="shared" si="23"/>
        <v>0.05</v>
      </c>
      <c r="AC483" s="2">
        <f>banking_clients[[#This Row],[Bank_Loans]] + banking_clients[[#This Row],[Business_Lending]] + banking_clients[[#This Row],[CreditCard_Balance]]</f>
        <v>964112.17</v>
      </c>
      <c r="AD483" s="2">
        <f>banking_clients[[#This Row],[Bank_Deposits]] + banking_clients[[#This Row],[Saving_Accounts]] + banking_clients[[#This Row],[ForeignCurrency_Account]] + banking_clients[[#This Row],[Checking_Accounts]]</f>
        <v>1534587.96</v>
      </c>
    </row>
    <row r="484" spans="1:30" x14ac:dyDescent="0.2">
      <c r="A484" t="s">
        <v>1682</v>
      </c>
      <c r="B484" t="s">
        <v>1683</v>
      </c>
      <c r="C484" s="5">
        <v>73</v>
      </c>
      <c r="D484">
        <v>1007</v>
      </c>
      <c r="E484" s="3" t="s">
        <v>1684</v>
      </c>
      <c r="F484" s="4" t="s">
        <v>262</v>
      </c>
      <c r="G484" s="4" t="s">
        <v>25</v>
      </c>
      <c r="H484" s="4" t="s">
        <v>1176</v>
      </c>
      <c r="I484" s="4" t="s">
        <v>13</v>
      </c>
      <c r="J484" s="4" t="s">
        <v>27</v>
      </c>
      <c r="K484" s="2">
        <v>194912.82</v>
      </c>
      <c r="L484" s="2">
        <v>14289.28</v>
      </c>
      <c r="M484" s="5">
        <v>2</v>
      </c>
      <c r="N484" s="2">
        <v>3876.36</v>
      </c>
      <c r="O484" s="2">
        <v>322239.51</v>
      </c>
      <c r="P484" s="2">
        <v>397157.76</v>
      </c>
      <c r="Q484" s="2">
        <v>268255.68</v>
      </c>
      <c r="R484" s="2">
        <v>63301.37</v>
      </c>
      <c r="S484" s="2">
        <v>8151.82</v>
      </c>
      <c r="T484" s="2">
        <v>1705763.21</v>
      </c>
      <c r="U484" s="5">
        <v>2</v>
      </c>
      <c r="V484" s="6">
        <v>2</v>
      </c>
      <c r="W484">
        <v>2</v>
      </c>
      <c r="X484">
        <v>1</v>
      </c>
      <c r="Y484">
        <v>8</v>
      </c>
      <c r="Z484" s="5">
        <f t="shared" ca="1" si="21"/>
        <v>10484</v>
      </c>
      <c r="AA484" s="4" t="str">
        <f t="shared" si="22"/>
        <v>Mid</v>
      </c>
      <c r="AB484" s="2">
        <f t="shared" si="23"/>
        <v>0.05</v>
      </c>
      <c r="AC484" s="2">
        <f>banking_clients[[#This Row],[Bank_Loans]] + banking_clients[[#This Row],[Business_Lending]] + banking_clients[[#This Row],[CreditCard_Balance]]</f>
        <v>2031879.08</v>
      </c>
      <c r="AD484" s="2">
        <f>banking_clients[[#This Row],[Bank_Deposits]] + banking_clients[[#This Row],[Saving_Accounts]] + banking_clients[[#This Row],[ForeignCurrency_Account]] + banking_clients[[#This Row],[Checking_Accounts]]</f>
        <v>736866.63</v>
      </c>
    </row>
    <row r="485" spans="1:30" x14ac:dyDescent="0.2">
      <c r="A485" t="s">
        <v>1685</v>
      </c>
      <c r="B485" t="s">
        <v>1686</v>
      </c>
      <c r="C485" s="5">
        <v>43</v>
      </c>
      <c r="D485">
        <v>15224</v>
      </c>
      <c r="E485" s="3" t="s">
        <v>1687</v>
      </c>
      <c r="F485" s="4" t="s">
        <v>104</v>
      </c>
      <c r="G485" s="4" t="s">
        <v>49</v>
      </c>
      <c r="H485" s="4" t="s">
        <v>783</v>
      </c>
      <c r="I485" s="4" t="s">
        <v>80</v>
      </c>
      <c r="J485" s="4" t="s">
        <v>27</v>
      </c>
      <c r="K485" s="2">
        <v>59131.74</v>
      </c>
      <c r="L485" s="2">
        <v>9959.66</v>
      </c>
      <c r="M485" s="5">
        <v>1</v>
      </c>
      <c r="N485" s="2">
        <v>1710.54</v>
      </c>
      <c r="O485" s="2">
        <v>820453.73</v>
      </c>
      <c r="P485" s="2">
        <v>1166648.17</v>
      </c>
      <c r="Q485" s="2">
        <v>228066.56</v>
      </c>
      <c r="R485" s="2">
        <v>389467.51</v>
      </c>
      <c r="S485" s="2">
        <v>31424.52</v>
      </c>
      <c r="T485" s="2">
        <v>1377643.79</v>
      </c>
      <c r="U485" s="5">
        <v>3</v>
      </c>
      <c r="V485" s="6">
        <v>3</v>
      </c>
      <c r="W485">
        <v>3</v>
      </c>
      <c r="X485">
        <v>1</v>
      </c>
      <c r="Y485">
        <v>9</v>
      </c>
      <c r="Z485" s="5">
        <f t="shared" ca="1" si="21"/>
        <v>10807</v>
      </c>
      <c r="AA485" s="4" t="str">
        <f t="shared" si="22"/>
        <v>Low</v>
      </c>
      <c r="AB485" s="2">
        <f t="shared" si="23"/>
        <v>0.01</v>
      </c>
      <c r="AC485" s="2">
        <f>banking_clients[[#This Row],[Bank_Loans]] + banking_clients[[#This Row],[Business_Lending]] + banking_clients[[#This Row],[CreditCard_Balance]]</f>
        <v>2199808.06</v>
      </c>
      <c r="AD485" s="2">
        <f>banking_clients[[#This Row],[Bank_Deposits]] + banking_clients[[#This Row],[Saving_Accounts]] + banking_clients[[#This Row],[ForeignCurrency_Account]] + banking_clients[[#This Row],[Checking_Accounts]]</f>
        <v>1815606.76</v>
      </c>
    </row>
    <row r="486" spans="1:30" x14ac:dyDescent="0.2">
      <c r="A486" t="s">
        <v>1688</v>
      </c>
      <c r="B486" t="s">
        <v>1689</v>
      </c>
      <c r="C486" s="5">
        <v>22</v>
      </c>
      <c r="D486">
        <v>38059</v>
      </c>
      <c r="E486" s="3" t="s">
        <v>1690</v>
      </c>
      <c r="F486" s="4" t="s">
        <v>446</v>
      </c>
      <c r="G486" s="4" t="s">
        <v>49</v>
      </c>
      <c r="H486" s="4" t="s">
        <v>819</v>
      </c>
      <c r="I486" s="4" t="s">
        <v>13</v>
      </c>
      <c r="J486" s="4" t="s">
        <v>34</v>
      </c>
      <c r="K486" s="2">
        <v>69983.460000000006</v>
      </c>
      <c r="L486" s="2">
        <v>45892.74</v>
      </c>
      <c r="M486" s="5">
        <v>1</v>
      </c>
      <c r="N486" s="2">
        <v>5292.97</v>
      </c>
      <c r="O486" s="2">
        <v>318410.84999999998</v>
      </c>
      <c r="P486" s="2">
        <v>891613.21</v>
      </c>
      <c r="Q486" s="2">
        <v>517135.66</v>
      </c>
      <c r="R486" s="2">
        <v>426904.4</v>
      </c>
      <c r="S486" s="2">
        <v>50264.61</v>
      </c>
      <c r="T486" s="2">
        <v>751781.69</v>
      </c>
      <c r="U486" s="5">
        <v>3</v>
      </c>
      <c r="V486" s="6">
        <v>2</v>
      </c>
      <c r="W486">
        <v>3</v>
      </c>
      <c r="X486">
        <v>2</v>
      </c>
      <c r="Y486">
        <v>10</v>
      </c>
      <c r="Z486" s="5">
        <f t="shared" ca="1" si="21"/>
        <v>6795</v>
      </c>
      <c r="AA486" s="4" t="str">
        <f t="shared" si="22"/>
        <v>Low</v>
      </c>
      <c r="AB486" s="2">
        <f t="shared" si="23"/>
        <v>0.05</v>
      </c>
      <c r="AC486" s="2">
        <f>banking_clients[[#This Row],[Bank_Loans]] + banking_clients[[#This Row],[Business_Lending]] + banking_clients[[#This Row],[CreditCard_Balance]]</f>
        <v>1075485.51</v>
      </c>
      <c r="AD486" s="2">
        <f>banking_clients[[#This Row],[Bank_Deposits]] + banking_clients[[#This Row],[Saving_Accounts]] + banking_clients[[#This Row],[ForeignCurrency_Account]] + banking_clients[[#This Row],[Checking_Accounts]]</f>
        <v>1885917.88</v>
      </c>
    </row>
    <row r="487" spans="1:30" x14ac:dyDescent="0.2">
      <c r="A487" t="s">
        <v>1691</v>
      </c>
      <c r="B487" t="s">
        <v>1692</v>
      </c>
      <c r="C487" s="5">
        <v>84</v>
      </c>
      <c r="D487">
        <v>41448</v>
      </c>
      <c r="E487" s="3" t="s">
        <v>1693</v>
      </c>
      <c r="F487" s="4" t="s">
        <v>44</v>
      </c>
      <c r="G487" s="4" t="s">
        <v>11</v>
      </c>
      <c r="H487" s="4" t="s">
        <v>1230</v>
      </c>
      <c r="I487" s="4" t="s">
        <v>13</v>
      </c>
      <c r="J487" s="4" t="s">
        <v>27</v>
      </c>
      <c r="K487" s="2">
        <v>210247.91</v>
      </c>
      <c r="L487" s="2">
        <v>13843.76</v>
      </c>
      <c r="M487" s="5">
        <v>1</v>
      </c>
      <c r="N487" s="2">
        <v>970.85</v>
      </c>
      <c r="O487" s="2">
        <v>1466637.93</v>
      </c>
      <c r="P487" s="2">
        <v>2350808.69</v>
      </c>
      <c r="Q487" s="2">
        <v>407473.51</v>
      </c>
      <c r="R487" s="2">
        <v>1426470.71</v>
      </c>
      <c r="S487" s="2">
        <v>75744.5</v>
      </c>
      <c r="T487" s="2">
        <v>1547360.55</v>
      </c>
      <c r="U487" s="5">
        <v>2</v>
      </c>
      <c r="V487" s="6">
        <v>2</v>
      </c>
      <c r="W487">
        <v>3</v>
      </c>
      <c r="X487">
        <v>1</v>
      </c>
      <c r="Y487">
        <v>11</v>
      </c>
      <c r="Z487" s="5">
        <f t="shared" ca="1" si="21"/>
        <v>6124</v>
      </c>
      <c r="AA487" s="4" t="str">
        <f t="shared" si="22"/>
        <v>Mid</v>
      </c>
      <c r="AB487" s="2">
        <f t="shared" si="23"/>
        <v>0.05</v>
      </c>
      <c r="AC487" s="2">
        <f>banking_clients[[#This Row],[Bank_Loans]] + banking_clients[[#This Row],[Business_Lending]] + banking_clients[[#This Row],[CreditCard_Balance]]</f>
        <v>3014969.33</v>
      </c>
      <c r="AD487" s="2">
        <f>banking_clients[[#This Row],[Bank_Deposits]] + banking_clients[[#This Row],[Saving_Accounts]] + banking_clients[[#This Row],[ForeignCurrency_Account]] + banking_clients[[#This Row],[Checking_Accounts]]</f>
        <v>4260497.41</v>
      </c>
    </row>
    <row r="488" spans="1:30" x14ac:dyDescent="0.2">
      <c r="A488" t="s">
        <v>1694</v>
      </c>
      <c r="B488" t="s">
        <v>1695</v>
      </c>
      <c r="C488" s="5">
        <v>70</v>
      </c>
      <c r="D488">
        <v>8057</v>
      </c>
      <c r="E488" s="3" t="s">
        <v>1696</v>
      </c>
      <c r="F488" s="4" t="s">
        <v>18</v>
      </c>
      <c r="G488" s="4" t="s">
        <v>11</v>
      </c>
      <c r="H488" s="4" t="s">
        <v>481</v>
      </c>
      <c r="I488" s="4" t="s">
        <v>33</v>
      </c>
      <c r="J488" s="4" t="s">
        <v>14</v>
      </c>
      <c r="K488" s="2">
        <v>242469.24</v>
      </c>
      <c r="L488" s="2">
        <v>26585.24</v>
      </c>
      <c r="M488" s="5">
        <v>1</v>
      </c>
      <c r="N488" s="2">
        <v>5095.5</v>
      </c>
      <c r="O488" s="2">
        <v>783262.95</v>
      </c>
      <c r="P488" s="2">
        <v>41509.99</v>
      </c>
      <c r="Q488" s="2">
        <v>40997.519999999997</v>
      </c>
      <c r="R488" s="2">
        <v>7892.02</v>
      </c>
      <c r="S488" s="2">
        <v>20251.93</v>
      </c>
      <c r="T488" s="2">
        <v>533964.69999999995</v>
      </c>
      <c r="U488" s="5">
        <v>0</v>
      </c>
      <c r="V488" s="6">
        <v>3</v>
      </c>
      <c r="W488">
        <v>3</v>
      </c>
      <c r="X488">
        <v>2</v>
      </c>
      <c r="Y488">
        <v>12</v>
      </c>
      <c r="Z488" s="5">
        <f t="shared" ca="1" si="21"/>
        <v>1350</v>
      </c>
      <c r="AA488" s="4" t="str">
        <f t="shared" si="22"/>
        <v>Mid</v>
      </c>
      <c r="AB488" s="2">
        <f t="shared" si="23"/>
        <v>0.03</v>
      </c>
      <c r="AC488" s="2">
        <f>banking_clients[[#This Row],[Bank_Loans]] + banking_clients[[#This Row],[Business_Lending]] + banking_clients[[#This Row],[CreditCard_Balance]]</f>
        <v>1322323.1499999999</v>
      </c>
      <c r="AD488" s="2">
        <f>banking_clients[[#This Row],[Bank_Deposits]] + banking_clients[[#This Row],[Saving_Accounts]] + banking_clients[[#This Row],[ForeignCurrency_Account]] + banking_clients[[#This Row],[Checking_Accounts]]</f>
        <v>110651.45999999999</v>
      </c>
    </row>
    <row r="489" spans="1:30" x14ac:dyDescent="0.2">
      <c r="A489" t="s">
        <v>1697</v>
      </c>
      <c r="B489" t="s">
        <v>1698</v>
      </c>
      <c r="C489" s="5">
        <v>55</v>
      </c>
      <c r="D489">
        <v>34234</v>
      </c>
      <c r="E489" s="3" t="s">
        <v>1699</v>
      </c>
      <c r="F489" s="4" t="s">
        <v>172</v>
      </c>
      <c r="G489" s="4" t="s">
        <v>114</v>
      </c>
      <c r="H489" s="4" t="s">
        <v>808</v>
      </c>
      <c r="I489" s="4" t="s">
        <v>13</v>
      </c>
      <c r="J489" s="4" t="s">
        <v>34</v>
      </c>
      <c r="K489" s="2">
        <v>153473.23000000001</v>
      </c>
      <c r="L489" s="2">
        <v>14605.89</v>
      </c>
      <c r="M489" s="5">
        <v>1</v>
      </c>
      <c r="N489" s="2">
        <v>5800.37</v>
      </c>
      <c r="O489" s="2">
        <v>123383.77</v>
      </c>
      <c r="P489" s="2">
        <v>459218.95</v>
      </c>
      <c r="Q489" s="2">
        <v>103694.6</v>
      </c>
      <c r="R489" s="2">
        <v>271976.13</v>
      </c>
      <c r="S489" s="2">
        <v>772.16</v>
      </c>
      <c r="T489" s="2">
        <v>368074.51</v>
      </c>
      <c r="U489" s="5">
        <v>0</v>
      </c>
      <c r="V489" s="6">
        <v>2</v>
      </c>
      <c r="W489">
        <v>3</v>
      </c>
      <c r="X489">
        <v>2</v>
      </c>
      <c r="Y489">
        <v>13</v>
      </c>
      <c r="Z489" s="5">
        <f t="shared" ca="1" si="21"/>
        <v>6157</v>
      </c>
      <c r="AA489" s="4" t="str">
        <f t="shared" si="22"/>
        <v>Mid</v>
      </c>
      <c r="AB489" s="2">
        <f t="shared" si="23"/>
        <v>0.05</v>
      </c>
      <c r="AC489" s="2">
        <f>banking_clients[[#This Row],[Bank_Loans]] + banking_clients[[#This Row],[Business_Lending]] + banking_clients[[#This Row],[CreditCard_Balance]]</f>
        <v>497258.65</v>
      </c>
      <c r="AD489" s="2">
        <f>banking_clients[[#This Row],[Bank_Deposits]] + banking_clients[[#This Row],[Saving_Accounts]] + banking_clients[[#This Row],[ForeignCurrency_Account]] + banking_clients[[#This Row],[Checking_Accounts]]</f>
        <v>835661.84000000008</v>
      </c>
    </row>
    <row r="490" spans="1:30" x14ac:dyDescent="0.2">
      <c r="A490" t="s">
        <v>1700</v>
      </c>
      <c r="B490" t="s">
        <v>1701</v>
      </c>
      <c r="C490" s="5">
        <v>56</v>
      </c>
      <c r="D490">
        <v>1496</v>
      </c>
      <c r="E490" s="3" t="s">
        <v>1702</v>
      </c>
      <c r="F490" s="4" t="s">
        <v>192</v>
      </c>
      <c r="G490" s="4" t="s">
        <v>49</v>
      </c>
      <c r="H490" s="4" t="s">
        <v>1703</v>
      </c>
      <c r="I490" s="4" t="s">
        <v>13</v>
      </c>
      <c r="J490" s="4" t="s">
        <v>27</v>
      </c>
      <c r="K490" s="2">
        <v>146380.60999999999</v>
      </c>
      <c r="L490" s="2">
        <v>15563.67</v>
      </c>
      <c r="M490" s="5">
        <v>1</v>
      </c>
      <c r="N490" s="2">
        <v>5958.39</v>
      </c>
      <c r="O490" s="2">
        <v>338237.2</v>
      </c>
      <c r="P490" s="2">
        <v>665273.41</v>
      </c>
      <c r="Q490" s="2">
        <v>175308.53</v>
      </c>
      <c r="R490" s="2">
        <v>142584.26999999999</v>
      </c>
      <c r="S490" s="2">
        <v>65572.5</v>
      </c>
      <c r="T490" s="2">
        <v>1196080.23</v>
      </c>
      <c r="U490" s="5">
        <v>2</v>
      </c>
      <c r="V490" s="6">
        <v>2</v>
      </c>
      <c r="W490">
        <v>3</v>
      </c>
      <c r="X490">
        <v>1</v>
      </c>
      <c r="Y490">
        <v>14</v>
      </c>
      <c r="Z490" s="5">
        <f t="shared" ca="1" si="21"/>
        <v>9091</v>
      </c>
      <c r="AA490" s="4" t="str">
        <f t="shared" si="22"/>
        <v>Mid</v>
      </c>
      <c r="AB490" s="2">
        <f t="shared" si="23"/>
        <v>0.05</v>
      </c>
      <c r="AC490" s="2">
        <f>banking_clients[[#This Row],[Bank_Loans]] + banking_clients[[#This Row],[Business_Lending]] + banking_clients[[#This Row],[CreditCard_Balance]]</f>
        <v>1540275.8199999998</v>
      </c>
      <c r="AD490" s="2">
        <f>banking_clients[[#This Row],[Bank_Deposits]] + banking_clients[[#This Row],[Saving_Accounts]] + banking_clients[[#This Row],[ForeignCurrency_Account]] + banking_clients[[#This Row],[Checking_Accounts]]</f>
        <v>1048738.71</v>
      </c>
    </row>
    <row r="491" spans="1:30" x14ac:dyDescent="0.2">
      <c r="A491" t="s">
        <v>1704</v>
      </c>
      <c r="B491" t="s">
        <v>1705</v>
      </c>
      <c r="C491" s="5">
        <v>62</v>
      </c>
      <c r="D491">
        <v>13837</v>
      </c>
      <c r="E491" s="3" t="s">
        <v>1706</v>
      </c>
      <c r="F491" s="4" t="s">
        <v>377</v>
      </c>
      <c r="G491" s="4" t="s">
        <v>49</v>
      </c>
      <c r="H491" s="4" t="s">
        <v>1707</v>
      </c>
      <c r="I491" s="4" t="s">
        <v>13</v>
      </c>
      <c r="J491" s="4" t="s">
        <v>14</v>
      </c>
      <c r="K491" s="2">
        <v>189942.07</v>
      </c>
      <c r="L491" s="2">
        <v>14572.9</v>
      </c>
      <c r="M491" s="5">
        <v>3</v>
      </c>
      <c r="N491" s="2">
        <v>690.75</v>
      </c>
      <c r="O491" s="2">
        <v>363101.74</v>
      </c>
      <c r="P491" s="2">
        <v>97468.62</v>
      </c>
      <c r="Q491" s="2">
        <v>98671.94</v>
      </c>
      <c r="R491" s="2">
        <v>13862.2</v>
      </c>
      <c r="S491" s="2">
        <v>36494.230000000003</v>
      </c>
      <c r="T491" s="2">
        <v>1207066.04</v>
      </c>
      <c r="U491" s="5">
        <v>3</v>
      </c>
      <c r="V491" s="6">
        <v>2</v>
      </c>
      <c r="W491">
        <v>3</v>
      </c>
      <c r="X491">
        <v>2</v>
      </c>
      <c r="Y491">
        <v>15</v>
      </c>
      <c r="Z491" s="5">
        <f t="shared" ca="1" si="21"/>
        <v>2236</v>
      </c>
      <c r="AA491" s="4" t="str">
        <f t="shared" si="22"/>
        <v>Mid</v>
      </c>
      <c r="AB491" s="2">
        <f t="shared" si="23"/>
        <v>0.05</v>
      </c>
      <c r="AC491" s="2">
        <f>banking_clients[[#This Row],[Bank_Loans]] + banking_clients[[#This Row],[Business_Lending]] + banking_clients[[#This Row],[CreditCard_Balance]]</f>
        <v>1570858.53</v>
      </c>
      <c r="AD491" s="2">
        <f>banking_clients[[#This Row],[Bank_Deposits]] + banking_clients[[#This Row],[Saving_Accounts]] + banking_clients[[#This Row],[ForeignCurrency_Account]] + banking_clients[[#This Row],[Checking_Accounts]]</f>
        <v>246496.99</v>
      </c>
    </row>
    <row r="492" spans="1:30" x14ac:dyDescent="0.2">
      <c r="A492" t="s">
        <v>1708</v>
      </c>
      <c r="B492" t="s">
        <v>1709</v>
      </c>
      <c r="C492" s="5">
        <v>47</v>
      </c>
      <c r="D492">
        <v>36561</v>
      </c>
      <c r="E492" s="3" t="s">
        <v>1710</v>
      </c>
      <c r="F492" s="4" t="s">
        <v>315</v>
      </c>
      <c r="G492" s="4" t="s">
        <v>11</v>
      </c>
      <c r="H492" s="4" t="s">
        <v>494</v>
      </c>
      <c r="I492" s="4" t="s">
        <v>33</v>
      </c>
      <c r="J492" s="4" t="s">
        <v>14</v>
      </c>
      <c r="K492" s="2">
        <v>50793.9</v>
      </c>
      <c r="L492" s="2">
        <v>26256.45</v>
      </c>
      <c r="M492" s="5">
        <v>2</v>
      </c>
      <c r="N492" s="2">
        <v>1853.87</v>
      </c>
      <c r="O492" s="2">
        <v>247586.63</v>
      </c>
      <c r="P492" s="2">
        <v>257863.78</v>
      </c>
      <c r="Q492" s="2">
        <v>157583.42000000001</v>
      </c>
      <c r="R492" s="2">
        <v>130221.21</v>
      </c>
      <c r="S492" s="2">
        <v>26028.49</v>
      </c>
      <c r="T492" s="2">
        <v>126120.75</v>
      </c>
      <c r="U492" s="5">
        <v>0</v>
      </c>
      <c r="V492" s="6">
        <v>1</v>
      </c>
      <c r="W492">
        <v>4</v>
      </c>
      <c r="X492">
        <v>1</v>
      </c>
      <c r="Y492">
        <v>16</v>
      </c>
      <c r="Z492" s="5">
        <f t="shared" ca="1" si="21"/>
        <v>5049</v>
      </c>
      <c r="AA492" s="4" t="str">
        <f t="shared" si="22"/>
        <v>Low</v>
      </c>
      <c r="AB492" s="2">
        <f t="shared" si="23"/>
        <v>0.03</v>
      </c>
      <c r="AC492" s="2">
        <f>banking_clients[[#This Row],[Bank_Loans]] + banking_clients[[#This Row],[Business_Lending]] + banking_clients[[#This Row],[CreditCard_Balance]]</f>
        <v>375561.25</v>
      </c>
      <c r="AD492" s="2">
        <f>banking_clients[[#This Row],[Bank_Deposits]] + banking_clients[[#This Row],[Saving_Accounts]] + banking_clients[[#This Row],[ForeignCurrency_Account]] + banking_clients[[#This Row],[Checking_Accounts]]</f>
        <v>571696.9</v>
      </c>
    </row>
    <row r="493" spans="1:30" x14ac:dyDescent="0.2">
      <c r="A493" t="s">
        <v>1711</v>
      </c>
      <c r="B493" t="s">
        <v>1712</v>
      </c>
      <c r="C493" s="5">
        <v>57</v>
      </c>
      <c r="D493">
        <v>35813</v>
      </c>
      <c r="E493" s="3" t="s">
        <v>1713</v>
      </c>
      <c r="F493" s="4" t="s">
        <v>377</v>
      </c>
      <c r="G493" s="4" t="s">
        <v>49</v>
      </c>
      <c r="H493" s="4" t="s">
        <v>231</v>
      </c>
      <c r="I493" s="4" t="s">
        <v>33</v>
      </c>
      <c r="J493" s="4" t="s">
        <v>14</v>
      </c>
      <c r="K493" s="2">
        <v>388875.54</v>
      </c>
      <c r="L493" s="2">
        <v>6121.57</v>
      </c>
      <c r="M493" s="5">
        <v>1</v>
      </c>
      <c r="N493" s="2">
        <v>1164.8900000000001</v>
      </c>
      <c r="O493" s="2">
        <v>504681.83</v>
      </c>
      <c r="P493" s="2">
        <v>152384.26999999999</v>
      </c>
      <c r="Q493" s="2">
        <v>173299.76</v>
      </c>
      <c r="R493" s="2">
        <v>67766.179999999993</v>
      </c>
      <c r="S493" s="2">
        <v>42886.55</v>
      </c>
      <c r="T493" s="2">
        <v>175106.32</v>
      </c>
      <c r="U493" s="5">
        <v>1</v>
      </c>
      <c r="V493" s="6">
        <v>4</v>
      </c>
      <c r="W493">
        <v>4</v>
      </c>
      <c r="X493">
        <v>1</v>
      </c>
      <c r="Y493">
        <v>17</v>
      </c>
      <c r="Z493" s="5">
        <f t="shared" ca="1" si="21"/>
        <v>4530</v>
      </c>
      <c r="AA493" s="4" t="str">
        <f t="shared" si="22"/>
        <v>High</v>
      </c>
      <c r="AB493" s="2">
        <f t="shared" si="23"/>
        <v>0.03</v>
      </c>
      <c r="AC493" s="2">
        <f>banking_clients[[#This Row],[Bank_Loans]] + banking_clients[[#This Row],[Business_Lending]] + banking_clients[[#This Row],[CreditCard_Balance]]</f>
        <v>680953.04</v>
      </c>
      <c r="AD493" s="2">
        <f>banking_clients[[#This Row],[Bank_Deposits]] + banking_clients[[#This Row],[Saving_Accounts]] + banking_clients[[#This Row],[ForeignCurrency_Account]] + banking_clients[[#This Row],[Checking_Accounts]]</f>
        <v>436336.76</v>
      </c>
    </row>
    <row r="494" spans="1:30" x14ac:dyDescent="0.2">
      <c r="A494" t="s">
        <v>1714</v>
      </c>
      <c r="B494" t="s">
        <v>1715</v>
      </c>
      <c r="C494" s="5">
        <v>62</v>
      </c>
      <c r="D494">
        <v>6553</v>
      </c>
      <c r="E494" s="3" t="s">
        <v>1716</v>
      </c>
      <c r="F494" s="4" t="s">
        <v>18</v>
      </c>
      <c r="G494" s="4" t="s">
        <v>11</v>
      </c>
      <c r="H494" s="4" t="s">
        <v>123</v>
      </c>
      <c r="I494" s="4" t="s">
        <v>13</v>
      </c>
      <c r="J494" s="4" t="s">
        <v>27</v>
      </c>
      <c r="K494" s="2">
        <v>231903.49</v>
      </c>
      <c r="L494" s="2">
        <v>7407.72</v>
      </c>
      <c r="M494" s="5">
        <v>1</v>
      </c>
      <c r="N494" s="2">
        <v>317.83</v>
      </c>
      <c r="O494" s="2">
        <v>670385.28</v>
      </c>
      <c r="P494" s="2">
        <v>537536.43999999994</v>
      </c>
      <c r="Q494" s="2">
        <v>190104.35</v>
      </c>
      <c r="R494" s="2">
        <v>321145.24</v>
      </c>
      <c r="S494" s="2">
        <v>13484.96</v>
      </c>
      <c r="T494" s="2">
        <v>125841.84</v>
      </c>
      <c r="U494" s="5">
        <v>1</v>
      </c>
      <c r="V494" s="6">
        <v>2</v>
      </c>
      <c r="W494">
        <v>1</v>
      </c>
      <c r="X494">
        <v>1</v>
      </c>
      <c r="Y494">
        <v>18</v>
      </c>
      <c r="Z494" s="5">
        <f t="shared" ca="1" si="21"/>
        <v>8522</v>
      </c>
      <c r="AA494" s="4" t="str">
        <f t="shared" si="22"/>
        <v>Mid</v>
      </c>
      <c r="AB494" s="2">
        <f t="shared" si="23"/>
        <v>0.05</v>
      </c>
      <c r="AC494" s="2">
        <f>banking_clients[[#This Row],[Bank_Loans]] + banking_clients[[#This Row],[Business_Lending]] + banking_clients[[#This Row],[CreditCard_Balance]]</f>
        <v>796544.95</v>
      </c>
      <c r="AD494" s="2">
        <f>banking_clients[[#This Row],[Bank_Deposits]] + banking_clients[[#This Row],[Saving_Accounts]] + banking_clients[[#This Row],[ForeignCurrency_Account]] + banking_clients[[#This Row],[Checking_Accounts]]</f>
        <v>1062270.99</v>
      </c>
    </row>
    <row r="495" spans="1:30" x14ac:dyDescent="0.2">
      <c r="A495" t="s">
        <v>1717</v>
      </c>
      <c r="B495" t="s">
        <v>1718</v>
      </c>
      <c r="C495" s="5">
        <v>30</v>
      </c>
      <c r="D495">
        <v>23496</v>
      </c>
      <c r="E495" s="3" t="s">
        <v>1719</v>
      </c>
      <c r="F495" s="4" t="s">
        <v>377</v>
      </c>
      <c r="G495" s="4" t="s">
        <v>11</v>
      </c>
      <c r="H495" s="4" t="s">
        <v>334</v>
      </c>
      <c r="I495" s="4" t="s">
        <v>33</v>
      </c>
      <c r="J495" s="4" t="s">
        <v>34</v>
      </c>
      <c r="K495" s="2">
        <v>70262.850000000006</v>
      </c>
      <c r="L495" s="2">
        <v>18440.98</v>
      </c>
      <c r="M495" s="5">
        <v>2</v>
      </c>
      <c r="N495" s="2">
        <v>4643.4799999999996</v>
      </c>
      <c r="O495" s="2">
        <v>172240.45</v>
      </c>
      <c r="P495" s="2">
        <v>474980.57</v>
      </c>
      <c r="Q495" s="2">
        <v>209110.94</v>
      </c>
      <c r="R495" s="2">
        <v>94996.11</v>
      </c>
      <c r="S495" s="2">
        <v>3304.48</v>
      </c>
      <c r="T495" s="2">
        <v>166402.69</v>
      </c>
      <c r="U495" s="5">
        <v>2</v>
      </c>
      <c r="V495" s="6">
        <v>1</v>
      </c>
      <c r="W495">
        <v>2</v>
      </c>
      <c r="X495">
        <v>2</v>
      </c>
      <c r="Y495">
        <v>19</v>
      </c>
      <c r="Z495" s="5">
        <f t="shared" ca="1" si="21"/>
        <v>7332</v>
      </c>
      <c r="AA495" s="4" t="str">
        <f t="shared" si="22"/>
        <v>Low</v>
      </c>
      <c r="AB495" s="2">
        <f t="shared" si="23"/>
        <v>0.03</v>
      </c>
      <c r="AC495" s="2">
        <f>banking_clients[[#This Row],[Bank_Loans]] + banking_clients[[#This Row],[Business_Lending]] + banking_clients[[#This Row],[CreditCard_Balance]]</f>
        <v>343286.62</v>
      </c>
      <c r="AD495" s="2">
        <f>banking_clients[[#This Row],[Bank_Deposits]] + banking_clients[[#This Row],[Saving_Accounts]] + banking_clients[[#This Row],[ForeignCurrency_Account]] + banking_clients[[#This Row],[Checking_Accounts]]</f>
        <v>782392.10000000009</v>
      </c>
    </row>
    <row r="496" spans="1:30" x14ac:dyDescent="0.2">
      <c r="A496" t="s">
        <v>1720</v>
      </c>
      <c r="B496" t="s">
        <v>1721</v>
      </c>
      <c r="C496" s="5">
        <v>68</v>
      </c>
      <c r="D496">
        <v>30677</v>
      </c>
      <c r="E496" s="3" t="s">
        <v>1722</v>
      </c>
      <c r="F496" s="4" t="s">
        <v>38</v>
      </c>
      <c r="G496" s="4" t="s">
        <v>49</v>
      </c>
      <c r="H496" s="4" t="s">
        <v>397</v>
      </c>
      <c r="I496" s="4" t="s">
        <v>13</v>
      </c>
      <c r="J496" s="4" t="s">
        <v>27</v>
      </c>
      <c r="K496" s="2">
        <v>173669.62</v>
      </c>
      <c r="L496" s="2">
        <v>26695.200000000001</v>
      </c>
      <c r="M496" s="5">
        <v>1</v>
      </c>
      <c r="N496" s="2">
        <v>6116.89</v>
      </c>
      <c r="O496" s="2">
        <v>936230.84</v>
      </c>
      <c r="P496" s="2">
        <v>524300.80000000005</v>
      </c>
      <c r="Q496" s="2">
        <v>207372.7</v>
      </c>
      <c r="R496" s="2">
        <v>163667.93</v>
      </c>
      <c r="S496" s="2">
        <v>874.59</v>
      </c>
      <c r="T496" s="2">
        <v>230184.26</v>
      </c>
      <c r="U496" s="5">
        <v>1</v>
      </c>
      <c r="V496" s="6">
        <v>2</v>
      </c>
      <c r="W496">
        <v>3</v>
      </c>
      <c r="X496">
        <v>1</v>
      </c>
      <c r="Y496">
        <v>20</v>
      </c>
      <c r="Z496" s="5">
        <f t="shared" ca="1" si="21"/>
        <v>4120</v>
      </c>
      <c r="AA496" s="4" t="str">
        <f t="shared" si="22"/>
        <v>Mid</v>
      </c>
      <c r="AB496" s="2">
        <f t="shared" si="23"/>
        <v>0.05</v>
      </c>
      <c r="AC496" s="2">
        <f>banking_clients[[#This Row],[Bank_Loans]] + banking_clients[[#This Row],[Business_Lending]] + banking_clients[[#This Row],[CreditCard_Balance]]</f>
        <v>1172531.99</v>
      </c>
      <c r="AD496" s="2">
        <f>banking_clients[[#This Row],[Bank_Deposits]] + banking_clients[[#This Row],[Saving_Accounts]] + banking_clients[[#This Row],[ForeignCurrency_Account]] + banking_clients[[#This Row],[Checking_Accounts]]</f>
        <v>896216.02</v>
      </c>
    </row>
    <row r="497" spans="1:30" x14ac:dyDescent="0.2">
      <c r="A497" t="s">
        <v>1723</v>
      </c>
      <c r="B497" t="s">
        <v>1724</v>
      </c>
      <c r="C497" s="5">
        <v>34</v>
      </c>
      <c r="D497">
        <v>38399</v>
      </c>
      <c r="E497" s="3" t="s">
        <v>1725</v>
      </c>
      <c r="F497" s="4" t="s">
        <v>31</v>
      </c>
      <c r="G497" s="4" t="s">
        <v>25</v>
      </c>
      <c r="H497" s="4" t="s">
        <v>397</v>
      </c>
      <c r="I497" s="4" t="s">
        <v>33</v>
      </c>
      <c r="J497" s="4" t="s">
        <v>40</v>
      </c>
      <c r="K497" s="2">
        <v>150110.25</v>
      </c>
      <c r="L497" s="2">
        <v>30599</v>
      </c>
      <c r="M497" s="5">
        <v>3</v>
      </c>
      <c r="N497" s="2">
        <v>2879.07</v>
      </c>
      <c r="O497" s="2">
        <v>948876.15</v>
      </c>
      <c r="P497" s="2">
        <v>365701.59</v>
      </c>
      <c r="Q497" s="2">
        <v>208514.07</v>
      </c>
      <c r="R497" s="2">
        <v>75225.460000000006</v>
      </c>
      <c r="S497" s="2">
        <v>10319.280000000001</v>
      </c>
      <c r="T497" s="2">
        <v>385864.35</v>
      </c>
      <c r="U497" s="5">
        <v>0</v>
      </c>
      <c r="V497" s="6">
        <v>2</v>
      </c>
      <c r="W497">
        <v>4</v>
      </c>
      <c r="X497">
        <v>1</v>
      </c>
      <c r="Y497">
        <v>21</v>
      </c>
      <c r="Z497" s="5">
        <f t="shared" ca="1" si="21"/>
        <v>7275</v>
      </c>
      <c r="AA497" s="4" t="str">
        <f t="shared" si="22"/>
        <v>Mid</v>
      </c>
      <c r="AB497" s="2">
        <f t="shared" si="23"/>
        <v>0.03</v>
      </c>
      <c r="AC497" s="2">
        <f>banking_clients[[#This Row],[Bank_Loans]] + banking_clients[[#This Row],[Business_Lending]] + banking_clients[[#This Row],[CreditCard_Balance]]</f>
        <v>1337619.57</v>
      </c>
      <c r="AD497" s="2">
        <f>banking_clients[[#This Row],[Bank_Deposits]] + banking_clients[[#This Row],[Saving_Accounts]] + banking_clients[[#This Row],[ForeignCurrency_Account]] + banking_clients[[#This Row],[Checking_Accounts]]</f>
        <v>659760.40000000014</v>
      </c>
    </row>
    <row r="498" spans="1:30" x14ac:dyDescent="0.2">
      <c r="A498" t="s">
        <v>1726</v>
      </c>
      <c r="B498" t="s">
        <v>1727</v>
      </c>
      <c r="C498" s="5">
        <v>33</v>
      </c>
      <c r="D498">
        <v>11471</v>
      </c>
      <c r="E498" s="3" t="s">
        <v>1728</v>
      </c>
      <c r="F498" s="4" t="s">
        <v>295</v>
      </c>
      <c r="G498" s="4" t="s">
        <v>49</v>
      </c>
      <c r="H498" s="4" t="s">
        <v>954</v>
      </c>
      <c r="I498" s="4" t="s">
        <v>13</v>
      </c>
      <c r="J498" s="4" t="s">
        <v>34</v>
      </c>
      <c r="K498" s="2">
        <v>49991.15</v>
      </c>
      <c r="L498" s="2">
        <v>1875.06</v>
      </c>
      <c r="M498" s="5">
        <v>1</v>
      </c>
      <c r="N498" s="2">
        <v>107.72</v>
      </c>
      <c r="O498" s="2">
        <v>243590.88</v>
      </c>
      <c r="P498" s="2">
        <v>829387.33</v>
      </c>
      <c r="Q498" s="2">
        <v>581280.01</v>
      </c>
      <c r="R498" s="2">
        <v>150565.70000000001</v>
      </c>
      <c r="S498" s="2">
        <v>15509.64</v>
      </c>
      <c r="T498" s="2">
        <v>504766.68</v>
      </c>
      <c r="U498" s="5">
        <v>2</v>
      </c>
      <c r="V498" s="6">
        <v>1</v>
      </c>
      <c r="W498">
        <v>1</v>
      </c>
      <c r="X498">
        <v>1</v>
      </c>
      <c r="Y498">
        <v>22</v>
      </c>
      <c r="Z498" s="5">
        <f t="shared" ca="1" si="21"/>
        <v>7897</v>
      </c>
      <c r="AA498" s="4" t="str">
        <f t="shared" si="22"/>
        <v>Low</v>
      </c>
      <c r="AB498" s="2">
        <f t="shared" si="23"/>
        <v>0.05</v>
      </c>
      <c r="AC498" s="2">
        <f>banking_clients[[#This Row],[Bank_Loans]] + banking_clients[[#This Row],[Business_Lending]] + banking_clients[[#This Row],[CreditCard_Balance]]</f>
        <v>748465.28</v>
      </c>
      <c r="AD498" s="2">
        <f>banking_clients[[#This Row],[Bank_Deposits]] + banking_clients[[#This Row],[Saving_Accounts]] + banking_clients[[#This Row],[ForeignCurrency_Account]] + banking_clients[[#This Row],[Checking_Accounts]]</f>
        <v>1576742.6800000002</v>
      </c>
    </row>
    <row r="499" spans="1:30" x14ac:dyDescent="0.2">
      <c r="A499" t="s">
        <v>1729</v>
      </c>
      <c r="B499" t="s">
        <v>1730</v>
      </c>
      <c r="C499" s="5">
        <v>78</v>
      </c>
      <c r="D499">
        <v>24930</v>
      </c>
      <c r="E499" s="3" t="s">
        <v>1731</v>
      </c>
      <c r="F499" s="4" t="s">
        <v>177</v>
      </c>
      <c r="G499" s="4" t="s">
        <v>25</v>
      </c>
      <c r="H499" s="4" t="s">
        <v>589</v>
      </c>
      <c r="I499" s="4" t="s">
        <v>33</v>
      </c>
      <c r="J499" s="4" t="s">
        <v>14</v>
      </c>
      <c r="K499" s="2">
        <v>305897.02</v>
      </c>
      <c r="L499" s="2">
        <v>45816.36</v>
      </c>
      <c r="M499" s="5">
        <v>1</v>
      </c>
      <c r="N499" s="2">
        <v>4924.51</v>
      </c>
      <c r="O499" s="2">
        <v>715867.89</v>
      </c>
      <c r="P499" s="2">
        <v>97927.53</v>
      </c>
      <c r="Q499" s="2">
        <v>88010.82</v>
      </c>
      <c r="R499" s="2">
        <v>34510.160000000003</v>
      </c>
      <c r="S499" s="2">
        <v>32039.68</v>
      </c>
      <c r="T499" s="2">
        <v>1358921.53</v>
      </c>
      <c r="U499" s="5">
        <v>3</v>
      </c>
      <c r="V499" s="6">
        <v>2</v>
      </c>
      <c r="W499">
        <v>1</v>
      </c>
      <c r="X499">
        <v>1</v>
      </c>
      <c r="Y499">
        <v>1</v>
      </c>
      <c r="Z499" s="5">
        <f t="shared" ca="1" si="21"/>
        <v>3845</v>
      </c>
      <c r="AA499" s="4" t="str">
        <f t="shared" si="22"/>
        <v>High</v>
      </c>
      <c r="AB499" s="2">
        <f t="shared" si="23"/>
        <v>0.03</v>
      </c>
      <c r="AC499" s="2">
        <f>banking_clients[[#This Row],[Bank_Loans]] + banking_clients[[#This Row],[Business_Lending]] + banking_clients[[#This Row],[CreditCard_Balance]]</f>
        <v>2079713.93</v>
      </c>
      <c r="AD499" s="2">
        <f>banking_clients[[#This Row],[Bank_Deposits]] + banking_clients[[#This Row],[Saving_Accounts]] + banking_clients[[#This Row],[ForeignCurrency_Account]] + banking_clients[[#This Row],[Checking_Accounts]]</f>
        <v>252488.19</v>
      </c>
    </row>
    <row r="500" spans="1:30" x14ac:dyDescent="0.2">
      <c r="A500" t="s">
        <v>1732</v>
      </c>
      <c r="B500" t="s">
        <v>1733</v>
      </c>
      <c r="C500" s="5">
        <v>54</v>
      </c>
      <c r="D500">
        <v>32020</v>
      </c>
      <c r="E500" s="3" t="s">
        <v>1734</v>
      </c>
      <c r="F500" s="4" t="s">
        <v>506</v>
      </c>
      <c r="G500" s="4" t="s">
        <v>25</v>
      </c>
      <c r="H500" s="4" t="s">
        <v>119</v>
      </c>
      <c r="I500" s="4" t="s">
        <v>13</v>
      </c>
      <c r="J500" s="4" t="s">
        <v>14</v>
      </c>
      <c r="K500" s="2">
        <v>154578.81</v>
      </c>
      <c r="L500" s="2">
        <v>36643.599999999999</v>
      </c>
      <c r="M500" s="5">
        <v>1</v>
      </c>
      <c r="N500" s="2">
        <v>1538.87</v>
      </c>
      <c r="O500" s="2">
        <v>420382.39</v>
      </c>
      <c r="P500" s="2">
        <v>634688.82999999996</v>
      </c>
      <c r="Q500" s="2">
        <v>425121.76</v>
      </c>
      <c r="R500" s="2">
        <v>187532.59</v>
      </c>
      <c r="S500" s="2">
        <v>34511.839999999997</v>
      </c>
      <c r="T500" s="2">
        <v>741431.88</v>
      </c>
      <c r="U500" s="5">
        <v>3</v>
      </c>
      <c r="V500" s="6">
        <v>2</v>
      </c>
      <c r="W500">
        <v>1</v>
      </c>
      <c r="X500">
        <v>1</v>
      </c>
      <c r="Y500">
        <v>2</v>
      </c>
      <c r="Z500" s="5">
        <f t="shared" ca="1" si="21"/>
        <v>8214</v>
      </c>
      <c r="AA500" s="4" t="str">
        <f t="shared" si="22"/>
        <v>Mid</v>
      </c>
      <c r="AB500" s="2">
        <f t="shared" si="23"/>
        <v>0.05</v>
      </c>
      <c r="AC500" s="2">
        <f>banking_clients[[#This Row],[Bank_Loans]] + banking_clients[[#This Row],[Business_Lending]] + banking_clients[[#This Row],[CreditCard_Balance]]</f>
        <v>1163353.1400000001</v>
      </c>
      <c r="AD500" s="2">
        <f>banking_clients[[#This Row],[Bank_Deposits]] + banking_clients[[#This Row],[Saving_Accounts]] + banking_clients[[#This Row],[ForeignCurrency_Account]] + banking_clients[[#This Row],[Checking_Accounts]]</f>
        <v>1281855.02</v>
      </c>
    </row>
    <row r="501" spans="1:30" x14ac:dyDescent="0.2">
      <c r="A501" t="s">
        <v>1735</v>
      </c>
      <c r="B501" t="s">
        <v>1736</v>
      </c>
      <c r="C501" s="5">
        <v>49</v>
      </c>
      <c r="D501">
        <v>28281</v>
      </c>
      <c r="E501" s="3" t="s">
        <v>1226</v>
      </c>
      <c r="F501" s="4" t="s">
        <v>153</v>
      </c>
      <c r="G501" s="4" t="s">
        <v>49</v>
      </c>
      <c r="H501" s="4" t="s">
        <v>961</v>
      </c>
      <c r="I501" s="4" t="s">
        <v>80</v>
      </c>
      <c r="J501" s="4" t="s">
        <v>14</v>
      </c>
      <c r="K501" s="2">
        <v>207038.15</v>
      </c>
      <c r="L501" s="2">
        <v>15002.9</v>
      </c>
      <c r="M501" s="5">
        <v>3</v>
      </c>
      <c r="N501" s="2">
        <v>4638.25</v>
      </c>
      <c r="O501" s="2">
        <v>626080.13</v>
      </c>
      <c r="P501" s="2">
        <v>1095366.7</v>
      </c>
      <c r="Q501" s="2">
        <v>238123.2</v>
      </c>
      <c r="R501" s="2">
        <v>333372.46999999997</v>
      </c>
      <c r="S501" s="2">
        <v>63777.25</v>
      </c>
      <c r="T501" s="2">
        <v>1391370.72</v>
      </c>
      <c r="U501" s="5">
        <v>1</v>
      </c>
      <c r="V501" s="6">
        <v>2</v>
      </c>
      <c r="W501">
        <v>2</v>
      </c>
      <c r="X501">
        <v>1</v>
      </c>
      <c r="Y501">
        <v>3</v>
      </c>
      <c r="Z501" s="5">
        <f t="shared" ca="1" si="21"/>
        <v>2107</v>
      </c>
      <c r="AA501" s="4" t="str">
        <f t="shared" si="22"/>
        <v>Mid</v>
      </c>
      <c r="AB501" s="2">
        <f t="shared" si="23"/>
        <v>0.01</v>
      </c>
      <c r="AC501" s="2">
        <f>banking_clients[[#This Row],[Bank_Loans]] + banking_clients[[#This Row],[Business_Lending]] + banking_clients[[#This Row],[CreditCard_Balance]]</f>
        <v>2022089.1</v>
      </c>
      <c r="AD501" s="2">
        <f>banking_clients[[#This Row],[Bank_Deposits]] + banking_clients[[#This Row],[Saving_Accounts]] + banking_clients[[#This Row],[ForeignCurrency_Account]] + banking_clients[[#This Row],[Checking_Accounts]]</f>
        <v>1730639.6199999999</v>
      </c>
    </row>
    <row r="502" spans="1:30" x14ac:dyDescent="0.2">
      <c r="A502" t="s">
        <v>1737</v>
      </c>
      <c r="B502" t="s">
        <v>1738</v>
      </c>
      <c r="C502" s="5">
        <v>82</v>
      </c>
      <c r="D502">
        <v>27563</v>
      </c>
      <c r="E502" s="3" t="s">
        <v>1739</v>
      </c>
      <c r="F502" s="4" t="s">
        <v>310</v>
      </c>
      <c r="G502" s="4" t="s">
        <v>25</v>
      </c>
      <c r="H502" s="4" t="s">
        <v>1740</v>
      </c>
      <c r="I502" s="4" t="s">
        <v>13</v>
      </c>
      <c r="J502" s="4" t="s">
        <v>34</v>
      </c>
      <c r="K502" s="2">
        <v>184429.71</v>
      </c>
      <c r="L502" s="2">
        <v>38928.300000000003</v>
      </c>
      <c r="M502" s="5">
        <v>1</v>
      </c>
      <c r="N502" s="2">
        <v>1373.99</v>
      </c>
      <c r="O502" s="2">
        <v>1098051.01</v>
      </c>
      <c r="P502" s="2">
        <v>0</v>
      </c>
      <c r="Q502" s="2">
        <v>0</v>
      </c>
      <c r="R502" s="2">
        <v>0</v>
      </c>
      <c r="S502" s="2">
        <v>65346.66</v>
      </c>
      <c r="T502" s="2">
        <v>613427.07999999996</v>
      </c>
      <c r="U502" s="5">
        <v>0</v>
      </c>
      <c r="V502" s="6">
        <v>2</v>
      </c>
      <c r="W502">
        <v>2</v>
      </c>
      <c r="X502">
        <v>1</v>
      </c>
      <c r="Y502">
        <v>4</v>
      </c>
      <c r="Z502" s="5">
        <f t="shared" ca="1" si="21"/>
        <v>2485</v>
      </c>
      <c r="AA502" s="4" t="str">
        <f t="shared" si="22"/>
        <v>Mid</v>
      </c>
      <c r="AB502" s="2">
        <f t="shared" si="23"/>
        <v>0.05</v>
      </c>
      <c r="AC502" s="2">
        <f>banking_clients[[#This Row],[Bank_Loans]] + banking_clients[[#This Row],[Business_Lending]] + banking_clients[[#This Row],[CreditCard_Balance]]</f>
        <v>1712852.0799999998</v>
      </c>
      <c r="AD502" s="2">
        <f>banking_clients[[#This Row],[Bank_Deposits]] + banking_clients[[#This Row],[Saving_Accounts]] + banking_clients[[#This Row],[ForeignCurrency_Account]] + banking_clients[[#This Row],[Checking_Accounts]]</f>
        <v>65346.66</v>
      </c>
    </row>
    <row r="503" spans="1:30" x14ac:dyDescent="0.2">
      <c r="A503" t="s">
        <v>1741</v>
      </c>
      <c r="B503" t="s">
        <v>1742</v>
      </c>
      <c r="C503" s="5">
        <v>83</v>
      </c>
      <c r="D503">
        <v>30285</v>
      </c>
      <c r="E503" s="3" t="s">
        <v>1743</v>
      </c>
      <c r="F503" s="4" t="s">
        <v>192</v>
      </c>
      <c r="G503" s="4" t="s">
        <v>25</v>
      </c>
      <c r="H503" s="4" t="s">
        <v>188</v>
      </c>
      <c r="I503" s="4" t="s">
        <v>33</v>
      </c>
      <c r="J503" s="4" t="s">
        <v>34</v>
      </c>
      <c r="K503" s="2">
        <v>257268.63</v>
      </c>
      <c r="L503" s="2">
        <v>32310.639999999999</v>
      </c>
      <c r="M503" s="5">
        <v>1</v>
      </c>
      <c r="N503" s="2">
        <v>1211.1400000000001</v>
      </c>
      <c r="O503" s="2">
        <v>617259.38</v>
      </c>
      <c r="P503" s="2">
        <v>128258.48</v>
      </c>
      <c r="Q503" s="2">
        <v>123983.2</v>
      </c>
      <c r="R503" s="2">
        <v>64642.27</v>
      </c>
      <c r="S503" s="2">
        <v>25494.5</v>
      </c>
      <c r="T503" s="2">
        <v>714631.8</v>
      </c>
      <c r="U503" s="5">
        <v>0</v>
      </c>
      <c r="V503" s="6">
        <v>3</v>
      </c>
      <c r="W503">
        <v>3</v>
      </c>
      <c r="X503">
        <v>2</v>
      </c>
      <c r="Y503">
        <v>8</v>
      </c>
      <c r="Z503" s="5">
        <f t="shared" ca="1" si="21"/>
        <v>4849</v>
      </c>
      <c r="AA503" s="4" t="str">
        <f t="shared" si="22"/>
        <v>Mid</v>
      </c>
      <c r="AB503" s="2">
        <f t="shared" si="23"/>
        <v>0.03</v>
      </c>
      <c r="AC503" s="2">
        <f>banking_clients[[#This Row],[Bank_Loans]] + banking_clients[[#This Row],[Business_Lending]] + banking_clients[[#This Row],[CreditCard_Balance]]</f>
        <v>1333102.32</v>
      </c>
      <c r="AD503" s="2">
        <f>banking_clients[[#This Row],[Bank_Deposits]] + banking_clients[[#This Row],[Saving_Accounts]] + banking_clients[[#This Row],[ForeignCurrency_Account]] + banking_clients[[#This Row],[Checking_Accounts]]</f>
        <v>342378.45</v>
      </c>
    </row>
    <row r="504" spans="1:30" x14ac:dyDescent="0.2">
      <c r="A504" t="s">
        <v>1744</v>
      </c>
      <c r="B504" t="s">
        <v>1745</v>
      </c>
      <c r="C504" s="5">
        <v>84</v>
      </c>
      <c r="D504">
        <v>39386</v>
      </c>
      <c r="E504" s="3" t="s">
        <v>1746</v>
      </c>
      <c r="F504" s="4" t="s">
        <v>464</v>
      </c>
      <c r="G504" s="4" t="s">
        <v>11</v>
      </c>
      <c r="H504" s="4" t="s">
        <v>74</v>
      </c>
      <c r="I504" s="4" t="s">
        <v>33</v>
      </c>
      <c r="J504" s="4" t="s">
        <v>14</v>
      </c>
      <c r="K504" s="2">
        <v>125954.56</v>
      </c>
      <c r="L504" s="2">
        <v>40762.26</v>
      </c>
      <c r="M504" s="5">
        <v>1</v>
      </c>
      <c r="N504" s="2">
        <v>371.71</v>
      </c>
      <c r="O504" s="2">
        <v>270980.23</v>
      </c>
      <c r="P504" s="2">
        <v>921518.12</v>
      </c>
      <c r="Q504" s="2">
        <v>444004.18</v>
      </c>
      <c r="R504" s="2">
        <v>421301.33</v>
      </c>
      <c r="S504" s="2">
        <v>45859.24</v>
      </c>
      <c r="T504" s="2">
        <v>1382971.92</v>
      </c>
      <c r="U504" s="5">
        <v>0</v>
      </c>
      <c r="V504" s="6">
        <v>2</v>
      </c>
      <c r="W504">
        <v>3</v>
      </c>
      <c r="X504">
        <v>2</v>
      </c>
      <c r="Y504">
        <v>9</v>
      </c>
      <c r="Z504" s="5">
        <f t="shared" ca="1" si="21"/>
        <v>8463</v>
      </c>
      <c r="AA504" s="4" t="str">
        <f t="shared" si="22"/>
        <v>Mid</v>
      </c>
      <c r="AB504" s="2">
        <f t="shared" si="23"/>
        <v>0.03</v>
      </c>
      <c r="AC504" s="2">
        <f>banking_clients[[#This Row],[Bank_Loans]] + banking_clients[[#This Row],[Business_Lending]] + banking_clients[[#This Row],[CreditCard_Balance]]</f>
        <v>1654323.8599999999</v>
      </c>
      <c r="AD504" s="2">
        <f>banking_clients[[#This Row],[Bank_Deposits]] + banking_clients[[#This Row],[Saving_Accounts]] + banking_clients[[#This Row],[ForeignCurrency_Account]] + banking_clients[[#This Row],[Checking_Accounts]]</f>
        <v>1832682.8699999999</v>
      </c>
    </row>
    <row r="505" spans="1:30" x14ac:dyDescent="0.2">
      <c r="A505" t="s">
        <v>1747</v>
      </c>
      <c r="B505" t="s">
        <v>1748</v>
      </c>
      <c r="C505" s="5">
        <v>46</v>
      </c>
      <c r="D505">
        <v>33468</v>
      </c>
      <c r="E505" s="3" t="s">
        <v>1749</v>
      </c>
      <c r="F505" s="4" t="s">
        <v>99</v>
      </c>
      <c r="G505" s="4" t="s">
        <v>11</v>
      </c>
      <c r="H505" s="4" t="s">
        <v>893</v>
      </c>
      <c r="I505" s="4" t="s">
        <v>13</v>
      </c>
      <c r="J505" s="4" t="s">
        <v>34</v>
      </c>
      <c r="K505" s="2">
        <v>295097.53000000003</v>
      </c>
      <c r="L505" s="2">
        <v>68695.539999999994</v>
      </c>
      <c r="M505" s="5">
        <v>1</v>
      </c>
      <c r="N505" s="2">
        <v>2619.59</v>
      </c>
      <c r="O505" s="2">
        <v>698016.6</v>
      </c>
      <c r="P505" s="2">
        <v>1133099.27</v>
      </c>
      <c r="Q505" s="2">
        <v>365896.64</v>
      </c>
      <c r="R505" s="2">
        <v>618955.47</v>
      </c>
      <c r="S505" s="2">
        <v>78642.39</v>
      </c>
      <c r="T505" s="2">
        <v>305529.17</v>
      </c>
      <c r="U505" s="5">
        <v>2</v>
      </c>
      <c r="V505" s="6">
        <v>4</v>
      </c>
      <c r="W505">
        <v>3</v>
      </c>
      <c r="X505">
        <v>2</v>
      </c>
      <c r="Y505">
        <v>10</v>
      </c>
      <c r="Z505" s="5">
        <f t="shared" ca="1" si="21"/>
        <v>8551</v>
      </c>
      <c r="AA505" s="4" t="str">
        <f t="shared" si="22"/>
        <v>Mid</v>
      </c>
      <c r="AB505" s="2">
        <f t="shared" si="23"/>
        <v>0.05</v>
      </c>
      <c r="AC505" s="2">
        <f>banking_clients[[#This Row],[Bank_Loans]] + banking_clients[[#This Row],[Business_Lending]] + banking_clients[[#This Row],[CreditCard_Balance]]</f>
        <v>1006165.36</v>
      </c>
      <c r="AD505" s="2">
        <f>banking_clients[[#This Row],[Bank_Deposits]] + banking_clients[[#This Row],[Saving_Accounts]] + banking_clients[[#This Row],[ForeignCurrency_Account]] + banking_clients[[#This Row],[Checking_Accounts]]</f>
        <v>2196593.77</v>
      </c>
    </row>
    <row r="506" spans="1:30" x14ac:dyDescent="0.2">
      <c r="A506" t="s">
        <v>1750</v>
      </c>
      <c r="B506" t="s">
        <v>1751</v>
      </c>
      <c r="C506" s="5">
        <v>49</v>
      </c>
      <c r="D506">
        <v>27724</v>
      </c>
      <c r="E506" s="3" t="s">
        <v>1752</v>
      </c>
      <c r="F506" s="4" t="s">
        <v>99</v>
      </c>
      <c r="G506" s="4" t="s">
        <v>25</v>
      </c>
      <c r="H506" s="4" t="s">
        <v>779</v>
      </c>
      <c r="I506" s="4" t="s">
        <v>33</v>
      </c>
      <c r="J506" s="4" t="s">
        <v>14</v>
      </c>
      <c r="K506" s="2">
        <v>136269.28</v>
      </c>
      <c r="L506" s="2">
        <v>12691.6</v>
      </c>
      <c r="M506" s="5">
        <v>1</v>
      </c>
      <c r="N506" s="2">
        <v>1487.82</v>
      </c>
      <c r="O506" s="2">
        <v>393333.96</v>
      </c>
      <c r="P506" s="2">
        <v>106097.87</v>
      </c>
      <c r="Q506" s="2">
        <v>144512.60999999999</v>
      </c>
      <c r="R506" s="2">
        <v>35341.57</v>
      </c>
      <c r="S506" s="2">
        <v>8706.9599999999991</v>
      </c>
      <c r="T506" s="2">
        <v>48762.69</v>
      </c>
      <c r="U506" s="5">
        <v>1</v>
      </c>
      <c r="V506" s="6">
        <v>1</v>
      </c>
      <c r="W506">
        <v>3</v>
      </c>
      <c r="X506">
        <v>2</v>
      </c>
      <c r="Y506">
        <v>11</v>
      </c>
      <c r="Z506" s="5">
        <f t="shared" ca="1" si="21"/>
        <v>6072</v>
      </c>
      <c r="AA506" s="4" t="str">
        <f t="shared" si="22"/>
        <v>Mid</v>
      </c>
      <c r="AB506" s="2">
        <f t="shared" si="23"/>
        <v>0.03</v>
      </c>
      <c r="AC506" s="2">
        <f>banking_clients[[#This Row],[Bank_Loans]] + banking_clients[[#This Row],[Business_Lending]] + banking_clients[[#This Row],[CreditCard_Balance]]</f>
        <v>443584.47000000003</v>
      </c>
      <c r="AD506" s="2">
        <f>banking_clients[[#This Row],[Bank_Deposits]] + banking_clients[[#This Row],[Saving_Accounts]] + banking_clients[[#This Row],[ForeignCurrency_Account]] + banking_clients[[#This Row],[Checking_Accounts]]</f>
        <v>294659.01</v>
      </c>
    </row>
    <row r="507" spans="1:30" x14ac:dyDescent="0.2">
      <c r="A507" t="s">
        <v>1753</v>
      </c>
      <c r="B507" t="s">
        <v>1539</v>
      </c>
      <c r="C507" s="5">
        <v>44</v>
      </c>
      <c r="D507">
        <v>36843</v>
      </c>
      <c r="E507" s="3" t="s">
        <v>1754</v>
      </c>
      <c r="F507" s="4" t="s">
        <v>63</v>
      </c>
      <c r="G507" s="4" t="s">
        <v>11</v>
      </c>
      <c r="H507" s="4" t="s">
        <v>1083</v>
      </c>
      <c r="I507" s="4" t="s">
        <v>13</v>
      </c>
      <c r="J507" s="4" t="s">
        <v>34</v>
      </c>
      <c r="K507" s="2">
        <v>99093.14</v>
      </c>
      <c r="L507" s="2">
        <v>19900.34</v>
      </c>
      <c r="M507" s="5">
        <v>3</v>
      </c>
      <c r="N507" s="2">
        <v>3501.42</v>
      </c>
      <c r="O507" s="2">
        <v>825497.62</v>
      </c>
      <c r="P507" s="2">
        <v>73608.210000000006</v>
      </c>
      <c r="Q507" s="2">
        <v>41220.6</v>
      </c>
      <c r="R507" s="2">
        <v>19108.689999999999</v>
      </c>
      <c r="S507" s="2">
        <v>18445.77</v>
      </c>
      <c r="T507" s="2">
        <v>167447.74</v>
      </c>
      <c r="U507" s="5">
        <v>0</v>
      </c>
      <c r="V507" s="6">
        <v>2</v>
      </c>
      <c r="W507">
        <v>3</v>
      </c>
      <c r="X507">
        <v>2</v>
      </c>
      <c r="Y507">
        <v>12</v>
      </c>
      <c r="Z507" s="5">
        <f t="shared" ca="1" si="21"/>
        <v>8301</v>
      </c>
      <c r="AA507" s="4" t="str">
        <f t="shared" si="22"/>
        <v>Low</v>
      </c>
      <c r="AB507" s="2">
        <f t="shared" si="23"/>
        <v>0.05</v>
      </c>
      <c r="AC507" s="2">
        <f>banking_clients[[#This Row],[Bank_Loans]] + banking_clients[[#This Row],[Business_Lending]] + banking_clients[[#This Row],[CreditCard_Balance]]</f>
        <v>996446.78</v>
      </c>
      <c r="AD507" s="2">
        <f>banking_clients[[#This Row],[Bank_Deposits]] + banking_clients[[#This Row],[Saving_Accounts]] + banking_clients[[#This Row],[ForeignCurrency_Account]] + banking_clients[[#This Row],[Checking_Accounts]]</f>
        <v>152383.27000000002</v>
      </c>
    </row>
    <row r="508" spans="1:30" x14ac:dyDescent="0.2">
      <c r="A508" t="s">
        <v>1755</v>
      </c>
      <c r="B508" t="s">
        <v>1756</v>
      </c>
      <c r="C508" s="5">
        <v>80</v>
      </c>
      <c r="D508">
        <v>9429</v>
      </c>
      <c r="E508" s="3" t="s">
        <v>1757</v>
      </c>
      <c r="F508" s="4" t="s">
        <v>24</v>
      </c>
      <c r="G508" s="4" t="s">
        <v>25</v>
      </c>
      <c r="H508" s="4" t="s">
        <v>1531</v>
      </c>
      <c r="I508" s="4" t="s">
        <v>13</v>
      </c>
      <c r="J508" s="4" t="s">
        <v>34</v>
      </c>
      <c r="K508" s="2">
        <v>484083.74</v>
      </c>
      <c r="L508" s="2">
        <v>31756.02</v>
      </c>
      <c r="M508" s="5">
        <v>2</v>
      </c>
      <c r="N508" s="2">
        <v>7886.24</v>
      </c>
      <c r="O508" s="2">
        <v>1153726.52</v>
      </c>
      <c r="P508" s="2">
        <v>1312296.5</v>
      </c>
      <c r="Q508" s="2">
        <v>320324.34000000003</v>
      </c>
      <c r="R508" s="2">
        <v>499085.99</v>
      </c>
      <c r="S508" s="2">
        <v>59339.02</v>
      </c>
      <c r="T508" s="2">
        <v>754215.38</v>
      </c>
      <c r="U508" s="5">
        <v>2</v>
      </c>
      <c r="V508" s="6">
        <v>5</v>
      </c>
      <c r="W508">
        <v>3</v>
      </c>
      <c r="X508">
        <v>2</v>
      </c>
      <c r="Y508">
        <v>13</v>
      </c>
      <c r="Z508" s="5">
        <f t="shared" ca="1" si="21"/>
        <v>2894</v>
      </c>
      <c r="AA508" s="4" t="str">
        <f t="shared" si="22"/>
        <v>High</v>
      </c>
      <c r="AB508" s="2">
        <f t="shared" si="23"/>
        <v>0.05</v>
      </c>
      <c r="AC508" s="2">
        <f>banking_clients[[#This Row],[Bank_Loans]] + banking_clients[[#This Row],[Business_Lending]] + banking_clients[[#This Row],[CreditCard_Balance]]</f>
        <v>1915828.14</v>
      </c>
      <c r="AD508" s="2">
        <f>banking_clients[[#This Row],[Bank_Deposits]] + banking_clients[[#This Row],[Saving_Accounts]] + banking_clients[[#This Row],[ForeignCurrency_Account]] + banking_clients[[#This Row],[Checking_Accounts]]</f>
        <v>2191045.85</v>
      </c>
    </row>
    <row r="509" spans="1:30" x14ac:dyDescent="0.2">
      <c r="A509" t="s">
        <v>1758</v>
      </c>
      <c r="B509" t="s">
        <v>1759</v>
      </c>
      <c r="C509" s="5">
        <v>25</v>
      </c>
      <c r="D509">
        <v>34916</v>
      </c>
      <c r="E509" s="3" t="s">
        <v>1760</v>
      </c>
      <c r="F509" s="4" t="s">
        <v>257</v>
      </c>
      <c r="G509" s="4" t="s">
        <v>114</v>
      </c>
      <c r="H509" s="4" t="s">
        <v>823</v>
      </c>
      <c r="I509" s="4" t="s">
        <v>33</v>
      </c>
      <c r="J509" s="4" t="s">
        <v>34</v>
      </c>
      <c r="K509" s="2">
        <v>84045.31</v>
      </c>
      <c r="L509" s="2">
        <v>19776.5</v>
      </c>
      <c r="M509" s="5">
        <v>3</v>
      </c>
      <c r="N509" s="2">
        <v>1544.03</v>
      </c>
      <c r="O509" s="2">
        <v>120289.31</v>
      </c>
      <c r="P509" s="2">
        <v>34566.959999999999</v>
      </c>
      <c r="Q509" s="2">
        <v>22057.01</v>
      </c>
      <c r="R509" s="2">
        <v>5757.87</v>
      </c>
      <c r="S509" s="2">
        <v>18889.759999999998</v>
      </c>
      <c r="T509" s="2">
        <v>204607.2</v>
      </c>
      <c r="U509" s="5">
        <v>1</v>
      </c>
      <c r="V509" s="6">
        <v>1</v>
      </c>
      <c r="W509">
        <v>3</v>
      </c>
      <c r="X509">
        <v>1</v>
      </c>
      <c r="Y509">
        <v>14</v>
      </c>
      <c r="Z509" s="5">
        <f t="shared" ca="1" si="21"/>
        <v>8411</v>
      </c>
      <c r="AA509" s="4" t="str">
        <f t="shared" si="22"/>
        <v>Low</v>
      </c>
      <c r="AB509" s="2">
        <f t="shared" si="23"/>
        <v>0.03</v>
      </c>
      <c r="AC509" s="2">
        <f>banking_clients[[#This Row],[Bank_Loans]] + banking_clients[[#This Row],[Business_Lending]] + banking_clients[[#This Row],[CreditCard_Balance]]</f>
        <v>326440.54000000004</v>
      </c>
      <c r="AD509" s="2">
        <f>banking_clients[[#This Row],[Bank_Deposits]] + banking_clients[[#This Row],[Saving_Accounts]] + banking_clients[[#This Row],[ForeignCurrency_Account]] + banking_clients[[#This Row],[Checking_Accounts]]</f>
        <v>81271.599999999991</v>
      </c>
    </row>
    <row r="510" spans="1:30" x14ac:dyDescent="0.2">
      <c r="A510" t="s">
        <v>1761</v>
      </c>
      <c r="B510" t="s">
        <v>1762</v>
      </c>
      <c r="C510" s="5">
        <v>32</v>
      </c>
      <c r="D510">
        <v>39275</v>
      </c>
      <c r="E510" s="3" t="s">
        <v>1763</v>
      </c>
      <c r="F510" s="4" t="s">
        <v>167</v>
      </c>
      <c r="G510" s="4" t="s">
        <v>25</v>
      </c>
      <c r="H510" s="4" t="s">
        <v>168</v>
      </c>
      <c r="I510" s="4" t="s">
        <v>13</v>
      </c>
      <c r="J510" s="4" t="s">
        <v>14</v>
      </c>
      <c r="K510" s="2">
        <v>105267.75</v>
      </c>
      <c r="L510" s="2">
        <v>32879.5</v>
      </c>
      <c r="M510" s="5">
        <v>2</v>
      </c>
      <c r="N510" s="2">
        <v>3408.6</v>
      </c>
      <c r="O510" s="2">
        <v>96089.65</v>
      </c>
      <c r="P510" s="2">
        <v>473972.24</v>
      </c>
      <c r="Q510" s="2">
        <v>374188.61</v>
      </c>
      <c r="R510" s="2">
        <v>149675.45000000001</v>
      </c>
      <c r="S510" s="2">
        <v>8513.43</v>
      </c>
      <c r="T510" s="2">
        <v>1153379.33</v>
      </c>
      <c r="U510" s="5">
        <v>3</v>
      </c>
      <c r="V510" s="6">
        <v>2</v>
      </c>
      <c r="W510">
        <v>4</v>
      </c>
      <c r="X510">
        <v>2</v>
      </c>
      <c r="Y510">
        <v>15</v>
      </c>
      <c r="Z510" s="5">
        <f t="shared" ca="1" si="21"/>
        <v>4627</v>
      </c>
      <c r="AA510" s="4" t="str">
        <f t="shared" si="22"/>
        <v>Mid</v>
      </c>
      <c r="AB510" s="2">
        <f t="shared" si="23"/>
        <v>0.05</v>
      </c>
      <c r="AC510" s="2">
        <f>banking_clients[[#This Row],[Bank_Loans]] + banking_clients[[#This Row],[Business_Lending]] + banking_clients[[#This Row],[CreditCard_Balance]]</f>
        <v>1252877.58</v>
      </c>
      <c r="AD510" s="2">
        <f>banking_clients[[#This Row],[Bank_Deposits]] + banking_clients[[#This Row],[Saving_Accounts]] + banking_clients[[#This Row],[ForeignCurrency_Account]] + banking_clients[[#This Row],[Checking_Accounts]]</f>
        <v>1006349.73</v>
      </c>
    </row>
    <row r="511" spans="1:30" x14ac:dyDescent="0.2">
      <c r="A511" t="s">
        <v>1764</v>
      </c>
      <c r="B511" t="s">
        <v>1765</v>
      </c>
      <c r="C511" s="5">
        <v>18</v>
      </c>
      <c r="D511">
        <v>8724</v>
      </c>
      <c r="E511" s="3" t="s">
        <v>1766</v>
      </c>
      <c r="F511" s="4" t="s">
        <v>506</v>
      </c>
      <c r="G511" s="4" t="s">
        <v>11</v>
      </c>
      <c r="H511" s="4" t="s">
        <v>626</v>
      </c>
      <c r="I511" s="4" t="s">
        <v>33</v>
      </c>
      <c r="J511" s="4" t="s">
        <v>14</v>
      </c>
      <c r="K511" s="2">
        <v>102526.04</v>
      </c>
      <c r="L511" s="2">
        <v>21319.59</v>
      </c>
      <c r="M511" s="5">
        <v>1</v>
      </c>
      <c r="N511" s="2">
        <v>4925.55</v>
      </c>
      <c r="O511" s="2">
        <v>219431.07</v>
      </c>
      <c r="P511" s="2">
        <v>1531869.09</v>
      </c>
      <c r="Q511" s="2">
        <v>746040.14</v>
      </c>
      <c r="R511" s="2">
        <v>283495.25</v>
      </c>
      <c r="S511" s="2">
        <v>40830.11</v>
      </c>
      <c r="T511" s="2">
        <v>216820.87</v>
      </c>
      <c r="U511" s="5">
        <v>1</v>
      </c>
      <c r="V511" s="6">
        <v>1</v>
      </c>
      <c r="W511">
        <v>4</v>
      </c>
      <c r="X511">
        <v>2</v>
      </c>
      <c r="Y511">
        <v>1</v>
      </c>
      <c r="Z511" s="5">
        <f t="shared" ca="1" si="21"/>
        <v>5748</v>
      </c>
      <c r="AA511" s="4" t="str">
        <f t="shared" si="22"/>
        <v>Mid</v>
      </c>
      <c r="AB511" s="2">
        <f t="shared" si="23"/>
        <v>0.03</v>
      </c>
      <c r="AC511" s="2">
        <f>banking_clients[[#This Row],[Bank_Loans]] + banking_clients[[#This Row],[Business_Lending]] + banking_clients[[#This Row],[CreditCard_Balance]]</f>
        <v>441177.49</v>
      </c>
      <c r="AD511" s="2">
        <f>banking_clients[[#This Row],[Bank_Deposits]] + banking_clients[[#This Row],[Saving_Accounts]] + banking_clients[[#This Row],[ForeignCurrency_Account]] + banking_clients[[#This Row],[Checking_Accounts]]</f>
        <v>2602234.5900000003</v>
      </c>
    </row>
    <row r="512" spans="1:30" x14ac:dyDescent="0.2">
      <c r="A512" t="s">
        <v>1767</v>
      </c>
      <c r="B512" t="s">
        <v>1768</v>
      </c>
      <c r="C512" s="5">
        <v>67</v>
      </c>
      <c r="D512">
        <v>41661</v>
      </c>
      <c r="E512" s="3" t="s">
        <v>1769</v>
      </c>
      <c r="F512" s="4" t="s">
        <v>131</v>
      </c>
      <c r="G512" s="4" t="s">
        <v>25</v>
      </c>
      <c r="H512" s="4" t="s">
        <v>355</v>
      </c>
      <c r="I512" s="4" t="s">
        <v>13</v>
      </c>
      <c r="J512" s="4" t="s">
        <v>14</v>
      </c>
      <c r="K512" s="2">
        <v>124351.92</v>
      </c>
      <c r="L512" s="2">
        <v>24996.799999999999</v>
      </c>
      <c r="M512" s="5">
        <v>2</v>
      </c>
      <c r="N512" s="2">
        <v>4314.62</v>
      </c>
      <c r="O512" s="2">
        <v>473165.56</v>
      </c>
      <c r="P512" s="2">
        <v>1159087.33</v>
      </c>
      <c r="Q512" s="2">
        <v>240565.3</v>
      </c>
      <c r="R512" s="2">
        <v>556799.31000000006</v>
      </c>
      <c r="S512" s="2">
        <v>17240.689999999999</v>
      </c>
      <c r="T512" s="2">
        <v>289790.86</v>
      </c>
      <c r="U512" s="5">
        <v>1</v>
      </c>
      <c r="V512" s="6">
        <v>1</v>
      </c>
      <c r="W512">
        <v>1</v>
      </c>
      <c r="X512">
        <v>1</v>
      </c>
      <c r="Y512">
        <v>2</v>
      </c>
      <c r="Z512" s="5">
        <f t="shared" ca="1" si="21"/>
        <v>8745</v>
      </c>
      <c r="AA512" s="4" t="str">
        <f t="shared" si="22"/>
        <v>Mid</v>
      </c>
      <c r="AB512" s="2">
        <f t="shared" si="23"/>
        <v>0.05</v>
      </c>
      <c r="AC512" s="2">
        <f>banking_clients[[#This Row],[Bank_Loans]] + banking_clients[[#This Row],[Business_Lending]] + banking_clients[[#This Row],[CreditCard_Balance]]</f>
        <v>767271.03999999992</v>
      </c>
      <c r="AD512" s="2">
        <f>banking_clients[[#This Row],[Bank_Deposits]] + banking_clients[[#This Row],[Saving_Accounts]] + banking_clients[[#This Row],[ForeignCurrency_Account]] + banking_clients[[#This Row],[Checking_Accounts]]</f>
        <v>1973692.6300000001</v>
      </c>
    </row>
    <row r="513" spans="1:30" x14ac:dyDescent="0.2">
      <c r="A513" t="s">
        <v>1770</v>
      </c>
      <c r="B513" t="s">
        <v>1771</v>
      </c>
      <c r="C513" s="5">
        <v>82</v>
      </c>
      <c r="D513">
        <v>18702</v>
      </c>
      <c r="E513" s="3" t="s">
        <v>1772</v>
      </c>
      <c r="F513" s="4" t="s">
        <v>446</v>
      </c>
      <c r="G513" s="4" t="s">
        <v>49</v>
      </c>
      <c r="H513" s="4" t="s">
        <v>830</v>
      </c>
      <c r="I513" s="4" t="s">
        <v>33</v>
      </c>
      <c r="J513" s="4" t="s">
        <v>34</v>
      </c>
      <c r="K513" s="2">
        <v>109519.65</v>
      </c>
      <c r="L513" s="2">
        <v>7229.99</v>
      </c>
      <c r="M513" s="5">
        <v>2</v>
      </c>
      <c r="N513" s="2">
        <v>1381.02</v>
      </c>
      <c r="O513" s="2">
        <v>229627.09</v>
      </c>
      <c r="P513" s="2">
        <v>44965.24</v>
      </c>
      <c r="Q513" s="2">
        <v>11339.06</v>
      </c>
      <c r="R513" s="2">
        <v>18599.97</v>
      </c>
      <c r="S513" s="2">
        <v>29041.18</v>
      </c>
      <c r="T513" s="2">
        <v>89790.87</v>
      </c>
      <c r="U513" s="5">
        <v>0</v>
      </c>
      <c r="V513" s="6">
        <v>1</v>
      </c>
      <c r="W513">
        <v>2</v>
      </c>
      <c r="X513">
        <v>2</v>
      </c>
      <c r="Y513">
        <v>3</v>
      </c>
      <c r="Z513" s="5">
        <f t="shared" ca="1" si="21"/>
        <v>3761</v>
      </c>
      <c r="AA513" s="4" t="str">
        <f t="shared" si="22"/>
        <v>Mid</v>
      </c>
      <c r="AB513" s="2">
        <f t="shared" si="23"/>
        <v>0.03</v>
      </c>
      <c r="AC513" s="2">
        <f>banking_clients[[#This Row],[Bank_Loans]] + banking_clients[[#This Row],[Business_Lending]] + banking_clients[[#This Row],[CreditCard_Balance]]</f>
        <v>320798.98</v>
      </c>
      <c r="AD513" s="2">
        <f>banking_clients[[#This Row],[Bank_Deposits]] + banking_clients[[#This Row],[Saving_Accounts]] + banking_clients[[#This Row],[ForeignCurrency_Account]] + banking_clients[[#This Row],[Checking_Accounts]]</f>
        <v>103945.45</v>
      </c>
    </row>
    <row r="514" spans="1:30" x14ac:dyDescent="0.2">
      <c r="A514" t="s">
        <v>1773</v>
      </c>
      <c r="B514" t="s">
        <v>1774</v>
      </c>
      <c r="C514" s="5">
        <v>32</v>
      </c>
      <c r="D514">
        <v>30792</v>
      </c>
      <c r="E514" s="3" t="s">
        <v>1775</v>
      </c>
      <c r="F514" s="4" t="s">
        <v>63</v>
      </c>
      <c r="G514" s="4" t="s">
        <v>114</v>
      </c>
      <c r="H514" s="4" t="s">
        <v>369</v>
      </c>
      <c r="I514" s="4" t="s">
        <v>33</v>
      </c>
      <c r="J514" s="4" t="s">
        <v>34</v>
      </c>
      <c r="K514" s="2">
        <v>62681.88</v>
      </c>
      <c r="L514" s="2">
        <v>19043.75</v>
      </c>
      <c r="M514" s="5">
        <v>1</v>
      </c>
      <c r="N514" s="2">
        <v>2323.06</v>
      </c>
      <c r="O514" s="2">
        <v>453629.39</v>
      </c>
      <c r="P514" s="2">
        <v>235700.92</v>
      </c>
      <c r="Q514" s="2">
        <v>129743.63</v>
      </c>
      <c r="R514" s="2">
        <v>102929.94</v>
      </c>
      <c r="S514" s="2">
        <v>16167.7</v>
      </c>
      <c r="T514" s="2">
        <v>354073.42</v>
      </c>
      <c r="U514" s="5">
        <v>2</v>
      </c>
      <c r="V514" s="6">
        <v>1</v>
      </c>
      <c r="W514">
        <v>3</v>
      </c>
      <c r="X514">
        <v>1</v>
      </c>
      <c r="Y514">
        <v>4</v>
      </c>
      <c r="Z514" s="5">
        <f t="shared" ref="Z514:Z577" ca="1" si="24">DATEDIF(E514, TODAY(), "D")</f>
        <v>7316</v>
      </c>
      <c r="AA514" s="4" t="str">
        <f t="shared" ref="AA514:AA577" si="25">IF(K514&lt;100000, "Low", IF(K514&lt;=300000, "Mid", "High"))</f>
        <v>Low</v>
      </c>
      <c r="AB514" s="2">
        <f t="shared" ref="AB514:AB577" si="26">IF(I514="High", 0.05, IF(I514="Mid", 0.03, 0.01))</f>
        <v>0.03</v>
      </c>
      <c r="AC514" s="2">
        <f>banking_clients[[#This Row],[Bank_Loans]] + banking_clients[[#This Row],[Business_Lending]] + banking_clients[[#This Row],[CreditCard_Balance]]</f>
        <v>810025.87000000011</v>
      </c>
      <c r="AD514" s="2">
        <f>banking_clients[[#This Row],[Bank_Deposits]] + banking_clients[[#This Row],[Saving_Accounts]] + banking_clients[[#This Row],[ForeignCurrency_Account]] + banking_clients[[#This Row],[Checking_Accounts]]</f>
        <v>484542.19</v>
      </c>
    </row>
    <row r="515" spans="1:30" x14ac:dyDescent="0.2">
      <c r="A515" t="s">
        <v>1776</v>
      </c>
      <c r="B515" t="s">
        <v>1777</v>
      </c>
      <c r="C515" s="5">
        <v>71</v>
      </c>
      <c r="D515">
        <v>42908</v>
      </c>
      <c r="E515" s="3" t="s">
        <v>1778</v>
      </c>
      <c r="F515" s="4" t="s">
        <v>104</v>
      </c>
      <c r="G515" s="4" t="s">
        <v>49</v>
      </c>
      <c r="H515" s="4" t="s">
        <v>127</v>
      </c>
      <c r="I515" s="4" t="s">
        <v>13</v>
      </c>
      <c r="J515" s="4" t="s">
        <v>27</v>
      </c>
      <c r="K515" s="2">
        <v>51317.5</v>
      </c>
      <c r="L515" s="2">
        <v>11454.25</v>
      </c>
      <c r="M515" s="5">
        <v>1</v>
      </c>
      <c r="N515" s="2">
        <v>2324.6</v>
      </c>
      <c r="O515" s="2">
        <v>419785.89</v>
      </c>
      <c r="P515" s="2">
        <v>178265.14</v>
      </c>
      <c r="Q515" s="2">
        <v>66471.75</v>
      </c>
      <c r="R515" s="2">
        <v>75294.36</v>
      </c>
      <c r="S515" s="2">
        <v>24748.44</v>
      </c>
      <c r="T515" s="2">
        <v>441110.85</v>
      </c>
      <c r="U515" s="5">
        <v>1</v>
      </c>
      <c r="V515" s="6">
        <v>1</v>
      </c>
      <c r="W515">
        <v>4</v>
      </c>
      <c r="X515">
        <v>1</v>
      </c>
      <c r="Y515">
        <v>5</v>
      </c>
      <c r="Z515" s="5">
        <f t="shared" ca="1" si="24"/>
        <v>9009</v>
      </c>
      <c r="AA515" s="4" t="str">
        <f t="shared" si="25"/>
        <v>Low</v>
      </c>
      <c r="AB515" s="2">
        <f t="shared" si="26"/>
        <v>0.05</v>
      </c>
      <c r="AC515" s="2">
        <f>banking_clients[[#This Row],[Bank_Loans]] + banking_clients[[#This Row],[Business_Lending]] + banking_clients[[#This Row],[CreditCard_Balance]]</f>
        <v>863221.34</v>
      </c>
      <c r="AD515" s="2">
        <f>banking_clients[[#This Row],[Bank_Deposits]] + banking_clients[[#This Row],[Saving_Accounts]] + banking_clients[[#This Row],[ForeignCurrency_Account]] + banking_clients[[#This Row],[Checking_Accounts]]</f>
        <v>344779.69</v>
      </c>
    </row>
    <row r="516" spans="1:30" x14ac:dyDescent="0.2">
      <c r="A516" t="s">
        <v>1779</v>
      </c>
      <c r="B516" t="s">
        <v>1780</v>
      </c>
      <c r="C516" s="5">
        <v>39</v>
      </c>
      <c r="D516">
        <v>10486</v>
      </c>
      <c r="E516" s="3" t="s">
        <v>1781</v>
      </c>
      <c r="F516" s="4" t="s">
        <v>31</v>
      </c>
      <c r="G516" s="4" t="s">
        <v>25</v>
      </c>
      <c r="H516" s="4" t="s">
        <v>105</v>
      </c>
      <c r="I516" s="4" t="s">
        <v>80</v>
      </c>
      <c r="J516" s="4" t="s">
        <v>34</v>
      </c>
      <c r="K516" s="2">
        <v>23368.69</v>
      </c>
      <c r="L516" s="2">
        <v>6392.88</v>
      </c>
      <c r="M516" s="5">
        <v>2</v>
      </c>
      <c r="N516" s="2">
        <v>1024.0999999999999</v>
      </c>
      <c r="O516" s="2">
        <v>244356.23</v>
      </c>
      <c r="P516" s="2">
        <v>58857.68</v>
      </c>
      <c r="Q516" s="2">
        <v>67835.97</v>
      </c>
      <c r="R516" s="2">
        <v>21707.51</v>
      </c>
      <c r="S516" s="2">
        <v>5802.2</v>
      </c>
      <c r="T516" s="2">
        <v>168890.03</v>
      </c>
      <c r="U516" s="5">
        <v>0</v>
      </c>
      <c r="V516" s="6">
        <v>1</v>
      </c>
      <c r="W516">
        <v>1</v>
      </c>
      <c r="X516">
        <v>1</v>
      </c>
      <c r="Y516">
        <v>6</v>
      </c>
      <c r="Z516" s="5">
        <f t="shared" ca="1" si="24"/>
        <v>2421</v>
      </c>
      <c r="AA516" s="4" t="str">
        <f t="shared" si="25"/>
        <v>Low</v>
      </c>
      <c r="AB516" s="2">
        <f t="shared" si="26"/>
        <v>0.01</v>
      </c>
      <c r="AC516" s="2">
        <f>banking_clients[[#This Row],[Bank_Loans]] + banking_clients[[#This Row],[Business_Lending]] + banking_clients[[#This Row],[CreditCard_Balance]]</f>
        <v>414270.36</v>
      </c>
      <c r="AD516" s="2">
        <f>banking_clients[[#This Row],[Bank_Deposits]] + banking_clients[[#This Row],[Saving_Accounts]] + banking_clients[[#This Row],[ForeignCurrency_Account]] + banking_clients[[#This Row],[Checking_Accounts]]</f>
        <v>154203.35999999999</v>
      </c>
    </row>
    <row r="517" spans="1:30" x14ac:dyDescent="0.2">
      <c r="A517" t="s">
        <v>1782</v>
      </c>
      <c r="B517" t="s">
        <v>1783</v>
      </c>
      <c r="C517" s="5">
        <v>69</v>
      </c>
      <c r="D517">
        <v>39052</v>
      </c>
      <c r="E517" s="3" t="s">
        <v>1784</v>
      </c>
      <c r="F517" s="4" t="s">
        <v>78</v>
      </c>
      <c r="G517" s="4" t="s">
        <v>25</v>
      </c>
      <c r="H517" s="4" t="s">
        <v>330</v>
      </c>
      <c r="I517" s="4" t="s">
        <v>13</v>
      </c>
      <c r="J517" s="4" t="s">
        <v>14</v>
      </c>
      <c r="K517" s="2">
        <v>137063.35999999999</v>
      </c>
      <c r="L517" s="2">
        <v>17385.55</v>
      </c>
      <c r="M517" s="5">
        <v>1</v>
      </c>
      <c r="N517" s="2">
        <v>2992.54</v>
      </c>
      <c r="O517" s="2">
        <v>406311.36</v>
      </c>
      <c r="P517" s="2">
        <v>147842.92000000001</v>
      </c>
      <c r="Q517" s="2">
        <v>90817.8</v>
      </c>
      <c r="R517" s="2">
        <v>73435.69</v>
      </c>
      <c r="S517" s="2">
        <v>28887.95</v>
      </c>
      <c r="T517" s="2">
        <v>477317.3</v>
      </c>
      <c r="U517" s="5">
        <v>3</v>
      </c>
      <c r="V517" s="6">
        <v>2</v>
      </c>
      <c r="W517">
        <v>1</v>
      </c>
      <c r="X517">
        <v>2</v>
      </c>
      <c r="Y517">
        <v>7</v>
      </c>
      <c r="Z517" s="5">
        <f t="shared" ca="1" si="24"/>
        <v>1829</v>
      </c>
      <c r="AA517" s="4" t="str">
        <f t="shared" si="25"/>
        <v>Mid</v>
      </c>
      <c r="AB517" s="2">
        <f t="shared" si="26"/>
        <v>0.05</v>
      </c>
      <c r="AC517" s="2">
        <f>banking_clients[[#This Row],[Bank_Loans]] + banking_clients[[#This Row],[Business_Lending]] + banking_clients[[#This Row],[CreditCard_Balance]]</f>
        <v>886621.2</v>
      </c>
      <c r="AD517" s="2">
        <f>banking_clients[[#This Row],[Bank_Deposits]] + banking_clients[[#This Row],[Saving_Accounts]] + banking_clients[[#This Row],[ForeignCurrency_Account]] + banking_clients[[#This Row],[Checking_Accounts]]</f>
        <v>340984.36000000004</v>
      </c>
    </row>
    <row r="518" spans="1:30" x14ac:dyDescent="0.2">
      <c r="A518" t="s">
        <v>1785</v>
      </c>
      <c r="B518" t="s">
        <v>1786</v>
      </c>
      <c r="C518" s="5">
        <v>36</v>
      </c>
      <c r="D518">
        <v>26631</v>
      </c>
      <c r="E518" s="3" t="s">
        <v>1787</v>
      </c>
      <c r="F518" s="4" t="s">
        <v>257</v>
      </c>
      <c r="G518" s="4" t="s">
        <v>25</v>
      </c>
      <c r="H518" s="4" t="s">
        <v>74</v>
      </c>
      <c r="I518" s="4" t="s">
        <v>13</v>
      </c>
      <c r="J518" s="4" t="s">
        <v>34</v>
      </c>
      <c r="K518" s="2">
        <v>42638.7</v>
      </c>
      <c r="L518" s="2">
        <v>15049.8</v>
      </c>
      <c r="M518" s="5">
        <v>1</v>
      </c>
      <c r="N518" s="2">
        <v>1793.83</v>
      </c>
      <c r="O518" s="2">
        <v>161088.82999999999</v>
      </c>
      <c r="P518" s="2">
        <v>80407.61</v>
      </c>
      <c r="Q518" s="2">
        <v>32758.66</v>
      </c>
      <c r="R518" s="2">
        <v>37910.699999999997</v>
      </c>
      <c r="S518" s="2">
        <v>8061.53</v>
      </c>
      <c r="T518" s="2">
        <v>195265.57</v>
      </c>
      <c r="U518" s="5">
        <v>2</v>
      </c>
      <c r="V518" s="6">
        <v>1</v>
      </c>
      <c r="W518">
        <v>1</v>
      </c>
      <c r="X518">
        <v>1</v>
      </c>
      <c r="Y518">
        <v>8</v>
      </c>
      <c r="Z518" s="5">
        <f t="shared" ca="1" si="24"/>
        <v>5157</v>
      </c>
      <c r="AA518" s="4" t="str">
        <f t="shared" si="25"/>
        <v>Low</v>
      </c>
      <c r="AB518" s="2">
        <f t="shared" si="26"/>
        <v>0.05</v>
      </c>
      <c r="AC518" s="2">
        <f>banking_clients[[#This Row],[Bank_Loans]] + banking_clients[[#This Row],[Business_Lending]] + banking_clients[[#This Row],[CreditCard_Balance]]</f>
        <v>358148.23000000004</v>
      </c>
      <c r="AD518" s="2">
        <f>banking_clients[[#This Row],[Bank_Deposits]] + banking_clients[[#This Row],[Saving_Accounts]] + banking_clients[[#This Row],[ForeignCurrency_Account]] + banking_clients[[#This Row],[Checking_Accounts]]</f>
        <v>159138.5</v>
      </c>
    </row>
    <row r="519" spans="1:30" x14ac:dyDescent="0.2">
      <c r="A519" t="s">
        <v>1788</v>
      </c>
      <c r="B519" t="s">
        <v>1789</v>
      </c>
      <c r="C519" s="5">
        <v>44</v>
      </c>
      <c r="D519">
        <v>25668</v>
      </c>
      <c r="E519" s="3" t="s">
        <v>1790</v>
      </c>
      <c r="F519" s="4" t="s">
        <v>38</v>
      </c>
      <c r="G519" s="4" t="s">
        <v>25</v>
      </c>
      <c r="H519" s="4" t="s">
        <v>79</v>
      </c>
      <c r="I519" s="4" t="s">
        <v>33</v>
      </c>
      <c r="J519" s="4" t="s">
        <v>14</v>
      </c>
      <c r="K519" s="2">
        <v>144947.04</v>
      </c>
      <c r="L519" s="2">
        <v>21712.400000000001</v>
      </c>
      <c r="M519" s="5">
        <v>2</v>
      </c>
      <c r="N519" s="2">
        <v>1105.52</v>
      </c>
      <c r="O519" s="2">
        <v>361603.01</v>
      </c>
      <c r="P519" s="2">
        <v>129506.13</v>
      </c>
      <c r="Q519" s="2">
        <v>62262.559999999998</v>
      </c>
      <c r="R519" s="2">
        <v>155033.78</v>
      </c>
      <c r="S519" s="2">
        <v>391.87</v>
      </c>
      <c r="T519" s="2">
        <v>441428.21</v>
      </c>
      <c r="U519" s="5">
        <v>3</v>
      </c>
      <c r="V519" s="6">
        <v>1</v>
      </c>
      <c r="W519">
        <v>2</v>
      </c>
      <c r="X519">
        <v>2</v>
      </c>
      <c r="Y519">
        <v>9</v>
      </c>
      <c r="Z519" s="5">
        <f t="shared" ca="1" si="24"/>
        <v>4467</v>
      </c>
      <c r="AA519" s="4" t="str">
        <f t="shared" si="25"/>
        <v>Mid</v>
      </c>
      <c r="AB519" s="2">
        <f t="shared" si="26"/>
        <v>0.03</v>
      </c>
      <c r="AC519" s="2">
        <f>banking_clients[[#This Row],[Bank_Loans]] + banking_clients[[#This Row],[Business_Lending]] + banking_clients[[#This Row],[CreditCard_Balance]]</f>
        <v>804136.74</v>
      </c>
      <c r="AD519" s="2">
        <f>banking_clients[[#This Row],[Bank_Deposits]] + banking_clients[[#This Row],[Saving_Accounts]] + banking_clients[[#This Row],[ForeignCurrency_Account]] + banking_clients[[#This Row],[Checking_Accounts]]</f>
        <v>347194.34</v>
      </c>
    </row>
    <row r="520" spans="1:30" x14ac:dyDescent="0.2">
      <c r="A520" t="s">
        <v>1791</v>
      </c>
      <c r="B520" t="s">
        <v>1792</v>
      </c>
      <c r="C520" s="5">
        <v>44</v>
      </c>
      <c r="D520">
        <v>32102</v>
      </c>
      <c r="E520" s="3" t="s">
        <v>1793</v>
      </c>
      <c r="F520" s="4" t="s">
        <v>68</v>
      </c>
      <c r="G520" s="4" t="s">
        <v>49</v>
      </c>
      <c r="H520" s="4" t="s">
        <v>481</v>
      </c>
      <c r="I520" s="4" t="s">
        <v>80</v>
      </c>
      <c r="J520" s="4" t="s">
        <v>14</v>
      </c>
      <c r="K520" s="2">
        <v>89651.54</v>
      </c>
      <c r="L520" s="2">
        <v>34484.400000000001</v>
      </c>
      <c r="M520" s="5">
        <v>1</v>
      </c>
      <c r="N520" s="2">
        <v>1441.04</v>
      </c>
      <c r="O520" s="2">
        <v>75730.25</v>
      </c>
      <c r="P520" s="2">
        <v>227310.07999999999</v>
      </c>
      <c r="Q520" s="2">
        <v>237642.36</v>
      </c>
      <c r="R520" s="2">
        <v>73669.13</v>
      </c>
      <c r="S520" s="2">
        <v>8620.43</v>
      </c>
      <c r="T520" s="2">
        <v>663583.24</v>
      </c>
      <c r="U520" s="5">
        <v>0</v>
      </c>
      <c r="V520" s="6">
        <v>2</v>
      </c>
      <c r="W520">
        <v>2</v>
      </c>
      <c r="X520">
        <v>2</v>
      </c>
      <c r="Y520">
        <v>10</v>
      </c>
      <c r="Z520" s="5">
        <f t="shared" ca="1" si="24"/>
        <v>6677</v>
      </c>
      <c r="AA520" s="4" t="str">
        <f t="shared" si="25"/>
        <v>Low</v>
      </c>
      <c r="AB520" s="2">
        <f t="shared" si="26"/>
        <v>0.01</v>
      </c>
      <c r="AC520" s="2">
        <f>banking_clients[[#This Row],[Bank_Loans]] + banking_clients[[#This Row],[Business_Lending]] + banking_clients[[#This Row],[CreditCard_Balance]]</f>
        <v>740754.53</v>
      </c>
      <c r="AD520" s="2">
        <f>banking_clients[[#This Row],[Bank_Deposits]] + banking_clients[[#This Row],[Saving_Accounts]] + banking_clients[[#This Row],[ForeignCurrency_Account]] + banking_clients[[#This Row],[Checking_Accounts]]</f>
        <v>547242</v>
      </c>
    </row>
    <row r="521" spans="1:30" x14ac:dyDescent="0.2">
      <c r="A521" t="s">
        <v>1794</v>
      </c>
      <c r="B521" t="s">
        <v>1795</v>
      </c>
      <c r="C521" s="5">
        <v>18</v>
      </c>
      <c r="D521">
        <v>31985</v>
      </c>
      <c r="E521" s="3" t="s">
        <v>1796</v>
      </c>
      <c r="F521" s="4" t="s">
        <v>24</v>
      </c>
      <c r="G521" s="4" t="s">
        <v>49</v>
      </c>
      <c r="H521" s="4" t="s">
        <v>183</v>
      </c>
      <c r="I521" s="4" t="s">
        <v>33</v>
      </c>
      <c r="J521" s="4" t="s">
        <v>14</v>
      </c>
      <c r="K521" s="2">
        <v>125518.16</v>
      </c>
      <c r="L521" s="2">
        <v>14427</v>
      </c>
      <c r="M521" s="5">
        <v>2</v>
      </c>
      <c r="N521" s="2">
        <v>1341.36</v>
      </c>
      <c r="O521" s="2">
        <v>309039.84000000003</v>
      </c>
      <c r="P521" s="2">
        <v>246783.28</v>
      </c>
      <c r="Q521" s="2">
        <v>120820.98</v>
      </c>
      <c r="R521" s="2">
        <v>170306.17</v>
      </c>
      <c r="S521" s="2">
        <v>9985.25</v>
      </c>
      <c r="T521" s="2">
        <v>842949.5</v>
      </c>
      <c r="U521" s="5">
        <v>3</v>
      </c>
      <c r="V521" s="6">
        <v>2</v>
      </c>
      <c r="W521">
        <v>3</v>
      </c>
      <c r="X521">
        <v>2</v>
      </c>
      <c r="Y521">
        <v>11</v>
      </c>
      <c r="Z521" s="5">
        <f t="shared" ca="1" si="24"/>
        <v>2746</v>
      </c>
      <c r="AA521" s="4" t="str">
        <f t="shared" si="25"/>
        <v>Mid</v>
      </c>
      <c r="AB521" s="2">
        <f t="shared" si="26"/>
        <v>0.03</v>
      </c>
      <c r="AC521" s="2">
        <f>banking_clients[[#This Row],[Bank_Loans]] + banking_clients[[#This Row],[Business_Lending]] + banking_clients[[#This Row],[CreditCard_Balance]]</f>
        <v>1153330.7000000002</v>
      </c>
      <c r="AD521" s="2">
        <f>banking_clients[[#This Row],[Bank_Deposits]] + banking_clients[[#This Row],[Saving_Accounts]] + banking_clients[[#This Row],[ForeignCurrency_Account]] + banking_clients[[#This Row],[Checking_Accounts]]</f>
        <v>547895.68000000005</v>
      </c>
    </row>
    <row r="522" spans="1:30" x14ac:dyDescent="0.2">
      <c r="A522" t="s">
        <v>1797</v>
      </c>
      <c r="B522" t="s">
        <v>1798</v>
      </c>
      <c r="C522" s="5">
        <v>38</v>
      </c>
      <c r="D522">
        <v>15445</v>
      </c>
      <c r="E522" s="3" t="s">
        <v>1799</v>
      </c>
      <c r="F522" s="4" t="s">
        <v>567</v>
      </c>
      <c r="G522" s="4" t="s">
        <v>25</v>
      </c>
      <c r="H522" s="4" t="s">
        <v>1800</v>
      </c>
      <c r="I522" s="4" t="s">
        <v>13</v>
      </c>
      <c r="J522" s="4" t="s">
        <v>34</v>
      </c>
      <c r="K522" s="2">
        <v>212433.24</v>
      </c>
      <c r="L522" s="2">
        <v>12492.15</v>
      </c>
      <c r="M522" s="5">
        <v>1</v>
      </c>
      <c r="N522" s="2">
        <v>5253.34</v>
      </c>
      <c r="O522" s="2">
        <v>1302281.95</v>
      </c>
      <c r="P522" s="2">
        <v>1339990.6299999999</v>
      </c>
      <c r="Q522" s="2">
        <v>304543.32</v>
      </c>
      <c r="R522" s="2">
        <v>575586.88</v>
      </c>
      <c r="S522" s="2">
        <v>68816.639999999999</v>
      </c>
      <c r="T522" s="2">
        <v>1344634.39</v>
      </c>
      <c r="U522" s="5">
        <v>1</v>
      </c>
      <c r="V522" s="6">
        <v>2</v>
      </c>
      <c r="W522">
        <v>3</v>
      </c>
      <c r="X522">
        <v>1</v>
      </c>
      <c r="Y522">
        <v>12</v>
      </c>
      <c r="Z522" s="5">
        <f t="shared" ca="1" si="24"/>
        <v>7061</v>
      </c>
      <c r="AA522" s="4" t="str">
        <f t="shared" si="25"/>
        <v>Mid</v>
      </c>
      <c r="AB522" s="2">
        <f t="shared" si="26"/>
        <v>0.05</v>
      </c>
      <c r="AC522" s="2">
        <f>banking_clients[[#This Row],[Bank_Loans]] + banking_clients[[#This Row],[Business_Lending]] + banking_clients[[#This Row],[CreditCard_Balance]]</f>
        <v>2652169.6799999997</v>
      </c>
      <c r="AD522" s="2">
        <f>banking_clients[[#This Row],[Bank_Deposits]] + banking_clients[[#This Row],[Saving_Accounts]] + banking_clients[[#This Row],[ForeignCurrency_Account]] + banking_clients[[#This Row],[Checking_Accounts]]</f>
        <v>2288937.4699999997</v>
      </c>
    </row>
    <row r="523" spans="1:30" x14ac:dyDescent="0.2">
      <c r="A523" t="s">
        <v>1801</v>
      </c>
      <c r="B523" t="s">
        <v>1802</v>
      </c>
      <c r="C523" s="5">
        <v>26</v>
      </c>
      <c r="D523">
        <v>37130</v>
      </c>
      <c r="E523" s="3" t="s">
        <v>1803</v>
      </c>
      <c r="F523" s="4" t="s">
        <v>187</v>
      </c>
      <c r="G523" s="4" t="s">
        <v>25</v>
      </c>
      <c r="H523" s="4" t="s">
        <v>404</v>
      </c>
      <c r="I523" s="4" t="s">
        <v>80</v>
      </c>
      <c r="J523" s="4" t="s">
        <v>34</v>
      </c>
      <c r="K523" s="2">
        <v>432392.22</v>
      </c>
      <c r="L523" s="2">
        <v>57262.6</v>
      </c>
      <c r="M523" s="5">
        <v>2</v>
      </c>
      <c r="N523" s="2">
        <v>583.85</v>
      </c>
      <c r="O523" s="2">
        <v>1484948.05</v>
      </c>
      <c r="P523" s="2">
        <v>1553625.54</v>
      </c>
      <c r="Q523" s="2">
        <v>797807.71</v>
      </c>
      <c r="R523" s="2">
        <v>589817.84</v>
      </c>
      <c r="S523" s="2">
        <v>27489.31</v>
      </c>
      <c r="T523" s="2">
        <v>2376662.16</v>
      </c>
      <c r="U523" s="5">
        <v>2</v>
      </c>
      <c r="V523" s="6">
        <v>4</v>
      </c>
      <c r="W523">
        <v>3</v>
      </c>
      <c r="X523">
        <v>2</v>
      </c>
      <c r="Y523">
        <v>13</v>
      </c>
      <c r="Z523" s="5">
        <f t="shared" ca="1" si="24"/>
        <v>4698</v>
      </c>
      <c r="AA523" s="4" t="str">
        <f t="shared" si="25"/>
        <v>High</v>
      </c>
      <c r="AB523" s="2">
        <f t="shared" si="26"/>
        <v>0.01</v>
      </c>
      <c r="AC523" s="2">
        <f>banking_clients[[#This Row],[Bank_Loans]] + banking_clients[[#This Row],[Business_Lending]] + banking_clients[[#This Row],[CreditCard_Balance]]</f>
        <v>3862194.06</v>
      </c>
      <c r="AD523" s="2">
        <f>banking_clients[[#This Row],[Bank_Deposits]] + banking_clients[[#This Row],[Saving_Accounts]] + banking_clients[[#This Row],[ForeignCurrency_Account]] + banking_clients[[#This Row],[Checking_Accounts]]</f>
        <v>2968740.4</v>
      </c>
    </row>
    <row r="524" spans="1:30" x14ac:dyDescent="0.2">
      <c r="A524" t="s">
        <v>1804</v>
      </c>
      <c r="B524" t="s">
        <v>1805</v>
      </c>
      <c r="C524" s="5">
        <v>83</v>
      </c>
      <c r="D524">
        <v>31483</v>
      </c>
      <c r="E524" s="3" t="s">
        <v>1806</v>
      </c>
      <c r="F524" s="4" t="s">
        <v>94</v>
      </c>
      <c r="G524" s="4" t="s">
        <v>25</v>
      </c>
      <c r="H524" s="4" t="s">
        <v>132</v>
      </c>
      <c r="I524" s="4" t="s">
        <v>13</v>
      </c>
      <c r="J524" s="4" t="s">
        <v>27</v>
      </c>
      <c r="K524" s="2">
        <v>309505.88</v>
      </c>
      <c r="L524" s="2">
        <v>14034</v>
      </c>
      <c r="M524" s="5">
        <v>1</v>
      </c>
      <c r="N524" s="2">
        <v>8138.58</v>
      </c>
      <c r="O524" s="2">
        <v>138266.1</v>
      </c>
      <c r="P524" s="2">
        <v>1685740.7</v>
      </c>
      <c r="Q524" s="2">
        <v>309878.81</v>
      </c>
      <c r="R524" s="2">
        <v>948229.14</v>
      </c>
      <c r="S524" s="2">
        <v>20744.759999999998</v>
      </c>
      <c r="T524" s="2">
        <v>1508293.38</v>
      </c>
      <c r="U524" s="5">
        <v>1</v>
      </c>
      <c r="V524" s="6">
        <v>3</v>
      </c>
      <c r="W524">
        <v>3</v>
      </c>
      <c r="X524">
        <v>1</v>
      </c>
      <c r="Y524">
        <v>14</v>
      </c>
      <c r="Z524" s="5">
        <f t="shared" ca="1" si="24"/>
        <v>5620</v>
      </c>
      <c r="AA524" s="4" t="str">
        <f t="shared" si="25"/>
        <v>High</v>
      </c>
      <c r="AB524" s="2">
        <f t="shared" si="26"/>
        <v>0.05</v>
      </c>
      <c r="AC524" s="2">
        <f>banking_clients[[#This Row],[Bank_Loans]] + banking_clients[[#This Row],[Business_Lending]] + banking_clients[[#This Row],[CreditCard_Balance]]</f>
        <v>1654698.06</v>
      </c>
      <c r="AD524" s="2">
        <f>banking_clients[[#This Row],[Bank_Deposits]] + banking_clients[[#This Row],[Saving_Accounts]] + banking_clients[[#This Row],[ForeignCurrency_Account]] + banking_clients[[#This Row],[Checking_Accounts]]</f>
        <v>2964593.4099999997</v>
      </c>
    </row>
    <row r="525" spans="1:30" x14ac:dyDescent="0.2">
      <c r="A525" t="s">
        <v>1807</v>
      </c>
      <c r="B525" t="s">
        <v>1808</v>
      </c>
      <c r="C525" s="5">
        <v>34</v>
      </c>
      <c r="D525">
        <v>30124</v>
      </c>
      <c r="E525" s="3" t="s">
        <v>1809</v>
      </c>
      <c r="F525" s="4" t="s">
        <v>89</v>
      </c>
      <c r="G525" s="4" t="s">
        <v>25</v>
      </c>
      <c r="H525" s="4" t="s">
        <v>173</v>
      </c>
      <c r="I525" s="4" t="s">
        <v>80</v>
      </c>
      <c r="J525" s="4" t="s">
        <v>34</v>
      </c>
      <c r="K525" s="2">
        <v>245839.9</v>
      </c>
      <c r="L525" s="2">
        <v>5995.99</v>
      </c>
      <c r="M525" s="5">
        <v>2</v>
      </c>
      <c r="N525" s="2">
        <v>3888.98</v>
      </c>
      <c r="O525" s="2">
        <v>45681.04</v>
      </c>
      <c r="P525" s="2">
        <v>133610.01</v>
      </c>
      <c r="Q525" s="2">
        <v>96496.12</v>
      </c>
      <c r="R525" s="2">
        <v>178097.2</v>
      </c>
      <c r="S525" s="2">
        <v>23080.23</v>
      </c>
      <c r="T525" s="2">
        <v>453420.75</v>
      </c>
      <c r="U525" s="5">
        <v>3</v>
      </c>
      <c r="V525" s="6">
        <v>3</v>
      </c>
      <c r="W525">
        <v>3</v>
      </c>
      <c r="X525">
        <v>1</v>
      </c>
      <c r="Y525">
        <v>15</v>
      </c>
      <c r="Z525" s="5">
        <f t="shared" ca="1" si="24"/>
        <v>4513</v>
      </c>
      <c r="AA525" s="4" t="str">
        <f t="shared" si="25"/>
        <v>Mid</v>
      </c>
      <c r="AB525" s="2">
        <f t="shared" si="26"/>
        <v>0.01</v>
      </c>
      <c r="AC525" s="2">
        <f>banking_clients[[#This Row],[Bank_Loans]] + banking_clients[[#This Row],[Business_Lending]] + banking_clients[[#This Row],[CreditCard_Balance]]</f>
        <v>502990.76999999996</v>
      </c>
      <c r="AD525" s="2">
        <f>banking_clients[[#This Row],[Bank_Deposits]] + banking_clients[[#This Row],[Saving_Accounts]] + banking_clients[[#This Row],[ForeignCurrency_Account]] + banking_clients[[#This Row],[Checking_Accounts]]</f>
        <v>431283.56</v>
      </c>
    </row>
    <row r="526" spans="1:30" x14ac:dyDescent="0.2">
      <c r="A526" t="s">
        <v>1810</v>
      </c>
      <c r="B526" t="s">
        <v>1811</v>
      </c>
      <c r="C526" s="5">
        <v>19</v>
      </c>
      <c r="D526">
        <v>43019</v>
      </c>
      <c r="E526" s="3" t="s">
        <v>1812</v>
      </c>
      <c r="F526" s="4" t="s">
        <v>187</v>
      </c>
      <c r="G526" s="4" t="s">
        <v>11</v>
      </c>
      <c r="H526" s="4" t="s">
        <v>655</v>
      </c>
      <c r="I526" s="4" t="s">
        <v>80</v>
      </c>
      <c r="J526" s="4" t="s">
        <v>34</v>
      </c>
      <c r="K526" s="2">
        <v>123010.61</v>
      </c>
      <c r="L526" s="2">
        <v>13183.65</v>
      </c>
      <c r="M526" s="5">
        <v>1</v>
      </c>
      <c r="N526" s="2">
        <v>1710.86</v>
      </c>
      <c r="O526" s="2">
        <v>406604.23</v>
      </c>
      <c r="P526" s="2">
        <v>451472.92</v>
      </c>
      <c r="Q526" s="2">
        <v>256626.71</v>
      </c>
      <c r="R526" s="2">
        <v>120234.37</v>
      </c>
      <c r="S526" s="2">
        <v>404.84</v>
      </c>
      <c r="T526" s="2">
        <v>641971.18999999994</v>
      </c>
      <c r="U526" s="5">
        <v>0</v>
      </c>
      <c r="V526" s="6">
        <v>2</v>
      </c>
      <c r="W526">
        <v>3</v>
      </c>
      <c r="X526">
        <v>1</v>
      </c>
      <c r="Y526">
        <v>16</v>
      </c>
      <c r="Z526" s="5">
        <f t="shared" ca="1" si="24"/>
        <v>3484</v>
      </c>
      <c r="AA526" s="4" t="str">
        <f t="shared" si="25"/>
        <v>Mid</v>
      </c>
      <c r="AB526" s="2">
        <f t="shared" si="26"/>
        <v>0.01</v>
      </c>
      <c r="AC526" s="2">
        <f>banking_clients[[#This Row],[Bank_Loans]] + banking_clients[[#This Row],[Business_Lending]] + banking_clients[[#This Row],[CreditCard_Balance]]</f>
        <v>1050286.28</v>
      </c>
      <c r="AD526" s="2">
        <f>banking_clients[[#This Row],[Bank_Deposits]] + banking_clients[[#This Row],[Saving_Accounts]] + banking_clients[[#This Row],[ForeignCurrency_Account]] + banking_clients[[#This Row],[Checking_Accounts]]</f>
        <v>828738.84</v>
      </c>
    </row>
    <row r="527" spans="1:30" x14ac:dyDescent="0.2">
      <c r="A527" t="s">
        <v>1813</v>
      </c>
      <c r="B527" t="s">
        <v>1814</v>
      </c>
      <c r="C527" s="5">
        <v>79</v>
      </c>
      <c r="D527">
        <v>29383</v>
      </c>
      <c r="E527" s="3" t="s">
        <v>1815</v>
      </c>
      <c r="F527" s="4" t="s">
        <v>338</v>
      </c>
      <c r="G527" s="4" t="s">
        <v>25</v>
      </c>
      <c r="H527" s="4" t="s">
        <v>249</v>
      </c>
      <c r="I527" s="4" t="s">
        <v>33</v>
      </c>
      <c r="J527" s="4" t="s">
        <v>14</v>
      </c>
      <c r="K527" s="2">
        <v>332853.44</v>
      </c>
      <c r="L527" s="2">
        <v>11742.18</v>
      </c>
      <c r="M527" s="5">
        <v>2</v>
      </c>
      <c r="N527" s="2">
        <v>2923.25</v>
      </c>
      <c r="O527" s="2">
        <v>195457.28</v>
      </c>
      <c r="P527" s="2">
        <v>128811.01</v>
      </c>
      <c r="Q527" s="2">
        <v>62105.31</v>
      </c>
      <c r="R527" s="2">
        <v>124256.62</v>
      </c>
      <c r="S527" s="2">
        <v>15412.03</v>
      </c>
      <c r="T527" s="2">
        <v>406706.78</v>
      </c>
      <c r="U527" s="5">
        <v>3</v>
      </c>
      <c r="V527" s="6">
        <v>5</v>
      </c>
      <c r="W527">
        <v>3</v>
      </c>
      <c r="X527">
        <v>1</v>
      </c>
      <c r="Y527">
        <v>17</v>
      </c>
      <c r="Z527" s="5">
        <f t="shared" ca="1" si="24"/>
        <v>7766</v>
      </c>
      <c r="AA527" s="4" t="str">
        <f t="shared" si="25"/>
        <v>High</v>
      </c>
      <c r="AB527" s="2">
        <f t="shared" si="26"/>
        <v>0.03</v>
      </c>
      <c r="AC527" s="2">
        <f>banking_clients[[#This Row],[Bank_Loans]] + banking_clients[[#This Row],[Business_Lending]] + banking_clients[[#This Row],[CreditCard_Balance]]</f>
        <v>605087.31000000006</v>
      </c>
      <c r="AD527" s="2">
        <f>banking_clients[[#This Row],[Bank_Deposits]] + banking_clients[[#This Row],[Saving_Accounts]] + banking_clients[[#This Row],[ForeignCurrency_Account]] + banking_clients[[#This Row],[Checking_Accounts]]</f>
        <v>330584.97000000003</v>
      </c>
    </row>
    <row r="528" spans="1:30" x14ac:dyDescent="0.2">
      <c r="A528" t="s">
        <v>1816</v>
      </c>
      <c r="B528" t="s">
        <v>1817</v>
      </c>
      <c r="C528" s="5">
        <v>70</v>
      </c>
      <c r="D528">
        <v>41404</v>
      </c>
      <c r="E528" s="3" t="s">
        <v>1818</v>
      </c>
      <c r="F528" s="4" t="s">
        <v>99</v>
      </c>
      <c r="G528" s="4" t="s">
        <v>114</v>
      </c>
      <c r="H528" s="4" t="s">
        <v>1083</v>
      </c>
      <c r="I528" s="4" t="s">
        <v>80</v>
      </c>
      <c r="J528" s="4" t="s">
        <v>14</v>
      </c>
      <c r="K528" s="2">
        <v>191832.93</v>
      </c>
      <c r="L528" s="2">
        <v>61192.800000000003</v>
      </c>
      <c r="M528" s="5">
        <v>1</v>
      </c>
      <c r="N528" s="2">
        <v>3854.45</v>
      </c>
      <c r="O528" s="2">
        <v>1131108.23</v>
      </c>
      <c r="P528" s="2">
        <v>991058.22</v>
      </c>
      <c r="Q528" s="2">
        <v>444267.48</v>
      </c>
      <c r="R528" s="2">
        <v>233753.04</v>
      </c>
      <c r="S528" s="2">
        <v>29654.82</v>
      </c>
      <c r="T528" s="2">
        <v>209853.4</v>
      </c>
      <c r="U528" s="5">
        <v>0</v>
      </c>
      <c r="V528" s="6">
        <v>4</v>
      </c>
      <c r="W528">
        <v>4</v>
      </c>
      <c r="X528">
        <v>1</v>
      </c>
      <c r="Y528">
        <v>19</v>
      </c>
      <c r="Z528" s="5">
        <f t="shared" ca="1" si="24"/>
        <v>6456</v>
      </c>
      <c r="AA528" s="4" t="str">
        <f t="shared" si="25"/>
        <v>Mid</v>
      </c>
      <c r="AB528" s="2">
        <f t="shared" si="26"/>
        <v>0.01</v>
      </c>
      <c r="AC528" s="2">
        <f>banking_clients[[#This Row],[Bank_Loans]] + banking_clients[[#This Row],[Business_Lending]] + banking_clients[[#This Row],[CreditCard_Balance]]</f>
        <v>1344816.0799999998</v>
      </c>
      <c r="AD528" s="2">
        <f>banking_clients[[#This Row],[Bank_Deposits]] + banking_clients[[#This Row],[Saving_Accounts]] + banking_clients[[#This Row],[ForeignCurrency_Account]] + banking_clients[[#This Row],[Checking_Accounts]]</f>
        <v>1698733.56</v>
      </c>
    </row>
    <row r="529" spans="1:30" x14ac:dyDescent="0.2">
      <c r="A529" t="s">
        <v>1819</v>
      </c>
      <c r="B529" t="s">
        <v>1820</v>
      </c>
      <c r="C529" s="5">
        <v>75</v>
      </c>
      <c r="D529">
        <v>12368</v>
      </c>
      <c r="E529" s="3" t="s">
        <v>1821</v>
      </c>
      <c r="F529" s="4" t="s">
        <v>574</v>
      </c>
      <c r="G529" s="4" t="s">
        <v>49</v>
      </c>
      <c r="H529" s="4" t="s">
        <v>762</v>
      </c>
      <c r="I529" s="4" t="s">
        <v>80</v>
      </c>
      <c r="J529" s="4" t="s">
        <v>14</v>
      </c>
      <c r="K529" s="2">
        <v>114845.02</v>
      </c>
      <c r="L529" s="2">
        <v>37392.43</v>
      </c>
      <c r="M529" s="5">
        <v>1</v>
      </c>
      <c r="N529" s="2">
        <v>3797.9</v>
      </c>
      <c r="O529" s="2">
        <v>328327.14</v>
      </c>
      <c r="P529" s="2">
        <v>215160.77</v>
      </c>
      <c r="Q529" s="2">
        <v>92499.02</v>
      </c>
      <c r="R529" s="2">
        <v>86868.65</v>
      </c>
      <c r="S529" s="2">
        <v>55163.63</v>
      </c>
      <c r="T529" s="2">
        <v>1542433.19</v>
      </c>
      <c r="U529" s="5">
        <v>0</v>
      </c>
      <c r="V529" s="6">
        <v>2</v>
      </c>
      <c r="W529">
        <v>1</v>
      </c>
      <c r="X529">
        <v>1</v>
      </c>
      <c r="Y529">
        <v>20</v>
      </c>
      <c r="Z529" s="5">
        <f t="shared" ca="1" si="24"/>
        <v>7448</v>
      </c>
      <c r="AA529" s="4" t="str">
        <f t="shared" si="25"/>
        <v>Mid</v>
      </c>
      <c r="AB529" s="2">
        <f t="shared" si="26"/>
        <v>0.01</v>
      </c>
      <c r="AC529" s="2">
        <f>banking_clients[[#This Row],[Bank_Loans]] + banking_clients[[#This Row],[Business_Lending]] + banking_clients[[#This Row],[CreditCard_Balance]]</f>
        <v>1874558.23</v>
      </c>
      <c r="AD529" s="2">
        <f>banking_clients[[#This Row],[Bank_Deposits]] + banking_clients[[#This Row],[Saving_Accounts]] + banking_clients[[#This Row],[ForeignCurrency_Account]] + banking_clients[[#This Row],[Checking_Accounts]]</f>
        <v>449692.07</v>
      </c>
    </row>
    <row r="530" spans="1:30" x14ac:dyDescent="0.2">
      <c r="A530" t="s">
        <v>1822</v>
      </c>
      <c r="B530" t="s">
        <v>1823</v>
      </c>
      <c r="C530" s="5">
        <v>56</v>
      </c>
      <c r="D530">
        <v>35879</v>
      </c>
      <c r="E530" s="3" t="s">
        <v>1824</v>
      </c>
      <c r="F530" s="4" t="s">
        <v>63</v>
      </c>
      <c r="G530" s="4" t="s">
        <v>25</v>
      </c>
      <c r="H530" s="4" t="s">
        <v>64</v>
      </c>
      <c r="I530" s="4" t="s">
        <v>13</v>
      </c>
      <c r="J530" s="4" t="s">
        <v>34</v>
      </c>
      <c r="K530" s="2">
        <v>204170.6</v>
      </c>
      <c r="L530" s="2">
        <v>18233.8</v>
      </c>
      <c r="M530" s="5">
        <v>1</v>
      </c>
      <c r="N530" s="2">
        <v>4209.7299999999996</v>
      </c>
      <c r="O530" s="2">
        <v>902243.04</v>
      </c>
      <c r="P530" s="2">
        <v>244609.52</v>
      </c>
      <c r="Q530" s="2">
        <v>86456.81</v>
      </c>
      <c r="R530" s="2">
        <v>139343.07999999999</v>
      </c>
      <c r="S530" s="2">
        <v>38402.730000000003</v>
      </c>
      <c r="T530" s="2">
        <v>773583.49</v>
      </c>
      <c r="U530" s="5">
        <v>1</v>
      </c>
      <c r="V530" s="6">
        <v>2</v>
      </c>
      <c r="W530">
        <v>2</v>
      </c>
      <c r="X530">
        <v>2</v>
      </c>
      <c r="Y530">
        <v>21</v>
      </c>
      <c r="Z530" s="5">
        <f t="shared" ca="1" si="24"/>
        <v>3922</v>
      </c>
      <c r="AA530" s="4" t="str">
        <f t="shared" si="25"/>
        <v>Mid</v>
      </c>
      <c r="AB530" s="2">
        <f t="shared" si="26"/>
        <v>0.05</v>
      </c>
      <c r="AC530" s="2">
        <f>banking_clients[[#This Row],[Bank_Loans]] + banking_clients[[#This Row],[Business_Lending]] + banking_clients[[#This Row],[CreditCard_Balance]]</f>
        <v>1680036.26</v>
      </c>
      <c r="AD530" s="2">
        <f>banking_clients[[#This Row],[Bank_Deposits]] + banking_clients[[#This Row],[Saving_Accounts]] + banking_clients[[#This Row],[ForeignCurrency_Account]] + banking_clients[[#This Row],[Checking_Accounts]]</f>
        <v>508812.13999999996</v>
      </c>
    </row>
    <row r="531" spans="1:30" x14ac:dyDescent="0.2">
      <c r="A531" t="s">
        <v>1825</v>
      </c>
      <c r="B531" t="s">
        <v>1826</v>
      </c>
      <c r="C531" s="5">
        <v>17</v>
      </c>
      <c r="D531">
        <v>1628</v>
      </c>
      <c r="E531" s="3" t="s">
        <v>1827</v>
      </c>
      <c r="F531" s="4" t="s">
        <v>104</v>
      </c>
      <c r="G531" s="4" t="s">
        <v>25</v>
      </c>
      <c r="H531" s="4" t="s">
        <v>346</v>
      </c>
      <c r="I531" s="4" t="s">
        <v>33</v>
      </c>
      <c r="J531" s="4" t="s">
        <v>14</v>
      </c>
      <c r="K531" s="2">
        <v>149316.84</v>
      </c>
      <c r="L531" s="2">
        <v>26054.400000000001</v>
      </c>
      <c r="M531" s="5">
        <v>1</v>
      </c>
      <c r="N531" s="2">
        <v>1924.06</v>
      </c>
      <c r="O531" s="2">
        <v>232953.77</v>
      </c>
      <c r="P531" s="2">
        <v>184556.23</v>
      </c>
      <c r="Q531" s="2">
        <v>57942.07</v>
      </c>
      <c r="R531" s="2">
        <v>86162.01</v>
      </c>
      <c r="S531" s="2">
        <v>720.34</v>
      </c>
      <c r="T531" s="2">
        <v>973020.79</v>
      </c>
      <c r="U531" s="5">
        <v>3</v>
      </c>
      <c r="V531" s="6">
        <v>2</v>
      </c>
      <c r="W531">
        <v>3</v>
      </c>
      <c r="X531">
        <v>2</v>
      </c>
      <c r="Y531">
        <v>22</v>
      </c>
      <c r="Z531" s="5">
        <f t="shared" ca="1" si="24"/>
        <v>2288</v>
      </c>
      <c r="AA531" s="4" t="str">
        <f t="shared" si="25"/>
        <v>Mid</v>
      </c>
      <c r="AB531" s="2">
        <f t="shared" si="26"/>
        <v>0.03</v>
      </c>
      <c r="AC531" s="2">
        <f>banking_clients[[#This Row],[Bank_Loans]] + banking_clients[[#This Row],[Business_Lending]] + banking_clients[[#This Row],[CreditCard_Balance]]</f>
        <v>1207898.6200000001</v>
      </c>
      <c r="AD531" s="2">
        <f>banking_clients[[#This Row],[Bank_Deposits]] + banking_clients[[#This Row],[Saving_Accounts]] + banking_clients[[#This Row],[ForeignCurrency_Account]] + banking_clients[[#This Row],[Checking_Accounts]]</f>
        <v>329380.65000000002</v>
      </c>
    </row>
    <row r="532" spans="1:30" x14ac:dyDescent="0.2">
      <c r="A532" t="s">
        <v>1828</v>
      </c>
      <c r="B532" t="s">
        <v>1829</v>
      </c>
      <c r="C532" s="5">
        <v>59</v>
      </c>
      <c r="D532">
        <v>25347</v>
      </c>
      <c r="E532" s="3" t="s">
        <v>1830</v>
      </c>
      <c r="F532" s="4" t="s">
        <v>310</v>
      </c>
      <c r="G532" s="4" t="s">
        <v>25</v>
      </c>
      <c r="H532" s="4" t="s">
        <v>880</v>
      </c>
      <c r="I532" s="4" t="s">
        <v>13</v>
      </c>
      <c r="J532" s="4" t="s">
        <v>27</v>
      </c>
      <c r="K532" s="2">
        <v>114353.96</v>
      </c>
      <c r="L532" s="2">
        <v>8347.6</v>
      </c>
      <c r="M532" s="5">
        <v>2</v>
      </c>
      <c r="N532" s="2">
        <v>4164.17</v>
      </c>
      <c r="O532" s="2">
        <v>47289.2</v>
      </c>
      <c r="P532" s="2">
        <v>974941.36</v>
      </c>
      <c r="Q532" s="2">
        <v>441973.42</v>
      </c>
      <c r="R532" s="2">
        <v>168469.87</v>
      </c>
      <c r="S532" s="2">
        <v>50440.46</v>
      </c>
      <c r="T532" s="2">
        <v>735249.72</v>
      </c>
      <c r="U532" s="5">
        <v>3</v>
      </c>
      <c r="V532" s="6">
        <v>1</v>
      </c>
      <c r="W532">
        <v>4</v>
      </c>
      <c r="X532">
        <v>2</v>
      </c>
      <c r="Y532">
        <v>1</v>
      </c>
      <c r="Z532" s="5">
        <f t="shared" ca="1" si="24"/>
        <v>9451</v>
      </c>
      <c r="AA532" s="4" t="str">
        <f t="shared" si="25"/>
        <v>Mid</v>
      </c>
      <c r="AB532" s="2">
        <f t="shared" si="26"/>
        <v>0.05</v>
      </c>
      <c r="AC532" s="2">
        <f>banking_clients[[#This Row],[Bank_Loans]] + banking_clients[[#This Row],[Business_Lending]] + banking_clients[[#This Row],[CreditCard_Balance]]</f>
        <v>786703.09</v>
      </c>
      <c r="AD532" s="2">
        <f>banking_clients[[#This Row],[Bank_Deposits]] + banking_clients[[#This Row],[Saving_Accounts]] + banking_clients[[#This Row],[ForeignCurrency_Account]] + banking_clients[[#This Row],[Checking_Accounts]]</f>
        <v>1635825.1099999999</v>
      </c>
    </row>
    <row r="533" spans="1:30" x14ac:dyDescent="0.2">
      <c r="A533" t="s">
        <v>1831</v>
      </c>
      <c r="B533" t="s">
        <v>1832</v>
      </c>
      <c r="C533" s="5">
        <v>83</v>
      </c>
      <c r="D533">
        <v>15103</v>
      </c>
      <c r="E533" s="3" t="s">
        <v>1833</v>
      </c>
      <c r="F533" s="4" t="s">
        <v>167</v>
      </c>
      <c r="G533" s="4" t="s">
        <v>19</v>
      </c>
      <c r="H533" s="4" t="s">
        <v>735</v>
      </c>
      <c r="I533" s="4" t="s">
        <v>33</v>
      </c>
      <c r="J533" s="4" t="s">
        <v>14</v>
      </c>
      <c r="K533" s="2">
        <v>127319.91</v>
      </c>
      <c r="L533" s="2">
        <v>21277.3</v>
      </c>
      <c r="M533" s="5">
        <v>1</v>
      </c>
      <c r="N533" s="2">
        <v>2700.11</v>
      </c>
      <c r="O533" s="2">
        <v>498813.28</v>
      </c>
      <c r="P533" s="2">
        <v>1415618.53</v>
      </c>
      <c r="Q533" s="2">
        <v>713052.3</v>
      </c>
      <c r="R533" s="2">
        <v>167777.01</v>
      </c>
      <c r="S533" s="2">
        <v>35231.19</v>
      </c>
      <c r="T533" s="2">
        <v>716817.82</v>
      </c>
      <c r="U533" s="5">
        <v>3</v>
      </c>
      <c r="V533" s="6">
        <v>2</v>
      </c>
      <c r="W533">
        <v>1</v>
      </c>
      <c r="X533">
        <v>2</v>
      </c>
      <c r="Y533">
        <v>2</v>
      </c>
      <c r="Z533" s="5">
        <f t="shared" ca="1" si="24"/>
        <v>3229</v>
      </c>
      <c r="AA533" s="4" t="str">
        <f t="shared" si="25"/>
        <v>Mid</v>
      </c>
      <c r="AB533" s="2">
        <f t="shared" si="26"/>
        <v>0.03</v>
      </c>
      <c r="AC533" s="2">
        <f>banking_clients[[#This Row],[Bank_Loans]] + banking_clients[[#This Row],[Business_Lending]] + banking_clients[[#This Row],[CreditCard_Balance]]</f>
        <v>1218331.2100000002</v>
      </c>
      <c r="AD533" s="2">
        <f>banking_clients[[#This Row],[Bank_Deposits]] + banking_clients[[#This Row],[Saving_Accounts]] + banking_clients[[#This Row],[ForeignCurrency_Account]] + banking_clients[[#This Row],[Checking_Accounts]]</f>
        <v>2331679.0300000003</v>
      </c>
    </row>
    <row r="534" spans="1:30" x14ac:dyDescent="0.2">
      <c r="A534" t="s">
        <v>1834</v>
      </c>
      <c r="B534" t="s">
        <v>1835</v>
      </c>
      <c r="C534" s="5">
        <v>56</v>
      </c>
      <c r="D534">
        <v>1339</v>
      </c>
      <c r="E534" s="3" t="s">
        <v>1836</v>
      </c>
      <c r="F534" s="4" t="s">
        <v>257</v>
      </c>
      <c r="G534" s="4" t="s">
        <v>49</v>
      </c>
      <c r="H534" s="4" t="s">
        <v>211</v>
      </c>
      <c r="I534" s="4" t="s">
        <v>13</v>
      </c>
      <c r="J534" s="4" t="s">
        <v>27</v>
      </c>
      <c r="K534" s="2">
        <v>268515.98</v>
      </c>
      <c r="L534" s="2">
        <v>56615.26</v>
      </c>
      <c r="M534" s="5">
        <v>1</v>
      </c>
      <c r="N534" s="2">
        <v>1876.91</v>
      </c>
      <c r="O534" s="2">
        <v>1115686.02</v>
      </c>
      <c r="P534" s="2">
        <v>117731.25</v>
      </c>
      <c r="Q534" s="2">
        <v>81265.820000000007</v>
      </c>
      <c r="R534" s="2">
        <v>21087.439999999999</v>
      </c>
      <c r="S534" s="2">
        <v>78395.67</v>
      </c>
      <c r="T534" s="2">
        <v>1528818.09</v>
      </c>
      <c r="U534" s="5">
        <v>1</v>
      </c>
      <c r="V534" s="6">
        <v>5</v>
      </c>
      <c r="W534">
        <v>1</v>
      </c>
      <c r="X534">
        <v>1</v>
      </c>
      <c r="Y534">
        <v>3</v>
      </c>
      <c r="Z534" s="5">
        <f t="shared" ca="1" si="24"/>
        <v>1736</v>
      </c>
      <c r="AA534" s="4" t="str">
        <f t="shared" si="25"/>
        <v>Mid</v>
      </c>
      <c r="AB534" s="2">
        <f t="shared" si="26"/>
        <v>0.05</v>
      </c>
      <c r="AC534" s="2">
        <f>banking_clients[[#This Row],[Bank_Loans]] + banking_clients[[#This Row],[Business_Lending]] + banking_clients[[#This Row],[CreditCard_Balance]]</f>
        <v>2646381.0200000005</v>
      </c>
      <c r="AD534" s="2">
        <f>banking_clients[[#This Row],[Bank_Deposits]] + banking_clients[[#This Row],[Saving_Accounts]] + banking_clients[[#This Row],[ForeignCurrency_Account]] + banking_clients[[#This Row],[Checking_Accounts]]</f>
        <v>298480.18</v>
      </c>
    </row>
    <row r="535" spans="1:30" x14ac:dyDescent="0.2">
      <c r="A535" t="s">
        <v>1837</v>
      </c>
      <c r="B535" t="s">
        <v>1838</v>
      </c>
      <c r="C535" s="5">
        <v>30</v>
      </c>
      <c r="D535">
        <v>21612</v>
      </c>
      <c r="E535" s="3" t="s">
        <v>1839</v>
      </c>
      <c r="F535" s="4" t="s">
        <v>99</v>
      </c>
      <c r="G535" s="4" t="s">
        <v>49</v>
      </c>
      <c r="H535" s="4" t="s">
        <v>1152</v>
      </c>
      <c r="I535" s="4" t="s">
        <v>13</v>
      </c>
      <c r="J535" s="4" t="s">
        <v>34</v>
      </c>
      <c r="K535" s="2">
        <v>117611.36</v>
      </c>
      <c r="L535" s="2">
        <v>59393.1</v>
      </c>
      <c r="M535" s="5">
        <v>1</v>
      </c>
      <c r="N535" s="2">
        <v>2597.41</v>
      </c>
      <c r="O535" s="2">
        <v>672728.62</v>
      </c>
      <c r="P535" s="2">
        <v>897649.48</v>
      </c>
      <c r="Q535" s="2">
        <v>407181.21</v>
      </c>
      <c r="R535" s="2">
        <v>424949.11</v>
      </c>
      <c r="S535" s="2">
        <v>38196.19</v>
      </c>
      <c r="T535" s="2">
        <v>1310004.48</v>
      </c>
      <c r="U535" s="5">
        <v>2</v>
      </c>
      <c r="V535" s="6">
        <v>3</v>
      </c>
      <c r="W535">
        <v>1</v>
      </c>
      <c r="X535">
        <v>2</v>
      </c>
      <c r="Y535">
        <v>4</v>
      </c>
      <c r="Z535" s="5">
        <f t="shared" ca="1" si="24"/>
        <v>2178</v>
      </c>
      <c r="AA535" s="4" t="str">
        <f t="shared" si="25"/>
        <v>Mid</v>
      </c>
      <c r="AB535" s="2">
        <f t="shared" si="26"/>
        <v>0.05</v>
      </c>
      <c r="AC535" s="2">
        <f>banking_clients[[#This Row],[Bank_Loans]] + banking_clients[[#This Row],[Business_Lending]] + banking_clients[[#This Row],[CreditCard_Balance]]</f>
        <v>1985330.51</v>
      </c>
      <c r="AD535" s="2">
        <f>banking_clients[[#This Row],[Bank_Deposits]] + banking_clients[[#This Row],[Saving_Accounts]] + banking_clients[[#This Row],[ForeignCurrency_Account]] + banking_clients[[#This Row],[Checking_Accounts]]</f>
        <v>1767975.9899999998</v>
      </c>
    </row>
    <row r="536" spans="1:30" x14ac:dyDescent="0.2">
      <c r="A536" t="s">
        <v>1840</v>
      </c>
      <c r="B536" t="s">
        <v>1841</v>
      </c>
      <c r="C536" s="5">
        <v>67</v>
      </c>
      <c r="D536">
        <v>10301</v>
      </c>
      <c r="E536" s="3" t="s">
        <v>1842</v>
      </c>
      <c r="F536" s="4" t="s">
        <v>262</v>
      </c>
      <c r="G536" s="4" t="s">
        <v>11</v>
      </c>
      <c r="H536" s="4" t="s">
        <v>632</v>
      </c>
      <c r="I536" s="4" t="s">
        <v>80</v>
      </c>
      <c r="J536" s="4" t="s">
        <v>14</v>
      </c>
      <c r="K536" s="2">
        <v>338354.24</v>
      </c>
      <c r="L536" s="2">
        <v>41769.300000000003</v>
      </c>
      <c r="M536" s="5">
        <v>1</v>
      </c>
      <c r="N536" s="2">
        <v>3435.55</v>
      </c>
      <c r="O536" s="2">
        <v>702584.28</v>
      </c>
      <c r="P536" s="2">
        <v>1354185.49</v>
      </c>
      <c r="Q536" s="2">
        <v>837320.8</v>
      </c>
      <c r="R536" s="2">
        <v>237654.39</v>
      </c>
      <c r="S536" s="2">
        <v>6855.6</v>
      </c>
      <c r="T536" s="2">
        <v>2041772.58</v>
      </c>
      <c r="U536" s="5">
        <v>3</v>
      </c>
      <c r="V536" s="6">
        <v>3</v>
      </c>
      <c r="W536">
        <v>2</v>
      </c>
      <c r="X536">
        <v>1</v>
      </c>
      <c r="Y536">
        <v>8</v>
      </c>
      <c r="Z536" s="5">
        <f t="shared" ca="1" si="24"/>
        <v>1351</v>
      </c>
      <c r="AA536" s="4" t="str">
        <f t="shared" si="25"/>
        <v>High</v>
      </c>
      <c r="AB536" s="2">
        <f t="shared" si="26"/>
        <v>0.01</v>
      </c>
      <c r="AC536" s="2">
        <f>banking_clients[[#This Row],[Bank_Loans]] + banking_clients[[#This Row],[Business_Lending]] + banking_clients[[#This Row],[CreditCard_Balance]]</f>
        <v>2747792.41</v>
      </c>
      <c r="AD536" s="2">
        <f>banking_clients[[#This Row],[Bank_Deposits]] + banking_clients[[#This Row],[Saving_Accounts]] + banking_clients[[#This Row],[ForeignCurrency_Account]] + banking_clients[[#This Row],[Checking_Accounts]]</f>
        <v>2436016.2800000003</v>
      </c>
    </row>
    <row r="537" spans="1:30" x14ac:dyDescent="0.2">
      <c r="A537" t="s">
        <v>1843</v>
      </c>
      <c r="B537" t="s">
        <v>1844</v>
      </c>
      <c r="C537" s="5">
        <v>72</v>
      </c>
      <c r="D537">
        <v>23106</v>
      </c>
      <c r="E537" s="3" t="s">
        <v>1845</v>
      </c>
      <c r="F537" s="4" t="s">
        <v>354</v>
      </c>
      <c r="G537" s="4" t="s">
        <v>114</v>
      </c>
      <c r="H537" s="4" t="s">
        <v>1024</v>
      </c>
      <c r="I537" s="4" t="s">
        <v>80</v>
      </c>
      <c r="J537" s="4" t="s">
        <v>14</v>
      </c>
      <c r="K537" s="2">
        <v>433576.04</v>
      </c>
      <c r="L537" s="2">
        <v>24844.02</v>
      </c>
      <c r="M537" s="5">
        <v>1</v>
      </c>
      <c r="N537" s="2">
        <v>4593.75</v>
      </c>
      <c r="O537" s="2">
        <v>1058012.1599999999</v>
      </c>
      <c r="P537" s="2">
        <v>0</v>
      </c>
      <c r="Q537" s="2">
        <v>0</v>
      </c>
      <c r="R537" s="2">
        <v>0</v>
      </c>
      <c r="S537" s="2">
        <v>57862.07</v>
      </c>
      <c r="T537" s="2">
        <v>1484760.1</v>
      </c>
      <c r="U537" s="5">
        <v>0</v>
      </c>
      <c r="V537" s="6">
        <v>5</v>
      </c>
      <c r="W537">
        <v>2</v>
      </c>
      <c r="X537">
        <v>1</v>
      </c>
      <c r="Y537">
        <v>9</v>
      </c>
      <c r="Z537" s="5">
        <f t="shared" ca="1" si="24"/>
        <v>2350</v>
      </c>
      <c r="AA537" s="4" t="str">
        <f t="shared" si="25"/>
        <v>High</v>
      </c>
      <c r="AB537" s="2">
        <f t="shared" si="26"/>
        <v>0.01</v>
      </c>
      <c r="AC537" s="2">
        <f>banking_clients[[#This Row],[Bank_Loans]] + banking_clients[[#This Row],[Business_Lending]] + banking_clients[[#This Row],[CreditCard_Balance]]</f>
        <v>2547366.0099999998</v>
      </c>
      <c r="AD537" s="2">
        <f>banking_clients[[#This Row],[Bank_Deposits]] + banking_clients[[#This Row],[Saving_Accounts]] + banking_clients[[#This Row],[ForeignCurrency_Account]] + banking_clients[[#This Row],[Checking_Accounts]]</f>
        <v>57862.07</v>
      </c>
    </row>
    <row r="538" spans="1:30" x14ac:dyDescent="0.2">
      <c r="A538" t="s">
        <v>1846</v>
      </c>
      <c r="B538" t="s">
        <v>1847</v>
      </c>
      <c r="C538" s="5">
        <v>65</v>
      </c>
      <c r="D538">
        <v>12833</v>
      </c>
      <c r="E538" s="3" t="s">
        <v>1848</v>
      </c>
      <c r="F538" s="4" t="s">
        <v>84</v>
      </c>
      <c r="G538" s="4" t="s">
        <v>11</v>
      </c>
      <c r="H538" s="4" t="s">
        <v>632</v>
      </c>
      <c r="I538" s="4" t="s">
        <v>33</v>
      </c>
      <c r="J538" s="4" t="s">
        <v>14</v>
      </c>
      <c r="K538" s="2">
        <v>21648.31</v>
      </c>
      <c r="L538" s="2">
        <v>5792.85</v>
      </c>
      <c r="M538" s="5">
        <v>2</v>
      </c>
      <c r="N538" s="2">
        <v>879.53</v>
      </c>
      <c r="O538" s="2">
        <v>271617.03999999998</v>
      </c>
      <c r="P538" s="2">
        <v>130679.29</v>
      </c>
      <c r="Q538" s="2">
        <v>196018.94</v>
      </c>
      <c r="R538" s="2">
        <v>30989.66</v>
      </c>
      <c r="S538" s="2">
        <v>13377.72</v>
      </c>
      <c r="T538" s="2">
        <v>372718.74</v>
      </c>
      <c r="U538" s="5">
        <v>2</v>
      </c>
      <c r="V538" s="6">
        <v>1</v>
      </c>
      <c r="W538">
        <v>3</v>
      </c>
      <c r="X538">
        <v>2</v>
      </c>
      <c r="Y538">
        <v>10</v>
      </c>
      <c r="Z538" s="5">
        <f t="shared" ca="1" si="24"/>
        <v>1322</v>
      </c>
      <c r="AA538" s="4" t="str">
        <f t="shared" si="25"/>
        <v>Low</v>
      </c>
      <c r="AB538" s="2">
        <f t="shared" si="26"/>
        <v>0.03</v>
      </c>
      <c r="AC538" s="2">
        <f>banking_clients[[#This Row],[Bank_Loans]] + banking_clients[[#This Row],[Business_Lending]] + banking_clients[[#This Row],[CreditCard_Balance]]</f>
        <v>645215.31000000006</v>
      </c>
      <c r="AD538" s="2">
        <f>banking_clients[[#This Row],[Bank_Deposits]] + banking_clients[[#This Row],[Saving_Accounts]] + banking_clients[[#This Row],[ForeignCurrency_Account]] + banking_clients[[#This Row],[Checking_Accounts]]</f>
        <v>371065.61</v>
      </c>
    </row>
    <row r="539" spans="1:30" x14ac:dyDescent="0.2">
      <c r="A539" t="s">
        <v>1849</v>
      </c>
      <c r="B539" t="s">
        <v>1850</v>
      </c>
      <c r="C539" s="5">
        <v>22</v>
      </c>
      <c r="D539">
        <v>21573</v>
      </c>
      <c r="E539" s="3" t="s">
        <v>1851</v>
      </c>
      <c r="F539" s="4" t="s">
        <v>243</v>
      </c>
      <c r="G539" s="4" t="s">
        <v>25</v>
      </c>
      <c r="H539" s="4" t="s">
        <v>1237</v>
      </c>
      <c r="I539" s="4" t="s">
        <v>13</v>
      </c>
      <c r="J539" s="4" t="s">
        <v>34</v>
      </c>
      <c r="K539" s="2">
        <v>201624.36</v>
      </c>
      <c r="L539" s="2">
        <v>35242.019999999997</v>
      </c>
      <c r="M539" s="5">
        <v>1</v>
      </c>
      <c r="N539" s="2">
        <v>2743.77</v>
      </c>
      <c r="O539" s="2">
        <v>215325.36</v>
      </c>
      <c r="P539" s="2">
        <v>114548.56</v>
      </c>
      <c r="Q539" s="2">
        <v>50579.89</v>
      </c>
      <c r="R539" s="2">
        <v>108984.78</v>
      </c>
      <c r="S539" s="2">
        <v>27108.91</v>
      </c>
      <c r="T539" s="2">
        <v>1162702.6499999999</v>
      </c>
      <c r="U539" s="5">
        <v>0</v>
      </c>
      <c r="V539" s="6">
        <v>2</v>
      </c>
      <c r="W539">
        <v>3</v>
      </c>
      <c r="X539">
        <v>1</v>
      </c>
      <c r="Y539">
        <v>11</v>
      </c>
      <c r="Z539" s="5">
        <f t="shared" ca="1" si="24"/>
        <v>5701</v>
      </c>
      <c r="AA539" s="4" t="str">
        <f t="shared" si="25"/>
        <v>Mid</v>
      </c>
      <c r="AB539" s="2">
        <f t="shared" si="26"/>
        <v>0.05</v>
      </c>
      <c r="AC539" s="2">
        <f>banking_clients[[#This Row],[Bank_Loans]] + banking_clients[[#This Row],[Business_Lending]] + banking_clients[[#This Row],[CreditCard_Balance]]</f>
        <v>1380771.7799999998</v>
      </c>
      <c r="AD539" s="2">
        <f>banking_clients[[#This Row],[Bank_Deposits]] + banking_clients[[#This Row],[Saving_Accounts]] + banking_clients[[#This Row],[ForeignCurrency_Account]] + banking_clients[[#This Row],[Checking_Accounts]]</f>
        <v>301222.14</v>
      </c>
    </row>
    <row r="540" spans="1:30" x14ac:dyDescent="0.2">
      <c r="A540" t="s">
        <v>1852</v>
      </c>
      <c r="B540" t="s">
        <v>1853</v>
      </c>
      <c r="C540" s="5">
        <v>50</v>
      </c>
      <c r="D540">
        <v>4666</v>
      </c>
      <c r="E540" s="3" t="s">
        <v>1854</v>
      </c>
      <c r="F540" s="4" t="s">
        <v>506</v>
      </c>
      <c r="G540" s="4" t="s">
        <v>25</v>
      </c>
      <c r="H540" s="4" t="s">
        <v>721</v>
      </c>
      <c r="I540" s="4" t="s">
        <v>13</v>
      </c>
      <c r="J540" s="4" t="s">
        <v>14</v>
      </c>
      <c r="K540" s="2">
        <v>191665.95</v>
      </c>
      <c r="L540" s="2">
        <v>18891.32</v>
      </c>
      <c r="M540" s="5">
        <v>1</v>
      </c>
      <c r="N540" s="2">
        <v>5542.4</v>
      </c>
      <c r="O540" s="2">
        <v>703944.56</v>
      </c>
      <c r="P540" s="2">
        <v>963737.05</v>
      </c>
      <c r="Q540" s="2">
        <v>323643.03999999998</v>
      </c>
      <c r="R540" s="2">
        <v>486543.37</v>
      </c>
      <c r="S540" s="2">
        <v>50868.08</v>
      </c>
      <c r="T540" s="2">
        <v>1134052.33</v>
      </c>
      <c r="U540" s="5">
        <v>0</v>
      </c>
      <c r="V540" s="6">
        <v>2</v>
      </c>
      <c r="W540">
        <v>3</v>
      </c>
      <c r="X540">
        <v>1</v>
      </c>
      <c r="Y540">
        <v>12</v>
      </c>
      <c r="Z540" s="5">
        <f t="shared" ca="1" si="24"/>
        <v>5430</v>
      </c>
      <c r="AA540" s="4" t="str">
        <f t="shared" si="25"/>
        <v>Mid</v>
      </c>
      <c r="AB540" s="2">
        <f t="shared" si="26"/>
        <v>0.05</v>
      </c>
      <c r="AC540" s="2">
        <f>banking_clients[[#This Row],[Bank_Loans]] + banking_clients[[#This Row],[Business_Lending]] + banking_clients[[#This Row],[CreditCard_Balance]]</f>
        <v>1843539.29</v>
      </c>
      <c r="AD540" s="2">
        <f>banking_clients[[#This Row],[Bank_Deposits]] + banking_clients[[#This Row],[Saving_Accounts]] + banking_clients[[#This Row],[ForeignCurrency_Account]] + banking_clients[[#This Row],[Checking_Accounts]]</f>
        <v>1824791.54</v>
      </c>
    </row>
    <row r="541" spans="1:30" x14ac:dyDescent="0.2">
      <c r="A541" t="s">
        <v>1855</v>
      </c>
      <c r="B541" t="s">
        <v>1856</v>
      </c>
      <c r="C541" s="5">
        <v>61</v>
      </c>
      <c r="D541">
        <v>24732</v>
      </c>
      <c r="E541" s="3" t="s">
        <v>1857</v>
      </c>
      <c r="F541" s="4" t="s">
        <v>63</v>
      </c>
      <c r="G541" s="4" t="s">
        <v>49</v>
      </c>
      <c r="H541" s="4" t="s">
        <v>1858</v>
      </c>
      <c r="I541" s="4" t="s">
        <v>80</v>
      </c>
      <c r="J541" s="4" t="s">
        <v>27</v>
      </c>
      <c r="K541" s="2">
        <v>68974.16</v>
      </c>
      <c r="L541" s="2">
        <v>46500.62</v>
      </c>
      <c r="M541" s="5">
        <v>1</v>
      </c>
      <c r="N541" s="2">
        <v>6257.07</v>
      </c>
      <c r="O541" s="2">
        <v>488280.26</v>
      </c>
      <c r="P541" s="2">
        <v>492769.95</v>
      </c>
      <c r="Q541" s="2">
        <v>174853.85</v>
      </c>
      <c r="R541" s="2">
        <v>138770.38</v>
      </c>
      <c r="S541" s="2">
        <v>78995.16</v>
      </c>
      <c r="T541" s="2">
        <v>1671574.93</v>
      </c>
      <c r="U541" s="5">
        <v>2</v>
      </c>
      <c r="V541" s="6">
        <v>2</v>
      </c>
      <c r="W541">
        <v>3</v>
      </c>
      <c r="X541">
        <v>1</v>
      </c>
      <c r="Y541">
        <v>13</v>
      </c>
      <c r="Z541" s="5">
        <f t="shared" ca="1" si="24"/>
        <v>7236</v>
      </c>
      <c r="AA541" s="4" t="str">
        <f t="shared" si="25"/>
        <v>Low</v>
      </c>
      <c r="AB541" s="2">
        <f t="shared" si="26"/>
        <v>0.01</v>
      </c>
      <c r="AC541" s="2">
        <f>banking_clients[[#This Row],[Bank_Loans]] + banking_clients[[#This Row],[Business_Lending]] + banking_clients[[#This Row],[CreditCard_Balance]]</f>
        <v>2166112.2599999998</v>
      </c>
      <c r="AD541" s="2">
        <f>banking_clients[[#This Row],[Bank_Deposits]] + banking_clients[[#This Row],[Saving_Accounts]] + banking_clients[[#This Row],[ForeignCurrency_Account]] + banking_clients[[#This Row],[Checking_Accounts]]</f>
        <v>885389.34000000008</v>
      </c>
    </row>
    <row r="542" spans="1:30" x14ac:dyDescent="0.2">
      <c r="A542" t="s">
        <v>1859</v>
      </c>
      <c r="B542" t="s">
        <v>1860</v>
      </c>
      <c r="C542" s="5">
        <v>32</v>
      </c>
      <c r="D542">
        <v>21266</v>
      </c>
      <c r="E542" s="3" t="s">
        <v>1861</v>
      </c>
      <c r="F542" s="4" t="s">
        <v>10</v>
      </c>
      <c r="G542" s="4" t="s">
        <v>25</v>
      </c>
      <c r="H542" s="4" t="s">
        <v>322</v>
      </c>
      <c r="I542" s="4" t="s">
        <v>13</v>
      </c>
      <c r="J542" s="4" t="s">
        <v>34</v>
      </c>
      <c r="K542" s="2">
        <v>158182.07</v>
      </c>
      <c r="L542" s="2">
        <v>8128</v>
      </c>
      <c r="M542" s="5">
        <v>1</v>
      </c>
      <c r="N542" s="2">
        <v>2537.2199999999998</v>
      </c>
      <c r="O542" s="2">
        <v>385054.21</v>
      </c>
      <c r="P542" s="2">
        <v>670840.54</v>
      </c>
      <c r="Q542" s="2">
        <v>647970.98</v>
      </c>
      <c r="R542" s="2">
        <v>93765.21</v>
      </c>
      <c r="S542" s="2">
        <v>34929.1</v>
      </c>
      <c r="T542" s="2">
        <v>901834.14</v>
      </c>
      <c r="U542" s="5">
        <v>2</v>
      </c>
      <c r="V542" s="6">
        <v>2</v>
      </c>
      <c r="W542">
        <v>3</v>
      </c>
      <c r="X542">
        <v>2</v>
      </c>
      <c r="Y542">
        <v>14</v>
      </c>
      <c r="Z542" s="5">
        <f t="shared" ca="1" si="24"/>
        <v>6950</v>
      </c>
      <c r="AA542" s="4" t="str">
        <f t="shared" si="25"/>
        <v>Mid</v>
      </c>
      <c r="AB542" s="2">
        <f t="shared" si="26"/>
        <v>0.05</v>
      </c>
      <c r="AC542" s="2">
        <f>banking_clients[[#This Row],[Bank_Loans]] + banking_clients[[#This Row],[Business_Lending]] + banking_clients[[#This Row],[CreditCard_Balance]]</f>
        <v>1289425.57</v>
      </c>
      <c r="AD542" s="2">
        <f>banking_clients[[#This Row],[Bank_Deposits]] + banking_clients[[#This Row],[Saving_Accounts]] + banking_clients[[#This Row],[ForeignCurrency_Account]] + banking_clients[[#This Row],[Checking_Accounts]]</f>
        <v>1447505.83</v>
      </c>
    </row>
    <row r="543" spans="1:30" x14ac:dyDescent="0.2">
      <c r="A543" t="s">
        <v>1862</v>
      </c>
      <c r="B543" t="s">
        <v>1863</v>
      </c>
      <c r="C543" s="5">
        <v>64</v>
      </c>
      <c r="D543">
        <v>10559</v>
      </c>
      <c r="E543" s="3" t="s">
        <v>1864</v>
      </c>
      <c r="F543" s="4" t="s">
        <v>68</v>
      </c>
      <c r="G543" s="4" t="s">
        <v>49</v>
      </c>
      <c r="H543" s="4" t="s">
        <v>1865</v>
      </c>
      <c r="I543" s="4" t="s">
        <v>80</v>
      </c>
      <c r="J543" s="4" t="s">
        <v>27</v>
      </c>
      <c r="K543" s="2">
        <v>363674.06</v>
      </c>
      <c r="L543" s="2">
        <v>48830.25</v>
      </c>
      <c r="M543" s="5">
        <v>1</v>
      </c>
      <c r="N543" s="2">
        <v>2388.75</v>
      </c>
      <c r="O543" s="2">
        <v>547854.38</v>
      </c>
      <c r="P543" s="2">
        <v>1958573.44</v>
      </c>
      <c r="Q543" s="2">
        <v>423051.86</v>
      </c>
      <c r="R543" s="2">
        <v>697722.2</v>
      </c>
      <c r="S543" s="2">
        <v>32338.13</v>
      </c>
      <c r="T543" s="2">
        <v>1639786.88</v>
      </c>
      <c r="U543" s="5">
        <v>1</v>
      </c>
      <c r="V543" s="6">
        <v>3</v>
      </c>
      <c r="W543">
        <v>3</v>
      </c>
      <c r="X543">
        <v>2</v>
      </c>
      <c r="Y543">
        <v>15</v>
      </c>
      <c r="Z543" s="5">
        <f t="shared" ca="1" si="24"/>
        <v>8005</v>
      </c>
      <c r="AA543" s="4" t="str">
        <f t="shared" si="25"/>
        <v>High</v>
      </c>
      <c r="AB543" s="2">
        <f t="shared" si="26"/>
        <v>0.01</v>
      </c>
      <c r="AC543" s="2">
        <f>banking_clients[[#This Row],[Bank_Loans]] + banking_clients[[#This Row],[Business_Lending]] + banking_clients[[#This Row],[CreditCard_Balance]]</f>
        <v>2190030.0099999998</v>
      </c>
      <c r="AD543" s="2">
        <f>banking_clients[[#This Row],[Bank_Deposits]] + banking_clients[[#This Row],[Saving_Accounts]] + banking_clients[[#This Row],[ForeignCurrency_Account]] + banking_clients[[#This Row],[Checking_Accounts]]</f>
        <v>3111685.6299999994</v>
      </c>
    </row>
    <row r="544" spans="1:30" x14ac:dyDescent="0.2">
      <c r="A544" t="s">
        <v>1866</v>
      </c>
      <c r="B544" t="s">
        <v>1867</v>
      </c>
      <c r="C544" s="5">
        <v>37</v>
      </c>
      <c r="D544">
        <v>5702</v>
      </c>
      <c r="E544" s="3" t="s">
        <v>1868</v>
      </c>
      <c r="F544" s="4" t="s">
        <v>10</v>
      </c>
      <c r="G544" s="4" t="s">
        <v>25</v>
      </c>
      <c r="H544" s="4" t="s">
        <v>253</v>
      </c>
      <c r="I544" s="4" t="s">
        <v>13</v>
      </c>
      <c r="J544" s="4" t="s">
        <v>14</v>
      </c>
      <c r="K544" s="2">
        <v>116995.3</v>
      </c>
      <c r="L544" s="2">
        <v>25803.759999999998</v>
      </c>
      <c r="M544" s="5">
        <v>3</v>
      </c>
      <c r="N544" s="2">
        <v>5173.26</v>
      </c>
      <c r="O544" s="2">
        <v>835236.67</v>
      </c>
      <c r="P544" s="2">
        <v>467665.09</v>
      </c>
      <c r="Q544" s="2">
        <v>92167.57</v>
      </c>
      <c r="R544" s="2">
        <v>171943.73</v>
      </c>
      <c r="S544" s="2">
        <v>37405.29</v>
      </c>
      <c r="T544" s="2">
        <v>184692.58</v>
      </c>
      <c r="U544" s="5">
        <v>0</v>
      </c>
      <c r="V544" s="6">
        <v>1</v>
      </c>
      <c r="W544">
        <v>3</v>
      </c>
      <c r="X544">
        <v>2</v>
      </c>
      <c r="Y544">
        <v>1</v>
      </c>
      <c r="Z544" s="5">
        <f t="shared" ca="1" si="24"/>
        <v>7367</v>
      </c>
      <c r="AA544" s="4" t="str">
        <f t="shared" si="25"/>
        <v>Mid</v>
      </c>
      <c r="AB544" s="2">
        <f t="shared" si="26"/>
        <v>0.05</v>
      </c>
      <c r="AC544" s="2">
        <f>banking_clients[[#This Row],[Bank_Loans]] + banking_clients[[#This Row],[Business_Lending]] + banking_clients[[#This Row],[CreditCard_Balance]]</f>
        <v>1025102.51</v>
      </c>
      <c r="AD544" s="2">
        <f>banking_clients[[#This Row],[Bank_Deposits]] + banking_clients[[#This Row],[Saving_Accounts]] + banking_clients[[#This Row],[ForeignCurrency_Account]] + banking_clients[[#This Row],[Checking_Accounts]]</f>
        <v>769181.68000000017</v>
      </c>
    </row>
    <row r="545" spans="1:30" x14ac:dyDescent="0.2">
      <c r="A545" t="s">
        <v>1869</v>
      </c>
      <c r="B545" t="s">
        <v>1870</v>
      </c>
      <c r="C545" s="5">
        <v>49</v>
      </c>
      <c r="D545">
        <v>41752</v>
      </c>
      <c r="E545" s="3" t="s">
        <v>1871</v>
      </c>
      <c r="F545" s="4" t="s">
        <v>10</v>
      </c>
      <c r="G545" s="4" t="s">
        <v>11</v>
      </c>
      <c r="H545" s="4" t="s">
        <v>442</v>
      </c>
      <c r="I545" s="4" t="s">
        <v>33</v>
      </c>
      <c r="J545" s="4" t="s">
        <v>14</v>
      </c>
      <c r="K545" s="2">
        <v>312678.89</v>
      </c>
      <c r="L545" s="2">
        <v>36217.49</v>
      </c>
      <c r="M545" s="5">
        <v>2</v>
      </c>
      <c r="N545" s="2">
        <v>2410</v>
      </c>
      <c r="O545" s="2">
        <v>232904.13</v>
      </c>
      <c r="P545" s="2">
        <v>318996.71999999997</v>
      </c>
      <c r="Q545" s="2">
        <v>343071.94</v>
      </c>
      <c r="R545" s="2">
        <v>142344.76</v>
      </c>
      <c r="S545" s="2">
        <v>8041.33</v>
      </c>
      <c r="T545" s="2">
        <v>324524.37</v>
      </c>
      <c r="U545" s="5">
        <v>2</v>
      </c>
      <c r="V545" s="6">
        <v>2</v>
      </c>
      <c r="W545">
        <v>4</v>
      </c>
      <c r="X545">
        <v>1</v>
      </c>
      <c r="Y545">
        <v>2</v>
      </c>
      <c r="Z545" s="5">
        <f t="shared" ca="1" si="24"/>
        <v>2328</v>
      </c>
      <c r="AA545" s="4" t="str">
        <f t="shared" si="25"/>
        <v>High</v>
      </c>
      <c r="AB545" s="2">
        <f t="shared" si="26"/>
        <v>0.03</v>
      </c>
      <c r="AC545" s="2">
        <f>banking_clients[[#This Row],[Bank_Loans]] + banking_clients[[#This Row],[Business_Lending]] + banking_clients[[#This Row],[CreditCard_Balance]]</f>
        <v>559838.5</v>
      </c>
      <c r="AD545" s="2">
        <f>banking_clients[[#This Row],[Bank_Deposits]] + banking_clients[[#This Row],[Saving_Accounts]] + banking_clients[[#This Row],[ForeignCurrency_Account]] + banking_clients[[#This Row],[Checking_Accounts]]</f>
        <v>812454.75</v>
      </c>
    </row>
    <row r="546" spans="1:30" x14ac:dyDescent="0.2">
      <c r="A546" t="s">
        <v>1872</v>
      </c>
      <c r="B546" t="s">
        <v>1873</v>
      </c>
      <c r="C546" s="5">
        <v>29</v>
      </c>
      <c r="D546">
        <v>7401</v>
      </c>
      <c r="E546" s="3" t="s">
        <v>1874</v>
      </c>
      <c r="F546" s="4" t="s">
        <v>153</v>
      </c>
      <c r="G546" s="4" t="s">
        <v>25</v>
      </c>
      <c r="H546" s="4" t="s">
        <v>350</v>
      </c>
      <c r="I546" s="4" t="s">
        <v>13</v>
      </c>
      <c r="J546" s="4" t="s">
        <v>40</v>
      </c>
      <c r="K546" s="2">
        <v>179214.85</v>
      </c>
      <c r="L546" s="2">
        <v>7625.84</v>
      </c>
      <c r="M546" s="5">
        <v>1</v>
      </c>
      <c r="N546" s="2">
        <v>4830.41</v>
      </c>
      <c r="O546" s="2">
        <v>133589.16</v>
      </c>
      <c r="P546" s="2">
        <v>1098831.53</v>
      </c>
      <c r="Q546" s="2">
        <v>573303.4</v>
      </c>
      <c r="R546" s="2">
        <v>171672.52</v>
      </c>
      <c r="S546" s="2">
        <v>19661.03</v>
      </c>
      <c r="T546" s="2">
        <v>688949.1</v>
      </c>
      <c r="U546" s="5">
        <v>0</v>
      </c>
      <c r="V546" s="6">
        <v>2</v>
      </c>
      <c r="W546">
        <v>4</v>
      </c>
      <c r="X546">
        <v>2</v>
      </c>
      <c r="Y546">
        <v>3</v>
      </c>
      <c r="Z546" s="5">
        <f t="shared" ca="1" si="24"/>
        <v>6482</v>
      </c>
      <c r="AA546" s="4" t="str">
        <f t="shared" si="25"/>
        <v>Mid</v>
      </c>
      <c r="AB546" s="2">
        <f t="shared" si="26"/>
        <v>0.05</v>
      </c>
      <c r="AC546" s="2">
        <f>banking_clients[[#This Row],[Bank_Loans]] + banking_clients[[#This Row],[Business_Lending]] + banking_clients[[#This Row],[CreditCard_Balance]]</f>
        <v>827368.67</v>
      </c>
      <c r="AD546" s="2">
        <f>banking_clients[[#This Row],[Bank_Deposits]] + banking_clients[[#This Row],[Saving_Accounts]] + banking_clients[[#This Row],[ForeignCurrency_Account]] + banking_clients[[#This Row],[Checking_Accounts]]</f>
        <v>1863468.48</v>
      </c>
    </row>
    <row r="547" spans="1:30" x14ac:dyDescent="0.2">
      <c r="A547" t="s">
        <v>1875</v>
      </c>
      <c r="B547" t="s">
        <v>1876</v>
      </c>
      <c r="C547" s="5">
        <v>67</v>
      </c>
      <c r="D547">
        <v>38144</v>
      </c>
      <c r="E547" s="3" t="s">
        <v>1877</v>
      </c>
      <c r="F547" s="4" t="s">
        <v>172</v>
      </c>
      <c r="G547" s="4" t="s">
        <v>25</v>
      </c>
      <c r="H547" s="4" t="s">
        <v>115</v>
      </c>
      <c r="I547" s="4" t="s">
        <v>80</v>
      </c>
      <c r="J547" s="4" t="s">
        <v>14</v>
      </c>
      <c r="K547" s="2">
        <v>92257.22</v>
      </c>
      <c r="L547" s="2">
        <v>3185.82</v>
      </c>
      <c r="M547" s="5">
        <v>1</v>
      </c>
      <c r="N547" s="2">
        <v>2855.84</v>
      </c>
      <c r="O547" s="2">
        <v>188851.16</v>
      </c>
      <c r="P547" s="2">
        <v>551246.28</v>
      </c>
      <c r="Q547" s="2">
        <v>235483.85</v>
      </c>
      <c r="R547" s="2">
        <v>320686.19</v>
      </c>
      <c r="S547" s="2">
        <v>25738.59</v>
      </c>
      <c r="T547" s="2">
        <v>458120.62</v>
      </c>
      <c r="U547" s="5">
        <v>0</v>
      </c>
      <c r="V547" s="6">
        <v>1</v>
      </c>
      <c r="W547">
        <v>1</v>
      </c>
      <c r="X547">
        <v>2</v>
      </c>
      <c r="Y547">
        <v>4</v>
      </c>
      <c r="Z547" s="5">
        <f t="shared" ca="1" si="24"/>
        <v>2573</v>
      </c>
      <c r="AA547" s="4" t="str">
        <f t="shared" si="25"/>
        <v>Low</v>
      </c>
      <c r="AB547" s="2">
        <f t="shared" si="26"/>
        <v>0.01</v>
      </c>
      <c r="AC547" s="2">
        <f>banking_clients[[#This Row],[Bank_Loans]] + banking_clients[[#This Row],[Business_Lending]] + banking_clients[[#This Row],[CreditCard_Balance]]</f>
        <v>649827.62</v>
      </c>
      <c r="AD547" s="2">
        <f>banking_clients[[#This Row],[Bank_Deposits]] + banking_clients[[#This Row],[Saving_Accounts]] + banking_clients[[#This Row],[ForeignCurrency_Account]] + banking_clients[[#This Row],[Checking_Accounts]]</f>
        <v>1133154.9099999999</v>
      </c>
    </row>
    <row r="548" spans="1:30" x14ac:dyDescent="0.2">
      <c r="A548" t="s">
        <v>1878</v>
      </c>
      <c r="B548" t="s">
        <v>1879</v>
      </c>
      <c r="C548" s="5">
        <v>61</v>
      </c>
      <c r="D548">
        <v>19182</v>
      </c>
      <c r="E548" s="3" t="s">
        <v>1880</v>
      </c>
      <c r="F548" s="4" t="s">
        <v>310</v>
      </c>
      <c r="G548" s="4" t="s">
        <v>25</v>
      </c>
      <c r="H548" s="4" t="s">
        <v>477</v>
      </c>
      <c r="I548" s="4" t="s">
        <v>33</v>
      </c>
      <c r="J548" s="4" t="s">
        <v>27</v>
      </c>
      <c r="K548" s="2">
        <v>371154.58</v>
      </c>
      <c r="L548" s="2">
        <v>27938.35</v>
      </c>
      <c r="M548" s="5">
        <v>2</v>
      </c>
      <c r="N548" s="2">
        <v>1606.86</v>
      </c>
      <c r="O548" s="2">
        <v>643011.9</v>
      </c>
      <c r="P548" s="2">
        <v>101813.11</v>
      </c>
      <c r="Q548" s="2">
        <v>89086.47</v>
      </c>
      <c r="R548" s="2">
        <v>43426.12</v>
      </c>
      <c r="S548" s="2">
        <v>48379.28</v>
      </c>
      <c r="T548" s="2">
        <v>878224.36</v>
      </c>
      <c r="U548" s="5">
        <v>3</v>
      </c>
      <c r="V548" s="6">
        <v>3</v>
      </c>
      <c r="W548">
        <v>2</v>
      </c>
      <c r="X548">
        <v>2</v>
      </c>
      <c r="Y548">
        <v>5</v>
      </c>
      <c r="Z548" s="5">
        <f t="shared" ca="1" si="24"/>
        <v>2231</v>
      </c>
      <c r="AA548" s="4" t="str">
        <f t="shared" si="25"/>
        <v>High</v>
      </c>
      <c r="AB548" s="2">
        <f t="shared" si="26"/>
        <v>0.03</v>
      </c>
      <c r="AC548" s="2">
        <f>banking_clients[[#This Row],[Bank_Loans]] + banking_clients[[#This Row],[Business_Lending]] + banking_clients[[#This Row],[CreditCard_Balance]]</f>
        <v>1522843.12</v>
      </c>
      <c r="AD548" s="2">
        <f>banking_clients[[#This Row],[Bank_Deposits]] + banking_clients[[#This Row],[Saving_Accounts]] + banking_clients[[#This Row],[ForeignCurrency_Account]] + banking_clients[[#This Row],[Checking_Accounts]]</f>
        <v>282704.98</v>
      </c>
    </row>
    <row r="549" spans="1:30" x14ac:dyDescent="0.2">
      <c r="A549" t="s">
        <v>1881</v>
      </c>
      <c r="B549" t="s">
        <v>1882</v>
      </c>
      <c r="C549" s="5">
        <v>29</v>
      </c>
      <c r="D549">
        <v>27031</v>
      </c>
      <c r="E549" s="3" t="s">
        <v>1883</v>
      </c>
      <c r="F549" s="4" t="s">
        <v>574</v>
      </c>
      <c r="G549" s="4" t="s">
        <v>25</v>
      </c>
      <c r="H549" s="4" t="s">
        <v>851</v>
      </c>
      <c r="I549" s="4" t="s">
        <v>13</v>
      </c>
      <c r="J549" s="4" t="s">
        <v>34</v>
      </c>
      <c r="K549" s="2">
        <v>90996.1</v>
      </c>
      <c r="L549" s="2">
        <v>53228.44</v>
      </c>
      <c r="M549" s="5">
        <v>1</v>
      </c>
      <c r="N549" s="2">
        <v>4652.99</v>
      </c>
      <c r="O549" s="2">
        <v>202183.17</v>
      </c>
      <c r="P549" s="2">
        <v>508705.43</v>
      </c>
      <c r="Q549" s="2">
        <v>337675.15</v>
      </c>
      <c r="R549" s="2">
        <v>105907.21</v>
      </c>
      <c r="S549" s="2">
        <v>40222.769999999997</v>
      </c>
      <c r="T549" s="2">
        <v>2156323.4900000002</v>
      </c>
      <c r="U549" s="5">
        <v>2</v>
      </c>
      <c r="V549" s="6">
        <v>5</v>
      </c>
      <c r="W549">
        <v>3</v>
      </c>
      <c r="X549">
        <v>1</v>
      </c>
      <c r="Y549">
        <v>6</v>
      </c>
      <c r="Z549" s="5">
        <f t="shared" ca="1" si="24"/>
        <v>2591</v>
      </c>
      <c r="AA549" s="4" t="str">
        <f t="shared" si="25"/>
        <v>Low</v>
      </c>
      <c r="AB549" s="2">
        <f t="shared" si="26"/>
        <v>0.05</v>
      </c>
      <c r="AC549" s="2">
        <f>banking_clients[[#This Row],[Bank_Loans]] + banking_clients[[#This Row],[Business_Lending]] + banking_clients[[#This Row],[CreditCard_Balance]]</f>
        <v>2363159.6500000004</v>
      </c>
      <c r="AD549" s="2">
        <f>banking_clients[[#This Row],[Bank_Deposits]] + banking_clients[[#This Row],[Saving_Accounts]] + banking_clients[[#This Row],[ForeignCurrency_Account]] + banking_clients[[#This Row],[Checking_Accounts]]</f>
        <v>992510.56</v>
      </c>
    </row>
    <row r="550" spans="1:30" x14ac:dyDescent="0.2">
      <c r="A550" t="s">
        <v>1884</v>
      </c>
      <c r="B550" t="s">
        <v>1885</v>
      </c>
      <c r="C550" s="5">
        <v>84</v>
      </c>
      <c r="D550">
        <v>28620</v>
      </c>
      <c r="E550" s="3" t="s">
        <v>1886</v>
      </c>
      <c r="F550" s="4" t="s">
        <v>148</v>
      </c>
      <c r="G550" s="4" t="s">
        <v>49</v>
      </c>
      <c r="H550" s="4" t="s">
        <v>597</v>
      </c>
      <c r="I550" s="4" t="s">
        <v>33</v>
      </c>
      <c r="J550" s="4" t="s">
        <v>14</v>
      </c>
      <c r="K550" s="2">
        <v>88363.59</v>
      </c>
      <c r="L550" s="2">
        <v>2396.8200000000002</v>
      </c>
      <c r="M550" s="5">
        <v>1</v>
      </c>
      <c r="N550" s="2">
        <v>4651.1000000000004</v>
      </c>
      <c r="O550" s="2">
        <v>289513.40999999997</v>
      </c>
      <c r="P550" s="2">
        <v>313284.24</v>
      </c>
      <c r="Q550" s="2">
        <v>162907.79999999999</v>
      </c>
      <c r="R550" s="2">
        <v>23433.66</v>
      </c>
      <c r="S550" s="2">
        <v>42386.18</v>
      </c>
      <c r="T550" s="2">
        <v>463309.95</v>
      </c>
      <c r="U550" s="5">
        <v>1</v>
      </c>
      <c r="V550" s="6">
        <v>2</v>
      </c>
      <c r="W550">
        <v>4</v>
      </c>
      <c r="X550">
        <v>2</v>
      </c>
      <c r="Y550">
        <v>7</v>
      </c>
      <c r="Z550" s="5">
        <f t="shared" ca="1" si="24"/>
        <v>3099</v>
      </c>
      <c r="AA550" s="4" t="str">
        <f t="shared" si="25"/>
        <v>Low</v>
      </c>
      <c r="AB550" s="2">
        <f t="shared" si="26"/>
        <v>0.03</v>
      </c>
      <c r="AC550" s="2">
        <f>banking_clients[[#This Row],[Bank_Loans]] + banking_clients[[#This Row],[Business_Lending]] + banking_clients[[#This Row],[CreditCard_Balance]]</f>
        <v>757474.46</v>
      </c>
      <c r="AD550" s="2">
        <f>banking_clients[[#This Row],[Bank_Deposits]] + banking_clients[[#This Row],[Saving_Accounts]] + banking_clients[[#This Row],[ForeignCurrency_Account]] + banking_clients[[#This Row],[Checking_Accounts]]</f>
        <v>542011.87999999989</v>
      </c>
    </row>
    <row r="551" spans="1:30" x14ac:dyDescent="0.2">
      <c r="A551" t="s">
        <v>1887</v>
      </c>
      <c r="B551" t="s">
        <v>1888</v>
      </c>
      <c r="C551" s="5">
        <v>74</v>
      </c>
      <c r="D551">
        <v>10796</v>
      </c>
      <c r="E551" s="3" t="s">
        <v>1889</v>
      </c>
      <c r="F551" s="4" t="s">
        <v>99</v>
      </c>
      <c r="G551" s="4" t="s">
        <v>25</v>
      </c>
      <c r="H551" s="4" t="s">
        <v>430</v>
      </c>
      <c r="I551" s="4" t="s">
        <v>80</v>
      </c>
      <c r="J551" s="4" t="s">
        <v>40</v>
      </c>
      <c r="K551" s="2">
        <v>49932.69</v>
      </c>
      <c r="L551" s="2">
        <v>27622.720000000001</v>
      </c>
      <c r="M551" s="5">
        <v>1</v>
      </c>
      <c r="N551" s="2">
        <v>380.63</v>
      </c>
      <c r="O551" s="2">
        <v>639697.93999999994</v>
      </c>
      <c r="P551" s="2">
        <v>656176.23</v>
      </c>
      <c r="Q551" s="2">
        <v>136348.31</v>
      </c>
      <c r="R551" s="2">
        <v>162254.49</v>
      </c>
      <c r="S551" s="2">
        <v>45820.47</v>
      </c>
      <c r="T551" s="2">
        <v>1040900.38</v>
      </c>
      <c r="U551" s="5">
        <v>1</v>
      </c>
      <c r="V551" s="6">
        <v>1</v>
      </c>
      <c r="W551">
        <v>1</v>
      </c>
      <c r="X551">
        <v>1</v>
      </c>
      <c r="Y551">
        <v>8</v>
      </c>
      <c r="Z551" s="5">
        <f t="shared" ca="1" si="24"/>
        <v>8030</v>
      </c>
      <c r="AA551" s="4" t="str">
        <f t="shared" si="25"/>
        <v>Low</v>
      </c>
      <c r="AB551" s="2">
        <f t="shared" si="26"/>
        <v>0.01</v>
      </c>
      <c r="AC551" s="2">
        <f>banking_clients[[#This Row],[Bank_Loans]] + banking_clients[[#This Row],[Business_Lending]] + banking_clients[[#This Row],[CreditCard_Balance]]</f>
        <v>1680978.9499999997</v>
      </c>
      <c r="AD551" s="2">
        <f>banking_clients[[#This Row],[Bank_Deposits]] + banking_clients[[#This Row],[Saving_Accounts]] + banking_clients[[#This Row],[ForeignCurrency_Account]] + banking_clients[[#This Row],[Checking_Accounts]]</f>
        <v>1000599.5</v>
      </c>
    </row>
    <row r="552" spans="1:30" x14ac:dyDescent="0.2">
      <c r="A552" t="s">
        <v>1890</v>
      </c>
      <c r="B552" t="s">
        <v>1891</v>
      </c>
      <c r="C552" s="5">
        <v>34</v>
      </c>
      <c r="D552">
        <v>3148</v>
      </c>
      <c r="E552" s="3" t="s">
        <v>1892</v>
      </c>
      <c r="F552" s="4" t="s">
        <v>295</v>
      </c>
      <c r="G552" s="4" t="s">
        <v>25</v>
      </c>
      <c r="H552" s="4" t="s">
        <v>253</v>
      </c>
      <c r="I552" s="4" t="s">
        <v>13</v>
      </c>
      <c r="J552" s="4" t="s">
        <v>34</v>
      </c>
      <c r="K552" s="2">
        <v>217568.28</v>
      </c>
      <c r="L552" s="2">
        <v>20333.25</v>
      </c>
      <c r="M552" s="5">
        <v>1</v>
      </c>
      <c r="N552" s="2">
        <v>877.74</v>
      </c>
      <c r="O552" s="2">
        <v>754059.63</v>
      </c>
      <c r="P552" s="2">
        <v>346491.26</v>
      </c>
      <c r="Q552" s="2">
        <v>99403.23</v>
      </c>
      <c r="R552" s="2">
        <v>193836.3</v>
      </c>
      <c r="S552" s="2">
        <v>69407.649999999994</v>
      </c>
      <c r="T552" s="2">
        <v>1110975.18</v>
      </c>
      <c r="U552" s="5">
        <v>2</v>
      </c>
      <c r="V552" s="6">
        <v>2</v>
      </c>
      <c r="W552">
        <v>1</v>
      </c>
      <c r="X552">
        <v>1</v>
      </c>
      <c r="Y552">
        <v>9</v>
      </c>
      <c r="Z552" s="5">
        <f t="shared" ca="1" si="24"/>
        <v>6936</v>
      </c>
      <c r="AA552" s="4" t="str">
        <f t="shared" si="25"/>
        <v>Mid</v>
      </c>
      <c r="AB552" s="2">
        <f t="shared" si="26"/>
        <v>0.05</v>
      </c>
      <c r="AC552" s="2">
        <f>banking_clients[[#This Row],[Bank_Loans]] + banking_clients[[#This Row],[Business_Lending]] + banking_clients[[#This Row],[CreditCard_Balance]]</f>
        <v>1865912.55</v>
      </c>
      <c r="AD552" s="2">
        <f>banking_clients[[#This Row],[Bank_Deposits]] + banking_clients[[#This Row],[Saving_Accounts]] + banking_clients[[#This Row],[ForeignCurrency_Account]] + banking_clients[[#This Row],[Checking_Accounts]]</f>
        <v>709138.44000000006</v>
      </c>
    </row>
    <row r="553" spans="1:30" x14ac:dyDescent="0.2">
      <c r="A553" t="s">
        <v>1893</v>
      </c>
      <c r="B553" t="s">
        <v>1894</v>
      </c>
      <c r="C553" s="5">
        <v>81</v>
      </c>
      <c r="D553">
        <v>33258</v>
      </c>
      <c r="E553" s="3" t="s">
        <v>1895</v>
      </c>
      <c r="F553" s="4" t="s">
        <v>415</v>
      </c>
      <c r="G553" s="4" t="s">
        <v>25</v>
      </c>
      <c r="H553" s="4" t="s">
        <v>303</v>
      </c>
      <c r="I553" s="4" t="s">
        <v>13</v>
      </c>
      <c r="J553" s="4" t="s">
        <v>14</v>
      </c>
      <c r="K553" s="2">
        <v>64664.68</v>
      </c>
      <c r="L553" s="2">
        <v>10189.44</v>
      </c>
      <c r="M553" s="5">
        <v>1</v>
      </c>
      <c r="N553" s="2">
        <v>968.6</v>
      </c>
      <c r="O553" s="2">
        <v>63620.52</v>
      </c>
      <c r="P553" s="2">
        <v>88598.22</v>
      </c>
      <c r="Q553" s="2">
        <v>99021.55</v>
      </c>
      <c r="R553" s="2">
        <v>52290.32</v>
      </c>
      <c r="S553" s="2">
        <v>12236.36</v>
      </c>
      <c r="T553" s="2">
        <v>174457.22</v>
      </c>
      <c r="U553" s="5">
        <v>2</v>
      </c>
      <c r="V553" s="6">
        <v>1</v>
      </c>
      <c r="W553">
        <v>1</v>
      </c>
      <c r="X553">
        <v>2</v>
      </c>
      <c r="Y553">
        <v>10</v>
      </c>
      <c r="Z553" s="5">
        <f t="shared" ca="1" si="24"/>
        <v>1644</v>
      </c>
      <c r="AA553" s="4" t="str">
        <f t="shared" si="25"/>
        <v>Low</v>
      </c>
      <c r="AB553" s="2">
        <f t="shared" si="26"/>
        <v>0.05</v>
      </c>
      <c r="AC553" s="2">
        <f>banking_clients[[#This Row],[Bank_Loans]] + banking_clients[[#This Row],[Business_Lending]] + banking_clients[[#This Row],[CreditCard_Balance]]</f>
        <v>239046.34</v>
      </c>
      <c r="AD553" s="2">
        <f>banking_clients[[#This Row],[Bank_Deposits]] + banking_clients[[#This Row],[Saving_Accounts]] + banking_clients[[#This Row],[ForeignCurrency_Account]] + banking_clients[[#This Row],[Checking_Accounts]]</f>
        <v>252146.45</v>
      </c>
    </row>
    <row r="554" spans="1:30" x14ac:dyDescent="0.2">
      <c r="A554" t="s">
        <v>1896</v>
      </c>
      <c r="B554" t="s">
        <v>1897</v>
      </c>
      <c r="C554" s="5">
        <v>29</v>
      </c>
      <c r="D554">
        <v>16301</v>
      </c>
      <c r="E554" s="3" t="s">
        <v>1898</v>
      </c>
      <c r="F554" s="4" t="s">
        <v>177</v>
      </c>
      <c r="G554" s="4" t="s">
        <v>49</v>
      </c>
      <c r="H554" s="4" t="s">
        <v>1899</v>
      </c>
      <c r="I554" s="4" t="s">
        <v>80</v>
      </c>
      <c r="J554" s="4" t="s">
        <v>40</v>
      </c>
      <c r="K554" s="2">
        <v>273943.45</v>
      </c>
      <c r="L554" s="2">
        <v>31529.82</v>
      </c>
      <c r="M554" s="5">
        <v>1</v>
      </c>
      <c r="N554" s="2">
        <v>1735.8</v>
      </c>
      <c r="O554" s="2">
        <v>709346.36</v>
      </c>
      <c r="P554" s="2">
        <v>1901203.15</v>
      </c>
      <c r="Q554" s="2">
        <v>494621.96</v>
      </c>
      <c r="R554" s="2">
        <v>914432.35</v>
      </c>
      <c r="S554" s="2">
        <v>57452.88</v>
      </c>
      <c r="T554" s="2">
        <v>2461660.77</v>
      </c>
      <c r="U554" s="5">
        <v>3</v>
      </c>
      <c r="V554" s="6">
        <v>3</v>
      </c>
      <c r="W554">
        <v>2</v>
      </c>
      <c r="X554">
        <v>2</v>
      </c>
      <c r="Y554">
        <v>11</v>
      </c>
      <c r="Z554" s="5">
        <f t="shared" ca="1" si="24"/>
        <v>1677</v>
      </c>
      <c r="AA554" s="4" t="str">
        <f t="shared" si="25"/>
        <v>Mid</v>
      </c>
      <c r="AB554" s="2">
        <f t="shared" si="26"/>
        <v>0.01</v>
      </c>
      <c r="AC554" s="2">
        <f>banking_clients[[#This Row],[Bank_Loans]] + banking_clients[[#This Row],[Business_Lending]] + banking_clients[[#This Row],[CreditCard_Balance]]</f>
        <v>3172742.9299999997</v>
      </c>
      <c r="AD554" s="2">
        <f>banking_clients[[#This Row],[Bank_Deposits]] + banking_clients[[#This Row],[Saving_Accounts]] + banking_clients[[#This Row],[ForeignCurrency_Account]] + banking_clients[[#This Row],[Checking_Accounts]]</f>
        <v>3367710.34</v>
      </c>
    </row>
    <row r="555" spans="1:30" x14ac:dyDescent="0.2">
      <c r="A555" t="s">
        <v>1900</v>
      </c>
      <c r="B555" t="s">
        <v>1901</v>
      </c>
      <c r="C555" s="5">
        <v>18</v>
      </c>
      <c r="D555">
        <v>39503</v>
      </c>
      <c r="E555" s="3" t="s">
        <v>1902</v>
      </c>
      <c r="F555" s="4" t="s">
        <v>257</v>
      </c>
      <c r="G555" s="4" t="s">
        <v>25</v>
      </c>
      <c r="H555" s="4" t="s">
        <v>1858</v>
      </c>
      <c r="I555" s="4" t="s">
        <v>80</v>
      </c>
      <c r="J555" s="4" t="s">
        <v>27</v>
      </c>
      <c r="K555" s="2">
        <v>31135.26</v>
      </c>
      <c r="L555" s="2">
        <v>7688.4</v>
      </c>
      <c r="M555" s="5">
        <v>1</v>
      </c>
      <c r="N555" s="2">
        <v>3017.7</v>
      </c>
      <c r="O555" s="2">
        <v>259726.36</v>
      </c>
      <c r="P555" s="2">
        <v>613385.93000000005</v>
      </c>
      <c r="Q555" s="2">
        <v>273484.17</v>
      </c>
      <c r="R555" s="2">
        <v>124239.95</v>
      </c>
      <c r="S555" s="2">
        <v>17087.41</v>
      </c>
      <c r="T555" s="2">
        <v>704282.06</v>
      </c>
      <c r="U555" s="5">
        <v>0</v>
      </c>
      <c r="V555" s="6">
        <v>1</v>
      </c>
      <c r="W555">
        <v>2</v>
      </c>
      <c r="X555">
        <v>2</v>
      </c>
      <c r="Y555">
        <v>12</v>
      </c>
      <c r="Z555" s="5">
        <f t="shared" ca="1" si="24"/>
        <v>3098</v>
      </c>
      <c r="AA555" s="4" t="str">
        <f t="shared" si="25"/>
        <v>Low</v>
      </c>
      <c r="AB555" s="2">
        <f t="shared" si="26"/>
        <v>0.01</v>
      </c>
      <c r="AC555" s="2">
        <f>banking_clients[[#This Row],[Bank_Loans]] + banking_clients[[#This Row],[Business_Lending]] + banking_clients[[#This Row],[CreditCard_Balance]]</f>
        <v>967026.12</v>
      </c>
      <c r="AD555" s="2">
        <f>banking_clients[[#This Row],[Bank_Deposits]] + banking_clients[[#This Row],[Saving_Accounts]] + banking_clients[[#This Row],[ForeignCurrency_Account]] + banking_clients[[#This Row],[Checking_Accounts]]</f>
        <v>1028197.46</v>
      </c>
    </row>
    <row r="556" spans="1:30" x14ac:dyDescent="0.2">
      <c r="A556" t="s">
        <v>1903</v>
      </c>
      <c r="B556" t="s">
        <v>1904</v>
      </c>
      <c r="C556" s="5">
        <v>54</v>
      </c>
      <c r="D556">
        <v>39353</v>
      </c>
      <c r="E556" s="3" t="s">
        <v>1905</v>
      </c>
      <c r="F556" s="4" t="s">
        <v>31</v>
      </c>
      <c r="G556" s="4" t="s">
        <v>25</v>
      </c>
      <c r="H556" s="4" t="s">
        <v>1183</v>
      </c>
      <c r="I556" s="4" t="s">
        <v>33</v>
      </c>
      <c r="J556" s="4" t="s">
        <v>40</v>
      </c>
      <c r="K556" s="2">
        <v>254494.36</v>
      </c>
      <c r="L556" s="2">
        <v>28591.68</v>
      </c>
      <c r="M556" s="5">
        <v>1</v>
      </c>
      <c r="N556" s="2">
        <v>2549.5</v>
      </c>
      <c r="O556" s="2">
        <v>392579.25</v>
      </c>
      <c r="P556" s="2">
        <v>151853.66</v>
      </c>
      <c r="Q556" s="2">
        <v>154831.19</v>
      </c>
      <c r="R556" s="2">
        <v>165788.47</v>
      </c>
      <c r="S556" s="2">
        <v>22964.73</v>
      </c>
      <c r="T556" s="2">
        <v>198653.66</v>
      </c>
      <c r="U556" s="5">
        <v>1</v>
      </c>
      <c r="V556" s="6">
        <v>2</v>
      </c>
      <c r="W556">
        <v>3</v>
      </c>
      <c r="X556">
        <v>1</v>
      </c>
      <c r="Y556">
        <v>13</v>
      </c>
      <c r="Z556" s="5">
        <f t="shared" ca="1" si="24"/>
        <v>1782</v>
      </c>
      <c r="AA556" s="4" t="str">
        <f t="shared" si="25"/>
        <v>Mid</v>
      </c>
      <c r="AB556" s="2">
        <f t="shared" si="26"/>
        <v>0.03</v>
      </c>
      <c r="AC556" s="2">
        <f>banking_clients[[#This Row],[Bank_Loans]] + banking_clients[[#This Row],[Business_Lending]] + banking_clients[[#This Row],[CreditCard_Balance]]</f>
        <v>593782.41</v>
      </c>
      <c r="AD556" s="2">
        <f>banking_clients[[#This Row],[Bank_Deposits]] + banking_clients[[#This Row],[Saving_Accounts]] + banking_clients[[#This Row],[ForeignCurrency_Account]] + banking_clients[[#This Row],[Checking_Accounts]]</f>
        <v>495438.05</v>
      </c>
    </row>
    <row r="557" spans="1:30" x14ac:dyDescent="0.2">
      <c r="A557" t="s">
        <v>1906</v>
      </c>
      <c r="B557" t="s">
        <v>1907</v>
      </c>
      <c r="C557" s="5">
        <v>73</v>
      </c>
      <c r="D557">
        <v>2201</v>
      </c>
      <c r="E557" s="3" t="s">
        <v>1908</v>
      </c>
      <c r="F557" s="4" t="s">
        <v>415</v>
      </c>
      <c r="G557" s="4" t="s">
        <v>49</v>
      </c>
      <c r="H557" s="4" t="s">
        <v>552</v>
      </c>
      <c r="I557" s="4" t="s">
        <v>33</v>
      </c>
      <c r="J557" s="4" t="s">
        <v>14</v>
      </c>
      <c r="K557" s="2">
        <v>301258.44</v>
      </c>
      <c r="L557" s="2">
        <v>12422.76</v>
      </c>
      <c r="M557" s="5">
        <v>1</v>
      </c>
      <c r="N557" s="2">
        <v>2728.29</v>
      </c>
      <c r="O557" s="2">
        <v>431187.11</v>
      </c>
      <c r="P557" s="2">
        <v>1924837.54</v>
      </c>
      <c r="Q557" s="2">
        <v>757516.71</v>
      </c>
      <c r="R557" s="2">
        <v>503686.52</v>
      </c>
      <c r="S557" s="2">
        <v>10385.91</v>
      </c>
      <c r="T557" s="2">
        <v>1011038.99</v>
      </c>
      <c r="U557" s="5">
        <v>0</v>
      </c>
      <c r="V557" s="6">
        <v>2</v>
      </c>
      <c r="W557">
        <v>3</v>
      </c>
      <c r="X557">
        <v>1</v>
      </c>
      <c r="Y557">
        <v>14</v>
      </c>
      <c r="Z557" s="5">
        <f t="shared" ca="1" si="24"/>
        <v>5550</v>
      </c>
      <c r="AA557" s="4" t="str">
        <f t="shared" si="25"/>
        <v>High</v>
      </c>
      <c r="AB557" s="2">
        <f t="shared" si="26"/>
        <v>0.03</v>
      </c>
      <c r="AC557" s="2">
        <f>banking_clients[[#This Row],[Bank_Loans]] + banking_clients[[#This Row],[Business_Lending]] + banking_clients[[#This Row],[CreditCard_Balance]]</f>
        <v>1444954.3900000001</v>
      </c>
      <c r="AD557" s="2">
        <f>banking_clients[[#This Row],[Bank_Deposits]] + banking_clients[[#This Row],[Saving_Accounts]] + banking_clients[[#This Row],[ForeignCurrency_Account]] + banking_clients[[#This Row],[Checking_Accounts]]</f>
        <v>3196426.68</v>
      </c>
    </row>
    <row r="558" spans="1:30" x14ac:dyDescent="0.2">
      <c r="A558" t="s">
        <v>1909</v>
      </c>
      <c r="B558" t="s">
        <v>1910</v>
      </c>
      <c r="C558" s="5">
        <v>62</v>
      </c>
      <c r="D558">
        <v>17746</v>
      </c>
      <c r="E558" s="3" t="s">
        <v>1911</v>
      </c>
      <c r="F558" s="4" t="s">
        <v>68</v>
      </c>
      <c r="G558" s="4" t="s">
        <v>11</v>
      </c>
      <c r="H558" s="4" t="s">
        <v>823</v>
      </c>
      <c r="I558" s="4" t="s">
        <v>13</v>
      </c>
      <c r="J558" s="4" t="s">
        <v>27</v>
      </c>
      <c r="K558" s="2">
        <v>116857.26</v>
      </c>
      <c r="L558" s="2">
        <v>3676.32</v>
      </c>
      <c r="M558" s="5">
        <v>1</v>
      </c>
      <c r="N558" s="2">
        <v>288.77</v>
      </c>
      <c r="O558" s="2">
        <v>289385.84000000003</v>
      </c>
      <c r="P558" s="2">
        <v>119417.93</v>
      </c>
      <c r="Q558" s="2">
        <v>115300.07</v>
      </c>
      <c r="R558" s="2">
        <v>91498.84</v>
      </c>
      <c r="S558" s="2">
        <v>19688.07</v>
      </c>
      <c r="T558" s="2">
        <v>242944.54</v>
      </c>
      <c r="U558" s="5">
        <v>2</v>
      </c>
      <c r="V558" s="6">
        <v>2</v>
      </c>
      <c r="W558">
        <v>3</v>
      </c>
      <c r="X558">
        <v>2</v>
      </c>
      <c r="Y558">
        <v>15</v>
      </c>
      <c r="Z558" s="5">
        <f t="shared" ca="1" si="24"/>
        <v>4355</v>
      </c>
      <c r="AA558" s="4" t="str">
        <f t="shared" si="25"/>
        <v>Mid</v>
      </c>
      <c r="AB558" s="2">
        <f t="shared" si="26"/>
        <v>0.05</v>
      </c>
      <c r="AC558" s="2">
        <f>banking_clients[[#This Row],[Bank_Loans]] + banking_clients[[#This Row],[Business_Lending]] + banking_clients[[#This Row],[CreditCard_Balance]]</f>
        <v>532619.15</v>
      </c>
      <c r="AD558" s="2">
        <f>banking_clients[[#This Row],[Bank_Deposits]] + banking_clients[[#This Row],[Saving_Accounts]] + banking_clients[[#This Row],[ForeignCurrency_Account]] + banking_clients[[#This Row],[Checking_Accounts]]</f>
        <v>345904.91000000003</v>
      </c>
    </row>
    <row r="559" spans="1:30" x14ac:dyDescent="0.2">
      <c r="A559" t="s">
        <v>1912</v>
      </c>
      <c r="B559" t="s">
        <v>1913</v>
      </c>
      <c r="C559" s="5">
        <v>54</v>
      </c>
      <c r="D559">
        <v>17602</v>
      </c>
      <c r="E559" s="3" t="s">
        <v>1142</v>
      </c>
      <c r="F559" s="4" t="s">
        <v>63</v>
      </c>
      <c r="G559" s="4" t="s">
        <v>49</v>
      </c>
      <c r="H559" s="4" t="s">
        <v>692</v>
      </c>
      <c r="I559" s="4" t="s">
        <v>33</v>
      </c>
      <c r="J559" s="4" t="s">
        <v>14</v>
      </c>
      <c r="K559" s="2">
        <v>168841.7</v>
      </c>
      <c r="L559" s="2">
        <v>9931.5400000000009</v>
      </c>
      <c r="M559" s="5">
        <v>1</v>
      </c>
      <c r="N559" s="2">
        <v>5870.18</v>
      </c>
      <c r="O559" s="2">
        <v>581815.01</v>
      </c>
      <c r="P559" s="2">
        <v>827479.83</v>
      </c>
      <c r="Q559" s="2">
        <v>282554.09000000003</v>
      </c>
      <c r="R559" s="2">
        <v>770161.72</v>
      </c>
      <c r="S559" s="2">
        <v>10222.15</v>
      </c>
      <c r="T559" s="2">
        <v>630789.23</v>
      </c>
      <c r="U559" s="5">
        <v>0</v>
      </c>
      <c r="V559" s="6">
        <v>3</v>
      </c>
      <c r="W559">
        <v>3</v>
      </c>
      <c r="X559">
        <v>1</v>
      </c>
      <c r="Y559">
        <v>16</v>
      </c>
      <c r="Z559" s="5">
        <f t="shared" ca="1" si="24"/>
        <v>8800</v>
      </c>
      <c r="AA559" s="4" t="str">
        <f t="shared" si="25"/>
        <v>Mid</v>
      </c>
      <c r="AB559" s="2">
        <f t="shared" si="26"/>
        <v>0.03</v>
      </c>
      <c r="AC559" s="2">
        <f>banking_clients[[#This Row],[Bank_Loans]] + banking_clients[[#This Row],[Business_Lending]] + banking_clients[[#This Row],[CreditCard_Balance]]</f>
        <v>1218474.42</v>
      </c>
      <c r="AD559" s="2">
        <f>banking_clients[[#This Row],[Bank_Deposits]] + banking_clients[[#This Row],[Saving_Accounts]] + banking_clients[[#This Row],[ForeignCurrency_Account]] + banking_clients[[#This Row],[Checking_Accounts]]</f>
        <v>1890417.7899999998</v>
      </c>
    </row>
    <row r="560" spans="1:30" x14ac:dyDescent="0.2">
      <c r="A560" t="s">
        <v>1914</v>
      </c>
      <c r="B560" t="s">
        <v>1511</v>
      </c>
      <c r="C560" s="5">
        <v>38</v>
      </c>
      <c r="D560">
        <v>38489</v>
      </c>
      <c r="E560" s="3" t="s">
        <v>1915</v>
      </c>
      <c r="F560" s="4" t="s">
        <v>109</v>
      </c>
      <c r="G560" s="4" t="s">
        <v>25</v>
      </c>
      <c r="H560" s="4" t="s">
        <v>941</v>
      </c>
      <c r="I560" s="4" t="s">
        <v>80</v>
      </c>
      <c r="J560" s="4" t="s">
        <v>14</v>
      </c>
      <c r="K560" s="2">
        <v>174354.27</v>
      </c>
      <c r="L560" s="2">
        <v>32175.99</v>
      </c>
      <c r="M560" s="5">
        <v>1</v>
      </c>
      <c r="N560" s="2">
        <v>6250.49</v>
      </c>
      <c r="O560" s="2">
        <v>1083317.8</v>
      </c>
      <c r="P560" s="2">
        <v>701987.99</v>
      </c>
      <c r="Q560" s="2">
        <v>277100.52</v>
      </c>
      <c r="R560" s="2">
        <v>267555.95</v>
      </c>
      <c r="S560" s="2">
        <v>50204.33</v>
      </c>
      <c r="T560" s="2">
        <v>1048697.69</v>
      </c>
      <c r="U560" s="5">
        <v>3</v>
      </c>
      <c r="V560" s="6">
        <v>2</v>
      </c>
      <c r="W560">
        <v>3</v>
      </c>
      <c r="X560">
        <v>1</v>
      </c>
      <c r="Y560">
        <v>17</v>
      </c>
      <c r="Z560" s="5">
        <f t="shared" ca="1" si="24"/>
        <v>5986</v>
      </c>
      <c r="AA560" s="4" t="str">
        <f t="shared" si="25"/>
        <v>Mid</v>
      </c>
      <c r="AB560" s="2">
        <f t="shared" si="26"/>
        <v>0.01</v>
      </c>
      <c r="AC560" s="2">
        <f>banking_clients[[#This Row],[Bank_Loans]] + banking_clients[[#This Row],[Business_Lending]] + banking_clients[[#This Row],[CreditCard_Balance]]</f>
        <v>2138265.9800000004</v>
      </c>
      <c r="AD560" s="2">
        <f>banking_clients[[#This Row],[Bank_Deposits]] + banking_clients[[#This Row],[Saving_Accounts]] + banking_clients[[#This Row],[ForeignCurrency_Account]] + banking_clients[[#This Row],[Checking_Accounts]]</f>
        <v>1296848.79</v>
      </c>
    </row>
    <row r="561" spans="1:30" x14ac:dyDescent="0.2">
      <c r="A561" t="s">
        <v>1916</v>
      </c>
      <c r="B561" t="s">
        <v>1917</v>
      </c>
      <c r="C561" s="5">
        <v>63</v>
      </c>
      <c r="D561">
        <v>41863</v>
      </c>
      <c r="E561" s="3" t="s">
        <v>1918</v>
      </c>
      <c r="F561" s="4" t="s">
        <v>31</v>
      </c>
      <c r="G561" s="4" t="s">
        <v>25</v>
      </c>
      <c r="H561" s="4" t="s">
        <v>258</v>
      </c>
      <c r="I561" s="4" t="s">
        <v>33</v>
      </c>
      <c r="J561" s="4" t="s">
        <v>27</v>
      </c>
      <c r="K561" s="2">
        <v>439025.4</v>
      </c>
      <c r="L561" s="2">
        <v>54862.2</v>
      </c>
      <c r="M561" s="5">
        <v>1</v>
      </c>
      <c r="N561" s="2">
        <v>6432.64</v>
      </c>
      <c r="O561" s="2">
        <v>1677910.01</v>
      </c>
      <c r="P561" s="2">
        <v>2905686.93</v>
      </c>
      <c r="Q561" s="2">
        <v>1400582.91</v>
      </c>
      <c r="R561" s="2">
        <v>820908.82</v>
      </c>
      <c r="S561" s="2">
        <v>81009.759999999995</v>
      </c>
      <c r="T561" s="2">
        <v>3062598.12</v>
      </c>
      <c r="U561" s="5">
        <v>1</v>
      </c>
      <c r="V561" s="6">
        <v>4</v>
      </c>
      <c r="W561">
        <v>3</v>
      </c>
      <c r="X561">
        <v>2</v>
      </c>
      <c r="Y561">
        <v>18</v>
      </c>
      <c r="Z561" s="5">
        <f t="shared" ca="1" si="24"/>
        <v>3459</v>
      </c>
      <c r="AA561" s="4" t="str">
        <f t="shared" si="25"/>
        <v>High</v>
      </c>
      <c r="AB561" s="2">
        <f t="shared" si="26"/>
        <v>0.03</v>
      </c>
      <c r="AC561" s="2">
        <f>banking_clients[[#This Row],[Bank_Loans]] + banking_clients[[#This Row],[Business_Lending]] + banking_clients[[#This Row],[CreditCard_Balance]]</f>
        <v>4746940.7699999996</v>
      </c>
      <c r="AD561" s="2">
        <f>banking_clients[[#This Row],[Bank_Deposits]] + banking_clients[[#This Row],[Saving_Accounts]] + banking_clients[[#This Row],[ForeignCurrency_Account]] + banking_clients[[#This Row],[Checking_Accounts]]</f>
        <v>5208188.42</v>
      </c>
    </row>
    <row r="562" spans="1:30" x14ac:dyDescent="0.2">
      <c r="A562" t="s">
        <v>1919</v>
      </c>
      <c r="B562" t="s">
        <v>1920</v>
      </c>
      <c r="C562" s="5">
        <v>75</v>
      </c>
      <c r="D562">
        <v>15243</v>
      </c>
      <c r="E562" s="3" t="s">
        <v>1921</v>
      </c>
      <c r="F562" s="4" t="s">
        <v>284</v>
      </c>
      <c r="G562" s="4" t="s">
        <v>25</v>
      </c>
      <c r="H562" s="4" t="s">
        <v>408</v>
      </c>
      <c r="I562" s="4" t="s">
        <v>13</v>
      </c>
      <c r="J562" s="4" t="s">
        <v>34</v>
      </c>
      <c r="K562" s="2">
        <v>99734.47</v>
      </c>
      <c r="L562" s="2">
        <v>20219.16</v>
      </c>
      <c r="M562" s="5">
        <v>1</v>
      </c>
      <c r="N562" s="2">
        <v>1499.05</v>
      </c>
      <c r="O562" s="2">
        <v>99562.41</v>
      </c>
      <c r="P562" s="2">
        <v>63984.19</v>
      </c>
      <c r="Q562" s="2">
        <v>43841.02</v>
      </c>
      <c r="R562" s="2">
        <v>49267.83</v>
      </c>
      <c r="S562" s="2">
        <v>3357.81</v>
      </c>
      <c r="T562" s="2">
        <v>302583.13</v>
      </c>
      <c r="U562" s="5">
        <v>3</v>
      </c>
      <c r="V562" s="6">
        <v>1</v>
      </c>
      <c r="W562">
        <v>3</v>
      </c>
      <c r="X562">
        <v>1</v>
      </c>
      <c r="Y562">
        <v>19</v>
      </c>
      <c r="Z562" s="5">
        <f t="shared" ca="1" si="24"/>
        <v>2144</v>
      </c>
      <c r="AA562" s="4" t="str">
        <f t="shared" si="25"/>
        <v>Low</v>
      </c>
      <c r="AB562" s="2">
        <f t="shared" si="26"/>
        <v>0.05</v>
      </c>
      <c r="AC562" s="2">
        <f>banking_clients[[#This Row],[Bank_Loans]] + banking_clients[[#This Row],[Business_Lending]] + banking_clients[[#This Row],[CreditCard_Balance]]</f>
        <v>403644.59</v>
      </c>
      <c r="AD562" s="2">
        <f>banking_clients[[#This Row],[Bank_Deposits]] + banking_clients[[#This Row],[Saving_Accounts]] + banking_clients[[#This Row],[ForeignCurrency_Account]] + banking_clients[[#This Row],[Checking_Accounts]]</f>
        <v>160450.85</v>
      </c>
    </row>
    <row r="563" spans="1:30" x14ac:dyDescent="0.2">
      <c r="A563" t="s">
        <v>1922</v>
      </c>
      <c r="B563" t="s">
        <v>1923</v>
      </c>
      <c r="C563" s="5">
        <v>78</v>
      </c>
      <c r="D563">
        <v>33464</v>
      </c>
      <c r="E563" s="3" t="s">
        <v>1924</v>
      </c>
      <c r="F563" s="4" t="s">
        <v>163</v>
      </c>
      <c r="G563" s="4" t="s">
        <v>114</v>
      </c>
      <c r="H563" s="4" t="s">
        <v>526</v>
      </c>
      <c r="I563" s="4" t="s">
        <v>13</v>
      </c>
      <c r="J563" s="4" t="s">
        <v>27</v>
      </c>
      <c r="K563" s="2">
        <v>198219.34</v>
      </c>
      <c r="L563" s="2">
        <v>31234.98</v>
      </c>
      <c r="M563" s="5">
        <v>1</v>
      </c>
      <c r="N563" s="2">
        <v>585.38</v>
      </c>
      <c r="O563" s="2">
        <v>76295.12</v>
      </c>
      <c r="P563" s="2">
        <v>52060.33</v>
      </c>
      <c r="Q563" s="2">
        <v>41834.199999999997</v>
      </c>
      <c r="R563" s="2">
        <v>27099.26</v>
      </c>
      <c r="S563" s="2">
        <v>5796.5</v>
      </c>
      <c r="T563" s="2">
        <v>848195.36</v>
      </c>
      <c r="U563" s="5">
        <v>2</v>
      </c>
      <c r="V563" s="6">
        <v>2</v>
      </c>
      <c r="W563">
        <v>4</v>
      </c>
      <c r="X563">
        <v>1</v>
      </c>
      <c r="Y563">
        <v>20</v>
      </c>
      <c r="Z563" s="5">
        <f t="shared" ca="1" si="24"/>
        <v>8440</v>
      </c>
      <c r="AA563" s="4" t="str">
        <f t="shared" si="25"/>
        <v>Mid</v>
      </c>
      <c r="AB563" s="2">
        <f t="shared" si="26"/>
        <v>0.05</v>
      </c>
      <c r="AC563" s="2">
        <f>banking_clients[[#This Row],[Bank_Loans]] + banking_clients[[#This Row],[Business_Lending]] + banking_clients[[#This Row],[CreditCard_Balance]]</f>
        <v>925075.86</v>
      </c>
      <c r="AD563" s="2">
        <f>banking_clients[[#This Row],[Bank_Deposits]] + banking_clients[[#This Row],[Saving_Accounts]] + banking_clients[[#This Row],[ForeignCurrency_Account]] + banking_clients[[#This Row],[Checking_Accounts]]</f>
        <v>126790.29</v>
      </c>
    </row>
    <row r="564" spans="1:30" x14ac:dyDescent="0.2">
      <c r="A564" t="s">
        <v>1925</v>
      </c>
      <c r="B564" t="s">
        <v>1547</v>
      </c>
      <c r="C564" s="5">
        <v>66</v>
      </c>
      <c r="D564">
        <v>20052</v>
      </c>
      <c r="E564" s="3" t="s">
        <v>1926</v>
      </c>
      <c r="F564" s="4" t="s">
        <v>596</v>
      </c>
      <c r="G564" s="4" t="s">
        <v>25</v>
      </c>
      <c r="H564" s="4" t="s">
        <v>20</v>
      </c>
      <c r="I564" s="4" t="s">
        <v>33</v>
      </c>
      <c r="J564" s="4" t="s">
        <v>34</v>
      </c>
      <c r="K564" s="2">
        <v>284185.89</v>
      </c>
      <c r="L564" s="2">
        <v>34633.17</v>
      </c>
      <c r="M564" s="5">
        <v>1</v>
      </c>
      <c r="N564" s="2">
        <v>3059.08</v>
      </c>
      <c r="O564" s="2">
        <v>1385576.54</v>
      </c>
      <c r="P564" s="2">
        <v>1508181.39</v>
      </c>
      <c r="Q564" s="2">
        <v>807954.32</v>
      </c>
      <c r="R564" s="2">
        <v>657136.18000000005</v>
      </c>
      <c r="S564" s="2">
        <v>37926.400000000001</v>
      </c>
      <c r="T564" s="2">
        <v>930352.65</v>
      </c>
      <c r="U564" s="5">
        <v>1</v>
      </c>
      <c r="V564" s="6">
        <v>3</v>
      </c>
      <c r="W564">
        <v>4</v>
      </c>
      <c r="X564">
        <v>2</v>
      </c>
      <c r="Y564">
        <v>21</v>
      </c>
      <c r="Z564" s="5">
        <f t="shared" ca="1" si="24"/>
        <v>5580</v>
      </c>
      <c r="AA564" s="4" t="str">
        <f t="shared" si="25"/>
        <v>Mid</v>
      </c>
      <c r="AB564" s="2">
        <f t="shared" si="26"/>
        <v>0.03</v>
      </c>
      <c r="AC564" s="2">
        <f>banking_clients[[#This Row],[Bank_Loans]] + banking_clients[[#This Row],[Business_Lending]] + banking_clients[[#This Row],[CreditCard_Balance]]</f>
        <v>2318988.27</v>
      </c>
      <c r="AD564" s="2">
        <f>banking_clients[[#This Row],[Bank_Deposits]] + banking_clients[[#This Row],[Saving_Accounts]] + banking_clients[[#This Row],[ForeignCurrency_Account]] + banking_clients[[#This Row],[Checking_Accounts]]</f>
        <v>3011198.2899999996</v>
      </c>
    </row>
    <row r="565" spans="1:30" x14ac:dyDescent="0.2">
      <c r="A565" t="s">
        <v>1927</v>
      </c>
      <c r="B565" t="s">
        <v>1928</v>
      </c>
      <c r="C565" s="5">
        <v>39</v>
      </c>
      <c r="D565">
        <v>20570</v>
      </c>
      <c r="E565" s="3" t="s">
        <v>1929</v>
      </c>
      <c r="F565" s="4" t="s">
        <v>73</v>
      </c>
      <c r="G565" s="4" t="s">
        <v>19</v>
      </c>
      <c r="H565" s="4" t="s">
        <v>762</v>
      </c>
      <c r="I565" s="4" t="s">
        <v>13</v>
      </c>
      <c r="J565" s="4" t="s">
        <v>14</v>
      </c>
      <c r="K565" s="2">
        <v>41393.51</v>
      </c>
      <c r="L565" s="2">
        <v>8353.92</v>
      </c>
      <c r="M565" s="5">
        <v>1</v>
      </c>
      <c r="N565" s="2">
        <v>484.86</v>
      </c>
      <c r="O565" s="2">
        <v>449273.68</v>
      </c>
      <c r="P565" s="2">
        <v>303063.2</v>
      </c>
      <c r="Q565" s="2">
        <v>288631.62</v>
      </c>
      <c r="R565" s="2">
        <v>38965.269999999997</v>
      </c>
      <c r="S565" s="2">
        <v>21848.92</v>
      </c>
      <c r="T565" s="2">
        <v>385764.69</v>
      </c>
      <c r="U565" s="5">
        <v>1</v>
      </c>
      <c r="V565" s="6">
        <v>1</v>
      </c>
      <c r="W565">
        <v>1</v>
      </c>
      <c r="X565">
        <v>1</v>
      </c>
      <c r="Y565">
        <v>22</v>
      </c>
      <c r="Z565" s="5">
        <f t="shared" ca="1" si="24"/>
        <v>6633</v>
      </c>
      <c r="AA565" s="4" t="str">
        <f t="shared" si="25"/>
        <v>Low</v>
      </c>
      <c r="AB565" s="2">
        <f t="shared" si="26"/>
        <v>0.05</v>
      </c>
      <c r="AC565" s="2">
        <f>banking_clients[[#This Row],[Bank_Loans]] + banking_clients[[#This Row],[Business_Lending]] + banking_clients[[#This Row],[CreditCard_Balance]]</f>
        <v>835523.23</v>
      </c>
      <c r="AD565" s="2">
        <f>banking_clients[[#This Row],[Bank_Deposits]] + banking_clients[[#This Row],[Saving_Accounts]] + banking_clients[[#This Row],[ForeignCurrency_Account]] + banking_clients[[#This Row],[Checking_Accounts]]</f>
        <v>652509.01</v>
      </c>
    </row>
    <row r="566" spans="1:30" x14ac:dyDescent="0.2">
      <c r="A566" t="s">
        <v>1930</v>
      </c>
      <c r="B566" t="s">
        <v>1931</v>
      </c>
      <c r="C566" s="5">
        <v>44</v>
      </c>
      <c r="D566">
        <v>16197</v>
      </c>
      <c r="E566" s="3" t="s">
        <v>1932</v>
      </c>
      <c r="F566" s="4" t="s">
        <v>148</v>
      </c>
      <c r="G566" s="4" t="s">
        <v>49</v>
      </c>
      <c r="H566" s="4" t="s">
        <v>1011</v>
      </c>
      <c r="I566" s="4" t="s">
        <v>80</v>
      </c>
      <c r="J566" s="4" t="s">
        <v>27</v>
      </c>
      <c r="K566" s="2">
        <v>110634.59</v>
      </c>
      <c r="L566" s="2">
        <v>53911.08</v>
      </c>
      <c r="M566" s="5">
        <v>1</v>
      </c>
      <c r="N566" s="2">
        <v>6032.99</v>
      </c>
      <c r="O566" s="2">
        <v>863656.13</v>
      </c>
      <c r="P566" s="2">
        <v>491522.76</v>
      </c>
      <c r="Q566" s="2">
        <v>419087.83</v>
      </c>
      <c r="R566" s="2">
        <v>86508.01</v>
      </c>
      <c r="S566" s="2">
        <v>51942.28</v>
      </c>
      <c r="T566" s="2">
        <v>1249293.5900000001</v>
      </c>
      <c r="U566" s="5">
        <v>1</v>
      </c>
      <c r="V566" s="6">
        <v>2</v>
      </c>
      <c r="W566">
        <v>2</v>
      </c>
      <c r="X566">
        <v>1</v>
      </c>
      <c r="Y566">
        <v>1</v>
      </c>
      <c r="Z566" s="5">
        <f t="shared" ca="1" si="24"/>
        <v>4221</v>
      </c>
      <c r="AA566" s="4" t="str">
        <f t="shared" si="25"/>
        <v>Mid</v>
      </c>
      <c r="AB566" s="2">
        <f t="shared" si="26"/>
        <v>0.01</v>
      </c>
      <c r="AC566" s="2">
        <f>banking_clients[[#This Row],[Bank_Loans]] + banking_clients[[#This Row],[Business_Lending]] + banking_clients[[#This Row],[CreditCard_Balance]]</f>
        <v>2118982.7100000004</v>
      </c>
      <c r="AD566" s="2">
        <f>banking_clients[[#This Row],[Bank_Deposits]] + banking_clients[[#This Row],[Saving_Accounts]] + banking_clients[[#This Row],[ForeignCurrency_Account]] + banking_clients[[#This Row],[Checking_Accounts]]</f>
        <v>1049060.8800000001</v>
      </c>
    </row>
    <row r="567" spans="1:30" x14ac:dyDescent="0.2">
      <c r="A567" t="s">
        <v>1933</v>
      </c>
      <c r="B567" t="s">
        <v>1934</v>
      </c>
      <c r="C567" s="5">
        <v>85</v>
      </c>
      <c r="D567">
        <v>13377</v>
      </c>
      <c r="E567" s="3" t="s">
        <v>1935</v>
      </c>
      <c r="F567" s="4" t="s">
        <v>172</v>
      </c>
      <c r="G567" s="4" t="s">
        <v>11</v>
      </c>
      <c r="H567" s="4" t="s">
        <v>1390</v>
      </c>
      <c r="I567" s="4" t="s">
        <v>13</v>
      </c>
      <c r="J567" s="4" t="s">
        <v>27</v>
      </c>
      <c r="K567" s="2">
        <v>246173.17</v>
      </c>
      <c r="L567" s="2">
        <v>28755.55</v>
      </c>
      <c r="M567" s="5">
        <v>1</v>
      </c>
      <c r="N567" s="2">
        <v>3498.32</v>
      </c>
      <c r="O567" s="2">
        <v>111984.44</v>
      </c>
      <c r="P567" s="2">
        <v>549814.17000000004</v>
      </c>
      <c r="Q567" s="2">
        <v>212663.97</v>
      </c>
      <c r="R567" s="2">
        <v>223400.91</v>
      </c>
      <c r="S567" s="2">
        <v>440.06</v>
      </c>
      <c r="T567" s="2">
        <v>696573.12</v>
      </c>
      <c r="U567" s="5">
        <v>2</v>
      </c>
      <c r="V567" s="6">
        <v>5</v>
      </c>
      <c r="W567">
        <v>3</v>
      </c>
      <c r="X567">
        <v>2</v>
      </c>
      <c r="Y567">
        <v>2</v>
      </c>
      <c r="Z567" s="5">
        <f t="shared" ca="1" si="24"/>
        <v>4851</v>
      </c>
      <c r="AA567" s="4" t="str">
        <f t="shared" si="25"/>
        <v>Mid</v>
      </c>
      <c r="AB567" s="2">
        <f t="shared" si="26"/>
        <v>0.05</v>
      </c>
      <c r="AC567" s="2">
        <f>banking_clients[[#This Row],[Bank_Loans]] + banking_clients[[#This Row],[Business_Lending]] + banking_clients[[#This Row],[CreditCard_Balance]]</f>
        <v>812055.88</v>
      </c>
      <c r="AD567" s="2">
        <f>banking_clients[[#This Row],[Bank_Deposits]] + banking_clients[[#This Row],[Saving_Accounts]] + banking_clients[[#This Row],[ForeignCurrency_Account]] + banking_clients[[#This Row],[Checking_Accounts]]</f>
        <v>986319.1100000001</v>
      </c>
    </row>
    <row r="568" spans="1:30" x14ac:dyDescent="0.2">
      <c r="A568" t="s">
        <v>1936</v>
      </c>
      <c r="B568" t="s">
        <v>1937</v>
      </c>
      <c r="C568" s="5">
        <v>52</v>
      </c>
      <c r="D568">
        <v>12726</v>
      </c>
      <c r="E568" s="3" t="s">
        <v>1938</v>
      </c>
      <c r="F568" s="4" t="s">
        <v>257</v>
      </c>
      <c r="G568" s="4" t="s">
        <v>25</v>
      </c>
      <c r="H568" s="4" t="s">
        <v>105</v>
      </c>
      <c r="I568" s="4" t="s">
        <v>13</v>
      </c>
      <c r="J568" s="4" t="s">
        <v>34</v>
      </c>
      <c r="K568" s="2">
        <v>174156.78</v>
      </c>
      <c r="L568" s="2">
        <v>6242.74</v>
      </c>
      <c r="M568" s="5">
        <v>2</v>
      </c>
      <c r="N568" s="2">
        <v>4121.76</v>
      </c>
      <c r="O568" s="2">
        <v>1064873.47</v>
      </c>
      <c r="P568" s="2">
        <v>1500152.07</v>
      </c>
      <c r="Q568" s="2">
        <v>767253.35</v>
      </c>
      <c r="R568" s="2">
        <v>234298.56</v>
      </c>
      <c r="S568" s="2">
        <v>46303.85</v>
      </c>
      <c r="T568" s="2">
        <v>1242500.6100000001</v>
      </c>
      <c r="U568" s="5">
        <v>3</v>
      </c>
      <c r="V568" s="6">
        <v>2</v>
      </c>
      <c r="W568">
        <v>4</v>
      </c>
      <c r="X568">
        <v>2</v>
      </c>
      <c r="Y568">
        <v>3</v>
      </c>
      <c r="Z568" s="5">
        <f t="shared" ca="1" si="24"/>
        <v>5935</v>
      </c>
      <c r="AA568" s="4" t="str">
        <f t="shared" si="25"/>
        <v>Mid</v>
      </c>
      <c r="AB568" s="2">
        <f t="shared" si="26"/>
        <v>0.05</v>
      </c>
      <c r="AC568" s="2">
        <f>banking_clients[[#This Row],[Bank_Loans]] + banking_clients[[#This Row],[Business_Lending]] + banking_clients[[#This Row],[CreditCard_Balance]]</f>
        <v>2311495.84</v>
      </c>
      <c r="AD568" s="2">
        <f>banking_clients[[#This Row],[Bank_Deposits]] + banking_clients[[#This Row],[Saving_Accounts]] + banking_clients[[#This Row],[ForeignCurrency_Account]] + banking_clients[[#This Row],[Checking_Accounts]]</f>
        <v>2548007.83</v>
      </c>
    </row>
    <row r="569" spans="1:30" x14ac:dyDescent="0.2">
      <c r="A569" t="s">
        <v>1939</v>
      </c>
      <c r="B569" t="s">
        <v>1940</v>
      </c>
      <c r="C569" s="5">
        <v>81</v>
      </c>
      <c r="D569">
        <v>39295</v>
      </c>
      <c r="E569" s="3" t="s">
        <v>1941</v>
      </c>
      <c r="F569" s="4" t="s">
        <v>63</v>
      </c>
      <c r="G569" s="4" t="s">
        <v>25</v>
      </c>
      <c r="H569" s="4" t="s">
        <v>45</v>
      </c>
      <c r="I569" s="4" t="s">
        <v>80</v>
      </c>
      <c r="J569" s="4" t="s">
        <v>14</v>
      </c>
      <c r="K569" s="2">
        <v>113018.14</v>
      </c>
      <c r="L569" s="2">
        <v>35999.599999999999</v>
      </c>
      <c r="M569" s="5">
        <v>1</v>
      </c>
      <c r="N569" s="2">
        <v>6200.6</v>
      </c>
      <c r="O569" s="2">
        <v>823329.6</v>
      </c>
      <c r="P569" s="2">
        <v>1043861.98</v>
      </c>
      <c r="Q569" s="2">
        <v>260965.5</v>
      </c>
      <c r="R569" s="2">
        <v>798554.41</v>
      </c>
      <c r="S569" s="2">
        <v>40144.800000000003</v>
      </c>
      <c r="T569" s="2">
        <v>417688.24</v>
      </c>
      <c r="U569" s="5">
        <v>0</v>
      </c>
      <c r="V569" s="6">
        <v>4</v>
      </c>
      <c r="W569">
        <v>1</v>
      </c>
      <c r="X569">
        <v>1</v>
      </c>
      <c r="Y569">
        <v>4</v>
      </c>
      <c r="Z569" s="5">
        <f t="shared" ca="1" si="24"/>
        <v>4367</v>
      </c>
      <c r="AA569" s="4" t="str">
        <f t="shared" si="25"/>
        <v>Mid</v>
      </c>
      <c r="AB569" s="2">
        <f t="shared" si="26"/>
        <v>0.01</v>
      </c>
      <c r="AC569" s="2">
        <f>banking_clients[[#This Row],[Bank_Loans]] + banking_clients[[#This Row],[Business_Lending]] + banking_clients[[#This Row],[CreditCard_Balance]]</f>
        <v>1247218.44</v>
      </c>
      <c r="AD569" s="2">
        <f>banking_clients[[#This Row],[Bank_Deposits]] + banking_clients[[#This Row],[Saving_Accounts]] + banking_clients[[#This Row],[ForeignCurrency_Account]] + banking_clients[[#This Row],[Checking_Accounts]]</f>
        <v>2143526.6900000004</v>
      </c>
    </row>
    <row r="570" spans="1:30" x14ac:dyDescent="0.2">
      <c r="A570" t="s">
        <v>1942</v>
      </c>
      <c r="B570" t="s">
        <v>1943</v>
      </c>
      <c r="C570" s="5">
        <v>79</v>
      </c>
      <c r="D570">
        <v>23986</v>
      </c>
      <c r="E570" s="3" t="s">
        <v>1921</v>
      </c>
      <c r="F570" s="4" t="s">
        <v>158</v>
      </c>
      <c r="G570" s="4" t="s">
        <v>49</v>
      </c>
      <c r="H570" s="4" t="s">
        <v>303</v>
      </c>
      <c r="I570" s="4" t="s">
        <v>13</v>
      </c>
      <c r="J570" s="4" t="s">
        <v>27</v>
      </c>
      <c r="K570" s="2">
        <v>72256.100000000006</v>
      </c>
      <c r="L570" s="2">
        <v>21380.34</v>
      </c>
      <c r="M570" s="5">
        <v>1</v>
      </c>
      <c r="N570" s="2">
        <v>635.38</v>
      </c>
      <c r="O570" s="2">
        <v>509627.05</v>
      </c>
      <c r="P570" s="2">
        <v>532457.6</v>
      </c>
      <c r="Q570" s="2">
        <v>344531.39</v>
      </c>
      <c r="R570" s="2">
        <v>352361.65</v>
      </c>
      <c r="S570" s="2">
        <v>35000.370000000003</v>
      </c>
      <c r="T570" s="2">
        <v>353693.91</v>
      </c>
      <c r="U570" s="5">
        <v>2</v>
      </c>
      <c r="V570" s="6">
        <v>2</v>
      </c>
      <c r="W570">
        <v>1</v>
      </c>
      <c r="X570">
        <v>1</v>
      </c>
      <c r="Y570">
        <v>8</v>
      </c>
      <c r="Z570" s="5">
        <f t="shared" ca="1" si="24"/>
        <v>2144</v>
      </c>
      <c r="AA570" s="4" t="str">
        <f t="shared" si="25"/>
        <v>Low</v>
      </c>
      <c r="AB570" s="2">
        <f t="shared" si="26"/>
        <v>0.05</v>
      </c>
      <c r="AC570" s="2">
        <f>banking_clients[[#This Row],[Bank_Loans]] + banking_clients[[#This Row],[Business_Lending]] + banking_clients[[#This Row],[CreditCard_Balance]]</f>
        <v>863956.34</v>
      </c>
      <c r="AD570" s="2">
        <f>banking_clients[[#This Row],[Bank_Deposits]] + banking_clients[[#This Row],[Saving_Accounts]] + banking_clients[[#This Row],[ForeignCurrency_Account]] + banking_clients[[#This Row],[Checking_Accounts]]</f>
        <v>1264351.01</v>
      </c>
    </row>
    <row r="571" spans="1:30" x14ac:dyDescent="0.2">
      <c r="A571" t="s">
        <v>1944</v>
      </c>
      <c r="B571" t="s">
        <v>1945</v>
      </c>
      <c r="C571" s="5">
        <v>71</v>
      </c>
      <c r="D571">
        <v>25808</v>
      </c>
      <c r="E571" s="3" t="s">
        <v>1946</v>
      </c>
      <c r="F571" s="4" t="s">
        <v>315</v>
      </c>
      <c r="G571" s="4" t="s">
        <v>49</v>
      </c>
      <c r="H571" s="4" t="s">
        <v>173</v>
      </c>
      <c r="I571" s="4" t="s">
        <v>13</v>
      </c>
      <c r="J571" s="4" t="s">
        <v>14</v>
      </c>
      <c r="K571" s="2">
        <v>374660.44</v>
      </c>
      <c r="L571" s="2">
        <v>62933.94</v>
      </c>
      <c r="M571" s="5">
        <v>3</v>
      </c>
      <c r="N571" s="2">
        <v>567.01</v>
      </c>
      <c r="O571" s="2">
        <v>592185.88</v>
      </c>
      <c r="P571" s="2">
        <v>315905.15999999997</v>
      </c>
      <c r="Q571" s="2">
        <v>201525.71</v>
      </c>
      <c r="R571" s="2">
        <v>401471.88</v>
      </c>
      <c r="S571" s="2">
        <v>38412.61</v>
      </c>
      <c r="T571" s="2">
        <v>625771.84</v>
      </c>
      <c r="U571" s="5">
        <v>2</v>
      </c>
      <c r="V571" s="6">
        <v>5</v>
      </c>
      <c r="W571">
        <v>1</v>
      </c>
      <c r="X571">
        <v>2</v>
      </c>
      <c r="Y571">
        <v>9</v>
      </c>
      <c r="Z571" s="5">
        <f t="shared" ca="1" si="24"/>
        <v>5259</v>
      </c>
      <c r="AA571" s="4" t="str">
        <f t="shared" si="25"/>
        <v>High</v>
      </c>
      <c r="AB571" s="2">
        <f t="shared" si="26"/>
        <v>0.05</v>
      </c>
      <c r="AC571" s="2">
        <f>banking_clients[[#This Row],[Bank_Loans]] + banking_clients[[#This Row],[Business_Lending]] + banking_clients[[#This Row],[CreditCard_Balance]]</f>
        <v>1218524.73</v>
      </c>
      <c r="AD571" s="2">
        <f>banking_clients[[#This Row],[Bank_Deposits]] + banking_clients[[#This Row],[Saving_Accounts]] + banking_clients[[#This Row],[ForeignCurrency_Account]] + banking_clients[[#This Row],[Checking_Accounts]]</f>
        <v>957315.36</v>
      </c>
    </row>
    <row r="572" spans="1:30" x14ac:dyDescent="0.2">
      <c r="A572" t="s">
        <v>1947</v>
      </c>
      <c r="B572" t="s">
        <v>1948</v>
      </c>
      <c r="C572" s="5">
        <v>45</v>
      </c>
      <c r="D572">
        <v>8988</v>
      </c>
      <c r="E572" s="3" t="s">
        <v>1949</v>
      </c>
      <c r="F572" s="4" t="s">
        <v>172</v>
      </c>
      <c r="G572" s="4" t="s">
        <v>49</v>
      </c>
      <c r="H572" s="4" t="s">
        <v>1056</v>
      </c>
      <c r="I572" s="4" t="s">
        <v>33</v>
      </c>
      <c r="J572" s="4" t="s">
        <v>14</v>
      </c>
      <c r="K572" s="2">
        <v>262363.69</v>
      </c>
      <c r="L572" s="2">
        <v>21253.22</v>
      </c>
      <c r="M572" s="5">
        <v>2</v>
      </c>
      <c r="N572" s="2">
        <v>1165.08</v>
      </c>
      <c r="O572" s="2">
        <v>129564.52</v>
      </c>
      <c r="P572" s="2">
        <v>1133682.3400000001</v>
      </c>
      <c r="Q572" s="2">
        <v>441539.44</v>
      </c>
      <c r="R572" s="2">
        <v>646556.93999999994</v>
      </c>
      <c r="S572" s="2">
        <v>37874.81</v>
      </c>
      <c r="T572" s="2">
        <v>1164877.5</v>
      </c>
      <c r="U572" s="5">
        <v>3</v>
      </c>
      <c r="V572" s="6">
        <v>2</v>
      </c>
      <c r="W572">
        <v>2</v>
      </c>
      <c r="X572">
        <v>2</v>
      </c>
      <c r="Y572">
        <v>10</v>
      </c>
      <c r="Z572" s="5">
        <f t="shared" ca="1" si="24"/>
        <v>1663</v>
      </c>
      <c r="AA572" s="4" t="str">
        <f t="shared" si="25"/>
        <v>Mid</v>
      </c>
      <c r="AB572" s="2">
        <f t="shared" si="26"/>
        <v>0.03</v>
      </c>
      <c r="AC572" s="2">
        <f>banking_clients[[#This Row],[Bank_Loans]] + banking_clients[[#This Row],[Business_Lending]] + banking_clients[[#This Row],[CreditCard_Balance]]</f>
        <v>1295607.1000000001</v>
      </c>
      <c r="AD572" s="2">
        <f>banking_clients[[#This Row],[Bank_Deposits]] + banking_clients[[#This Row],[Saving_Accounts]] + banking_clients[[#This Row],[ForeignCurrency_Account]] + banking_clients[[#This Row],[Checking_Accounts]]</f>
        <v>2259653.5300000003</v>
      </c>
    </row>
    <row r="573" spans="1:30" x14ac:dyDescent="0.2">
      <c r="A573" t="s">
        <v>1950</v>
      </c>
      <c r="B573" t="s">
        <v>1951</v>
      </c>
      <c r="C573" s="5">
        <v>58</v>
      </c>
      <c r="D573">
        <v>4058</v>
      </c>
      <c r="E573" s="3" t="s">
        <v>1952</v>
      </c>
      <c r="F573" s="4" t="s">
        <v>192</v>
      </c>
      <c r="G573" s="4" t="s">
        <v>25</v>
      </c>
      <c r="H573" s="4" t="s">
        <v>954</v>
      </c>
      <c r="I573" s="4" t="s">
        <v>80</v>
      </c>
      <c r="J573" s="4" t="s">
        <v>34</v>
      </c>
      <c r="K573" s="2">
        <v>34741.08</v>
      </c>
      <c r="L573" s="2">
        <v>32926.04</v>
      </c>
      <c r="M573" s="5">
        <v>1</v>
      </c>
      <c r="N573" s="2">
        <v>1372.07</v>
      </c>
      <c r="O573" s="2">
        <v>446377.44</v>
      </c>
      <c r="P573" s="2">
        <v>992941.98</v>
      </c>
      <c r="Q573" s="2">
        <v>623883.9</v>
      </c>
      <c r="R573" s="2">
        <v>277760.14</v>
      </c>
      <c r="S573" s="2">
        <v>16752.75</v>
      </c>
      <c r="T573" s="2">
        <v>601552.97</v>
      </c>
      <c r="U573" s="5">
        <v>0</v>
      </c>
      <c r="V573" s="6">
        <v>2</v>
      </c>
      <c r="W573">
        <v>2</v>
      </c>
      <c r="X573">
        <v>1</v>
      </c>
      <c r="Y573">
        <v>11</v>
      </c>
      <c r="Z573" s="5">
        <f t="shared" ca="1" si="24"/>
        <v>5562</v>
      </c>
      <c r="AA573" s="4" t="str">
        <f t="shared" si="25"/>
        <v>Low</v>
      </c>
      <c r="AB573" s="2">
        <f t="shared" si="26"/>
        <v>0.01</v>
      </c>
      <c r="AC573" s="2">
        <f>banking_clients[[#This Row],[Bank_Loans]] + banking_clients[[#This Row],[Business_Lending]] + banking_clients[[#This Row],[CreditCard_Balance]]</f>
        <v>1049302.48</v>
      </c>
      <c r="AD573" s="2">
        <f>banking_clients[[#This Row],[Bank_Deposits]] + banking_clients[[#This Row],[Saving_Accounts]] + banking_clients[[#This Row],[ForeignCurrency_Account]] + banking_clients[[#This Row],[Checking_Accounts]]</f>
        <v>1911338.77</v>
      </c>
    </row>
    <row r="574" spans="1:30" x14ac:dyDescent="0.2">
      <c r="A574" t="s">
        <v>1953</v>
      </c>
      <c r="B574" t="s">
        <v>1954</v>
      </c>
      <c r="C574" s="5">
        <v>22</v>
      </c>
      <c r="D574">
        <v>19672</v>
      </c>
      <c r="E574" s="3" t="s">
        <v>1955</v>
      </c>
      <c r="F574" s="4" t="s">
        <v>596</v>
      </c>
      <c r="G574" s="4" t="s">
        <v>11</v>
      </c>
      <c r="H574" s="4" t="s">
        <v>115</v>
      </c>
      <c r="I574" s="4" t="s">
        <v>80</v>
      </c>
      <c r="J574" s="4" t="s">
        <v>14</v>
      </c>
      <c r="K574" s="2">
        <v>149332.85999999999</v>
      </c>
      <c r="L574" s="2">
        <v>16450.96</v>
      </c>
      <c r="M574" s="5">
        <v>1</v>
      </c>
      <c r="N574" s="2">
        <v>1940.05</v>
      </c>
      <c r="O574" s="2">
        <v>201418.13</v>
      </c>
      <c r="P574" s="2">
        <v>1035073.84</v>
      </c>
      <c r="Q574" s="2">
        <v>509812.49</v>
      </c>
      <c r="R574" s="2">
        <v>299398.96999999997</v>
      </c>
      <c r="S574" s="2">
        <v>26369.94</v>
      </c>
      <c r="T574" s="2">
        <v>275078.5</v>
      </c>
      <c r="U574" s="5">
        <v>1</v>
      </c>
      <c r="V574" s="6">
        <v>1</v>
      </c>
      <c r="W574">
        <v>3</v>
      </c>
      <c r="X574">
        <v>2</v>
      </c>
      <c r="Y574">
        <v>12</v>
      </c>
      <c r="Z574" s="5">
        <f t="shared" ca="1" si="24"/>
        <v>8521</v>
      </c>
      <c r="AA574" s="4" t="str">
        <f t="shared" si="25"/>
        <v>Mid</v>
      </c>
      <c r="AB574" s="2">
        <f t="shared" si="26"/>
        <v>0.01</v>
      </c>
      <c r="AC574" s="2">
        <f>banking_clients[[#This Row],[Bank_Loans]] + banking_clients[[#This Row],[Business_Lending]] + banking_clients[[#This Row],[CreditCard_Balance]]</f>
        <v>478436.68</v>
      </c>
      <c r="AD574" s="2">
        <f>banking_clients[[#This Row],[Bank_Deposits]] + banking_clients[[#This Row],[Saving_Accounts]] + banking_clients[[#This Row],[ForeignCurrency_Account]] + banking_clients[[#This Row],[Checking_Accounts]]</f>
        <v>1870655.24</v>
      </c>
    </row>
    <row r="575" spans="1:30" x14ac:dyDescent="0.2">
      <c r="A575" t="s">
        <v>1956</v>
      </c>
      <c r="B575" t="s">
        <v>1957</v>
      </c>
      <c r="C575" s="5">
        <v>85</v>
      </c>
      <c r="D575">
        <v>32705</v>
      </c>
      <c r="E575" s="3" t="s">
        <v>1958</v>
      </c>
      <c r="F575" s="4" t="s">
        <v>131</v>
      </c>
      <c r="G575" s="4" t="s">
        <v>25</v>
      </c>
      <c r="H575" s="4" t="s">
        <v>977</v>
      </c>
      <c r="I575" s="4" t="s">
        <v>33</v>
      </c>
      <c r="J575" s="4" t="s">
        <v>14</v>
      </c>
      <c r="K575" s="2">
        <v>159587.32</v>
      </c>
      <c r="L575" s="2">
        <v>16346.17</v>
      </c>
      <c r="M575" s="5">
        <v>1</v>
      </c>
      <c r="N575" s="2">
        <v>2095.2399999999998</v>
      </c>
      <c r="O575" s="2">
        <v>257156.83</v>
      </c>
      <c r="P575" s="2">
        <v>390039.92</v>
      </c>
      <c r="Q575" s="2">
        <v>225812.58</v>
      </c>
      <c r="R575" s="2">
        <v>70959.89</v>
      </c>
      <c r="S575" s="2">
        <v>61461.54</v>
      </c>
      <c r="T575" s="2">
        <v>1604851.07</v>
      </c>
      <c r="U575" s="5">
        <v>2</v>
      </c>
      <c r="V575" s="6">
        <v>2</v>
      </c>
      <c r="W575">
        <v>3</v>
      </c>
      <c r="X575">
        <v>2</v>
      </c>
      <c r="Y575">
        <v>13</v>
      </c>
      <c r="Z575" s="5">
        <f t="shared" ca="1" si="24"/>
        <v>3665</v>
      </c>
      <c r="AA575" s="4" t="str">
        <f t="shared" si="25"/>
        <v>Mid</v>
      </c>
      <c r="AB575" s="2">
        <f t="shared" si="26"/>
        <v>0.03</v>
      </c>
      <c r="AC575" s="2">
        <f>banking_clients[[#This Row],[Bank_Loans]] + banking_clients[[#This Row],[Business_Lending]] + banking_clients[[#This Row],[CreditCard_Balance]]</f>
        <v>1864103.1400000001</v>
      </c>
      <c r="AD575" s="2">
        <f>banking_clients[[#This Row],[Bank_Deposits]] + banking_clients[[#This Row],[Saving_Accounts]] + banking_clients[[#This Row],[ForeignCurrency_Account]] + banking_clients[[#This Row],[Checking_Accounts]]</f>
        <v>748273.92999999993</v>
      </c>
    </row>
    <row r="576" spans="1:30" x14ac:dyDescent="0.2">
      <c r="A576" t="s">
        <v>1959</v>
      </c>
      <c r="B576" t="s">
        <v>1960</v>
      </c>
      <c r="C576" s="5">
        <v>76</v>
      </c>
      <c r="D576">
        <v>17279</v>
      </c>
      <c r="E576" s="3" t="s">
        <v>1961</v>
      </c>
      <c r="F576" s="4" t="s">
        <v>262</v>
      </c>
      <c r="G576" s="4" t="s">
        <v>25</v>
      </c>
      <c r="H576" s="4" t="s">
        <v>239</v>
      </c>
      <c r="I576" s="4" t="s">
        <v>80</v>
      </c>
      <c r="J576" s="4" t="s">
        <v>14</v>
      </c>
      <c r="K576" s="2">
        <v>222608.88</v>
      </c>
      <c r="L576" s="2">
        <v>12398.02</v>
      </c>
      <c r="M576" s="5">
        <v>3</v>
      </c>
      <c r="N576" s="2">
        <v>2320.5500000000002</v>
      </c>
      <c r="O576" s="2">
        <v>527901.26</v>
      </c>
      <c r="P576" s="2">
        <v>980906.31</v>
      </c>
      <c r="Q576" s="2">
        <v>233166.25</v>
      </c>
      <c r="R576" s="2">
        <v>456684.25</v>
      </c>
      <c r="S576" s="2">
        <v>21955.57</v>
      </c>
      <c r="T576" s="2">
        <v>1248832.5900000001</v>
      </c>
      <c r="U576" s="5">
        <v>2</v>
      </c>
      <c r="V576" s="6">
        <v>2</v>
      </c>
      <c r="W576">
        <v>3</v>
      </c>
      <c r="X576">
        <v>2</v>
      </c>
      <c r="Y576">
        <v>14</v>
      </c>
      <c r="Z576" s="5">
        <f t="shared" ca="1" si="24"/>
        <v>9293</v>
      </c>
      <c r="AA576" s="4" t="str">
        <f t="shared" si="25"/>
        <v>Mid</v>
      </c>
      <c r="AB576" s="2">
        <f t="shared" si="26"/>
        <v>0.01</v>
      </c>
      <c r="AC576" s="2">
        <f>banking_clients[[#This Row],[Bank_Loans]] + banking_clients[[#This Row],[Business_Lending]] + banking_clients[[#This Row],[CreditCard_Balance]]</f>
        <v>1779054.4000000001</v>
      </c>
      <c r="AD576" s="2">
        <f>banking_clients[[#This Row],[Bank_Deposits]] + banking_clients[[#This Row],[Saving_Accounts]] + banking_clients[[#This Row],[ForeignCurrency_Account]] + banking_clients[[#This Row],[Checking_Accounts]]</f>
        <v>1692712.3800000001</v>
      </c>
    </row>
    <row r="577" spans="1:30" x14ac:dyDescent="0.2">
      <c r="A577" t="s">
        <v>1962</v>
      </c>
      <c r="B577" t="s">
        <v>1963</v>
      </c>
      <c r="C577" s="5">
        <v>38</v>
      </c>
      <c r="D577">
        <v>33198</v>
      </c>
      <c r="E577" s="3" t="s">
        <v>1964</v>
      </c>
      <c r="F577" s="4" t="s">
        <v>172</v>
      </c>
      <c r="G577" s="4" t="s">
        <v>25</v>
      </c>
      <c r="H577" s="4" t="s">
        <v>95</v>
      </c>
      <c r="I577" s="4" t="s">
        <v>13</v>
      </c>
      <c r="J577" s="4" t="s">
        <v>27</v>
      </c>
      <c r="K577" s="2">
        <v>217266.49</v>
      </c>
      <c r="L577" s="2">
        <v>55805.05</v>
      </c>
      <c r="M577" s="5">
        <v>1</v>
      </c>
      <c r="N577" s="2">
        <v>1420.2</v>
      </c>
      <c r="O577" s="2">
        <v>1286734.3</v>
      </c>
      <c r="P577" s="2">
        <v>1637696.36</v>
      </c>
      <c r="Q577" s="2">
        <v>706919.29</v>
      </c>
      <c r="R577" s="2">
        <v>282767.71999999997</v>
      </c>
      <c r="S577" s="2">
        <v>78752.72</v>
      </c>
      <c r="T577" s="2">
        <v>723093.01</v>
      </c>
      <c r="U577" s="5">
        <v>1</v>
      </c>
      <c r="V577" s="6">
        <v>3</v>
      </c>
      <c r="W577">
        <v>3</v>
      </c>
      <c r="X577">
        <v>1</v>
      </c>
      <c r="Y577">
        <v>15</v>
      </c>
      <c r="Z577" s="5">
        <f t="shared" ca="1" si="24"/>
        <v>1830</v>
      </c>
      <c r="AA577" s="4" t="str">
        <f t="shared" si="25"/>
        <v>Mid</v>
      </c>
      <c r="AB577" s="2">
        <f t="shared" si="26"/>
        <v>0.05</v>
      </c>
      <c r="AC577" s="2">
        <f>banking_clients[[#This Row],[Bank_Loans]] + banking_clients[[#This Row],[Business_Lending]] + banking_clients[[#This Row],[CreditCard_Balance]]</f>
        <v>2011247.51</v>
      </c>
      <c r="AD577" s="2">
        <f>banking_clients[[#This Row],[Bank_Deposits]] + banking_clients[[#This Row],[Saving_Accounts]] + banking_clients[[#This Row],[ForeignCurrency_Account]] + banking_clients[[#This Row],[Checking_Accounts]]</f>
        <v>2706136.09</v>
      </c>
    </row>
    <row r="578" spans="1:30" x14ac:dyDescent="0.2">
      <c r="A578" t="s">
        <v>1965</v>
      </c>
      <c r="B578" t="s">
        <v>1966</v>
      </c>
      <c r="C578" s="5">
        <v>18</v>
      </c>
      <c r="D578">
        <v>41279</v>
      </c>
      <c r="E578" s="3" t="s">
        <v>1967</v>
      </c>
      <c r="F578" s="4" t="s">
        <v>574</v>
      </c>
      <c r="G578" s="4" t="s">
        <v>114</v>
      </c>
      <c r="H578" s="4" t="s">
        <v>50</v>
      </c>
      <c r="I578" s="4" t="s">
        <v>80</v>
      </c>
      <c r="J578" s="4" t="s">
        <v>27</v>
      </c>
      <c r="K578" s="2">
        <v>357820.76</v>
      </c>
      <c r="L578" s="2">
        <v>13509.99</v>
      </c>
      <c r="M578" s="5">
        <v>1</v>
      </c>
      <c r="N578" s="2">
        <v>3730.92</v>
      </c>
      <c r="O578" s="2">
        <v>1385344.94</v>
      </c>
      <c r="P578" s="2">
        <v>63685.81</v>
      </c>
      <c r="Q578" s="2">
        <v>25208.97</v>
      </c>
      <c r="R578" s="2">
        <v>43186.94</v>
      </c>
      <c r="S578" s="2">
        <v>12373.17</v>
      </c>
      <c r="T578" s="2">
        <v>890352</v>
      </c>
      <c r="U578" s="5">
        <v>2</v>
      </c>
      <c r="V578" s="6">
        <v>3</v>
      </c>
      <c r="W578">
        <v>3</v>
      </c>
      <c r="X578">
        <v>1</v>
      </c>
      <c r="Y578">
        <v>1</v>
      </c>
      <c r="Z578" s="5">
        <f t="shared" ref="Z578:Z641" ca="1" si="27">DATEDIF(E578, TODAY(), "D")</f>
        <v>3816</v>
      </c>
      <c r="AA578" s="4" t="str">
        <f t="shared" ref="AA578:AA641" si="28">IF(K578&lt;100000, "Low", IF(K578&lt;=300000, "Mid", "High"))</f>
        <v>High</v>
      </c>
      <c r="AB578" s="2">
        <f t="shared" ref="AB578:AB641" si="29">IF(I578="High", 0.05, IF(I578="Mid", 0.03, 0.01))</f>
        <v>0.01</v>
      </c>
      <c r="AC578" s="2">
        <f>banking_clients[[#This Row],[Bank_Loans]] + banking_clients[[#This Row],[Business_Lending]] + banking_clients[[#This Row],[CreditCard_Balance]]</f>
        <v>2279427.86</v>
      </c>
      <c r="AD578" s="2">
        <f>banking_clients[[#This Row],[Bank_Deposits]] + banking_clients[[#This Row],[Saving_Accounts]] + banking_clients[[#This Row],[ForeignCurrency_Account]] + banking_clients[[#This Row],[Checking_Accounts]]</f>
        <v>144454.89000000001</v>
      </c>
    </row>
    <row r="579" spans="1:30" x14ac:dyDescent="0.2">
      <c r="A579" t="s">
        <v>1968</v>
      </c>
      <c r="B579" t="s">
        <v>1969</v>
      </c>
      <c r="C579" s="5">
        <v>23</v>
      </c>
      <c r="D579">
        <v>41969</v>
      </c>
      <c r="E579" s="3" t="s">
        <v>1970</v>
      </c>
      <c r="F579" s="4" t="s">
        <v>68</v>
      </c>
      <c r="G579" s="4" t="s">
        <v>25</v>
      </c>
      <c r="H579" s="4" t="s">
        <v>311</v>
      </c>
      <c r="I579" s="4" t="s">
        <v>33</v>
      </c>
      <c r="J579" s="4" t="s">
        <v>34</v>
      </c>
      <c r="K579" s="2">
        <v>185224.44</v>
      </c>
      <c r="L579" s="2">
        <v>48836.08</v>
      </c>
      <c r="M579" s="5">
        <v>1</v>
      </c>
      <c r="N579" s="2">
        <v>986.24</v>
      </c>
      <c r="O579" s="2">
        <v>2266543.62</v>
      </c>
      <c r="P579" s="2">
        <v>2937041.97</v>
      </c>
      <c r="Q579" s="2">
        <v>766184.86</v>
      </c>
      <c r="R579" s="2">
        <v>1661769.83</v>
      </c>
      <c r="S579" s="2">
        <v>98676.04</v>
      </c>
      <c r="T579" s="2">
        <v>1273737.97</v>
      </c>
      <c r="U579" s="5">
        <v>2</v>
      </c>
      <c r="V579" s="6">
        <v>4</v>
      </c>
      <c r="W579">
        <v>3</v>
      </c>
      <c r="X579">
        <v>1</v>
      </c>
      <c r="Y579">
        <v>2</v>
      </c>
      <c r="Z579" s="5">
        <f t="shared" ca="1" si="27"/>
        <v>10629</v>
      </c>
      <c r="AA579" s="4" t="str">
        <f t="shared" si="28"/>
        <v>Mid</v>
      </c>
      <c r="AB579" s="2">
        <f t="shared" si="29"/>
        <v>0.03</v>
      </c>
      <c r="AC579" s="2">
        <f>banking_clients[[#This Row],[Bank_Loans]] + banking_clients[[#This Row],[Business_Lending]] + banking_clients[[#This Row],[CreditCard_Balance]]</f>
        <v>3541267.83</v>
      </c>
      <c r="AD579" s="2">
        <f>banking_clients[[#This Row],[Bank_Deposits]] + banking_clients[[#This Row],[Saving_Accounts]] + banking_clients[[#This Row],[ForeignCurrency_Account]] + banking_clients[[#This Row],[Checking_Accounts]]</f>
        <v>5463672.7000000011</v>
      </c>
    </row>
    <row r="580" spans="1:30" x14ac:dyDescent="0.2">
      <c r="A580" t="s">
        <v>1971</v>
      </c>
      <c r="B580" t="s">
        <v>1972</v>
      </c>
      <c r="C580" s="5">
        <v>83</v>
      </c>
      <c r="D580">
        <v>38288</v>
      </c>
      <c r="E580" s="3" t="s">
        <v>1973</v>
      </c>
      <c r="F580" s="4" t="s">
        <v>31</v>
      </c>
      <c r="G580" s="4" t="s">
        <v>49</v>
      </c>
      <c r="H580" s="4" t="s">
        <v>1390</v>
      </c>
      <c r="I580" s="4" t="s">
        <v>13</v>
      </c>
      <c r="J580" s="4" t="s">
        <v>14</v>
      </c>
      <c r="K580" s="2">
        <v>89464.3</v>
      </c>
      <c r="L580" s="2">
        <v>11944.34</v>
      </c>
      <c r="M580" s="5">
        <v>1</v>
      </c>
      <c r="N580" s="2">
        <v>4591.1499999999996</v>
      </c>
      <c r="O580" s="2">
        <v>414692.23</v>
      </c>
      <c r="P580" s="2">
        <v>837966.41</v>
      </c>
      <c r="Q580" s="2">
        <v>309402.98</v>
      </c>
      <c r="R580" s="2">
        <v>402223.87</v>
      </c>
      <c r="S580" s="2">
        <v>19344.38</v>
      </c>
      <c r="T580" s="2">
        <v>291862.14</v>
      </c>
      <c r="U580" s="5">
        <v>0</v>
      </c>
      <c r="V580" s="6">
        <v>1</v>
      </c>
      <c r="W580">
        <v>3</v>
      </c>
      <c r="X580">
        <v>1</v>
      </c>
      <c r="Y580">
        <v>3</v>
      </c>
      <c r="Z580" s="5">
        <f t="shared" ca="1" si="27"/>
        <v>7348</v>
      </c>
      <c r="AA580" s="4" t="str">
        <f t="shared" si="28"/>
        <v>Low</v>
      </c>
      <c r="AB580" s="2">
        <f t="shared" si="29"/>
        <v>0.05</v>
      </c>
      <c r="AC580" s="2">
        <f>banking_clients[[#This Row],[Bank_Loans]] + banking_clients[[#This Row],[Business_Lending]] + banking_clients[[#This Row],[CreditCard_Balance]]</f>
        <v>711145.52</v>
      </c>
      <c r="AD580" s="2">
        <f>banking_clients[[#This Row],[Bank_Deposits]] + banking_clients[[#This Row],[Saving_Accounts]] + banking_clients[[#This Row],[ForeignCurrency_Account]] + banking_clients[[#This Row],[Checking_Accounts]]</f>
        <v>1568937.64</v>
      </c>
    </row>
    <row r="581" spans="1:30" x14ac:dyDescent="0.2">
      <c r="A581" t="s">
        <v>1974</v>
      </c>
      <c r="B581" t="s">
        <v>1975</v>
      </c>
      <c r="C581" s="5">
        <v>21</v>
      </c>
      <c r="D581">
        <v>8086</v>
      </c>
      <c r="E581" s="3" t="s">
        <v>1976</v>
      </c>
      <c r="F581" s="4" t="s">
        <v>63</v>
      </c>
      <c r="G581" s="4" t="s">
        <v>49</v>
      </c>
      <c r="H581" s="4" t="s">
        <v>105</v>
      </c>
      <c r="I581" s="4" t="s">
        <v>33</v>
      </c>
      <c r="J581" s="4" t="s">
        <v>14</v>
      </c>
      <c r="K581" s="2">
        <v>181394.41</v>
      </c>
      <c r="L581" s="2">
        <v>23975.46</v>
      </c>
      <c r="M581" s="5">
        <v>1</v>
      </c>
      <c r="N581" s="2">
        <v>1649.97</v>
      </c>
      <c r="O581" s="2">
        <v>755733.21</v>
      </c>
      <c r="P581" s="2">
        <v>597364.28</v>
      </c>
      <c r="Q581" s="2">
        <v>251272.28</v>
      </c>
      <c r="R581" s="2">
        <v>113641.44</v>
      </c>
      <c r="S581" s="2">
        <v>51140.22</v>
      </c>
      <c r="T581" s="2">
        <v>1550187.98</v>
      </c>
      <c r="U581" s="5">
        <v>2</v>
      </c>
      <c r="V581" s="6">
        <v>2</v>
      </c>
      <c r="W581">
        <v>4</v>
      </c>
      <c r="X581">
        <v>1</v>
      </c>
      <c r="Y581">
        <v>4</v>
      </c>
      <c r="Z581" s="5">
        <f t="shared" ca="1" si="27"/>
        <v>6271</v>
      </c>
      <c r="AA581" s="4" t="str">
        <f t="shared" si="28"/>
        <v>Mid</v>
      </c>
      <c r="AB581" s="2">
        <f t="shared" si="29"/>
        <v>0.03</v>
      </c>
      <c r="AC581" s="2">
        <f>banking_clients[[#This Row],[Bank_Loans]] + banking_clients[[#This Row],[Business_Lending]] + banking_clients[[#This Row],[CreditCard_Balance]]</f>
        <v>2307571.16</v>
      </c>
      <c r="AD581" s="2">
        <f>banking_clients[[#This Row],[Bank_Deposits]] + banking_clients[[#This Row],[Saving_Accounts]] + banking_clients[[#This Row],[ForeignCurrency_Account]] + banking_clients[[#This Row],[Checking_Accounts]]</f>
        <v>1013418.22</v>
      </c>
    </row>
    <row r="582" spans="1:30" x14ac:dyDescent="0.2">
      <c r="A582" t="s">
        <v>1977</v>
      </c>
      <c r="B582" t="s">
        <v>1978</v>
      </c>
      <c r="C582" s="5">
        <v>75</v>
      </c>
      <c r="D582">
        <v>13708</v>
      </c>
      <c r="E582" s="3" t="s">
        <v>1979</v>
      </c>
      <c r="F582" s="4" t="s">
        <v>109</v>
      </c>
      <c r="G582" s="4" t="s">
        <v>25</v>
      </c>
      <c r="H582" s="4" t="s">
        <v>263</v>
      </c>
      <c r="I582" s="4" t="s">
        <v>33</v>
      </c>
      <c r="J582" s="4" t="s">
        <v>14</v>
      </c>
      <c r="K582" s="2">
        <v>241627.68</v>
      </c>
      <c r="L582" s="2">
        <v>31251.200000000001</v>
      </c>
      <c r="M582" s="5">
        <v>2</v>
      </c>
      <c r="N582" s="2">
        <v>8747.66</v>
      </c>
      <c r="O582" s="2">
        <v>1763699.11</v>
      </c>
      <c r="P582" s="2">
        <v>2134158.4300000002</v>
      </c>
      <c r="Q582" s="2">
        <v>684234</v>
      </c>
      <c r="R582" s="2">
        <v>1096077.71</v>
      </c>
      <c r="S582" s="2">
        <v>57034.26</v>
      </c>
      <c r="T582" s="2">
        <v>1030468.01</v>
      </c>
      <c r="U582" s="5">
        <v>1</v>
      </c>
      <c r="V582" s="6">
        <v>3</v>
      </c>
      <c r="W582">
        <v>4</v>
      </c>
      <c r="X582">
        <v>2</v>
      </c>
      <c r="Y582">
        <v>5</v>
      </c>
      <c r="Z582" s="5">
        <f t="shared" ca="1" si="27"/>
        <v>10445</v>
      </c>
      <c r="AA582" s="4" t="str">
        <f t="shared" si="28"/>
        <v>Mid</v>
      </c>
      <c r="AB582" s="2">
        <f t="shared" si="29"/>
        <v>0.03</v>
      </c>
      <c r="AC582" s="2">
        <f>banking_clients[[#This Row],[Bank_Loans]] + banking_clients[[#This Row],[Business_Lending]] + banking_clients[[#This Row],[CreditCard_Balance]]</f>
        <v>2802914.7800000003</v>
      </c>
      <c r="AD582" s="2">
        <f>banking_clients[[#This Row],[Bank_Deposits]] + banking_clients[[#This Row],[Saving_Accounts]] + banking_clients[[#This Row],[ForeignCurrency_Account]] + banking_clients[[#This Row],[Checking_Accounts]]</f>
        <v>3971504.4</v>
      </c>
    </row>
    <row r="583" spans="1:30" x14ac:dyDescent="0.2">
      <c r="A583" t="s">
        <v>1980</v>
      </c>
      <c r="B583" t="s">
        <v>1981</v>
      </c>
      <c r="C583" s="5">
        <v>59</v>
      </c>
      <c r="D583">
        <v>10551</v>
      </c>
      <c r="E583" s="3" t="s">
        <v>1982</v>
      </c>
      <c r="F583" s="4" t="s">
        <v>464</v>
      </c>
      <c r="G583" s="4" t="s">
        <v>49</v>
      </c>
      <c r="H583" s="4" t="s">
        <v>64</v>
      </c>
      <c r="I583" s="4" t="s">
        <v>33</v>
      </c>
      <c r="J583" s="4" t="s">
        <v>14</v>
      </c>
      <c r="K583" s="2">
        <v>343910.39</v>
      </c>
      <c r="L583" s="2">
        <v>62158.49</v>
      </c>
      <c r="M583" s="5">
        <v>1</v>
      </c>
      <c r="N583" s="2">
        <v>798.09</v>
      </c>
      <c r="O583" s="2">
        <v>817278.61</v>
      </c>
      <c r="P583" s="2">
        <v>523535.7</v>
      </c>
      <c r="Q583" s="2">
        <v>243333.49</v>
      </c>
      <c r="R583" s="2">
        <v>390292.17</v>
      </c>
      <c r="S583" s="2">
        <v>583.24</v>
      </c>
      <c r="T583" s="2">
        <v>1448323.01</v>
      </c>
      <c r="U583" s="5">
        <v>3</v>
      </c>
      <c r="V583" s="6">
        <v>4</v>
      </c>
      <c r="W583">
        <v>1</v>
      </c>
      <c r="X583">
        <v>2</v>
      </c>
      <c r="Y583">
        <v>6</v>
      </c>
      <c r="Z583" s="5">
        <f t="shared" ca="1" si="27"/>
        <v>10696</v>
      </c>
      <c r="AA583" s="4" t="str">
        <f t="shared" si="28"/>
        <v>High</v>
      </c>
      <c r="AB583" s="2">
        <f t="shared" si="29"/>
        <v>0.03</v>
      </c>
      <c r="AC583" s="2">
        <f>banking_clients[[#This Row],[Bank_Loans]] + banking_clients[[#This Row],[Business_Lending]] + banking_clients[[#This Row],[CreditCard_Balance]]</f>
        <v>2266399.71</v>
      </c>
      <c r="AD583" s="2">
        <f>banking_clients[[#This Row],[Bank_Deposits]] + banking_clients[[#This Row],[Saving_Accounts]] + banking_clients[[#This Row],[ForeignCurrency_Account]] + banking_clients[[#This Row],[Checking_Accounts]]</f>
        <v>1157744.6000000001</v>
      </c>
    </row>
    <row r="584" spans="1:30" x14ac:dyDescent="0.2">
      <c r="A584" t="s">
        <v>1983</v>
      </c>
      <c r="B584" t="s">
        <v>1984</v>
      </c>
      <c r="C584" s="5">
        <v>64</v>
      </c>
      <c r="D584">
        <v>8712</v>
      </c>
      <c r="E584" s="3" t="s">
        <v>1985</v>
      </c>
      <c r="F584" s="4" t="s">
        <v>84</v>
      </c>
      <c r="G584" s="4" t="s">
        <v>11</v>
      </c>
      <c r="H584" s="4" t="s">
        <v>752</v>
      </c>
      <c r="I584" s="4" t="s">
        <v>33</v>
      </c>
      <c r="J584" s="4" t="s">
        <v>14</v>
      </c>
      <c r="K584" s="2">
        <v>109843.19</v>
      </c>
      <c r="L584" s="2">
        <v>37048.720000000001</v>
      </c>
      <c r="M584" s="5">
        <v>3</v>
      </c>
      <c r="N584" s="2">
        <v>6149.44</v>
      </c>
      <c r="O584" s="2">
        <v>1210157.2</v>
      </c>
      <c r="P584" s="2">
        <v>1938117.36</v>
      </c>
      <c r="Q584" s="2">
        <v>689108.39</v>
      </c>
      <c r="R584" s="2">
        <v>537504.55000000005</v>
      </c>
      <c r="S584" s="2">
        <v>3250.07</v>
      </c>
      <c r="T584" s="2">
        <v>758862.7</v>
      </c>
      <c r="U584" s="5">
        <v>3</v>
      </c>
      <c r="V584" s="6">
        <v>2</v>
      </c>
      <c r="W584">
        <v>2</v>
      </c>
      <c r="X584">
        <v>1</v>
      </c>
      <c r="Y584">
        <v>7</v>
      </c>
      <c r="Z584" s="5">
        <f t="shared" ca="1" si="27"/>
        <v>4689</v>
      </c>
      <c r="AA584" s="4" t="str">
        <f t="shared" si="28"/>
        <v>Mid</v>
      </c>
      <c r="AB584" s="2">
        <f t="shared" si="29"/>
        <v>0.03</v>
      </c>
      <c r="AC584" s="2">
        <f>banking_clients[[#This Row],[Bank_Loans]] + banking_clients[[#This Row],[Business_Lending]] + banking_clients[[#This Row],[CreditCard_Balance]]</f>
        <v>1975169.3399999999</v>
      </c>
      <c r="AD584" s="2">
        <f>banking_clients[[#This Row],[Bank_Deposits]] + banking_clients[[#This Row],[Saving_Accounts]] + banking_clients[[#This Row],[ForeignCurrency_Account]] + banking_clients[[#This Row],[Checking_Accounts]]</f>
        <v>3167980.37</v>
      </c>
    </row>
    <row r="585" spans="1:30" x14ac:dyDescent="0.2">
      <c r="A585" t="s">
        <v>1986</v>
      </c>
      <c r="B585" t="s">
        <v>1987</v>
      </c>
      <c r="C585" s="5">
        <v>34</v>
      </c>
      <c r="D585">
        <v>2080</v>
      </c>
      <c r="E585" s="3" t="s">
        <v>1988</v>
      </c>
      <c r="F585" s="4" t="s">
        <v>68</v>
      </c>
      <c r="G585" s="4" t="s">
        <v>11</v>
      </c>
      <c r="H585" s="4" t="s">
        <v>1989</v>
      </c>
      <c r="I585" s="4" t="s">
        <v>33</v>
      </c>
      <c r="J585" s="4" t="s">
        <v>34</v>
      </c>
      <c r="K585" s="2">
        <v>90493.26</v>
      </c>
      <c r="L585" s="2">
        <v>41330.25</v>
      </c>
      <c r="M585" s="5">
        <v>1</v>
      </c>
      <c r="N585" s="2">
        <v>1471.26</v>
      </c>
      <c r="O585" s="2">
        <v>120713.72</v>
      </c>
      <c r="P585" s="2">
        <v>228001.87</v>
      </c>
      <c r="Q585" s="2">
        <v>120000.99</v>
      </c>
      <c r="R585" s="2">
        <v>156801.29</v>
      </c>
      <c r="S585" s="2">
        <v>30259.85</v>
      </c>
      <c r="T585" s="2">
        <v>717355.8</v>
      </c>
      <c r="U585" s="5">
        <v>3</v>
      </c>
      <c r="V585" s="6">
        <v>2</v>
      </c>
      <c r="W585">
        <v>3</v>
      </c>
      <c r="X585">
        <v>1</v>
      </c>
      <c r="Y585">
        <v>8</v>
      </c>
      <c r="Z585" s="5">
        <f t="shared" ca="1" si="27"/>
        <v>9147</v>
      </c>
      <c r="AA585" s="4" t="str">
        <f t="shared" si="28"/>
        <v>Low</v>
      </c>
      <c r="AB585" s="2">
        <f t="shared" si="29"/>
        <v>0.03</v>
      </c>
      <c r="AC585" s="2">
        <f>banking_clients[[#This Row],[Bank_Loans]] + banking_clients[[#This Row],[Business_Lending]] + banking_clients[[#This Row],[CreditCard_Balance]]</f>
        <v>839540.78</v>
      </c>
      <c r="AD585" s="2">
        <f>banking_clients[[#This Row],[Bank_Deposits]] + banking_clients[[#This Row],[Saving_Accounts]] + banking_clients[[#This Row],[ForeignCurrency_Account]] + banking_clients[[#This Row],[Checking_Accounts]]</f>
        <v>535064</v>
      </c>
    </row>
    <row r="586" spans="1:30" x14ac:dyDescent="0.2">
      <c r="A586" t="s">
        <v>1990</v>
      </c>
      <c r="B586" t="s">
        <v>1991</v>
      </c>
      <c r="C586" s="5">
        <v>47</v>
      </c>
      <c r="D586">
        <v>23182</v>
      </c>
      <c r="E586" s="3" t="s">
        <v>1992</v>
      </c>
      <c r="F586" s="4" t="s">
        <v>38</v>
      </c>
      <c r="G586" s="4" t="s">
        <v>25</v>
      </c>
      <c r="H586" s="4" t="s">
        <v>39</v>
      </c>
      <c r="I586" s="4" t="s">
        <v>13</v>
      </c>
      <c r="J586" s="4" t="s">
        <v>34</v>
      </c>
      <c r="K586" s="2">
        <v>215401.05</v>
      </c>
      <c r="L586" s="2">
        <v>59875.7</v>
      </c>
      <c r="M586" s="5">
        <v>2</v>
      </c>
      <c r="N586" s="2">
        <v>882.92</v>
      </c>
      <c r="O586" s="2">
        <v>363645.44</v>
      </c>
      <c r="P586" s="2">
        <v>463032.46</v>
      </c>
      <c r="Q586" s="2">
        <v>469045.87</v>
      </c>
      <c r="R586" s="2">
        <v>105835.99</v>
      </c>
      <c r="S586" s="2">
        <v>53088.46</v>
      </c>
      <c r="T586" s="2">
        <v>402108.44</v>
      </c>
      <c r="U586" s="5">
        <v>0</v>
      </c>
      <c r="V586" s="6">
        <v>4</v>
      </c>
      <c r="W586">
        <v>4</v>
      </c>
      <c r="X586">
        <v>2</v>
      </c>
      <c r="Y586">
        <v>9</v>
      </c>
      <c r="Z586" s="5">
        <f t="shared" ca="1" si="27"/>
        <v>4642</v>
      </c>
      <c r="AA586" s="4" t="str">
        <f t="shared" si="28"/>
        <v>Mid</v>
      </c>
      <c r="AB586" s="2">
        <f t="shared" si="29"/>
        <v>0.05</v>
      </c>
      <c r="AC586" s="2">
        <f>banking_clients[[#This Row],[Bank_Loans]] + banking_clients[[#This Row],[Business_Lending]] + banking_clients[[#This Row],[CreditCard_Balance]]</f>
        <v>766636.8</v>
      </c>
      <c r="AD586" s="2">
        <f>banking_clients[[#This Row],[Bank_Deposits]] + banking_clients[[#This Row],[Saving_Accounts]] + banking_clients[[#This Row],[ForeignCurrency_Account]] + banking_clients[[#This Row],[Checking_Accounts]]</f>
        <v>1091002.78</v>
      </c>
    </row>
    <row r="587" spans="1:30" x14ac:dyDescent="0.2">
      <c r="A587" t="s">
        <v>1993</v>
      </c>
      <c r="B587" t="s">
        <v>1994</v>
      </c>
      <c r="C587" s="5">
        <v>61</v>
      </c>
      <c r="D587">
        <v>18607</v>
      </c>
      <c r="E587" s="3" t="s">
        <v>1995</v>
      </c>
      <c r="F587" s="4" t="s">
        <v>192</v>
      </c>
      <c r="G587" s="4" t="s">
        <v>49</v>
      </c>
      <c r="H587" s="4" t="s">
        <v>384</v>
      </c>
      <c r="I587" s="4" t="s">
        <v>80</v>
      </c>
      <c r="J587" s="4" t="s">
        <v>34</v>
      </c>
      <c r="K587" s="2">
        <v>95682.13</v>
      </c>
      <c r="L587" s="2">
        <v>11891.65</v>
      </c>
      <c r="M587" s="5">
        <v>2</v>
      </c>
      <c r="N587" s="2">
        <v>1225.69</v>
      </c>
      <c r="O587" s="2">
        <v>77092.06</v>
      </c>
      <c r="P587" s="2">
        <v>718547.05</v>
      </c>
      <c r="Q587" s="2">
        <v>185431.5</v>
      </c>
      <c r="R587" s="2">
        <v>322650.81</v>
      </c>
      <c r="S587" s="2">
        <v>60605.51</v>
      </c>
      <c r="T587" s="2">
        <v>638532.99</v>
      </c>
      <c r="U587" s="5">
        <v>2</v>
      </c>
      <c r="V587" s="6">
        <v>1</v>
      </c>
      <c r="W587">
        <v>1</v>
      </c>
      <c r="X587">
        <v>2</v>
      </c>
      <c r="Y587">
        <v>10</v>
      </c>
      <c r="Z587" s="5">
        <f t="shared" ca="1" si="27"/>
        <v>7154</v>
      </c>
      <c r="AA587" s="4" t="str">
        <f t="shared" si="28"/>
        <v>Low</v>
      </c>
      <c r="AB587" s="2">
        <f t="shared" si="29"/>
        <v>0.01</v>
      </c>
      <c r="AC587" s="2">
        <f>banking_clients[[#This Row],[Bank_Loans]] + banking_clients[[#This Row],[Business_Lending]] + banking_clients[[#This Row],[CreditCard_Balance]]</f>
        <v>716850.74</v>
      </c>
      <c r="AD587" s="2">
        <f>banking_clients[[#This Row],[Bank_Deposits]] + banking_clients[[#This Row],[Saving_Accounts]] + banking_clients[[#This Row],[ForeignCurrency_Account]] + banking_clients[[#This Row],[Checking_Accounts]]</f>
        <v>1287234.8700000001</v>
      </c>
    </row>
    <row r="588" spans="1:30" x14ac:dyDescent="0.2">
      <c r="A588" t="s">
        <v>1996</v>
      </c>
      <c r="B588" t="s">
        <v>1997</v>
      </c>
      <c r="C588" s="5">
        <v>40</v>
      </c>
      <c r="D588">
        <v>16066</v>
      </c>
      <c r="E588" s="3" t="s">
        <v>1998</v>
      </c>
      <c r="F588" s="4" t="s">
        <v>18</v>
      </c>
      <c r="G588" s="4" t="s">
        <v>49</v>
      </c>
      <c r="H588" s="4" t="s">
        <v>575</v>
      </c>
      <c r="I588" s="4" t="s">
        <v>80</v>
      </c>
      <c r="J588" s="4" t="s">
        <v>14</v>
      </c>
      <c r="K588" s="2">
        <v>79374.2</v>
      </c>
      <c r="L588" s="2">
        <v>12797.46</v>
      </c>
      <c r="M588" s="5">
        <v>3</v>
      </c>
      <c r="N588" s="2">
        <v>3435.78</v>
      </c>
      <c r="O588" s="2">
        <v>308861.23</v>
      </c>
      <c r="P588" s="2">
        <v>679198.46</v>
      </c>
      <c r="Q588" s="2">
        <v>284203.61</v>
      </c>
      <c r="R588" s="2">
        <v>233046.96</v>
      </c>
      <c r="S588" s="2">
        <v>2706.61</v>
      </c>
      <c r="T588" s="2">
        <v>570277.46</v>
      </c>
      <c r="U588" s="5">
        <v>0</v>
      </c>
      <c r="V588" s="6">
        <v>1</v>
      </c>
      <c r="W588">
        <v>1</v>
      </c>
      <c r="X588">
        <v>1</v>
      </c>
      <c r="Y588">
        <v>11</v>
      </c>
      <c r="Z588" s="5">
        <f t="shared" ca="1" si="27"/>
        <v>5798</v>
      </c>
      <c r="AA588" s="4" t="str">
        <f t="shared" si="28"/>
        <v>Low</v>
      </c>
      <c r="AB588" s="2">
        <f t="shared" si="29"/>
        <v>0.01</v>
      </c>
      <c r="AC588" s="2">
        <f>banking_clients[[#This Row],[Bank_Loans]] + banking_clients[[#This Row],[Business_Lending]] + banking_clients[[#This Row],[CreditCard_Balance]]</f>
        <v>882574.47</v>
      </c>
      <c r="AD588" s="2">
        <f>banking_clients[[#This Row],[Bank_Deposits]] + banking_clients[[#This Row],[Saving_Accounts]] + banking_clients[[#This Row],[ForeignCurrency_Account]] + banking_clients[[#This Row],[Checking_Accounts]]</f>
        <v>1199155.6399999999</v>
      </c>
    </row>
    <row r="589" spans="1:30" x14ac:dyDescent="0.2">
      <c r="A589" t="s">
        <v>1999</v>
      </c>
      <c r="B589" t="s">
        <v>2000</v>
      </c>
      <c r="C589" s="5">
        <v>35</v>
      </c>
      <c r="D589">
        <v>26406</v>
      </c>
      <c r="E589" s="3" t="s">
        <v>2001</v>
      </c>
      <c r="F589" s="4" t="s">
        <v>295</v>
      </c>
      <c r="G589" s="4" t="s">
        <v>49</v>
      </c>
      <c r="H589" s="4" t="s">
        <v>1477</v>
      </c>
      <c r="I589" s="4" t="s">
        <v>33</v>
      </c>
      <c r="J589" s="4" t="s">
        <v>27</v>
      </c>
      <c r="K589" s="2">
        <v>401144.86</v>
      </c>
      <c r="L589" s="2">
        <v>58665.36</v>
      </c>
      <c r="M589" s="5">
        <v>1</v>
      </c>
      <c r="N589" s="2">
        <v>5276.19</v>
      </c>
      <c r="O589" s="2">
        <v>384347.67</v>
      </c>
      <c r="P589" s="2">
        <v>398228.09</v>
      </c>
      <c r="Q589" s="2">
        <v>193732.59</v>
      </c>
      <c r="R589" s="2">
        <v>292751.46000000002</v>
      </c>
      <c r="S589" s="2">
        <v>19834.32</v>
      </c>
      <c r="T589" s="2">
        <v>1387979.56</v>
      </c>
      <c r="U589" s="5">
        <v>2</v>
      </c>
      <c r="V589" s="6">
        <v>3</v>
      </c>
      <c r="W589">
        <v>1</v>
      </c>
      <c r="X589">
        <v>1</v>
      </c>
      <c r="Y589">
        <v>12</v>
      </c>
      <c r="Z589" s="5">
        <f t="shared" ca="1" si="27"/>
        <v>1321</v>
      </c>
      <c r="AA589" s="4" t="str">
        <f t="shared" si="28"/>
        <v>High</v>
      </c>
      <c r="AB589" s="2">
        <f t="shared" si="29"/>
        <v>0.03</v>
      </c>
      <c r="AC589" s="2">
        <f>banking_clients[[#This Row],[Bank_Loans]] + banking_clients[[#This Row],[Business_Lending]] + banking_clients[[#This Row],[CreditCard_Balance]]</f>
        <v>1777603.42</v>
      </c>
      <c r="AD589" s="2">
        <f>banking_clients[[#This Row],[Bank_Deposits]] + banking_clients[[#This Row],[Saving_Accounts]] + banking_clients[[#This Row],[ForeignCurrency_Account]] + banking_clients[[#This Row],[Checking_Accounts]]</f>
        <v>904546.46</v>
      </c>
    </row>
    <row r="590" spans="1:30" x14ac:dyDescent="0.2">
      <c r="A590" t="s">
        <v>2002</v>
      </c>
      <c r="B590" t="s">
        <v>2003</v>
      </c>
      <c r="C590" s="5">
        <v>60</v>
      </c>
      <c r="D590">
        <v>38732</v>
      </c>
      <c r="E590" s="3" t="s">
        <v>2004</v>
      </c>
      <c r="F590" s="4" t="s">
        <v>89</v>
      </c>
      <c r="G590" s="4" t="s">
        <v>11</v>
      </c>
      <c r="H590" s="4" t="s">
        <v>74</v>
      </c>
      <c r="I590" s="4" t="s">
        <v>13</v>
      </c>
      <c r="J590" s="4" t="s">
        <v>14</v>
      </c>
      <c r="K590" s="2">
        <v>390058.27</v>
      </c>
      <c r="L590" s="2">
        <v>30999.599999999999</v>
      </c>
      <c r="M590" s="5">
        <v>1</v>
      </c>
      <c r="N590" s="2">
        <v>2550.9899999999998</v>
      </c>
      <c r="O590" s="2">
        <v>121180</v>
      </c>
      <c r="P590" s="2">
        <v>590538.47</v>
      </c>
      <c r="Q590" s="2">
        <v>624283.52</v>
      </c>
      <c r="R590" s="2">
        <v>267598.28999999998</v>
      </c>
      <c r="S590" s="2">
        <v>39935.449999999997</v>
      </c>
      <c r="T590" s="2">
        <v>834960.88</v>
      </c>
      <c r="U590" s="5">
        <v>0</v>
      </c>
      <c r="V590" s="6">
        <v>3</v>
      </c>
      <c r="W590">
        <v>2</v>
      </c>
      <c r="X590">
        <v>2</v>
      </c>
      <c r="Y590">
        <v>13</v>
      </c>
      <c r="Z590" s="5">
        <f t="shared" ca="1" si="27"/>
        <v>5525</v>
      </c>
      <c r="AA590" s="4" t="str">
        <f t="shared" si="28"/>
        <v>High</v>
      </c>
      <c r="AB590" s="2">
        <f t="shared" si="29"/>
        <v>0.05</v>
      </c>
      <c r="AC590" s="2">
        <f>banking_clients[[#This Row],[Bank_Loans]] + banking_clients[[#This Row],[Business_Lending]] + banking_clients[[#This Row],[CreditCard_Balance]]</f>
        <v>958691.87</v>
      </c>
      <c r="AD590" s="2">
        <f>banking_clients[[#This Row],[Bank_Deposits]] + banking_clients[[#This Row],[Saving_Accounts]] + banking_clients[[#This Row],[ForeignCurrency_Account]] + banking_clients[[#This Row],[Checking_Accounts]]</f>
        <v>1522355.73</v>
      </c>
    </row>
    <row r="591" spans="1:30" x14ac:dyDescent="0.2">
      <c r="A591" t="s">
        <v>2005</v>
      </c>
      <c r="B591" t="s">
        <v>2006</v>
      </c>
      <c r="C591" s="5">
        <v>58</v>
      </c>
      <c r="D591">
        <v>20800</v>
      </c>
      <c r="E591" s="3" t="s">
        <v>2007</v>
      </c>
      <c r="F591" s="4" t="s">
        <v>187</v>
      </c>
      <c r="G591" s="4" t="s">
        <v>25</v>
      </c>
      <c r="H591" s="4" t="s">
        <v>1183</v>
      </c>
      <c r="I591" s="4" t="s">
        <v>13</v>
      </c>
      <c r="J591" s="4" t="s">
        <v>14</v>
      </c>
      <c r="K591" s="2">
        <v>282275.52</v>
      </c>
      <c r="L591" s="2">
        <v>32380.2</v>
      </c>
      <c r="M591" s="5">
        <v>2</v>
      </c>
      <c r="N591" s="2">
        <v>3753.34</v>
      </c>
      <c r="O591" s="2">
        <v>521029.7</v>
      </c>
      <c r="P591" s="2">
        <v>349786.13</v>
      </c>
      <c r="Q591" s="2">
        <v>377400.82</v>
      </c>
      <c r="R591" s="2">
        <v>60476.18</v>
      </c>
      <c r="S591" s="2">
        <v>10875.14</v>
      </c>
      <c r="T591" s="2">
        <v>0</v>
      </c>
      <c r="U591" s="5">
        <v>1</v>
      </c>
      <c r="V591" s="6">
        <v>2</v>
      </c>
      <c r="W591">
        <v>2</v>
      </c>
      <c r="X591">
        <v>2</v>
      </c>
      <c r="Y591">
        <v>14</v>
      </c>
      <c r="Z591" s="5">
        <f t="shared" ca="1" si="27"/>
        <v>4415</v>
      </c>
      <c r="AA591" s="4" t="str">
        <f t="shared" si="28"/>
        <v>Mid</v>
      </c>
      <c r="AB591" s="2">
        <f t="shared" si="29"/>
        <v>0.05</v>
      </c>
      <c r="AC591" s="2">
        <f>banking_clients[[#This Row],[Bank_Loans]] + banking_clients[[#This Row],[Business_Lending]] + banking_clients[[#This Row],[CreditCard_Balance]]</f>
        <v>524783.04</v>
      </c>
      <c r="AD591" s="2">
        <f>banking_clients[[#This Row],[Bank_Deposits]] + banking_clients[[#This Row],[Saving_Accounts]] + banking_clients[[#This Row],[ForeignCurrency_Account]] + banking_clients[[#This Row],[Checking_Accounts]]</f>
        <v>798538.27</v>
      </c>
    </row>
    <row r="592" spans="1:30" x14ac:dyDescent="0.2">
      <c r="A592" t="s">
        <v>2008</v>
      </c>
      <c r="B592" t="s">
        <v>2009</v>
      </c>
      <c r="C592" s="5">
        <v>34</v>
      </c>
      <c r="D592">
        <v>3906</v>
      </c>
      <c r="E592" s="3" t="s">
        <v>2010</v>
      </c>
      <c r="F592" s="4" t="s">
        <v>109</v>
      </c>
      <c r="G592" s="4" t="s">
        <v>49</v>
      </c>
      <c r="H592" s="4" t="s">
        <v>207</v>
      </c>
      <c r="I592" s="4" t="s">
        <v>13</v>
      </c>
      <c r="J592" s="4" t="s">
        <v>34</v>
      </c>
      <c r="K592" s="2">
        <v>261816.27</v>
      </c>
      <c r="L592" s="2">
        <v>28229.279999999999</v>
      </c>
      <c r="M592" s="5">
        <v>1</v>
      </c>
      <c r="N592" s="2">
        <v>4348.32</v>
      </c>
      <c r="O592" s="2">
        <v>1836558.92</v>
      </c>
      <c r="P592" s="2">
        <v>519403.27</v>
      </c>
      <c r="Q592" s="2">
        <v>133267.94</v>
      </c>
      <c r="R592" s="2">
        <v>179262.47</v>
      </c>
      <c r="S592" s="2">
        <v>40575.97</v>
      </c>
      <c r="T592" s="2">
        <v>813538.43</v>
      </c>
      <c r="U592" s="5">
        <v>3</v>
      </c>
      <c r="V592" s="6">
        <v>2</v>
      </c>
      <c r="W592">
        <v>3</v>
      </c>
      <c r="X592">
        <v>2</v>
      </c>
      <c r="Y592">
        <v>15</v>
      </c>
      <c r="Z592" s="5">
        <f t="shared" ca="1" si="27"/>
        <v>2295</v>
      </c>
      <c r="AA592" s="4" t="str">
        <f t="shared" si="28"/>
        <v>Mid</v>
      </c>
      <c r="AB592" s="2">
        <f t="shared" si="29"/>
        <v>0.05</v>
      </c>
      <c r="AC592" s="2">
        <f>banking_clients[[#This Row],[Bank_Loans]] + banking_clients[[#This Row],[Business_Lending]] + banking_clients[[#This Row],[CreditCard_Balance]]</f>
        <v>2654445.67</v>
      </c>
      <c r="AD592" s="2">
        <f>banking_clients[[#This Row],[Bank_Deposits]] + banking_clients[[#This Row],[Saving_Accounts]] + banking_clients[[#This Row],[ForeignCurrency_Account]] + banking_clients[[#This Row],[Checking_Accounts]]</f>
        <v>872509.64999999991</v>
      </c>
    </row>
    <row r="593" spans="1:30" x14ac:dyDescent="0.2">
      <c r="A593" t="s">
        <v>2011</v>
      </c>
      <c r="B593" t="s">
        <v>107</v>
      </c>
      <c r="C593" s="5">
        <v>50</v>
      </c>
      <c r="D593">
        <v>3730</v>
      </c>
      <c r="E593" s="3" t="s">
        <v>2012</v>
      </c>
      <c r="F593" s="4" t="s">
        <v>187</v>
      </c>
      <c r="G593" s="4" t="s">
        <v>114</v>
      </c>
      <c r="H593" s="4" t="s">
        <v>1858</v>
      </c>
      <c r="I593" s="4" t="s">
        <v>80</v>
      </c>
      <c r="J593" s="4" t="s">
        <v>14</v>
      </c>
      <c r="K593" s="2">
        <v>118810.16</v>
      </c>
      <c r="L593" s="2">
        <v>22807.599999999999</v>
      </c>
      <c r="M593" s="5">
        <v>2</v>
      </c>
      <c r="N593" s="2">
        <v>1707.58</v>
      </c>
      <c r="O593" s="2">
        <v>283417.37</v>
      </c>
      <c r="P593" s="2">
        <v>428988.19</v>
      </c>
      <c r="Q593" s="2">
        <v>225493.79</v>
      </c>
      <c r="R593" s="2">
        <v>214164.11</v>
      </c>
      <c r="S593" s="2">
        <v>29332.68</v>
      </c>
      <c r="T593" s="2">
        <v>622683.05000000005</v>
      </c>
      <c r="U593" s="5">
        <v>2</v>
      </c>
      <c r="V593" s="6">
        <v>1</v>
      </c>
      <c r="W593">
        <v>3</v>
      </c>
      <c r="X593">
        <v>1</v>
      </c>
      <c r="Y593">
        <v>16</v>
      </c>
      <c r="Z593" s="5">
        <f t="shared" ca="1" si="27"/>
        <v>8095</v>
      </c>
      <c r="AA593" s="4" t="str">
        <f t="shared" si="28"/>
        <v>Mid</v>
      </c>
      <c r="AB593" s="2">
        <f t="shared" si="29"/>
        <v>0.01</v>
      </c>
      <c r="AC593" s="2">
        <f>banking_clients[[#This Row],[Bank_Loans]] + banking_clients[[#This Row],[Business_Lending]] + banking_clients[[#This Row],[CreditCard_Balance]]</f>
        <v>907808</v>
      </c>
      <c r="AD593" s="2">
        <f>banking_clients[[#This Row],[Bank_Deposits]] + banking_clients[[#This Row],[Saving_Accounts]] + banking_clients[[#This Row],[ForeignCurrency_Account]] + banking_clients[[#This Row],[Checking_Accounts]]</f>
        <v>897978.77000000014</v>
      </c>
    </row>
    <row r="594" spans="1:30" x14ac:dyDescent="0.2">
      <c r="A594" t="s">
        <v>2013</v>
      </c>
      <c r="B594" t="s">
        <v>2014</v>
      </c>
      <c r="C594" s="5">
        <v>44</v>
      </c>
      <c r="D594">
        <v>34854</v>
      </c>
      <c r="E594" s="3" t="s">
        <v>2015</v>
      </c>
      <c r="F594" s="4" t="s">
        <v>257</v>
      </c>
      <c r="G594" s="4" t="s">
        <v>49</v>
      </c>
      <c r="H594" s="4" t="s">
        <v>227</v>
      </c>
      <c r="I594" s="4" t="s">
        <v>33</v>
      </c>
      <c r="J594" s="4" t="s">
        <v>34</v>
      </c>
      <c r="K594" s="2">
        <v>268884.36</v>
      </c>
      <c r="L594" s="2">
        <v>12529.68</v>
      </c>
      <c r="M594" s="5">
        <v>2</v>
      </c>
      <c r="N594" s="2">
        <v>3547.47</v>
      </c>
      <c r="O594" s="2">
        <v>231498.18</v>
      </c>
      <c r="P594" s="2">
        <v>446067.71</v>
      </c>
      <c r="Q594" s="2">
        <v>388879.54</v>
      </c>
      <c r="R594" s="2">
        <v>157381.84</v>
      </c>
      <c r="S594" s="2">
        <v>15193.64</v>
      </c>
      <c r="T594" s="2">
        <v>754235.32</v>
      </c>
      <c r="U594" s="5">
        <v>2</v>
      </c>
      <c r="V594" s="6">
        <v>3</v>
      </c>
      <c r="W594">
        <v>3</v>
      </c>
      <c r="X594">
        <v>2</v>
      </c>
      <c r="Y594">
        <v>17</v>
      </c>
      <c r="Z594" s="5">
        <f t="shared" ca="1" si="27"/>
        <v>1335</v>
      </c>
      <c r="AA594" s="4" t="str">
        <f t="shared" si="28"/>
        <v>Mid</v>
      </c>
      <c r="AB594" s="2">
        <f t="shared" si="29"/>
        <v>0.03</v>
      </c>
      <c r="AC594" s="2">
        <f>banking_clients[[#This Row],[Bank_Loans]] + banking_clients[[#This Row],[Business_Lending]] + banking_clients[[#This Row],[CreditCard_Balance]]</f>
        <v>989280.97</v>
      </c>
      <c r="AD594" s="2">
        <f>banking_clients[[#This Row],[Bank_Deposits]] + banking_clients[[#This Row],[Saving_Accounts]] + banking_clients[[#This Row],[ForeignCurrency_Account]] + banking_clients[[#This Row],[Checking_Accounts]]</f>
        <v>1007522.73</v>
      </c>
    </row>
    <row r="595" spans="1:30" x14ac:dyDescent="0.2">
      <c r="A595" t="s">
        <v>2016</v>
      </c>
      <c r="B595" t="s">
        <v>2017</v>
      </c>
      <c r="C595" s="5">
        <v>33</v>
      </c>
      <c r="D595">
        <v>42143</v>
      </c>
      <c r="E595" s="3" t="s">
        <v>2018</v>
      </c>
      <c r="F595" s="4" t="s">
        <v>99</v>
      </c>
      <c r="G595" s="4" t="s">
        <v>11</v>
      </c>
      <c r="H595" s="4" t="s">
        <v>1740</v>
      </c>
      <c r="I595" s="4" t="s">
        <v>13</v>
      </c>
      <c r="J595" s="4" t="s">
        <v>14</v>
      </c>
      <c r="K595" s="2">
        <v>335526.8</v>
      </c>
      <c r="L595" s="2">
        <v>62567</v>
      </c>
      <c r="M595" s="5">
        <v>1</v>
      </c>
      <c r="N595" s="2">
        <v>5215.82</v>
      </c>
      <c r="O595" s="2">
        <v>1099840.76</v>
      </c>
      <c r="P595" s="2">
        <v>2704170.35</v>
      </c>
      <c r="Q595" s="2">
        <v>712727.07</v>
      </c>
      <c r="R595" s="2">
        <v>1452705.47</v>
      </c>
      <c r="S595" s="2">
        <v>81626.47</v>
      </c>
      <c r="T595" s="2">
        <v>1591725.84</v>
      </c>
      <c r="U595" s="5">
        <v>3</v>
      </c>
      <c r="V595" s="6">
        <v>4</v>
      </c>
      <c r="W595">
        <v>3</v>
      </c>
      <c r="X595">
        <v>1</v>
      </c>
      <c r="Y595">
        <v>18</v>
      </c>
      <c r="Z595" s="5">
        <f t="shared" ca="1" si="27"/>
        <v>7853</v>
      </c>
      <c r="AA595" s="4" t="str">
        <f t="shared" si="28"/>
        <v>High</v>
      </c>
      <c r="AB595" s="2">
        <f t="shared" si="29"/>
        <v>0.05</v>
      </c>
      <c r="AC595" s="2">
        <f>banking_clients[[#This Row],[Bank_Loans]] + banking_clients[[#This Row],[Business_Lending]] + banking_clients[[#This Row],[CreditCard_Balance]]</f>
        <v>2696782.42</v>
      </c>
      <c r="AD595" s="2">
        <f>banking_clients[[#This Row],[Bank_Deposits]] + banking_clients[[#This Row],[Saving_Accounts]] + banking_clients[[#This Row],[ForeignCurrency_Account]] + banking_clients[[#This Row],[Checking_Accounts]]</f>
        <v>4951229.3600000003</v>
      </c>
    </row>
    <row r="596" spans="1:30" x14ac:dyDescent="0.2">
      <c r="A596" t="s">
        <v>2019</v>
      </c>
      <c r="B596" t="s">
        <v>2020</v>
      </c>
      <c r="C596" s="5">
        <v>66</v>
      </c>
      <c r="D596">
        <v>8329</v>
      </c>
      <c r="E596" s="3" t="s">
        <v>2021</v>
      </c>
      <c r="F596" s="4" t="s">
        <v>131</v>
      </c>
      <c r="G596" s="4" t="s">
        <v>49</v>
      </c>
      <c r="H596" s="4" t="s">
        <v>688</v>
      </c>
      <c r="I596" s="4" t="s">
        <v>13</v>
      </c>
      <c r="J596" s="4" t="s">
        <v>14</v>
      </c>
      <c r="K596" s="2">
        <v>71153.119999999995</v>
      </c>
      <c r="L596" s="2">
        <v>3357.99</v>
      </c>
      <c r="M596" s="5">
        <v>2</v>
      </c>
      <c r="N596" s="2">
        <v>1652.2</v>
      </c>
      <c r="O596" s="2">
        <v>262372.62</v>
      </c>
      <c r="P596" s="2">
        <v>411362.4</v>
      </c>
      <c r="Q596" s="2">
        <v>103676.7</v>
      </c>
      <c r="R596" s="2">
        <v>223841.34</v>
      </c>
      <c r="S596" s="2">
        <v>660.55</v>
      </c>
      <c r="T596" s="2">
        <v>698882.86</v>
      </c>
      <c r="U596" s="5">
        <v>1</v>
      </c>
      <c r="V596" s="6">
        <v>1</v>
      </c>
      <c r="W596">
        <v>3</v>
      </c>
      <c r="X596">
        <v>2</v>
      </c>
      <c r="Y596">
        <v>19</v>
      </c>
      <c r="Z596" s="5">
        <f t="shared" ca="1" si="27"/>
        <v>10910</v>
      </c>
      <c r="AA596" s="4" t="str">
        <f t="shared" si="28"/>
        <v>Low</v>
      </c>
      <c r="AB596" s="2">
        <f t="shared" si="29"/>
        <v>0.05</v>
      </c>
      <c r="AC596" s="2">
        <f>banking_clients[[#This Row],[Bank_Loans]] + banking_clients[[#This Row],[Business_Lending]] + banking_clients[[#This Row],[CreditCard_Balance]]</f>
        <v>962907.67999999993</v>
      </c>
      <c r="AD596" s="2">
        <f>banking_clients[[#This Row],[Bank_Deposits]] + banking_clients[[#This Row],[Saving_Accounts]] + banking_clients[[#This Row],[ForeignCurrency_Account]] + banking_clients[[#This Row],[Checking_Accounts]]</f>
        <v>739540.99</v>
      </c>
    </row>
    <row r="597" spans="1:30" x14ac:dyDescent="0.2">
      <c r="A597" t="s">
        <v>2022</v>
      </c>
      <c r="B597" t="s">
        <v>2023</v>
      </c>
      <c r="C597" s="5">
        <v>38</v>
      </c>
      <c r="D597">
        <v>12790</v>
      </c>
      <c r="E597" s="3" t="s">
        <v>2024</v>
      </c>
      <c r="F597" s="4" t="s">
        <v>415</v>
      </c>
      <c r="G597" s="4" t="s">
        <v>49</v>
      </c>
      <c r="H597" s="4" t="s">
        <v>797</v>
      </c>
      <c r="I597" s="4" t="s">
        <v>13</v>
      </c>
      <c r="J597" s="4" t="s">
        <v>27</v>
      </c>
      <c r="K597" s="2">
        <v>153042.85999999999</v>
      </c>
      <c r="L597" s="2">
        <v>11321.52</v>
      </c>
      <c r="M597" s="5">
        <v>1</v>
      </c>
      <c r="N597" s="2">
        <v>3839.02</v>
      </c>
      <c r="O597" s="2">
        <v>1043974.9</v>
      </c>
      <c r="P597" s="2">
        <v>768909.47</v>
      </c>
      <c r="Q597" s="2">
        <v>273390.03000000003</v>
      </c>
      <c r="R597" s="2">
        <v>352445.32</v>
      </c>
      <c r="S597" s="2">
        <v>4800.95</v>
      </c>
      <c r="T597" s="2">
        <v>287682.59999999998</v>
      </c>
      <c r="U597" s="5">
        <v>2</v>
      </c>
      <c r="V597" s="6">
        <v>2</v>
      </c>
      <c r="W597">
        <v>3</v>
      </c>
      <c r="X597">
        <v>1</v>
      </c>
      <c r="Y597">
        <v>20</v>
      </c>
      <c r="Z597" s="5">
        <f t="shared" ca="1" si="27"/>
        <v>1852</v>
      </c>
      <c r="AA597" s="4" t="str">
        <f t="shared" si="28"/>
        <v>Mid</v>
      </c>
      <c r="AB597" s="2">
        <f t="shared" si="29"/>
        <v>0.05</v>
      </c>
      <c r="AC597" s="2">
        <f>banking_clients[[#This Row],[Bank_Loans]] + banking_clients[[#This Row],[Business_Lending]] + banking_clients[[#This Row],[CreditCard_Balance]]</f>
        <v>1335496.52</v>
      </c>
      <c r="AD597" s="2">
        <f>banking_clients[[#This Row],[Bank_Deposits]] + banking_clients[[#This Row],[Saving_Accounts]] + banking_clients[[#This Row],[ForeignCurrency_Account]] + banking_clients[[#This Row],[Checking_Accounts]]</f>
        <v>1399545.77</v>
      </c>
    </row>
    <row r="598" spans="1:30" x14ac:dyDescent="0.2">
      <c r="A598" t="s">
        <v>2025</v>
      </c>
      <c r="B598" t="s">
        <v>2026</v>
      </c>
      <c r="C598" s="5">
        <v>58</v>
      </c>
      <c r="D598">
        <v>38265</v>
      </c>
      <c r="E598" s="3" t="s">
        <v>2027</v>
      </c>
      <c r="F598" s="4" t="s">
        <v>158</v>
      </c>
      <c r="G598" s="4" t="s">
        <v>25</v>
      </c>
      <c r="H598" s="4" t="s">
        <v>239</v>
      </c>
      <c r="I598" s="4" t="s">
        <v>13</v>
      </c>
      <c r="J598" s="4" t="s">
        <v>14</v>
      </c>
      <c r="K598" s="2">
        <v>117573.89</v>
      </c>
      <c r="L598" s="2">
        <v>29474.28</v>
      </c>
      <c r="M598" s="5">
        <v>1</v>
      </c>
      <c r="N598" s="2">
        <v>7522.91</v>
      </c>
      <c r="O598" s="2">
        <v>1475007.59</v>
      </c>
      <c r="P598" s="2">
        <v>1053001.48</v>
      </c>
      <c r="Q598" s="2">
        <v>369336.34</v>
      </c>
      <c r="R598" s="2">
        <v>295704.82</v>
      </c>
      <c r="S598" s="2">
        <v>46731.9</v>
      </c>
      <c r="T598" s="2">
        <v>2048937.8</v>
      </c>
      <c r="U598" s="5">
        <v>0</v>
      </c>
      <c r="V598" s="6">
        <v>3</v>
      </c>
      <c r="W598">
        <v>3</v>
      </c>
      <c r="X598">
        <v>1</v>
      </c>
      <c r="Y598">
        <v>21</v>
      </c>
      <c r="Z598" s="5">
        <f t="shared" ca="1" si="27"/>
        <v>6603</v>
      </c>
      <c r="AA598" s="4" t="str">
        <f t="shared" si="28"/>
        <v>Mid</v>
      </c>
      <c r="AB598" s="2">
        <f t="shared" si="29"/>
        <v>0.05</v>
      </c>
      <c r="AC598" s="2">
        <f>banking_clients[[#This Row],[Bank_Loans]] + banking_clients[[#This Row],[Business_Lending]] + banking_clients[[#This Row],[CreditCard_Balance]]</f>
        <v>3531468.3000000003</v>
      </c>
      <c r="AD598" s="2">
        <f>banking_clients[[#This Row],[Bank_Deposits]] + banking_clients[[#This Row],[Saving_Accounts]] + banking_clients[[#This Row],[ForeignCurrency_Account]] + banking_clients[[#This Row],[Checking_Accounts]]</f>
        <v>1764774.54</v>
      </c>
    </row>
    <row r="599" spans="1:30" x14ac:dyDescent="0.2">
      <c r="A599" t="s">
        <v>2028</v>
      </c>
      <c r="B599" t="s">
        <v>2029</v>
      </c>
      <c r="C599" s="5">
        <v>79</v>
      </c>
      <c r="D599">
        <v>37723</v>
      </c>
      <c r="E599" s="3" t="s">
        <v>2030</v>
      </c>
      <c r="F599" s="4" t="s">
        <v>31</v>
      </c>
      <c r="G599" s="4" t="s">
        <v>49</v>
      </c>
      <c r="H599" s="4" t="s">
        <v>2031</v>
      </c>
      <c r="I599" s="4" t="s">
        <v>13</v>
      </c>
      <c r="J599" s="4" t="s">
        <v>27</v>
      </c>
      <c r="K599" s="2">
        <v>219948.15</v>
      </c>
      <c r="L599" s="2">
        <v>32740.68</v>
      </c>
      <c r="M599" s="5">
        <v>1</v>
      </c>
      <c r="N599" s="2">
        <v>4198.32</v>
      </c>
      <c r="O599" s="2">
        <v>217839.18</v>
      </c>
      <c r="P599" s="2">
        <v>223869.04</v>
      </c>
      <c r="Q599" s="2">
        <v>125260.06</v>
      </c>
      <c r="R599" s="2">
        <v>168088.34</v>
      </c>
      <c r="S599" s="2">
        <v>7758.07</v>
      </c>
      <c r="T599" s="2">
        <v>644919.11</v>
      </c>
      <c r="U599" s="5">
        <v>0</v>
      </c>
      <c r="V599" s="6">
        <v>4</v>
      </c>
      <c r="W599">
        <v>4</v>
      </c>
      <c r="X599">
        <v>2</v>
      </c>
      <c r="Y599">
        <v>22</v>
      </c>
      <c r="Z599" s="5">
        <f t="shared" ca="1" si="27"/>
        <v>1679</v>
      </c>
      <c r="AA599" s="4" t="str">
        <f t="shared" si="28"/>
        <v>Mid</v>
      </c>
      <c r="AB599" s="2">
        <f t="shared" si="29"/>
        <v>0.05</v>
      </c>
      <c r="AC599" s="2">
        <f>banking_clients[[#This Row],[Bank_Loans]] + banking_clients[[#This Row],[Business_Lending]] + banking_clients[[#This Row],[CreditCard_Balance]]</f>
        <v>866956.61</v>
      </c>
      <c r="AD599" s="2">
        <f>banking_clients[[#This Row],[Bank_Deposits]] + banking_clients[[#This Row],[Saving_Accounts]] + banking_clients[[#This Row],[ForeignCurrency_Account]] + banking_clients[[#This Row],[Checking_Accounts]]</f>
        <v>524975.51</v>
      </c>
    </row>
    <row r="600" spans="1:30" x14ac:dyDescent="0.2">
      <c r="A600" t="s">
        <v>2032</v>
      </c>
      <c r="B600" t="s">
        <v>2033</v>
      </c>
      <c r="C600" s="5">
        <v>30</v>
      </c>
      <c r="D600">
        <v>14993</v>
      </c>
      <c r="E600" s="3" t="s">
        <v>2034</v>
      </c>
      <c r="F600" s="4" t="s">
        <v>10</v>
      </c>
      <c r="G600" s="4" t="s">
        <v>11</v>
      </c>
      <c r="H600" s="4" t="s">
        <v>830</v>
      </c>
      <c r="I600" s="4" t="s">
        <v>33</v>
      </c>
      <c r="J600" s="4" t="s">
        <v>14</v>
      </c>
      <c r="K600" s="2">
        <v>389746.08</v>
      </c>
      <c r="L600" s="2">
        <v>35218.400000000001</v>
      </c>
      <c r="M600" s="5">
        <v>1</v>
      </c>
      <c r="N600" s="2">
        <v>2219.9</v>
      </c>
      <c r="O600" s="2">
        <v>386539.66</v>
      </c>
      <c r="P600" s="2">
        <v>1252407.57</v>
      </c>
      <c r="Q600" s="2">
        <v>399704.54</v>
      </c>
      <c r="R600" s="2">
        <v>405478.05</v>
      </c>
      <c r="S600" s="2">
        <v>51611.64</v>
      </c>
      <c r="T600" s="2">
        <v>1909063.3</v>
      </c>
      <c r="U600" s="5">
        <v>3</v>
      </c>
      <c r="V600" s="6">
        <v>3</v>
      </c>
      <c r="W600">
        <v>4</v>
      </c>
      <c r="X600">
        <v>2</v>
      </c>
      <c r="Y600">
        <v>1</v>
      </c>
      <c r="Z600" s="5">
        <f t="shared" ca="1" si="27"/>
        <v>6436</v>
      </c>
      <c r="AA600" s="4" t="str">
        <f t="shared" si="28"/>
        <v>High</v>
      </c>
      <c r="AB600" s="2">
        <f t="shared" si="29"/>
        <v>0.03</v>
      </c>
      <c r="AC600" s="2">
        <f>banking_clients[[#This Row],[Bank_Loans]] + banking_clients[[#This Row],[Business_Lending]] + banking_clients[[#This Row],[CreditCard_Balance]]</f>
        <v>2297822.86</v>
      </c>
      <c r="AD600" s="2">
        <f>banking_clients[[#This Row],[Bank_Deposits]] + banking_clients[[#This Row],[Saving_Accounts]] + banking_clients[[#This Row],[ForeignCurrency_Account]] + banking_clients[[#This Row],[Checking_Accounts]]</f>
        <v>2109201.7999999998</v>
      </c>
    </row>
    <row r="601" spans="1:30" x14ac:dyDescent="0.2">
      <c r="A601" t="s">
        <v>2035</v>
      </c>
      <c r="B601" t="s">
        <v>911</v>
      </c>
      <c r="C601" s="5">
        <v>59</v>
      </c>
      <c r="D601">
        <v>23432</v>
      </c>
      <c r="E601" s="3" t="s">
        <v>2036</v>
      </c>
      <c r="F601" s="4" t="s">
        <v>131</v>
      </c>
      <c r="G601" s="4" t="s">
        <v>114</v>
      </c>
      <c r="H601" s="4" t="s">
        <v>346</v>
      </c>
      <c r="I601" s="4" t="s">
        <v>80</v>
      </c>
      <c r="J601" s="4" t="s">
        <v>14</v>
      </c>
      <c r="K601" s="2">
        <v>222185.79</v>
      </c>
      <c r="L601" s="2">
        <v>44354.07</v>
      </c>
      <c r="M601" s="5">
        <v>1</v>
      </c>
      <c r="N601" s="2">
        <v>3824.24</v>
      </c>
      <c r="O601" s="2">
        <v>865214.18</v>
      </c>
      <c r="P601" s="2">
        <v>1023932.01</v>
      </c>
      <c r="Q601" s="2">
        <v>404810.33</v>
      </c>
      <c r="R601" s="2">
        <v>353931.23</v>
      </c>
      <c r="S601" s="2">
        <v>23356.99</v>
      </c>
      <c r="T601" s="2">
        <v>1331501.6499999999</v>
      </c>
      <c r="U601" s="5">
        <v>2</v>
      </c>
      <c r="V601" s="6">
        <v>2</v>
      </c>
      <c r="W601">
        <v>1</v>
      </c>
      <c r="X601">
        <v>2</v>
      </c>
      <c r="Y601">
        <v>2</v>
      </c>
      <c r="Z601" s="5">
        <f t="shared" ca="1" si="27"/>
        <v>4326</v>
      </c>
      <c r="AA601" s="4" t="str">
        <f t="shared" si="28"/>
        <v>Mid</v>
      </c>
      <c r="AB601" s="2">
        <f t="shared" si="29"/>
        <v>0.01</v>
      </c>
      <c r="AC601" s="2">
        <f>banking_clients[[#This Row],[Bank_Loans]] + banking_clients[[#This Row],[Business_Lending]] + banking_clients[[#This Row],[CreditCard_Balance]]</f>
        <v>2200540.0700000003</v>
      </c>
      <c r="AD601" s="2">
        <f>banking_clients[[#This Row],[Bank_Deposits]] + banking_clients[[#This Row],[Saving_Accounts]] + banking_clients[[#This Row],[ForeignCurrency_Account]] + banking_clients[[#This Row],[Checking_Accounts]]</f>
        <v>1806030.56</v>
      </c>
    </row>
    <row r="602" spans="1:30" x14ac:dyDescent="0.2">
      <c r="A602" t="s">
        <v>2037</v>
      </c>
      <c r="B602" t="s">
        <v>2038</v>
      </c>
      <c r="C602" s="5">
        <v>61</v>
      </c>
      <c r="D602">
        <v>12025</v>
      </c>
      <c r="E602" s="3" t="s">
        <v>2039</v>
      </c>
      <c r="F602" s="4" t="s">
        <v>415</v>
      </c>
      <c r="G602" s="4" t="s">
        <v>25</v>
      </c>
      <c r="H602" s="4" t="s">
        <v>1199</v>
      </c>
      <c r="I602" s="4" t="s">
        <v>13</v>
      </c>
      <c r="J602" s="4" t="s">
        <v>40</v>
      </c>
      <c r="K602" s="2">
        <v>46631.31</v>
      </c>
      <c r="L602" s="2">
        <v>21327.57</v>
      </c>
      <c r="M602" s="5">
        <v>3</v>
      </c>
      <c r="N602" s="2">
        <v>3706.79</v>
      </c>
      <c r="O602" s="2">
        <v>151883.94</v>
      </c>
      <c r="P602" s="2">
        <v>204987.25</v>
      </c>
      <c r="Q602" s="2">
        <v>56405.89</v>
      </c>
      <c r="R602" s="2">
        <v>66558.95</v>
      </c>
      <c r="S602" s="2">
        <v>18299.419999999998</v>
      </c>
      <c r="T602" s="2">
        <v>715134.11</v>
      </c>
      <c r="U602" s="5">
        <v>2</v>
      </c>
      <c r="V602" s="6">
        <v>1</v>
      </c>
      <c r="W602">
        <v>2</v>
      </c>
      <c r="X602">
        <v>2</v>
      </c>
      <c r="Y602">
        <v>3</v>
      </c>
      <c r="Z602" s="5">
        <f t="shared" ca="1" si="27"/>
        <v>7865</v>
      </c>
      <c r="AA602" s="4" t="str">
        <f t="shared" si="28"/>
        <v>Low</v>
      </c>
      <c r="AB602" s="2">
        <f t="shared" si="29"/>
        <v>0.05</v>
      </c>
      <c r="AC602" s="2">
        <f>banking_clients[[#This Row],[Bank_Loans]] + banking_clients[[#This Row],[Business_Lending]] + banking_clients[[#This Row],[CreditCard_Balance]]</f>
        <v>870724.84000000008</v>
      </c>
      <c r="AD602" s="2">
        <f>banking_clients[[#This Row],[Bank_Deposits]] + banking_clients[[#This Row],[Saving_Accounts]] + banking_clients[[#This Row],[ForeignCurrency_Account]] + banking_clients[[#This Row],[Checking_Accounts]]</f>
        <v>346251.51</v>
      </c>
    </row>
    <row r="603" spans="1:30" x14ac:dyDescent="0.2">
      <c r="A603" t="s">
        <v>2040</v>
      </c>
      <c r="B603" t="s">
        <v>2041</v>
      </c>
      <c r="C603" s="5">
        <v>23</v>
      </c>
      <c r="D603">
        <v>23489</v>
      </c>
      <c r="E603" s="3" t="s">
        <v>2042</v>
      </c>
      <c r="F603" s="4" t="s">
        <v>315</v>
      </c>
      <c r="G603" s="4" t="s">
        <v>49</v>
      </c>
      <c r="H603" s="4" t="s">
        <v>1230</v>
      </c>
      <c r="I603" s="4" t="s">
        <v>80</v>
      </c>
      <c r="J603" s="4" t="s">
        <v>27</v>
      </c>
      <c r="K603" s="2">
        <v>45899.16</v>
      </c>
      <c r="L603" s="2">
        <v>29179.06</v>
      </c>
      <c r="M603" s="5">
        <v>1</v>
      </c>
      <c r="N603" s="2">
        <v>1080.3699999999999</v>
      </c>
      <c r="O603" s="2">
        <v>240303.96</v>
      </c>
      <c r="P603" s="2">
        <v>93779.23</v>
      </c>
      <c r="Q603" s="2">
        <v>93779.23</v>
      </c>
      <c r="R603" s="2">
        <v>30313.5</v>
      </c>
      <c r="S603" s="2">
        <v>15891.17</v>
      </c>
      <c r="T603" s="2">
        <v>47541.64</v>
      </c>
      <c r="U603" s="5">
        <v>2</v>
      </c>
      <c r="V603" s="6">
        <v>1</v>
      </c>
      <c r="W603">
        <v>3</v>
      </c>
      <c r="X603">
        <v>2</v>
      </c>
      <c r="Y603">
        <v>4</v>
      </c>
      <c r="Z603" s="5">
        <f t="shared" ca="1" si="27"/>
        <v>1743</v>
      </c>
      <c r="AA603" s="4" t="str">
        <f t="shared" si="28"/>
        <v>Low</v>
      </c>
      <c r="AB603" s="2">
        <f t="shared" si="29"/>
        <v>0.01</v>
      </c>
      <c r="AC603" s="2">
        <f>banking_clients[[#This Row],[Bank_Loans]] + banking_clients[[#This Row],[Business_Lending]] + banking_clients[[#This Row],[CreditCard_Balance]]</f>
        <v>288925.96999999997</v>
      </c>
      <c r="AD603" s="2">
        <f>banking_clients[[#This Row],[Bank_Deposits]] + banking_clients[[#This Row],[Saving_Accounts]] + banking_clients[[#This Row],[ForeignCurrency_Account]] + banking_clients[[#This Row],[Checking_Accounts]]</f>
        <v>233763.13</v>
      </c>
    </row>
    <row r="604" spans="1:30" x14ac:dyDescent="0.2">
      <c r="A604" t="s">
        <v>2043</v>
      </c>
      <c r="B604" t="s">
        <v>2044</v>
      </c>
      <c r="C604" s="5">
        <v>73</v>
      </c>
      <c r="D604">
        <v>445</v>
      </c>
      <c r="E604" s="3" t="s">
        <v>2045</v>
      </c>
      <c r="F604" s="4" t="s">
        <v>167</v>
      </c>
      <c r="G604" s="4" t="s">
        <v>25</v>
      </c>
      <c r="H604" s="4" t="s">
        <v>59</v>
      </c>
      <c r="I604" s="4" t="s">
        <v>33</v>
      </c>
      <c r="J604" s="4" t="s">
        <v>14</v>
      </c>
      <c r="K604" s="2">
        <v>213562.55</v>
      </c>
      <c r="L604" s="2">
        <v>39890.120000000003</v>
      </c>
      <c r="M604" s="5">
        <v>1</v>
      </c>
      <c r="N604" s="2">
        <v>4447.33</v>
      </c>
      <c r="O604" s="2">
        <v>356462.12</v>
      </c>
      <c r="P604" s="2">
        <v>0</v>
      </c>
      <c r="Q604" s="2">
        <v>0</v>
      </c>
      <c r="R604" s="2">
        <v>0</v>
      </c>
      <c r="S604" s="2">
        <v>40259.33</v>
      </c>
      <c r="T604" s="2">
        <v>521049.18</v>
      </c>
      <c r="U604" s="5">
        <v>1</v>
      </c>
      <c r="V604" s="6">
        <v>3</v>
      </c>
      <c r="W604">
        <v>4</v>
      </c>
      <c r="X604">
        <v>2</v>
      </c>
      <c r="Y604">
        <v>8</v>
      </c>
      <c r="Z604" s="5">
        <f t="shared" ca="1" si="27"/>
        <v>2188</v>
      </c>
      <c r="AA604" s="4" t="str">
        <f t="shared" si="28"/>
        <v>Mid</v>
      </c>
      <c r="AB604" s="2">
        <f t="shared" si="29"/>
        <v>0.03</v>
      </c>
      <c r="AC604" s="2">
        <f>banking_clients[[#This Row],[Bank_Loans]] + banking_clients[[#This Row],[Business_Lending]] + banking_clients[[#This Row],[CreditCard_Balance]]</f>
        <v>881958.63</v>
      </c>
      <c r="AD604" s="2">
        <f>banking_clients[[#This Row],[Bank_Deposits]] + banking_clients[[#This Row],[Saving_Accounts]] + banking_clients[[#This Row],[ForeignCurrency_Account]] + banking_clients[[#This Row],[Checking_Accounts]]</f>
        <v>40259.33</v>
      </c>
    </row>
    <row r="605" spans="1:30" x14ac:dyDescent="0.2">
      <c r="A605" t="s">
        <v>2046</v>
      </c>
      <c r="B605" t="s">
        <v>2047</v>
      </c>
      <c r="C605" s="5">
        <v>42</v>
      </c>
      <c r="D605">
        <v>32821</v>
      </c>
      <c r="E605" s="3" t="s">
        <v>2048</v>
      </c>
      <c r="F605" s="4" t="s">
        <v>31</v>
      </c>
      <c r="G605" s="4" t="s">
        <v>11</v>
      </c>
      <c r="H605" s="4" t="s">
        <v>847</v>
      </c>
      <c r="I605" s="4" t="s">
        <v>33</v>
      </c>
      <c r="J605" s="4" t="s">
        <v>34</v>
      </c>
      <c r="K605" s="2">
        <v>62265.14</v>
      </c>
      <c r="L605" s="2">
        <v>20300.16</v>
      </c>
      <c r="M605" s="5">
        <v>1</v>
      </c>
      <c r="N605" s="2">
        <v>2802.88</v>
      </c>
      <c r="O605" s="2">
        <v>141136.94</v>
      </c>
      <c r="P605" s="2">
        <v>565013.46</v>
      </c>
      <c r="Q605" s="2">
        <v>239239.93</v>
      </c>
      <c r="R605" s="2">
        <v>275176.83</v>
      </c>
      <c r="S605" s="2">
        <v>11120.96</v>
      </c>
      <c r="T605" s="2">
        <v>583342.47</v>
      </c>
      <c r="U605" s="5">
        <v>1</v>
      </c>
      <c r="V605" s="6">
        <v>1</v>
      </c>
      <c r="W605">
        <v>1</v>
      </c>
      <c r="X605">
        <v>2</v>
      </c>
      <c r="Y605">
        <v>9</v>
      </c>
      <c r="Z605" s="5">
        <f t="shared" ca="1" si="27"/>
        <v>6781</v>
      </c>
      <c r="AA605" s="4" t="str">
        <f t="shared" si="28"/>
        <v>Low</v>
      </c>
      <c r="AB605" s="2">
        <f t="shared" si="29"/>
        <v>0.03</v>
      </c>
      <c r="AC605" s="2">
        <f>banking_clients[[#This Row],[Bank_Loans]] + banking_clients[[#This Row],[Business_Lending]] + banking_clients[[#This Row],[CreditCard_Balance]]</f>
        <v>727282.28999999992</v>
      </c>
      <c r="AD605" s="2">
        <f>banking_clients[[#This Row],[Bank_Deposits]] + banking_clients[[#This Row],[Saving_Accounts]] + banking_clients[[#This Row],[ForeignCurrency_Account]] + banking_clients[[#This Row],[Checking_Accounts]]</f>
        <v>1090551.18</v>
      </c>
    </row>
    <row r="606" spans="1:30" x14ac:dyDescent="0.2">
      <c r="A606" t="s">
        <v>2049</v>
      </c>
      <c r="B606" t="s">
        <v>2050</v>
      </c>
      <c r="C606" s="5">
        <v>65</v>
      </c>
      <c r="D606">
        <v>10719</v>
      </c>
      <c r="E606" s="3" t="s">
        <v>2051</v>
      </c>
      <c r="F606" s="4" t="s">
        <v>295</v>
      </c>
      <c r="G606" s="4" t="s">
        <v>114</v>
      </c>
      <c r="H606" s="4" t="s">
        <v>2052</v>
      </c>
      <c r="I606" s="4" t="s">
        <v>33</v>
      </c>
      <c r="J606" s="4" t="s">
        <v>34</v>
      </c>
      <c r="K606" s="2">
        <v>77385.850000000006</v>
      </c>
      <c r="L606" s="2">
        <v>2471.85</v>
      </c>
      <c r="M606" s="5">
        <v>3</v>
      </c>
      <c r="N606" s="2">
        <v>2914.84</v>
      </c>
      <c r="O606" s="2">
        <v>428019.96</v>
      </c>
      <c r="P606" s="2">
        <v>414347</v>
      </c>
      <c r="Q606" s="2">
        <v>260712.72</v>
      </c>
      <c r="R606" s="2">
        <v>143391.99</v>
      </c>
      <c r="S606" s="2">
        <v>526.26</v>
      </c>
      <c r="T606" s="2">
        <v>745917.63</v>
      </c>
      <c r="U606" s="5">
        <v>2</v>
      </c>
      <c r="V606" s="6">
        <v>2</v>
      </c>
      <c r="W606">
        <v>1</v>
      </c>
      <c r="X606">
        <v>1</v>
      </c>
      <c r="Y606">
        <v>10</v>
      </c>
      <c r="Z606" s="5">
        <f t="shared" ca="1" si="27"/>
        <v>8899</v>
      </c>
      <c r="AA606" s="4" t="str">
        <f t="shared" si="28"/>
        <v>Low</v>
      </c>
      <c r="AB606" s="2">
        <f t="shared" si="29"/>
        <v>0.03</v>
      </c>
      <c r="AC606" s="2">
        <f>banking_clients[[#This Row],[Bank_Loans]] + banking_clients[[#This Row],[Business_Lending]] + banking_clients[[#This Row],[CreditCard_Balance]]</f>
        <v>1176852.4300000002</v>
      </c>
      <c r="AD606" s="2">
        <f>banking_clients[[#This Row],[Bank_Deposits]] + banking_clients[[#This Row],[Saving_Accounts]] + banking_clients[[#This Row],[ForeignCurrency_Account]] + banking_clients[[#This Row],[Checking_Accounts]]</f>
        <v>818977.97</v>
      </c>
    </row>
    <row r="607" spans="1:30" x14ac:dyDescent="0.2">
      <c r="A607" t="s">
        <v>2053</v>
      </c>
      <c r="B607" t="s">
        <v>2054</v>
      </c>
      <c r="C607" s="5">
        <v>29</v>
      </c>
      <c r="D607">
        <v>1031</v>
      </c>
      <c r="E607" s="3" t="s">
        <v>2055</v>
      </c>
      <c r="F607" s="4" t="s">
        <v>24</v>
      </c>
      <c r="G607" s="4" t="s">
        <v>11</v>
      </c>
      <c r="H607" s="4" t="s">
        <v>552</v>
      </c>
      <c r="I607" s="4" t="s">
        <v>80</v>
      </c>
      <c r="J607" s="4" t="s">
        <v>14</v>
      </c>
      <c r="K607" s="2">
        <v>136921.89000000001</v>
      </c>
      <c r="L607" s="2">
        <v>23715.42</v>
      </c>
      <c r="M607" s="5">
        <v>1</v>
      </c>
      <c r="N607" s="2">
        <v>954.86</v>
      </c>
      <c r="O607" s="2">
        <v>345598.39</v>
      </c>
      <c r="P607" s="2">
        <v>111513.23</v>
      </c>
      <c r="Q607" s="2">
        <v>46463.85</v>
      </c>
      <c r="R607" s="2">
        <v>87816.67</v>
      </c>
      <c r="S607" s="2">
        <v>476.61</v>
      </c>
      <c r="T607" s="2">
        <v>415285.4</v>
      </c>
      <c r="U607" s="5">
        <v>0</v>
      </c>
      <c r="V607" s="6">
        <v>1</v>
      </c>
      <c r="W607">
        <v>1</v>
      </c>
      <c r="X607">
        <v>1</v>
      </c>
      <c r="Y607">
        <v>11</v>
      </c>
      <c r="Z607" s="5">
        <f t="shared" ca="1" si="27"/>
        <v>10387</v>
      </c>
      <c r="AA607" s="4" t="str">
        <f t="shared" si="28"/>
        <v>Mid</v>
      </c>
      <c r="AB607" s="2">
        <f t="shared" si="29"/>
        <v>0.01</v>
      </c>
      <c r="AC607" s="2">
        <f>banking_clients[[#This Row],[Bank_Loans]] + banking_clients[[#This Row],[Business_Lending]] + banking_clients[[#This Row],[CreditCard_Balance]]</f>
        <v>761838.65</v>
      </c>
      <c r="AD607" s="2">
        <f>banking_clients[[#This Row],[Bank_Deposits]] + banking_clients[[#This Row],[Saving_Accounts]] + banking_clients[[#This Row],[ForeignCurrency_Account]] + banking_clients[[#This Row],[Checking_Accounts]]</f>
        <v>246270.36</v>
      </c>
    </row>
    <row r="608" spans="1:30" x14ac:dyDescent="0.2">
      <c r="A608" t="s">
        <v>2056</v>
      </c>
      <c r="B608" t="s">
        <v>2057</v>
      </c>
      <c r="C608" s="5">
        <v>20</v>
      </c>
      <c r="D608">
        <v>27679</v>
      </c>
      <c r="E608" s="3" t="s">
        <v>2058</v>
      </c>
      <c r="F608" s="4" t="s">
        <v>172</v>
      </c>
      <c r="G608" s="4" t="s">
        <v>25</v>
      </c>
      <c r="H608" s="4" t="s">
        <v>1049</v>
      </c>
      <c r="I608" s="4" t="s">
        <v>33</v>
      </c>
      <c r="J608" s="4" t="s">
        <v>14</v>
      </c>
      <c r="K608" s="2">
        <v>121124.02</v>
      </c>
      <c r="L608" s="2">
        <v>53804.4</v>
      </c>
      <c r="M608" s="5">
        <v>1</v>
      </c>
      <c r="N608" s="2">
        <v>7657.79</v>
      </c>
      <c r="O608" s="2">
        <v>370608.78</v>
      </c>
      <c r="P608" s="2">
        <v>1292973.24</v>
      </c>
      <c r="Q608" s="2">
        <v>317572.37</v>
      </c>
      <c r="R608" s="2">
        <v>440971.92</v>
      </c>
      <c r="S608" s="2">
        <v>43959.38</v>
      </c>
      <c r="T608" s="2">
        <v>507670.96</v>
      </c>
      <c r="U608" s="5">
        <v>2</v>
      </c>
      <c r="V608" s="6">
        <v>3</v>
      </c>
      <c r="W608">
        <v>2</v>
      </c>
      <c r="X608">
        <v>1</v>
      </c>
      <c r="Y608">
        <v>12</v>
      </c>
      <c r="Z608" s="5">
        <f t="shared" ca="1" si="27"/>
        <v>5485</v>
      </c>
      <c r="AA608" s="4" t="str">
        <f t="shared" si="28"/>
        <v>Mid</v>
      </c>
      <c r="AB608" s="2">
        <f t="shared" si="29"/>
        <v>0.03</v>
      </c>
      <c r="AC608" s="2">
        <f>banking_clients[[#This Row],[Bank_Loans]] + banking_clients[[#This Row],[Business_Lending]] + banking_clients[[#This Row],[CreditCard_Balance]]</f>
        <v>885937.53</v>
      </c>
      <c r="AD608" s="2">
        <f>banking_clients[[#This Row],[Bank_Deposits]] + banking_clients[[#This Row],[Saving_Accounts]] + banking_clients[[#This Row],[ForeignCurrency_Account]] + banking_clients[[#This Row],[Checking_Accounts]]</f>
        <v>2095476.9099999997</v>
      </c>
    </row>
    <row r="609" spans="1:30" x14ac:dyDescent="0.2">
      <c r="A609" t="s">
        <v>2059</v>
      </c>
      <c r="B609" t="s">
        <v>2060</v>
      </c>
      <c r="C609" s="5">
        <v>54</v>
      </c>
      <c r="D609">
        <v>39013</v>
      </c>
      <c r="E609" s="3" t="s">
        <v>2061</v>
      </c>
      <c r="F609" s="4" t="s">
        <v>464</v>
      </c>
      <c r="G609" s="4" t="s">
        <v>49</v>
      </c>
      <c r="H609" s="4" t="s">
        <v>32</v>
      </c>
      <c r="I609" s="4" t="s">
        <v>80</v>
      </c>
      <c r="J609" s="4" t="s">
        <v>27</v>
      </c>
      <c r="K609" s="2">
        <v>46065.04</v>
      </c>
      <c r="L609" s="2">
        <v>15053.6</v>
      </c>
      <c r="M609" s="5">
        <v>1</v>
      </c>
      <c r="N609" s="2">
        <v>639.27</v>
      </c>
      <c r="O609" s="2">
        <v>286540.09999999998</v>
      </c>
      <c r="P609" s="2">
        <v>826638.75</v>
      </c>
      <c r="Q609" s="2">
        <v>173663.6</v>
      </c>
      <c r="R609" s="2">
        <v>609559.24</v>
      </c>
      <c r="S609" s="2">
        <v>18316.96</v>
      </c>
      <c r="T609" s="2">
        <v>1111305.78</v>
      </c>
      <c r="U609" s="5">
        <v>1</v>
      </c>
      <c r="V609" s="6">
        <v>1</v>
      </c>
      <c r="W609">
        <v>2</v>
      </c>
      <c r="X609">
        <v>1</v>
      </c>
      <c r="Y609">
        <v>13</v>
      </c>
      <c r="Z609" s="5">
        <f t="shared" ca="1" si="27"/>
        <v>2163</v>
      </c>
      <c r="AA609" s="4" t="str">
        <f t="shared" si="28"/>
        <v>Low</v>
      </c>
      <c r="AB609" s="2">
        <f t="shared" si="29"/>
        <v>0.01</v>
      </c>
      <c r="AC609" s="2">
        <f>banking_clients[[#This Row],[Bank_Loans]] + banking_clients[[#This Row],[Business_Lending]] + banking_clients[[#This Row],[CreditCard_Balance]]</f>
        <v>1398485.15</v>
      </c>
      <c r="AD609" s="2">
        <f>banking_clients[[#This Row],[Bank_Deposits]] + banking_clients[[#This Row],[Saving_Accounts]] + banking_clients[[#This Row],[ForeignCurrency_Account]] + banking_clients[[#This Row],[Checking_Accounts]]</f>
        <v>1628178.55</v>
      </c>
    </row>
    <row r="610" spans="1:30" x14ac:dyDescent="0.2">
      <c r="A610" t="s">
        <v>2062</v>
      </c>
      <c r="B610" t="s">
        <v>2063</v>
      </c>
      <c r="C610" s="5">
        <v>82</v>
      </c>
      <c r="D610">
        <v>42895</v>
      </c>
      <c r="E610" s="3" t="s">
        <v>2064</v>
      </c>
      <c r="F610" s="4" t="s">
        <v>182</v>
      </c>
      <c r="G610" s="4" t="s">
        <v>114</v>
      </c>
      <c r="H610" s="4" t="s">
        <v>45</v>
      </c>
      <c r="I610" s="4" t="s">
        <v>80</v>
      </c>
      <c r="J610" s="4" t="s">
        <v>27</v>
      </c>
      <c r="K610" s="2">
        <v>260944.03</v>
      </c>
      <c r="L610" s="2">
        <v>21134.01</v>
      </c>
      <c r="M610" s="5">
        <v>1</v>
      </c>
      <c r="N610" s="2">
        <v>327.85</v>
      </c>
      <c r="O610" s="2">
        <v>500216.98</v>
      </c>
      <c r="P610" s="2">
        <v>298094.81</v>
      </c>
      <c r="Q610" s="2">
        <v>343955.55</v>
      </c>
      <c r="R610" s="2">
        <v>81402.81</v>
      </c>
      <c r="S610" s="2">
        <v>32642.73</v>
      </c>
      <c r="T610" s="2">
        <v>904332.08</v>
      </c>
      <c r="U610" s="5">
        <v>2</v>
      </c>
      <c r="V610" s="6">
        <v>2</v>
      </c>
      <c r="W610">
        <v>3</v>
      </c>
      <c r="X610">
        <v>1</v>
      </c>
      <c r="Y610">
        <v>14</v>
      </c>
      <c r="Z610" s="5">
        <f t="shared" ca="1" si="27"/>
        <v>4443</v>
      </c>
      <c r="AA610" s="4" t="str">
        <f t="shared" si="28"/>
        <v>Mid</v>
      </c>
      <c r="AB610" s="2">
        <f t="shared" si="29"/>
        <v>0.01</v>
      </c>
      <c r="AC610" s="2">
        <f>banking_clients[[#This Row],[Bank_Loans]] + banking_clients[[#This Row],[Business_Lending]] + banking_clients[[#This Row],[CreditCard_Balance]]</f>
        <v>1404876.9100000001</v>
      </c>
      <c r="AD610" s="2">
        <f>banking_clients[[#This Row],[Bank_Deposits]] + banking_clients[[#This Row],[Saving_Accounts]] + banking_clients[[#This Row],[ForeignCurrency_Account]] + banking_clients[[#This Row],[Checking_Accounts]]</f>
        <v>756095.89999999991</v>
      </c>
    </row>
    <row r="611" spans="1:30" x14ac:dyDescent="0.2">
      <c r="A611" t="s">
        <v>2065</v>
      </c>
      <c r="B611" t="s">
        <v>2066</v>
      </c>
      <c r="C611" s="5">
        <v>46</v>
      </c>
      <c r="D611">
        <v>23314</v>
      </c>
      <c r="E611" s="3" t="s">
        <v>2067</v>
      </c>
      <c r="F611" s="4" t="s">
        <v>24</v>
      </c>
      <c r="G611" s="4" t="s">
        <v>19</v>
      </c>
      <c r="H611" s="4" t="s">
        <v>1707</v>
      </c>
      <c r="I611" s="4" t="s">
        <v>13</v>
      </c>
      <c r="J611" s="4" t="s">
        <v>27</v>
      </c>
      <c r="K611" s="2">
        <v>226151.9</v>
      </c>
      <c r="L611" s="2">
        <v>6668.46</v>
      </c>
      <c r="M611" s="5">
        <v>1</v>
      </c>
      <c r="N611" s="2">
        <v>1245.08</v>
      </c>
      <c r="O611" s="2">
        <v>446679.55</v>
      </c>
      <c r="P611" s="2">
        <v>86326.27</v>
      </c>
      <c r="Q611" s="2">
        <v>117157.09</v>
      </c>
      <c r="R611" s="2">
        <v>42546.52</v>
      </c>
      <c r="S611" s="2">
        <v>2120.34</v>
      </c>
      <c r="T611" s="2">
        <v>756362.75</v>
      </c>
      <c r="U611" s="5">
        <v>3</v>
      </c>
      <c r="V611" s="6">
        <v>2</v>
      </c>
      <c r="W611">
        <v>3</v>
      </c>
      <c r="X611">
        <v>1</v>
      </c>
      <c r="Y611">
        <v>15</v>
      </c>
      <c r="Z611" s="5">
        <f t="shared" ca="1" si="27"/>
        <v>6312</v>
      </c>
      <c r="AA611" s="4" t="str">
        <f t="shared" si="28"/>
        <v>Mid</v>
      </c>
      <c r="AB611" s="2">
        <f t="shared" si="29"/>
        <v>0.05</v>
      </c>
      <c r="AC611" s="2">
        <f>banking_clients[[#This Row],[Bank_Loans]] + banking_clients[[#This Row],[Business_Lending]] + banking_clients[[#This Row],[CreditCard_Balance]]</f>
        <v>1204287.3800000001</v>
      </c>
      <c r="AD611" s="2">
        <f>banking_clients[[#This Row],[Bank_Deposits]] + banking_clients[[#This Row],[Saving_Accounts]] + banking_clients[[#This Row],[ForeignCurrency_Account]] + banking_clients[[#This Row],[Checking_Accounts]]</f>
        <v>248150.22</v>
      </c>
    </row>
    <row r="612" spans="1:30" x14ac:dyDescent="0.2">
      <c r="A612" t="s">
        <v>2068</v>
      </c>
      <c r="B612" t="s">
        <v>2069</v>
      </c>
      <c r="C612" s="5">
        <v>58</v>
      </c>
      <c r="D612">
        <v>5564</v>
      </c>
      <c r="E612" s="3" t="s">
        <v>2070</v>
      </c>
      <c r="F612" s="4" t="s">
        <v>84</v>
      </c>
      <c r="G612" s="4" t="s">
        <v>19</v>
      </c>
      <c r="H612" s="4" t="s">
        <v>876</v>
      </c>
      <c r="I612" s="4" t="s">
        <v>33</v>
      </c>
      <c r="J612" s="4" t="s">
        <v>40</v>
      </c>
      <c r="K612" s="2">
        <v>126577.5</v>
      </c>
      <c r="L612" s="2">
        <v>7851</v>
      </c>
      <c r="M612" s="5">
        <v>1</v>
      </c>
      <c r="N612" s="2">
        <v>5217.3</v>
      </c>
      <c r="O612" s="2">
        <v>1203236.1000000001</v>
      </c>
      <c r="P612" s="2">
        <v>181465.92</v>
      </c>
      <c r="Q612" s="2">
        <v>37805.4</v>
      </c>
      <c r="R612" s="2">
        <v>100940.42</v>
      </c>
      <c r="S612" s="2">
        <v>56313.9</v>
      </c>
      <c r="T612" s="2">
        <v>1055124</v>
      </c>
      <c r="U612" s="5">
        <v>1</v>
      </c>
      <c r="V612" s="6">
        <v>3</v>
      </c>
      <c r="W612">
        <v>3</v>
      </c>
      <c r="X612">
        <v>1</v>
      </c>
      <c r="Y612">
        <v>1</v>
      </c>
      <c r="Z612" s="5">
        <f t="shared" ca="1" si="27"/>
        <v>7647</v>
      </c>
      <c r="AA612" s="4" t="str">
        <f t="shared" si="28"/>
        <v>Mid</v>
      </c>
      <c r="AB612" s="2">
        <f t="shared" si="29"/>
        <v>0.03</v>
      </c>
      <c r="AC612" s="2">
        <f>banking_clients[[#This Row],[Bank_Loans]] + banking_clients[[#This Row],[Business_Lending]] + banking_clients[[#This Row],[CreditCard_Balance]]</f>
        <v>2263577.4</v>
      </c>
      <c r="AD612" s="2">
        <f>banking_clients[[#This Row],[Bank_Deposits]] + banking_clients[[#This Row],[Saving_Accounts]] + banking_clients[[#This Row],[ForeignCurrency_Account]] + banking_clients[[#This Row],[Checking_Accounts]]</f>
        <v>376525.64000000007</v>
      </c>
    </row>
    <row r="613" spans="1:30" x14ac:dyDescent="0.2">
      <c r="A613" t="s">
        <v>2071</v>
      </c>
      <c r="B613" t="s">
        <v>2072</v>
      </c>
      <c r="C613" s="5">
        <v>32</v>
      </c>
      <c r="D613">
        <v>25364</v>
      </c>
      <c r="E613" s="3" t="s">
        <v>2073</v>
      </c>
      <c r="F613" s="4" t="s">
        <v>99</v>
      </c>
      <c r="G613" s="4" t="s">
        <v>49</v>
      </c>
      <c r="H613" s="4" t="s">
        <v>1230</v>
      </c>
      <c r="I613" s="4" t="s">
        <v>33</v>
      </c>
      <c r="J613" s="4" t="s">
        <v>14</v>
      </c>
      <c r="K613" s="2">
        <v>249185.87</v>
      </c>
      <c r="L613" s="2">
        <v>24091.08</v>
      </c>
      <c r="M613" s="5">
        <v>3</v>
      </c>
      <c r="N613" s="2">
        <v>4896.6099999999997</v>
      </c>
      <c r="O613" s="2">
        <v>1252227.23</v>
      </c>
      <c r="P613" s="2">
        <v>2569398.61</v>
      </c>
      <c r="Q613" s="2">
        <v>1275715.3899999999</v>
      </c>
      <c r="R613" s="2">
        <v>359536.13</v>
      </c>
      <c r="S613" s="2">
        <v>33250.07</v>
      </c>
      <c r="T613" s="2">
        <v>481759.11</v>
      </c>
      <c r="U613" s="5">
        <v>3</v>
      </c>
      <c r="V613" s="6">
        <v>3</v>
      </c>
      <c r="W613">
        <v>3</v>
      </c>
      <c r="X613">
        <v>2</v>
      </c>
      <c r="Y613">
        <v>2</v>
      </c>
      <c r="Z613" s="5">
        <f t="shared" ca="1" si="27"/>
        <v>3407</v>
      </c>
      <c r="AA613" s="4" t="str">
        <f t="shared" si="28"/>
        <v>Mid</v>
      </c>
      <c r="AB613" s="2">
        <f t="shared" si="29"/>
        <v>0.03</v>
      </c>
      <c r="AC613" s="2">
        <f>banking_clients[[#This Row],[Bank_Loans]] + banking_clients[[#This Row],[Business_Lending]] + banking_clients[[#This Row],[CreditCard_Balance]]</f>
        <v>1738882.95</v>
      </c>
      <c r="AD613" s="2">
        <f>banking_clients[[#This Row],[Bank_Deposits]] + banking_clients[[#This Row],[Saving_Accounts]] + banking_clients[[#This Row],[ForeignCurrency_Account]] + banking_clients[[#This Row],[Checking_Accounts]]</f>
        <v>4237900.1999999993</v>
      </c>
    </row>
    <row r="614" spans="1:30" x14ac:dyDescent="0.2">
      <c r="A614" t="s">
        <v>2074</v>
      </c>
      <c r="B614" t="s">
        <v>2075</v>
      </c>
      <c r="C614" s="5">
        <v>28</v>
      </c>
      <c r="D614">
        <v>31081</v>
      </c>
      <c r="E614" s="3" t="s">
        <v>2076</v>
      </c>
      <c r="F614" s="4" t="s">
        <v>310</v>
      </c>
      <c r="G614" s="4" t="s">
        <v>25</v>
      </c>
      <c r="H614" s="4" t="s">
        <v>2077</v>
      </c>
      <c r="I614" s="4" t="s">
        <v>13</v>
      </c>
      <c r="J614" s="4" t="s">
        <v>14</v>
      </c>
      <c r="K614" s="2">
        <v>205494.12</v>
      </c>
      <c r="L614" s="2">
        <v>14821.2</v>
      </c>
      <c r="M614" s="5">
        <v>1</v>
      </c>
      <c r="N614" s="2">
        <v>311.45</v>
      </c>
      <c r="O614" s="2">
        <v>1886976.73</v>
      </c>
      <c r="P614" s="2">
        <v>2365411.67</v>
      </c>
      <c r="Q614" s="2">
        <v>1544359.69</v>
      </c>
      <c r="R614" s="2">
        <v>246315.6</v>
      </c>
      <c r="S614" s="2">
        <v>33050.06</v>
      </c>
      <c r="T614" s="2">
        <v>1779026.34</v>
      </c>
      <c r="U614" s="5">
        <v>3</v>
      </c>
      <c r="V614" s="6">
        <v>4</v>
      </c>
      <c r="W614">
        <v>3</v>
      </c>
      <c r="X614">
        <v>1</v>
      </c>
      <c r="Y614">
        <v>3</v>
      </c>
      <c r="Z614" s="5">
        <f t="shared" ca="1" si="27"/>
        <v>4979</v>
      </c>
      <c r="AA614" s="4" t="str">
        <f t="shared" si="28"/>
        <v>Mid</v>
      </c>
      <c r="AB614" s="2">
        <f t="shared" si="29"/>
        <v>0.05</v>
      </c>
      <c r="AC614" s="2">
        <f>banking_clients[[#This Row],[Bank_Loans]] + banking_clients[[#This Row],[Business_Lending]] + banking_clients[[#This Row],[CreditCard_Balance]]</f>
        <v>3666314.5200000005</v>
      </c>
      <c r="AD614" s="2">
        <f>banking_clients[[#This Row],[Bank_Deposits]] + banking_clients[[#This Row],[Saving_Accounts]] + banking_clients[[#This Row],[ForeignCurrency_Account]] + banking_clients[[#This Row],[Checking_Accounts]]</f>
        <v>4189137.02</v>
      </c>
    </row>
    <row r="615" spans="1:30" x14ac:dyDescent="0.2">
      <c r="A615" t="s">
        <v>2078</v>
      </c>
      <c r="B615" t="s">
        <v>2079</v>
      </c>
      <c r="C615" s="5">
        <v>37</v>
      </c>
      <c r="D615">
        <v>11036</v>
      </c>
      <c r="E615" s="3" t="s">
        <v>2080</v>
      </c>
      <c r="F615" s="4" t="s">
        <v>267</v>
      </c>
      <c r="G615" s="4" t="s">
        <v>19</v>
      </c>
      <c r="H615" s="4" t="s">
        <v>183</v>
      </c>
      <c r="I615" s="4" t="s">
        <v>13</v>
      </c>
      <c r="J615" s="4" t="s">
        <v>27</v>
      </c>
      <c r="K615" s="2">
        <v>27514.69</v>
      </c>
      <c r="L615" s="2">
        <v>6758</v>
      </c>
      <c r="M615" s="5">
        <v>1</v>
      </c>
      <c r="N615" s="2">
        <v>472.39</v>
      </c>
      <c r="O615" s="2">
        <v>72751.460000000006</v>
      </c>
      <c r="P615" s="2">
        <v>379435.57</v>
      </c>
      <c r="Q615" s="2">
        <v>289466.31</v>
      </c>
      <c r="R615" s="2">
        <v>104755.51</v>
      </c>
      <c r="S615" s="2">
        <v>19041.59</v>
      </c>
      <c r="T615" s="2">
        <v>367893.84</v>
      </c>
      <c r="U615" s="5">
        <v>1</v>
      </c>
      <c r="V615" s="6">
        <v>1</v>
      </c>
      <c r="W615">
        <v>3</v>
      </c>
      <c r="X615">
        <v>1</v>
      </c>
      <c r="Y615">
        <v>4</v>
      </c>
      <c r="Z615" s="5">
        <f t="shared" ca="1" si="27"/>
        <v>9373</v>
      </c>
      <c r="AA615" s="4" t="str">
        <f t="shared" si="28"/>
        <v>Low</v>
      </c>
      <c r="AB615" s="2">
        <f t="shared" si="29"/>
        <v>0.05</v>
      </c>
      <c r="AC615" s="2">
        <f>banking_clients[[#This Row],[Bank_Loans]] + banking_clients[[#This Row],[Business_Lending]] + banking_clients[[#This Row],[CreditCard_Balance]]</f>
        <v>441117.69000000006</v>
      </c>
      <c r="AD615" s="2">
        <f>banking_clients[[#This Row],[Bank_Deposits]] + banking_clients[[#This Row],[Saving_Accounts]] + banking_clients[[#This Row],[ForeignCurrency_Account]] + banking_clients[[#This Row],[Checking_Accounts]]</f>
        <v>792698.98</v>
      </c>
    </row>
    <row r="616" spans="1:30" x14ac:dyDescent="0.2">
      <c r="A616" t="s">
        <v>2081</v>
      </c>
      <c r="B616" t="s">
        <v>2082</v>
      </c>
      <c r="C616" s="5">
        <v>66</v>
      </c>
      <c r="D616">
        <v>22928</v>
      </c>
      <c r="E616" s="3" t="s">
        <v>2083</v>
      </c>
      <c r="F616" s="4" t="s">
        <v>109</v>
      </c>
      <c r="G616" s="4" t="s">
        <v>49</v>
      </c>
      <c r="H616" s="4" t="s">
        <v>454</v>
      </c>
      <c r="I616" s="4" t="s">
        <v>33</v>
      </c>
      <c r="J616" s="4" t="s">
        <v>14</v>
      </c>
      <c r="K616" s="2">
        <v>292770.14</v>
      </c>
      <c r="L616" s="2">
        <v>50378.400000000001</v>
      </c>
      <c r="M616" s="5">
        <v>2</v>
      </c>
      <c r="N616" s="2">
        <v>2913.12</v>
      </c>
      <c r="O616" s="2">
        <v>207917.14</v>
      </c>
      <c r="P616" s="2">
        <v>359098.54</v>
      </c>
      <c r="Q616" s="2">
        <v>410398.33</v>
      </c>
      <c r="R616" s="2">
        <v>60533.75</v>
      </c>
      <c r="S616" s="2">
        <v>20133.29</v>
      </c>
      <c r="T616" s="2">
        <v>437118.7</v>
      </c>
      <c r="U616" s="5">
        <v>0</v>
      </c>
      <c r="V616" s="6">
        <v>2</v>
      </c>
      <c r="W616">
        <v>3</v>
      </c>
      <c r="X616">
        <v>1</v>
      </c>
      <c r="Y616">
        <v>5</v>
      </c>
      <c r="Z616" s="5">
        <f t="shared" ca="1" si="27"/>
        <v>1324</v>
      </c>
      <c r="AA616" s="4" t="str">
        <f t="shared" si="28"/>
        <v>Mid</v>
      </c>
      <c r="AB616" s="2">
        <f t="shared" si="29"/>
        <v>0.03</v>
      </c>
      <c r="AC616" s="2">
        <f>banking_clients[[#This Row],[Bank_Loans]] + banking_clients[[#This Row],[Business_Lending]] + banking_clients[[#This Row],[CreditCard_Balance]]</f>
        <v>647948.96000000008</v>
      </c>
      <c r="AD616" s="2">
        <f>banking_clients[[#This Row],[Bank_Deposits]] + banking_clients[[#This Row],[Saving_Accounts]] + banking_clients[[#This Row],[ForeignCurrency_Account]] + banking_clients[[#This Row],[Checking_Accounts]]</f>
        <v>850163.90999999992</v>
      </c>
    </row>
    <row r="617" spans="1:30" x14ac:dyDescent="0.2">
      <c r="A617" t="s">
        <v>2084</v>
      </c>
      <c r="B617" t="s">
        <v>2085</v>
      </c>
      <c r="C617" s="5">
        <v>17</v>
      </c>
      <c r="D617">
        <v>42531</v>
      </c>
      <c r="E617" s="3" t="s">
        <v>2086</v>
      </c>
      <c r="F617" s="4" t="s">
        <v>68</v>
      </c>
      <c r="G617" s="4" t="s">
        <v>114</v>
      </c>
      <c r="H617" s="4" t="s">
        <v>526</v>
      </c>
      <c r="I617" s="4" t="s">
        <v>33</v>
      </c>
      <c r="J617" s="4" t="s">
        <v>40</v>
      </c>
      <c r="K617" s="2">
        <v>198096.2</v>
      </c>
      <c r="L617" s="2">
        <v>11072.16</v>
      </c>
      <c r="M617" s="5">
        <v>2</v>
      </c>
      <c r="N617" s="2">
        <v>6595.85</v>
      </c>
      <c r="O617" s="2">
        <v>114777.98</v>
      </c>
      <c r="P617" s="2">
        <v>917484.85</v>
      </c>
      <c r="Q617" s="2">
        <v>732223.49</v>
      </c>
      <c r="R617" s="2">
        <v>121478.52</v>
      </c>
      <c r="S617" s="2">
        <v>20052.03</v>
      </c>
      <c r="T617" s="2">
        <v>1698348.54</v>
      </c>
      <c r="U617" s="5">
        <v>0</v>
      </c>
      <c r="V617" s="6">
        <v>4</v>
      </c>
      <c r="W617">
        <v>4</v>
      </c>
      <c r="X617">
        <v>2</v>
      </c>
      <c r="Y617">
        <v>6</v>
      </c>
      <c r="Z617" s="5">
        <f t="shared" ca="1" si="27"/>
        <v>7646</v>
      </c>
      <c r="AA617" s="4" t="str">
        <f t="shared" si="28"/>
        <v>Mid</v>
      </c>
      <c r="AB617" s="2">
        <f t="shared" si="29"/>
        <v>0.03</v>
      </c>
      <c r="AC617" s="2">
        <f>banking_clients[[#This Row],[Bank_Loans]] + banking_clients[[#This Row],[Business_Lending]] + banking_clients[[#This Row],[CreditCard_Balance]]</f>
        <v>1819722.37</v>
      </c>
      <c r="AD617" s="2">
        <f>banking_clients[[#This Row],[Bank_Deposits]] + banking_clients[[#This Row],[Saving_Accounts]] + banking_clients[[#This Row],[ForeignCurrency_Account]] + banking_clients[[#This Row],[Checking_Accounts]]</f>
        <v>1791238.89</v>
      </c>
    </row>
    <row r="618" spans="1:30" x14ac:dyDescent="0.2">
      <c r="A618" t="s">
        <v>2087</v>
      </c>
      <c r="B618" t="s">
        <v>2088</v>
      </c>
      <c r="C618" s="5">
        <v>57</v>
      </c>
      <c r="D618">
        <v>42864</v>
      </c>
      <c r="E618" s="3" t="s">
        <v>2089</v>
      </c>
      <c r="F618" s="4" t="s">
        <v>163</v>
      </c>
      <c r="G618" s="4" t="s">
        <v>114</v>
      </c>
      <c r="H618" s="4" t="s">
        <v>2090</v>
      </c>
      <c r="I618" s="4" t="s">
        <v>13</v>
      </c>
      <c r="J618" s="4" t="s">
        <v>40</v>
      </c>
      <c r="K618" s="2">
        <v>362306.18</v>
      </c>
      <c r="L618" s="2">
        <v>44052.2</v>
      </c>
      <c r="M618" s="5">
        <v>2</v>
      </c>
      <c r="N618" s="2">
        <v>7059.63</v>
      </c>
      <c r="O618" s="2">
        <v>964779.41</v>
      </c>
      <c r="P618" s="2">
        <v>2774465.91</v>
      </c>
      <c r="Q618" s="2">
        <v>1439912.69</v>
      </c>
      <c r="R618" s="2">
        <v>164360.76999999999</v>
      </c>
      <c r="S618" s="2">
        <v>23523.13</v>
      </c>
      <c r="T618" s="2">
        <v>1068649.97</v>
      </c>
      <c r="U618" s="5">
        <v>0</v>
      </c>
      <c r="V618" s="6">
        <v>3</v>
      </c>
      <c r="W618">
        <v>4</v>
      </c>
      <c r="X618">
        <v>1</v>
      </c>
      <c r="Y618">
        <v>7</v>
      </c>
      <c r="Z618" s="5">
        <f t="shared" ca="1" si="27"/>
        <v>8499</v>
      </c>
      <c r="AA618" s="4" t="str">
        <f t="shared" si="28"/>
        <v>High</v>
      </c>
      <c r="AB618" s="2">
        <f t="shared" si="29"/>
        <v>0.05</v>
      </c>
      <c r="AC618" s="2">
        <f>banking_clients[[#This Row],[Bank_Loans]] + banking_clients[[#This Row],[Business_Lending]] + banking_clients[[#This Row],[CreditCard_Balance]]</f>
        <v>2040489.0099999998</v>
      </c>
      <c r="AD618" s="2">
        <f>banking_clients[[#This Row],[Bank_Deposits]] + banking_clients[[#This Row],[Saving_Accounts]] + banking_clients[[#This Row],[ForeignCurrency_Account]] + banking_clients[[#This Row],[Checking_Accounts]]</f>
        <v>4402262.5</v>
      </c>
    </row>
    <row r="619" spans="1:30" x14ac:dyDescent="0.2">
      <c r="A619" t="s">
        <v>2091</v>
      </c>
      <c r="B619" t="s">
        <v>2092</v>
      </c>
      <c r="C619" s="5">
        <v>78</v>
      </c>
      <c r="D619">
        <v>13518</v>
      </c>
      <c r="E619" s="3" t="s">
        <v>2093</v>
      </c>
      <c r="F619" s="4" t="s">
        <v>295</v>
      </c>
      <c r="G619" s="4" t="s">
        <v>49</v>
      </c>
      <c r="H619" s="4" t="s">
        <v>1297</v>
      </c>
      <c r="I619" s="4" t="s">
        <v>13</v>
      </c>
      <c r="J619" s="4" t="s">
        <v>14</v>
      </c>
      <c r="K619" s="2">
        <v>139988.22</v>
      </c>
      <c r="L619" s="2">
        <v>11940.28</v>
      </c>
      <c r="M619" s="5">
        <v>1</v>
      </c>
      <c r="N619" s="2">
        <v>2725.87</v>
      </c>
      <c r="O619" s="2">
        <v>935799.48</v>
      </c>
      <c r="P619" s="2">
        <v>124273.65</v>
      </c>
      <c r="Q619" s="2">
        <v>26695.82</v>
      </c>
      <c r="R619" s="2">
        <v>36600.89</v>
      </c>
      <c r="S619" s="2">
        <v>26586.85</v>
      </c>
      <c r="T619" s="2">
        <v>269082</v>
      </c>
      <c r="U619" s="5">
        <v>1</v>
      </c>
      <c r="V619" s="6">
        <v>2</v>
      </c>
      <c r="W619">
        <v>3</v>
      </c>
      <c r="X619">
        <v>2</v>
      </c>
      <c r="Y619">
        <v>8</v>
      </c>
      <c r="Z619" s="5">
        <f t="shared" ca="1" si="27"/>
        <v>7494</v>
      </c>
      <c r="AA619" s="4" t="str">
        <f t="shared" si="28"/>
        <v>Mid</v>
      </c>
      <c r="AB619" s="2">
        <f t="shared" si="29"/>
        <v>0.05</v>
      </c>
      <c r="AC619" s="2">
        <f>banking_clients[[#This Row],[Bank_Loans]] + banking_clients[[#This Row],[Business_Lending]] + banking_clients[[#This Row],[CreditCard_Balance]]</f>
        <v>1207607.3500000001</v>
      </c>
      <c r="AD619" s="2">
        <f>banking_clients[[#This Row],[Bank_Deposits]] + banking_clients[[#This Row],[Saving_Accounts]] + banking_clients[[#This Row],[ForeignCurrency_Account]] + banking_clients[[#This Row],[Checking_Accounts]]</f>
        <v>214157.21</v>
      </c>
    </row>
    <row r="620" spans="1:30" x14ac:dyDescent="0.2">
      <c r="A620" t="s">
        <v>2094</v>
      </c>
      <c r="B620" t="s">
        <v>2095</v>
      </c>
      <c r="C620" s="5">
        <v>57</v>
      </c>
      <c r="D620">
        <v>42936</v>
      </c>
      <c r="E620" s="3" t="s">
        <v>2096</v>
      </c>
      <c r="F620" s="4" t="s">
        <v>338</v>
      </c>
      <c r="G620" s="4" t="s">
        <v>25</v>
      </c>
      <c r="H620" s="4" t="s">
        <v>575</v>
      </c>
      <c r="I620" s="4" t="s">
        <v>13</v>
      </c>
      <c r="J620" s="4" t="s">
        <v>14</v>
      </c>
      <c r="K620" s="2">
        <v>33068.699999999997</v>
      </c>
      <c r="L620" s="2">
        <v>33989.4</v>
      </c>
      <c r="M620" s="5">
        <v>1</v>
      </c>
      <c r="N620" s="2">
        <v>278.62</v>
      </c>
      <c r="O620" s="2">
        <v>55472.27</v>
      </c>
      <c r="P620" s="2">
        <v>96495.57</v>
      </c>
      <c r="Q620" s="2">
        <v>28319.35</v>
      </c>
      <c r="R620" s="2">
        <v>88817.88</v>
      </c>
      <c r="S620" s="2">
        <v>30365.66</v>
      </c>
      <c r="T620" s="2">
        <v>256321.89</v>
      </c>
      <c r="U620" s="5">
        <v>3</v>
      </c>
      <c r="V620" s="6">
        <v>2</v>
      </c>
      <c r="W620">
        <v>1</v>
      </c>
      <c r="X620">
        <v>2</v>
      </c>
      <c r="Y620">
        <v>9</v>
      </c>
      <c r="Z620" s="5">
        <f t="shared" ca="1" si="27"/>
        <v>8971</v>
      </c>
      <c r="AA620" s="4" t="str">
        <f t="shared" si="28"/>
        <v>Low</v>
      </c>
      <c r="AB620" s="2">
        <f t="shared" si="29"/>
        <v>0.05</v>
      </c>
      <c r="AC620" s="2">
        <f>banking_clients[[#This Row],[Bank_Loans]] + banking_clients[[#This Row],[Business_Lending]] + banking_clients[[#This Row],[CreditCard_Balance]]</f>
        <v>312072.78000000003</v>
      </c>
      <c r="AD620" s="2">
        <f>banking_clients[[#This Row],[Bank_Deposits]] + banking_clients[[#This Row],[Saving_Accounts]] + banking_clients[[#This Row],[ForeignCurrency_Account]] + banking_clients[[#This Row],[Checking_Accounts]]</f>
        <v>243998.46000000002</v>
      </c>
    </row>
    <row r="621" spans="1:30" x14ac:dyDescent="0.2">
      <c r="A621" t="s">
        <v>2097</v>
      </c>
      <c r="B621" t="s">
        <v>2098</v>
      </c>
      <c r="C621" s="5">
        <v>64</v>
      </c>
      <c r="D621">
        <v>41092</v>
      </c>
      <c r="E621" s="3" t="s">
        <v>2099</v>
      </c>
      <c r="F621" s="4" t="s">
        <v>78</v>
      </c>
      <c r="G621" s="4" t="s">
        <v>25</v>
      </c>
      <c r="H621" s="4" t="s">
        <v>74</v>
      </c>
      <c r="I621" s="4" t="s">
        <v>13</v>
      </c>
      <c r="J621" s="4" t="s">
        <v>27</v>
      </c>
      <c r="K621" s="2">
        <v>174802.46</v>
      </c>
      <c r="L621" s="2">
        <v>65530.92</v>
      </c>
      <c r="M621" s="5">
        <v>1</v>
      </c>
      <c r="N621" s="2">
        <v>6168.37</v>
      </c>
      <c r="O621" s="2">
        <v>955717.01</v>
      </c>
      <c r="P621" s="2">
        <v>1776637.42</v>
      </c>
      <c r="Q621" s="2">
        <v>448471.58</v>
      </c>
      <c r="R621" s="2">
        <v>1225362.3500000001</v>
      </c>
      <c r="S621" s="2">
        <v>50727.61</v>
      </c>
      <c r="T621" s="2">
        <v>499975.5</v>
      </c>
      <c r="U621" s="5">
        <v>2</v>
      </c>
      <c r="V621" s="6">
        <v>4</v>
      </c>
      <c r="W621">
        <v>2</v>
      </c>
      <c r="X621">
        <v>1</v>
      </c>
      <c r="Y621">
        <v>10</v>
      </c>
      <c r="Z621" s="5">
        <f t="shared" ca="1" si="27"/>
        <v>1746</v>
      </c>
      <c r="AA621" s="4" t="str">
        <f t="shared" si="28"/>
        <v>Mid</v>
      </c>
      <c r="AB621" s="2">
        <f t="shared" si="29"/>
        <v>0.05</v>
      </c>
      <c r="AC621" s="2">
        <f>banking_clients[[#This Row],[Bank_Loans]] + banking_clients[[#This Row],[Business_Lending]] + banking_clients[[#This Row],[CreditCard_Balance]]</f>
        <v>1461860.8800000001</v>
      </c>
      <c r="AD621" s="2">
        <f>banking_clients[[#This Row],[Bank_Deposits]] + banking_clients[[#This Row],[Saving_Accounts]] + banking_clients[[#This Row],[ForeignCurrency_Account]] + banking_clients[[#This Row],[Checking_Accounts]]</f>
        <v>3501198.96</v>
      </c>
    </row>
    <row r="622" spans="1:30" x14ac:dyDescent="0.2">
      <c r="A622" t="s">
        <v>2100</v>
      </c>
      <c r="B622" t="s">
        <v>94</v>
      </c>
      <c r="C622" s="5">
        <v>83</v>
      </c>
      <c r="D622">
        <v>12377</v>
      </c>
      <c r="E622" s="3" t="s">
        <v>872</v>
      </c>
      <c r="F622" s="4" t="s">
        <v>18</v>
      </c>
      <c r="G622" s="4" t="s">
        <v>25</v>
      </c>
      <c r="H622" s="4" t="s">
        <v>636</v>
      </c>
      <c r="I622" s="4" t="s">
        <v>33</v>
      </c>
      <c r="J622" s="4" t="s">
        <v>40</v>
      </c>
      <c r="K622" s="2">
        <v>61636.21</v>
      </c>
      <c r="L622" s="2">
        <v>16324.7</v>
      </c>
      <c r="M622" s="5">
        <v>3</v>
      </c>
      <c r="N622" s="2">
        <v>3175.48</v>
      </c>
      <c r="O622" s="2">
        <v>287448.7</v>
      </c>
      <c r="P622" s="2">
        <v>103147.24</v>
      </c>
      <c r="Q622" s="2">
        <v>58137.53</v>
      </c>
      <c r="R622" s="2">
        <v>26368.18</v>
      </c>
      <c r="S622" s="2">
        <v>9625.77</v>
      </c>
      <c r="T622" s="2">
        <v>99371.97</v>
      </c>
      <c r="U622" s="5">
        <v>1</v>
      </c>
      <c r="V622" s="6">
        <v>1</v>
      </c>
      <c r="W622">
        <v>3</v>
      </c>
      <c r="X622">
        <v>2</v>
      </c>
      <c r="Y622">
        <v>11</v>
      </c>
      <c r="Z622" s="5">
        <f t="shared" ca="1" si="27"/>
        <v>1678</v>
      </c>
      <c r="AA622" s="4" t="str">
        <f t="shared" si="28"/>
        <v>Low</v>
      </c>
      <c r="AB622" s="2">
        <f t="shared" si="29"/>
        <v>0.03</v>
      </c>
      <c r="AC622" s="2">
        <f>banking_clients[[#This Row],[Bank_Loans]] + banking_clients[[#This Row],[Business_Lending]] + banking_clients[[#This Row],[CreditCard_Balance]]</f>
        <v>389996.15</v>
      </c>
      <c r="AD622" s="2">
        <f>banking_clients[[#This Row],[Bank_Deposits]] + banking_clients[[#This Row],[Saving_Accounts]] + banking_clients[[#This Row],[ForeignCurrency_Account]] + banking_clients[[#This Row],[Checking_Accounts]]</f>
        <v>197278.72</v>
      </c>
    </row>
    <row r="623" spans="1:30" x14ac:dyDescent="0.2">
      <c r="A623" t="s">
        <v>2101</v>
      </c>
      <c r="B623" t="s">
        <v>2102</v>
      </c>
      <c r="C623" s="5">
        <v>72</v>
      </c>
      <c r="D623">
        <v>3383</v>
      </c>
      <c r="E623" s="3" t="s">
        <v>1924</v>
      </c>
      <c r="F623" s="4" t="s">
        <v>596</v>
      </c>
      <c r="G623" s="4" t="s">
        <v>49</v>
      </c>
      <c r="H623" s="4" t="s">
        <v>311</v>
      </c>
      <c r="I623" s="4" t="s">
        <v>80</v>
      </c>
      <c r="J623" s="4" t="s">
        <v>27</v>
      </c>
      <c r="K623" s="2">
        <v>95092.11</v>
      </c>
      <c r="L623" s="2">
        <v>21094.15</v>
      </c>
      <c r="M623" s="5">
        <v>1</v>
      </c>
      <c r="N623" s="2">
        <v>6448.99</v>
      </c>
      <c r="O623" s="2">
        <v>101219.03</v>
      </c>
      <c r="P623" s="2">
        <v>677319.49</v>
      </c>
      <c r="Q623" s="2">
        <v>338659.74</v>
      </c>
      <c r="R623" s="2">
        <v>242851.81</v>
      </c>
      <c r="S623" s="2">
        <v>23398.06</v>
      </c>
      <c r="T623" s="2">
        <v>203476.06</v>
      </c>
      <c r="U623" s="5">
        <v>3</v>
      </c>
      <c r="V623" s="6">
        <v>2</v>
      </c>
      <c r="W623">
        <v>4</v>
      </c>
      <c r="X623">
        <v>2</v>
      </c>
      <c r="Y623">
        <v>12</v>
      </c>
      <c r="Z623" s="5">
        <f t="shared" ca="1" si="27"/>
        <v>8440</v>
      </c>
      <c r="AA623" s="4" t="str">
        <f t="shared" si="28"/>
        <v>Low</v>
      </c>
      <c r="AB623" s="2">
        <f t="shared" si="29"/>
        <v>0.01</v>
      </c>
      <c r="AC623" s="2">
        <f>banking_clients[[#This Row],[Bank_Loans]] + banking_clients[[#This Row],[Business_Lending]] + banking_clients[[#This Row],[CreditCard_Balance]]</f>
        <v>311144.07999999996</v>
      </c>
      <c r="AD623" s="2">
        <f>banking_clients[[#This Row],[Bank_Deposits]] + banking_clients[[#This Row],[Saving_Accounts]] + banking_clients[[#This Row],[ForeignCurrency_Account]] + banking_clients[[#This Row],[Checking_Accounts]]</f>
        <v>1282229.1000000001</v>
      </c>
    </row>
    <row r="624" spans="1:30" x14ac:dyDescent="0.2">
      <c r="A624" t="s">
        <v>2103</v>
      </c>
      <c r="B624" t="s">
        <v>2104</v>
      </c>
      <c r="C624" s="5">
        <v>18</v>
      </c>
      <c r="D624">
        <v>42011</v>
      </c>
      <c r="E624" s="3" t="s">
        <v>2105</v>
      </c>
      <c r="F624" s="4" t="s">
        <v>262</v>
      </c>
      <c r="G624" s="4" t="s">
        <v>11</v>
      </c>
      <c r="H624" s="4" t="s">
        <v>498</v>
      </c>
      <c r="I624" s="4" t="s">
        <v>13</v>
      </c>
      <c r="J624" s="4" t="s">
        <v>34</v>
      </c>
      <c r="K624" s="2">
        <v>137228.51999999999</v>
      </c>
      <c r="L624" s="2">
        <v>44184.4</v>
      </c>
      <c r="M624" s="5">
        <v>1</v>
      </c>
      <c r="N624" s="2">
        <v>1433.48</v>
      </c>
      <c r="O624" s="2">
        <v>508536.52</v>
      </c>
      <c r="P624" s="2">
        <v>115188.95</v>
      </c>
      <c r="Q624" s="2">
        <v>57594.48</v>
      </c>
      <c r="R624" s="2">
        <v>171290.23999999999</v>
      </c>
      <c r="S624" s="2">
        <v>7320.46</v>
      </c>
      <c r="T624" s="2">
        <v>900304.47</v>
      </c>
      <c r="U624" s="5">
        <v>1</v>
      </c>
      <c r="V624" s="6">
        <v>2</v>
      </c>
      <c r="W624">
        <v>1</v>
      </c>
      <c r="X624">
        <v>2</v>
      </c>
      <c r="Y624">
        <v>13</v>
      </c>
      <c r="Z624" s="5">
        <f t="shared" ca="1" si="27"/>
        <v>1798</v>
      </c>
      <c r="AA624" s="4" t="str">
        <f t="shared" si="28"/>
        <v>Mid</v>
      </c>
      <c r="AB624" s="2">
        <f t="shared" si="29"/>
        <v>0.05</v>
      </c>
      <c r="AC624" s="2">
        <f>banking_clients[[#This Row],[Bank_Loans]] + banking_clients[[#This Row],[Business_Lending]] + banking_clients[[#This Row],[CreditCard_Balance]]</f>
        <v>1410274.47</v>
      </c>
      <c r="AD624" s="2">
        <f>banking_clients[[#This Row],[Bank_Deposits]] + banking_clients[[#This Row],[Saving_Accounts]] + banking_clients[[#This Row],[ForeignCurrency_Account]] + banking_clients[[#This Row],[Checking_Accounts]]</f>
        <v>351394.13</v>
      </c>
    </row>
    <row r="625" spans="1:30" x14ac:dyDescent="0.2">
      <c r="A625" t="s">
        <v>2106</v>
      </c>
      <c r="B625" t="s">
        <v>2107</v>
      </c>
      <c r="C625" s="5">
        <v>22</v>
      </c>
      <c r="D625">
        <v>18592</v>
      </c>
      <c r="E625" s="3" t="s">
        <v>2108</v>
      </c>
      <c r="F625" s="4" t="s">
        <v>187</v>
      </c>
      <c r="G625" s="4" t="s">
        <v>19</v>
      </c>
      <c r="H625" s="4" t="s">
        <v>100</v>
      </c>
      <c r="I625" s="4" t="s">
        <v>33</v>
      </c>
      <c r="J625" s="4" t="s">
        <v>14</v>
      </c>
      <c r="K625" s="2">
        <v>86940.95</v>
      </c>
      <c r="L625" s="2">
        <v>12303.9</v>
      </c>
      <c r="M625" s="5">
        <v>2</v>
      </c>
      <c r="N625" s="2">
        <v>2040.85</v>
      </c>
      <c r="O625" s="2">
        <v>216689.7</v>
      </c>
      <c r="P625" s="2">
        <v>566112.05000000005</v>
      </c>
      <c r="Q625" s="2">
        <v>210537.54</v>
      </c>
      <c r="R625" s="2">
        <v>149247.72</v>
      </c>
      <c r="S625" s="2">
        <v>5029.0600000000004</v>
      </c>
      <c r="T625" s="2">
        <v>372413.2</v>
      </c>
      <c r="U625" s="5">
        <v>0</v>
      </c>
      <c r="V625" s="6">
        <v>1</v>
      </c>
      <c r="W625">
        <v>1</v>
      </c>
      <c r="X625">
        <v>2</v>
      </c>
      <c r="Y625">
        <v>14</v>
      </c>
      <c r="Z625" s="5">
        <f t="shared" ca="1" si="27"/>
        <v>3574</v>
      </c>
      <c r="AA625" s="4" t="str">
        <f t="shared" si="28"/>
        <v>Low</v>
      </c>
      <c r="AB625" s="2">
        <f t="shared" si="29"/>
        <v>0.03</v>
      </c>
      <c r="AC625" s="2">
        <f>banking_clients[[#This Row],[Bank_Loans]] + banking_clients[[#This Row],[Business_Lending]] + banking_clients[[#This Row],[CreditCard_Balance]]</f>
        <v>591143.75</v>
      </c>
      <c r="AD625" s="2">
        <f>banking_clients[[#This Row],[Bank_Deposits]] + banking_clients[[#This Row],[Saving_Accounts]] + banking_clients[[#This Row],[ForeignCurrency_Account]] + banking_clients[[#This Row],[Checking_Accounts]]</f>
        <v>930926.37000000011</v>
      </c>
    </row>
    <row r="626" spans="1:30" x14ac:dyDescent="0.2">
      <c r="A626" t="s">
        <v>2109</v>
      </c>
      <c r="B626" t="s">
        <v>2110</v>
      </c>
      <c r="C626" s="5">
        <v>77</v>
      </c>
      <c r="D626">
        <v>36433</v>
      </c>
      <c r="E626" s="3" t="s">
        <v>2111</v>
      </c>
      <c r="F626" s="4" t="s">
        <v>338</v>
      </c>
      <c r="G626" s="4" t="s">
        <v>11</v>
      </c>
      <c r="H626" s="4" t="s">
        <v>1176</v>
      </c>
      <c r="I626" s="4" t="s">
        <v>13</v>
      </c>
      <c r="J626" s="4" t="s">
        <v>14</v>
      </c>
      <c r="K626" s="2">
        <v>248004.44</v>
      </c>
      <c r="L626" s="2">
        <v>33819.760000000002</v>
      </c>
      <c r="M626" s="5">
        <v>1</v>
      </c>
      <c r="N626" s="2">
        <v>577.38</v>
      </c>
      <c r="O626" s="2">
        <v>189579.46</v>
      </c>
      <c r="P626" s="2">
        <v>1052953.51</v>
      </c>
      <c r="Q626" s="2">
        <v>579477.77</v>
      </c>
      <c r="R626" s="2">
        <v>85225.63</v>
      </c>
      <c r="S626" s="2">
        <v>13528.13</v>
      </c>
      <c r="T626" s="2">
        <v>2192573.71</v>
      </c>
      <c r="U626" s="5">
        <v>2</v>
      </c>
      <c r="V626" s="6">
        <v>2</v>
      </c>
      <c r="W626">
        <v>1</v>
      </c>
      <c r="X626">
        <v>2</v>
      </c>
      <c r="Y626">
        <v>15</v>
      </c>
      <c r="Z626" s="5">
        <f t="shared" ca="1" si="27"/>
        <v>6751</v>
      </c>
      <c r="AA626" s="4" t="str">
        <f t="shared" si="28"/>
        <v>Mid</v>
      </c>
      <c r="AB626" s="2">
        <f t="shared" si="29"/>
        <v>0.05</v>
      </c>
      <c r="AC626" s="2">
        <f>banking_clients[[#This Row],[Bank_Loans]] + banking_clients[[#This Row],[Business_Lending]] + banking_clients[[#This Row],[CreditCard_Balance]]</f>
        <v>2382730.5499999998</v>
      </c>
      <c r="AD626" s="2">
        <f>banking_clients[[#This Row],[Bank_Deposits]] + banking_clients[[#This Row],[Saving_Accounts]] + banking_clients[[#This Row],[ForeignCurrency_Account]] + banking_clients[[#This Row],[Checking_Accounts]]</f>
        <v>1731185.04</v>
      </c>
    </row>
    <row r="627" spans="1:30" x14ac:dyDescent="0.2">
      <c r="A627" t="s">
        <v>2112</v>
      </c>
      <c r="B627" t="s">
        <v>2113</v>
      </c>
      <c r="C627" s="5">
        <v>21</v>
      </c>
      <c r="D627">
        <v>29021</v>
      </c>
      <c r="E627" s="3" t="s">
        <v>2114</v>
      </c>
      <c r="F627" s="4" t="s">
        <v>464</v>
      </c>
      <c r="G627" s="4" t="s">
        <v>49</v>
      </c>
      <c r="H627" s="4" t="s">
        <v>2115</v>
      </c>
      <c r="I627" s="4" t="s">
        <v>80</v>
      </c>
      <c r="J627" s="4" t="s">
        <v>34</v>
      </c>
      <c r="K627" s="2">
        <v>220337.08</v>
      </c>
      <c r="L627" s="2">
        <v>25245.46</v>
      </c>
      <c r="M627" s="5">
        <v>1</v>
      </c>
      <c r="N627" s="2">
        <v>1881.86</v>
      </c>
      <c r="O627" s="2">
        <v>744311</v>
      </c>
      <c r="P627" s="2">
        <v>353911.49</v>
      </c>
      <c r="Q627" s="2">
        <v>109834.6</v>
      </c>
      <c r="R627" s="2">
        <v>178176.13</v>
      </c>
      <c r="S627" s="2">
        <v>13489.86</v>
      </c>
      <c r="T627" s="2">
        <v>512965.6</v>
      </c>
      <c r="U627" s="5">
        <v>1</v>
      </c>
      <c r="V627" s="6">
        <v>2</v>
      </c>
      <c r="W627">
        <v>2</v>
      </c>
      <c r="X627">
        <v>1</v>
      </c>
      <c r="Y627">
        <v>16</v>
      </c>
      <c r="Z627" s="5">
        <f t="shared" ca="1" si="27"/>
        <v>1675</v>
      </c>
      <c r="AA627" s="4" t="str">
        <f t="shared" si="28"/>
        <v>Mid</v>
      </c>
      <c r="AB627" s="2">
        <f t="shared" si="29"/>
        <v>0.01</v>
      </c>
      <c r="AC627" s="2">
        <f>banking_clients[[#This Row],[Bank_Loans]] + banking_clients[[#This Row],[Business_Lending]] + banking_clients[[#This Row],[CreditCard_Balance]]</f>
        <v>1259158.4600000002</v>
      </c>
      <c r="AD627" s="2">
        <f>banking_clients[[#This Row],[Bank_Deposits]] + banking_clients[[#This Row],[Saving_Accounts]] + banking_clients[[#This Row],[ForeignCurrency_Account]] + banking_clients[[#This Row],[Checking_Accounts]]</f>
        <v>655412.07999999996</v>
      </c>
    </row>
    <row r="628" spans="1:30" x14ac:dyDescent="0.2">
      <c r="A628" t="s">
        <v>2116</v>
      </c>
      <c r="B628" t="s">
        <v>2117</v>
      </c>
      <c r="C628" s="5">
        <v>50</v>
      </c>
      <c r="D628">
        <v>29484</v>
      </c>
      <c r="E628" s="3" t="s">
        <v>2118</v>
      </c>
      <c r="F628" s="4" t="s">
        <v>262</v>
      </c>
      <c r="G628" s="4" t="s">
        <v>25</v>
      </c>
      <c r="H628" s="4" t="s">
        <v>1247</v>
      </c>
      <c r="I628" s="4" t="s">
        <v>13</v>
      </c>
      <c r="J628" s="4" t="s">
        <v>34</v>
      </c>
      <c r="K628" s="2">
        <v>338674.04</v>
      </c>
      <c r="L628" s="2">
        <v>61516.2</v>
      </c>
      <c r="M628" s="5">
        <v>1</v>
      </c>
      <c r="N628" s="2">
        <v>344.33</v>
      </c>
      <c r="O628" s="2">
        <v>67113.14</v>
      </c>
      <c r="P628" s="2">
        <v>295854.26</v>
      </c>
      <c r="Q628" s="2">
        <v>309942.56</v>
      </c>
      <c r="R628" s="2">
        <v>122943.88</v>
      </c>
      <c r="S628" s="2">
        <v>621.72</v>
      </c>
      <c r="T628" s="2">
        <v>952042.96</v>
      </c>
      <c r="U628" s="5">
        <v>1</v>
      </c>
      <c r="V628" s="6">
        <v>4</v>
      </c>
      <c r="W628">
        <v>2</v>
      </c>
      <c r="X628">
        <v>2</v>
      </c>
      <c r="Y628">
        <v>17</v>
      </c>
      <c r="Z628" s="5">
        <f t="shared" ca="1" si="27"/>
        <v>6410</v>
      </c>
      <c r="AA628" s="4" t="str">
        <f t="shared" si="28"/>
        <v>High</v>
      </c>
      <c r="AB628" s="2">
        <f t="shared" si="29"/>
        <v>0.05</v>
      </c>
      <c r="AC628" s="2">
        <f>banking_clients[[#This Row],[Bank_Loans]] + banking_clients[[#This Row],[Business_Lending]] + banking_clients[[#This Row],[CreditCard_Balance]]</f>
        <v>1019500.4299999999</v>
      </c>
      <c r="AD628" s="2">
        <f>banking_clients[[#This Row],[Bank_Deposits]] + banking_clients[[#This Row],[Saving_Accounts]] + banking_clients[[#This Row],[ForeignCurrency_Account]] + banking_clients[[#This Row],[Checking_Accounts]]</f>
        <v>729362.41999999993</v>
      </c>
    </row>
    <row r="629" spans="1:30" x14ac:dyDescent="0.2">
      <c r="A629" t="s">
        <v>2119</v>
      </c>
      <c r="B629" t="s">
        <v>2120</v>
      </c>
      <c r="C629" s="5">
        <v>31</v>
      </c>
      <c r="D629">
        <v>3962</v>
      </c>
      <c r="E629" s="3" t="s">
        <v>2121</v>
      </c>
      <c r="F629" s="4" t="s">
        <v>153</v>
      </c>
      <c r="G629" s="4" t="s">
        <v>49</v>
      </c>
      <c r="H629" s="4" t="s">
        <v>692</v>
      </c>
      <c r="I629" s="4" t="s">
        <v>13</v>
      </c>
      <c r="J629" s="4" t="s">
        <v>14</v>
      </c>
      <c r="K629" s="2">
        <v>359289.59999999998</v>
      </c>
      <c r="L629" s="2">
        <v>68461.119999999995</v>
      </c>
      <c r="M629" s="5">
        <v>1</v>
      </c>
      <c r="N629" s="2">
        <v>1015.11</v>
      </c>
      <c r="O629" s="2">
        <v>993970.51</v>
      </c>
      <c r="P629" s="2">
        <v>964151.4</v>
      </c>
      <c r="Q629" s="2">
        <v>815055.82</v>
      </c>
      <c r="R629" s="2">
        <v>203962.75</v>
      </c>
      <c r="S629" s="2">
        <v>38662.26</v>
      </c>
      <c r="T629" s="2">
        <v>1492177.87</v>
      </c>
      <c r="U629" s="5">
        <v>0</v>
      </c>
      <c r="V629" s="6">
        <v>4</v>
      </c>
      <c r="W629">
        <v>3</v>
      </c>
      <c r="X629">
        <v>1</v>
      </c>
      <c r="Y629">
        <v>18</v>
      </c>
      <c r="Z629" s="5">
        <f t="shared" ca="1" si="27"/>
        <v>1421</v>
      </c>
      <c r="AA629" s="4" t="str">
        <f t="shared" si="28"/>
        <v>High</v>
      </c>
      <c r="AB629" s="2">
        <f t="shared" si="29"/>
        <v>0.05</v>
      </c>
      <c r="AC629" s="2">
        <f>banking_clients[[#This Row],[Bank_Loans]] + banking_clients[[#This Row],[Business_Lending]] + banking_clients[[#This Row],[CreditCard_Balance]]</f>
        <v>2487163.4899999998</v>
      </c>
      <c r="AD629" s="2">
        <f>banking_clients[[#This Row],[Bank_Deposits]] + banking_clients[[#This Row],[Saving_Accounts]] + banking_clients[[#This Row],[ForeignCurrency_Account]] + banking_clients[[#This Row],[Checking_Accounts]]</f>
        <v>2021832.23</v>
      </c>
    </row>
    <row r="630" spans="1:30" x14ac:dyDescent="0.2">
      <c r="A630" t="s">
        <v>2122</v>
      </c>
      <c r="B630" t="s">
        <v>2123</v>
      </c>
      <c r="C630" s="5">
        <v>40</v>
      </c>
      <c r="D630">
        <v>30951</v>
      </c>
      <c r="E630" s="3" t="s">
        <v>2124</v>
      </c>
      <c r="F630" s="4" t="s">
        <v>262</v>
      </c>
      <c r="G630" s="4" t="s">
        <v>25</v>
      </c>
      <c r="H630" s="4" t="s">
        <v>876</v>
      </c>
      <c r="I630" s="4" t="s">
        <v>13</v>
      </c>
      <c r="J630" s="4" t="s">
        <v>14</v>
      </c>
      <c r="K630" s="2">
        <v>172210.31</v>
      </c>
      <c r="L630" s="2">
        <v>13336.37</v>
      </c>
      <c r="M630" s="5">
        <v>1</v>
      </c>
      <c r="N630" s="2">
        <v>6019.43</v>
      </c>
      <c r="O630" s="2">
        <v>1691022.41</v>
      </c>
      <c r="P630" s="2">
        <v>1119262.6000000001</v>
      </c>
      <c r="Q630" s="2">
        <v>613521.72</v>
      </c>
      <c r="R630" s="2">
        <v>116403.31</v>
      </c>
      <c r="S630" s="2">
        <v>23747.59</v>
      </c>
      <c r="T630" s="2">
        <v>848784.54</v>
      </c>
      <c r="U630" s="5">
        <v>3</v>
      </c>
      <c r="V630" s="6">
        <v>3</v>
      </c>
      <c r="W630">
        <v>3</v>
      </c>
      <c r="X630">
        <v>1</v>
      </c>
      <c r="Y630">
        <v>19</v>
      </c>
      <c r="Z630" s="5">
        <f t="shared" ca="1" si="27"/>
        <v>5376</v>
      </c>
      <c r="AA630" s="4" t="str">
        <f t="shared" si="28"/>
        <v>Mid</v>
      </c>
      <c r="AB630" s="2">
        <f t="shared" si="29"/>
        <v>0.05</v>
      </c>
      <c r="AC630" s="2">
        <f>banking_clients[[#This Row],[Bank_Loans]] + banking_clients[[#This Row],[Business_Lending]] + banking_clients[[#This Row],[CreditCard_Balance]]</f>
        <v>2545826.3800000004</v>
      </c>
      <c r="AD630" s="2">
        <f>banking_clients[[#This Row],[Bank_Deposits]] + banking_clients[[#This Row],[Saving_Accounts]] + banking_clients[[#This Row],[ForeignCurrency_Account]] + banking_clients[[#This Row],[Checking_Accounts]]</f>
        <v>1872935.2200000002</v>
      </c>
    </row>
    <row r="631" spans="1:30" x14ac:dyDescent="0.2">
      <c r="A631" t="s">
        <v>2125</v>
      </c>
      <c r="B631" t="s">
        <v>2126</v>
      </c>
      <c r="C631" s="5">
        <v>49</v>
      </c>
      <c r="D631">
        <v>30950</v>
      </c>
      <c r="E631" s="3" t="s">
        <v>2127</v>
      </c>
      <c r="F631" s="4" t="s">
        <v>24</v>
      </c>
      <c r="G631" s="4" t="s">
        <v>11</v>
      </c>
      <c r="H631" s="4" t="s">
        <v>207</v>
      </c>
      <c r="I631" s="4" t="s">
        <v>13</v>
      </c>
      <c r="J631" s="4" t="s">
        <v>14</v>
      </c>
      <c r="K631" s="2">
        <v>373315.24</v>
      </c>
      <c r="L631" s="2">
        <v>55703.79</v>
      </c>
      <c r="M631" s="5">
        <v>1</v>
      </c>
      <c r="N631" s="2">
        <v>4560</v>
      </c>
      <c r="O631" s="2">
        <v>1006783.09</v>
      </c>
      <c r="P631" s="2">
        <v>688411.85</v>
      </c>
      <c r="Q631" s="2">
        <v>479567.81</v>
      </c>
      <c r="R631" s="2">
        <v>323321.52</v>
      </c>
      <c r="S631" s="2">
        <v>62882.58</v>
      </c>
      <c r="T631" s="2">
        <v>510841.34</v>
      </c>
      <c r="U631" s="5">
        <v>2</v>
      </c>
      <c r="V631" s="6">
        <v>3</v>
      </c>
      <c r="W631">
        <v>3</v>
      </c>
      <c r="X631">
        <v>1</v>
      </c>
      <c r="Y631">
        <v>20</v>
      </c>
      <c r="Z631" s="5">
        <f t="shared" ca="1" si="27"/>
        <v>5869</v>
      </c>
      <c r="AA631" s="4" t="str">
        <f t="shared" si="28"/>
        <v>High</v>
      </c>
      <c r="AB631" s="2">
        <f t="shared" si="29"/>
        <v>0.05</v>
      </c>
      <c r="AC631" s="2">
        <f>banking_clients[[#This Row],[Bank_Loans]] + banking_clients[[#This Row],[Business_Lending]] + banking_clients[[#This Row],[CreditCard_Balance]]</f>
        <v>1522184.43</v>
      </c>
      <c r="AD631" s="2">
        <f>banking_clients[[#This Row],[Bank_Deposits]] + banking_clients[[#This Row],[Saving_Accounts]] + banking_clients[[#This Row],[ForeignCurrency_Account]] + banking_clients[[#This Row],[Checking_Accounts]]</f>
        <v>1554183.76</v>
      </c>
    </row>
    <row r="632" spans="1:30" x14ac:dyDescent="0.2">
      <c r="A632" t="s">
        <v>2128</v>
      </c>
      <c r="B632" t="s">
        <v>795</v>
      </c>
      <c r="C632" s="5">
        <v>29</v>
      </c>
      <c r="D632">
        <v>34719</v>
      </c>
      <c r="E632" s="3" t="s">
        <v>2129</v>
      </c>
      <c r="F632" s="4" t="s">
        <v>78</v>
      </c>
      <c r="G632" s="4" t="s">
        <v>49</v>
      </c>
      <c r="H632" s="4" t="s">
        <v>688</v>
      </c>
      <c r="I632" s="4" t="s">
        <v>13</v>
      </c>
      <c r="J632" s="4" t="s">
        <v>14</v>
      </c>
      <c r="K632" s="2">
        <v>238756.39</v>
      </c>
      <c r="L632" s="2">
        <v>33685.519999999997</v>
      </c>
      <c r="M632" s="5">
        <v>1</v>
      </c>
      <c r="N632" s="2">
        <v>6721.44</v>
      </c>
      <c r="O632" s="2">
        <v>75127.98</v>
      </c>
      <c r="P632" s="2">
        <v>254032.81</v>
      </c>
      <c r="Q632" s="2">
        <v>184508.04</v>
      </c>
      <c r="R632" s="2">
        <v>50565.9</v>
      </c>
      <c r="S632" s="2">
        <v>47314.26</v>
      </c>
      <c r="T632" s="2">
        <v>703736.44</v>
      </c>
      <c r="U632" s="5">
        <v>0</v>
      </c>
      <c r="V632" s="6">
        <v>4</v>
      </c>
      <c r="W632">
        <v>3</v>
      </c>
      <c r="X632">
        <v>2</v>
      </c>
      <c r="Y632">
        <v>21</v>
      </c>
      <c r="Z632" s="5">
        <f t="shared" ca="1" si="27"/>
        <v>9392</v>
      </c>
      <c r="AA632" s="4" t="str">
        <f t="shared" si="28"/>
        <v>Mid</v>
      </c>
      <c r="AB632" s="2">
        <f t="shared" si="29"/>
        <v>0.05</v>
      </c>
      <c r="AC632" s="2">
        <f>banking_clients[[#This Row],[Bank_Loans]] + banking_clients[[#This Row],[Business_Lending]] + banking_clients[[#This Row],[CreditCard_Balance]]</f>
        <v>785585.85999999987</v>
      </c>
      <c r="AD632" s="2">
        <f>banking_clients[[#This Row],[Bank_Deposits]] + banking_clients[[#This Row],[Saving_Accounts]] + banking_clients[[#This Row],[ForeignCurrency_Account]] + banking_clients[[#This Row],[Checking_Accounts]]</f>
        <v>536421.01</v>
      </c>
    </row>
    <row r="633" spans="1:30" x14ac:dyDescent="0.2">
      <c r="A633" t="s">
        <v>2130</v>
      </c>
      <c r="B633" t="s">
        <v>2131</v>
      </c>
      <c r="C633" s="5">
        <v>62</v>
      </c>
      <c r="D633">
        <v>9401</v>
      </c>
      <c r="E633" s="3" t="s">
        <v>2132</v>
      </c>
      <c r="F633" s="4" t="s">
        <v>182</v>
      </c>
      <c r="G633" s="4" t="s">
        <v>25</v>
      </c>
      <c r="H633" s="4" t="s">
        <v>655</v>
      </c>
      <c r="I633" s="4" t="s">
        <v>13</v>
      </c>
      <c r="J633" s="4" t="s">
        <v>14</v>
      </c>
      <c r="K633" s="2">
        <v>136993.01</v>
      </c>
      <c r="L633" s="2">
        <v>26132.34</v>
      </c>
      <c r="M633" s="5">
        <v>2</v>
      </c>
      <c r="N633" s="2">
        <v>2899.87</v>
      </c>
      <c r="O633" s="2">
        <v>328610.74</v>
      </c>
      <c r="P633" s="2">
        <v>550592.01</v>
      </c>
      <c r="Q633" s="2">
        <v>308665.21999999997</v>
      </c>
      <c r="R633" s="2">
        <v>78083.960000000006</v>
      </c>
      <c r="S633" s="2">
        <v>27069.73</v>
      </c>
      <c r="T633" s="2">
        <v>708248.46</v>
      </c>
      <c r="U633" s="5">
        <v>3</v>
      </c>
      <c r="V633" s="6">
        <v>1</v>
      </c>
      <c r="W633">
        <v>3</v>
      </c>
      <c r="X633">
        <v>1</v>
      </c>
      <c r="Y633">
        <v>22</v>
      </c>
      <c r="Z633" s="5">
        <f t="shared" ca="1" si="27"/>
        <v>4408</v>
      </c>
      <c r="AA633" s="4" t="str">
        <f t="shared" si="28"/>
        <v>Mid</v>
      </c>
      <c r="AB633" s="2">
        <f t="shared" si="29"/>
        <v>0.05</v>
      </c>
      <c r="AC633" s="2">
        <f>banking_clients[[#This Row],[Bank_Loans]] + banking_clients[[#This Row],[Business_Lending]] + banking_clients[[#This Row],[CreditCard_Balance]]</f>
        <v>1039759.07</v>
      </c>
      <c r="AD633" s="2">
        <f>banking_clients[[#This Row],[Bank_Deposits]] + banking_clients[[#This Row],[Saving_Accounts]] + banking_clients[[#This Row],[ForeignCurrency_Account]] + banking_clients[[#This Row],[Checking_Accounts]]</f>
        <v>964410.91999999993</v>
      </c>
    </row>
    <row r="634" spans="1:30" x14ac:dyDescent="0.2">
      <c r="A634" t="s">
        <v>2133</v>
      </c>
      <c r="B634" t="s">
        <v>2134</v>
      </c>
      <c r="C634" s="5">
        <v>59</v>
      </c>
      <c r="D634">
        <v>5411</v>
      </c>
      <c r="E634" s="3" t="s">
        <v>2135</v>
      </c>
      <c r="F634" s="4" t="s">
        <v>10</v>
      </c>
      <c r="G634" s="4" t="s">
        <v>25</v>
      </c>
      <c r="H634" s="4" t="s">
        <v>812</v>
      </c>
      <c r="I634" s="4" t="s">
        <v>13</v>
      </c>
      <c r="J634" s="4" t="s">
        <v>14</v>
      </c>
      <c r="K634" s="2">
        <v>104969.77</v>
      </c>
      <c r="L634" s="2">
        <v>16207.79</v>
      </c>
      <c r="M634" s="5">
        <v>1</v>
      </c>
      <c r="N634" s="2">
        <v>4486.6000000000004</v>
      </c>
      <c r="O634" s="2">
        <v>204480.31</v>
      </c>
      <c r="P634" s="2">
        <v>1087915.49</v>
      </c>
      <c r="Q634" s="2">
        <v>566160.1</v>
      </c>
      <c r="R634" s="2">
        <v>440605.77</v>
      </c>
      <c r="S634" s="2">
        <v>57773.66</v>
      </c>
      <c r="T634" s="2">
        <v>191774.98</v>
      </c>
      <c r="U634" s="5">
        <v>2</v>
      </c>
      <c r="V634" s="6">
        <v>4</v>
      </c>
      <c r="W634">
        <v>3</v>
      </c>
      <c r="X634">
        <v>1</v>
      </c>
      <c r="Y634">
        <v>1</v>
      </c>
      <c r="Z634" s="5">
        <f t="shared" ca="1" si="27"/>
        <v>10718</v>
      </c>
      <c r="AA634" s="4" t="str">
        <f t="shared" si="28"/>
        <v>Mid</v>
      </c>
      <c r="AB634" s="2">
        <f t="shared" si="29"/>
        <v>0.05</v>
      </c>
      <c r="AC634" s="2">
        <f>banking_clients[[#This Row],[Bank_Loans]] + banking_clients[[#This Row],[Business_Lending]] + banking_clients[[#This Row],[CreditCard_Balance]]</f>
        <v>400741.89</v>
      </c>
      <c r="AD634" s="2">
        <f>banking_clients[[#This Row],[Bank_Deposits]] + banking_clients[[#This Row],[Saving_Accounts]] + banking_clients[[#This Row],[ForeignCurrency_Account]] + banking_clients[[#This Row],[Checking_Accounts]]</f>
        <v>2152455.02</v>
      </c>
    </row>
    <row r="635" spans="1:30" x14ac:dyDescent="0.2">
      <c r="A635" t="s">
        <v>2136</v>
      </c>
      <c r="B635" t="s">
        <v>2137</v>
      </c>
      <c r="C635" s="5">
        <v>18</v>
      </c>
      <c r="D635">
        <v>15970</v>
      </c>
      <c r="E635" s="3" t="s">
        <v>2138</v>
      </c>
      <c r="F635" s="4" t="s">
        <v>148</v>
      </c>
      <c r="G635" s="4" t="s">
        <v>49</v>
      </c>
      <c r="H635" s="4" t="s">
        <v>830</v>
      </c>
      <c r="I635" s="4" t="s">
        <v>33</v>
      </c>
      <c r="J635" s="4" t="s">
        <v>14</v>
      </c>
      <c r="K635" s="2">
        <v>55803.05</v>
      </c>
      <c r="L635" s="2">
        <v>4509.5600000000004</v>
      </c>
      <c r="M635" s="5">
        <v>2</v>
      </c>
      <c r="N635" s="2">
        <v>2337.38</v>
      </c>
      <c r="O635" s="2">
        <v>796661.79</v>
      </c>
      <c r="P635" s="2">
        <v>1011369.95</v>
      </c>
      <c r="Q635" s="2">
        <v>423364.17</v>
      </c>
      <c r="R635" s="2">
        <v>411133.65</v>
      </c>
      <c r="S635" s="2">
        <v>35180.980000000003</v>
      </c>
      <c r="T635" s="2">
        <v>716234.57</v>
      </c>
      <c r="U635" s="5">
        <v>3</v>
      </c>
      <c r="V635" s="6">
        <v>2</v>
      </c>
      <c r="W635">
        <v>3</v>
      </c>
      <c r="X635">
        <v>2</v>
      </c>
      <c r="Y635">
        <v>2</v>
      </c>
      <c r="Z635" s="5">
        <f t="shared" ca="1" si="27"/>
        <v>3364</v>
      </c>
      <c r="AA635" s="4" t="str">
        <f t="shared" si="28"/>
        <v>Low</v>
      </c>
      <c r="AB635" s="2">
        <f t="shared" si="29"/>
        <v>0.03</v>
      </c>
      <c r="AC635" s="2">
        <f>banking_clients[[#This Row],[Bank_Loans]] + banking_clients[[#This Row],[Business_Lending]] + banking_clients[[#This Row],[CreditCard_Balance]]</f>
        <v>1515233.7399999998</v>
      </c>
      <c r="AD635" s="2">
        <f>banking_clients[[#This Row],[Bank_Deposits]] + banking_clients[[#This Row],[Saving_Accounts]] + banking_clients[[#This Row],[ForeignCurrency_Account]] + banking_clients[[#This Row],[Checking_Accounts]]</f>
        <v>1881048.75</v>
      </c>
    </row>
    <row r="636" spans="1:30" x14ac:dyDescent="0.2">
      <c r="A636" t="s">
        <v>2139</v>
      </c>
      <c r="B636" t="s">
        <v>2140</v>
      </c>
      <c r="C636" s="5">
        <v>59</v>
      </c>
      <c r="D636">
        <v>18341</v>
      </c>
      <c r="E636" s="3" t="s">
        <v>2141</v>
      </c>
      <c r="F636" s="4" t="s">
        <v>148</v>
      </c>
      <c r="G636" s="4" t="s">
        <v>11</v>
      </c>
      <c r="H636" s="4" t="s">
        <v>1230</v>
      </c>
      <c r="I636" s="4" t="s">
        <v>33</v>
      </c>
      <c r="J636" s="4" t="s">
        <v>27</v>
      </c>
      <c r="K636" s="2">
        <v>59987.49</v>
      </c>
      <c r="L636" s="2">
        <v>13287.68</v>
      </c>
      <c r="M636" s="5">
        <v>1</v>
      </c>
      <c r="N636" s="2">
        <v>920.08</v>
      </c>
      <c r="O636" s="2">
        <v>897469.78</v>
      </c>
      <c r="P636" s="2">
        <v>354030.9</v>
      </c>
      <c r="Q636" s="2">
        <v>130256.65</v>
      </c>
      <c r="R636" s="2">
        <v>242444.37</v>
      </c>
      <c r="S636" s="2">
        <v>17771.2</v>
      </c>
      <c r="T636" s="2">
        <v>1437562.08</v>
      </c>
      <c r="U636" s="5">
        <v>2</v>
      </c>
      <c r="V636" s="6">
        <v>2</v>
      </c>
      <c r="W636">
        <v>4</v>
      </c>
      <c r="X636">
        <v>1</v>
      </c>
      <c r="Y636">
        <v>3</v>
      </c>
      <c r="Z636" s="5">
        <f t="shared" ca="1" si="27"/>
        <v>3801</v>
      </c>
      <c r="AA636" s="4" t="str">
        <f t="shared" si="28"/>
        <v>Low</v>
      </c>
      <c r="AB636" s="2">
        <f t="shared" si="29"/>
        <v>0.03</v>
      </c>
      <c r="AC636" s="2">
        <f>banking_clients[[#This Row],[Bank_Loans]] + banking_clients[[#This Row],[Business_Lending]] + banking_clients[[#This Row],[CreditCard_Balance]]</f>
        <v>2335951.9400000004</v>
      </c>
      <c r="AD636" s="2">
        <f>banking_clients[[#This Row],[Bank_Deposits]] + banking_clients[[#This Row],[Saving_Accounts]] + banking_clients[[#This Row],[ForeignCurrency_Account]] + banking_clients[[#This Row],[Checking_Accounts]]</f>
        <v>744503.12</v>
      </c>
    </row>
    <row r="637" spans="1:30" x14ac:dyDescent="0.2">
      <c r="A637" t="s">
        <v>2142</v>
      </c>
      <c r="B637" t="s">
        <v>2143</v>
      </c>
      <c r="C637" s="5">
        <v>34</v>
      </c>
      <c r="D637">
        <v>36480</v>
      </c>
      <c r="E637" s="3" t="s">
        <v>2144</v>
      </c>
      <c r="F637" s="4" t="s">
        <v>94</v>
      </c>
      <c r="G637" s="4" t="s">
        <v>49</v>
      </c>
      <c r="H637" s="4" t="s">
        <v>45</v>
      </c>
      <c r="I637" s="4" t="s">
        <v>80</v>
      </c>
      <c r="J637" s="4" t="s">
        <v>14</v>
      </c>
      <c r="K637" s="2">
        <v>70501.02</v>
      </c>
      <c r="L637" s="2">
        <v>2847.8</v>
      </c>
      <c r="M637" s="5">
        <v>1</v>
      </c>
      <c r="N637" s="2">
        <v>1113.1600000000001</v>
      </c>
      <c r="O637" s="2">
        <v>137866.29999999999</v>
      </c>
      <c r="P637" s="2">
        <v>190187.84</v>
      </c>
      <c r="Q637" s="2">
        <v>90959.4</v>
      </c>
      <c r="R637" s="2">
        <v>180981.64</v>
      </c>
      <c r="S637" s="2">
        <v>12921.86</v>
      </c>
      <c r="T637" s="2">
        <v>371348.18</v>
      </c>
      <c r="U637" s="5">
        <v>0</v>
      </c>
      <c r="V637" s="6">
        <v>1</v>
      </c>
      <c r="W637">
        <v>4</v>
      </c>
      <c r="X637">
        <v>1</v>
      </c>
      <c r="Y637">
        <v>4</v>
      </c>
      <c r="Z637" s="5">
        <f t="shared" ca="1" si="27"/>
        <v>8086</v>
      </c>
      <c r="AA637" s="4" t="str">
        <f t="shared" si="28"/>
        <v>Low</v>
      </c>
      <c r="AB637" s="2">
        <f t="shared" si="29"/>
        <v>0.01</v>
      </c>
      <c r="AC637" s="2">
        <f>banking_clients[[#This Row],[Bank_Loans]] + banking_clients[[#This Row],[Business_Lending]] + banking_clients[[#This Row],[CreditCard_Balance]]</f>
        <v>510327.63999999996</v>
      </c>
      <c r="AD637" s="2">
        <f>banking_clients[[#This Row],[Bank_Deposits]] + banking_clients[[#This Row],[Saving_Accounts]] + banking_clients[[#This Row],[ForeignCurrency_Account]] + banking_clients[[#This Row],[Checking_Accounts]]</f>
        <v>475050.74</v>
      </c>
    </row>
    <row r="638" spans="1:30" x14ac:dyDescent="0.2">
      <c r="A638" t="s">
        <v>2145</v>
      </c>
      <c r="B638" t="s">
        <v>2146</v>
      </c>
      <c r="C638" s="5">
        <v>37</v>
      </c>
      <c r="D638">
        <v>1184</v>
      </c>
      <c r="E638" s="3" t="s">
        <v>2147</v>
      </c>
      <c r="F638" s="4" t="s">
        <v>377</v>
      </c>
      <c r="G638" s="4" t="s">
        <v>11</v>
      </c>
      <c r="H638" s="4" t="s">
        <v>85</v>
      </c>
      <c r="I638" s="4" t="s">
        <v>13</v>
      </c>
      <c r="J638" s="4" t="s">
        <v>14</v>
      </c>
      <c r="K638" s="2">
        <v>59768.75</v>
      </c>
      <c r="L638" s="2">
        <v>15256.25</v>
      </c>
      <c r="M638" s="5">
        <v>1</v>
      </c>
      <c r="N638" s="2">
        <v>1294</v>
      </c>
      <c r="O638" s="2">
        <v>116161</v>
      </c>
      <c r="P638" s="2">
        <v>106658.24000000001</v>
      </c>
      <c r="Q638" s="2">
        <v>46662.98</v>
      </c>
      <c r="R638" s="2">
        <v>99658.79</v>
      </c>
      <c r="S638" s="2">
        <v>13589.2</v>
      </c>
      <c r="T638" s="2">
        <v>137838</v>
      </c>
      <c r="U638" s="5">
        <v>3</v>
      </c>
      <c r="V638" s="6">
        <v>1</v>
      </c>
      <c r="W638">
        <v>3</v>
      </c>
      <c r="X638">
        <v>1</v>
      </c>
      <c r="Y638">
        <v>8</v>
      </c>
      <c r="Z638" s="5">
        <f t="shared" ca="1" si="27"/>
        <v>6526</v>
      </c>
      <c r="AA638" s="4" t="str">
        <f t="shared" si="28"/>
        <v>Low</v>
      </c>
      <c r="AB638" s="2">
        <f t="shared" si="29"/>
        <v>0.05</v>
      </c>
      <c r="AC638" s="2">
        <f>banking_clients[[#This Row],[Bank_Loans]] + banking_clients[[#This Row],[Business_Lending]] + banking_clients[[#This Row],[CreditCard_Balance]]</f>
        <v>255293</v>
      </c>
      <c r="AD638" s="2">
        <f>banking_clients[[#This Row],[Bank_Deposits]] + banking_clients[[#This Row],[Saving_Accounts]] + banking_clients[[#This Row],[ForeignCurrency_Account]] + banking_clients[[#This Row],[Checking_Accounts]]</f>
        <v>266569.21000000002</v>
      </c>
    </row>
    <row r="639" spans="1:30" x14ac:dyDescent="0.2">
      <c r="A639" t="s">
        <v>2148</v>
      </c>
      <c r="B639" t="s">
        <v>2149</v>
      </c>
      <c r="C639" s="5">
        <v>70</v>
      </c>
      <c r="D639">
        <v>25316</v>
      </c>
      <c r="E639" s="3" t="s">
        <v>2150</v>
      </c>
      <c r="F639" s="4" t="s">
        <v>94</v>
      </c>
      <c r="G639" s="4" t="s">
        <v>49</v>
      </c>
      <c r="H639" s="4" t="s">
        <v>717</v>
      </c>
      <c r="I639" s="4" t="s">
        <v>33</v>
      </c>
      <c r="J639" s="4" t="s">
        <v>14</v>
      </c>
      <c r="K639" s="2">
        <v>126495.38</v>
      </c>
      <c r="L639" s="2">
        <v>26566.69</v>
      </c>
      <c r="M639" s="5">
        <v>1</v>
      </c>
      <c r="N639" s="2">
        <v>2357.38</v>
      </c>
      <c r="O639" s="2">
        <v>298416.40000000002</v>
      </c>
      <c r="P639" s="2">
        <v>264490.46000000002</v>
      </c>
      <c r="Q639" s="2">
        <v>188281.34</v>
      </c>
      <c r="R639" s="2">
        <v>215806.28</v>
      </c>
      <c r="S639" s="2">
        <v>15867.16</v>
      </c>
      <c r="T639" s="2">
        <v>520962.55</v>
      </c>
      <c r="U639" s="5">
        <v>3</v>
      </c>
      <c r="V639" s="6">
        <v>1</v>
      </c>
      <c r="W639">
        <v>1</v>
      </c>
      <c r="X639">
        <v>1</v>
      </c>
      <c r="Y639">
        <v>9</v>
      </c>
      <c r="Z639" s="5">
        <f t="shared" ca="1" si="27"/>
        <v>2903</v>
      </c>
      <c r="AA639" s="4" t="str">
        <f t="shared" si="28"/>
        <v>Mid</v>
      </c>
      <c r="AB639" s="2">
        <f t="shared" si="29"/>
        <v>0.03</v>
      </c>
      <c r="AC639" s="2">
        <f>banking_clients[[#This Row],[Bank_Loans]] + banking_clients[[#This Row],[Business_Lending]] + banking_clients[[#This Row],[CreditCard_Balance]]</f>
        <v>821736.33</v>
      </c>
      <c r="AD639" s="2">
        <f>banking_clients[[#This Row],[Bank_Deposits]] + banking_clients[[#This Row],[Saving_Accounts]] + banking_clients[[#This Row],[ForeignCurrency_Account]] + banking_clients[[#This Row],[Checking_Accounts]]</f>
        <v>684445.24</v>
      </c>
    </row>
    <row r="640" spans="1:30" x14ac:dyDescent="0.2">
      <c r="A640" t="s">
        <v>2151</v>
      </c>
      <c r="B640" t="s">
        <v>2152</v>
      </c>
      <c r="C640" s="5">
        <v>34</v>
      </c>
      <c r="D640">
        <v>11154</v>
      </c>
      <c r="E640" s="3" t="s">
        <v>2153</v>
      </c>
      <c r="F640" s="4" t="s">
        <v>109</v>
      </c>
      <c r="G640" s="4" t="s">
        <v>49</v>
      </c>
      <c r="H640" s="4" t="s">
        <v>2154</v>
      </c>
      <c r="I640" s="4" t="s">
        <v>13</v>
      </c>
      <c r="J640" s="4" t="s">
        <v>14</v>
      </c>
      <c r="K640" s="2">
        <v>446770.81</v>
      </c>
      <c r="L640" s="2">
        <v>20431.73</v>
      </c>
      <c r="M640" s="5">
        <v>2</v>
      </c>
      <c r="N640" s="2">
        <v>1504.63</v>
      </c>
      <c r="O640" s="2">
        <v>866230.45</v>
      </c>
      <c r="P640" s="2">
        <v>3890598.08</v>
      </c>
      <c r="Q640" s="2">
        <v>1969923.08</v>
      </c>
      <c r="R640" s="2">
        <v>482631.15</v>
      </c>
      <c r="S640" s="2">
        <v>49155.13</v>
      </c>
      <c r="T640" s="2">
        <v>1156672.6200000001</v>
      </c>
      <c r="U640" s="5">
        <v>2</v>
      </c>
      <c r="V640" s="6">
        <v>4</v>
      </c>
      <c r="W640">
        <v>2</v>
      </c>
      <c r="X640">
        <v>1</v>
      </c>
      <c r="Y640">
        <v>10</v>
      </c>
      <c r="Z640" s="5">
        <f t="shared" ca="1" si="27"/>
        <v>1260</v>
      </c>
      <c r="AA640" s="4" t="str">
        <f t="shared" si="28"/>
        <v>High</v>
      </c>
      <c r="AB640" s="2">
        <f t="shared" si="29"/>
        <v>0.05</v>
      </c>
      <c r="AC640" s="2">
        <f>banking_clients[[#This Row],[Bank_Loans]] + banking_clients[[#This Row],[Business_Lending]] + banking_clients[[#This Row],[CreditCard_Balance]]</f>
        <v>2024407.7</v>
      </c>
      <c r="AD640" s="2">
        <f>banking_clients[[#This Row],[Bank_Deposits]] + banking_clients[[#This Row],[Saving_Accounts]] + banking_clients[[#This Row],[ForeignCurrency_Account]] + banking_clients[[#This Row],[Checking_Accounts]]</f>
        <v>6392307.4400000004</v>
      </c>
    </row>
    <row r="641" spans="1:30" x14ac:dyDescent="0.2">
      <c r="A641" t="s">
        <v>2155</v>
      </c>
      <c r="B641" t="s">
        <v>2156</v>
      </c>
      <c r="C641" s="5">
        <v>82</v>
      </c>
      <c r="D641">
        <v>6338</v>
      </c>
      <c r="E641" s="3" t="s">
        <v>2157</v>
      </c>
      <c r="F641" s="4" t="s">
        <v>99</v>
      </c>
      <c r="G641" s="4" t="s">
        <v>25</v>
      </c>
      <c r="H641" s="4" t="s">
        <v>12</v>
      </c>
      <c r="I641" s="4" t="s">
        <v>13</v>
      </c>
      <c r="J641" s="4" t="s">
        <v>34</v>
      </c>
      <c r="K641" s="2">
        <v>303829.69</v>
      </c>
      <c r="L641" s="2">
        <v>13388.07</v>
      </c>
      <c r="M641" s="5">
        <v>1</v>
      </c>
      <c r="N641" s="2">
        <v>2446.86</v>
      </c>
      <c r="O641" s="2">
        <v>314467.32</v>
      </c>
      <c r="P641" s="2">
        <v>59044.12</v>
      </c>
      <c r="Q641" s="2">
        <v>20410.310000000001</v>
      </c>
      <c r="R641" s="2">
        <v>30440.52</v>
      </c>
      <c r="S641" s="2">
        <v>29712.240000000002</v>
      </c>
      <c r="T641" s="2">
        <v>899282.95</v>
      </c>
      <c r="U641" s="5">
        <v>2</v>
      </c>
      <c r="V641" s="6">
        <v>2</v>
      </c>
      <c r="W641">
        <v>3</v>
      </c>
      <c r="X641">
        <v>2</v>
      </c>
      <c r="Y641">
        <v>11</v>
      </c>
      <c r="Z641" s="5">
        <f t="shared" ca="1" si="27"/>
        <v>1856</v>
      </c>
      <c r="AA641" s="4" t="str">
        <f t="shared" si="28"/>
        <v>High</v>
      </c>
      <c r="AB641" s="2">
        <f t="shared" si="29"/>
        <v>0.05</v>
      </c>
      <c r="AC641" s="2">
        <f>banking_clients[[#This Row],[Bank_Loans]] + banking_clients[[#This Row],[Business_Lending]] + banking_clients[[#This Row],[CreditCard_Balance]]</f>
        <v>1216197.1300000001</v>
      </c>
      <c r="AD641" s="2">
        <f>banking_clients[[#This Row],[Bank_Deposits]] + banking_clients[[#This Row],[Saving_Accounts]] + banking_clients[[#This Row],[ForeignCurrency_Account]] + banking_clients[[#This Row],[Checking_Accounts]]</f>
        <v>139607.19</v>
      </c>
    </row>
    <row r="642" spans="1:30" x14ac:dyDescent="0.2">
      <c r="A642" t="s">
        <v>2158</v>
      </c>
      <c r="B642" t="s">
        <v>2159</v>
      </c>
      <c r="C642" s="5">
        <v>60</v>
      </c>
      <c r="D642">
        <v>40710</v>
      </c>
      <c r="E642" s="3" t="s">
        <v>2160</v>
      </c>
      <c r="F642" s="4" t="s">
        <v>446</v>
      </c>
      <c r="G642" s="4" t="s">
        <v>25</v>
      </c>
      <c r="H642" s="4" t="s">
        <v>211</v>
      </c>
      <c r="I642" s="4" t="s">
        <v>33</v>
      </c>
      <c r="J642" s="4" t="s">
        <v>40</v>
      </c>
      <c r="K642" s="2">
        <v>56861.37</v>
      </c>
      <c r="L642" s="2">
        <v>20159.04</v>
      </c>
      <c r="M642" s="5">
        <v>3</v>
      </c>
      <c r="N642" s="2">
        <v>324.05</v>
      </c>
      <c r="O642" s="2">
        <v>657736</v>
      </c>
      <c r="P642" s="2">
        <v>1206135</v>
      </c>
      <c r="Q642" s="2">
        <v>705282.33</v>
      </c>
      <c r="R642" s="2">
        <v>316865.98</v>
      </c>
      <c r="S642" s="2">
        <v>16297.03</v>
      </c>
      <c r="T642" s="2">
        <v>1656805</v>
      </c>
      <c r="U642" s="5">
        <v>3</v>
      </c>
      <c r="V642" s="6">
        <v>2</v>
      </c>
      <c r="W642">
        <v>4</v>
      </c>
      <c r="X642">
        <v>2</v>
      </c>
      <c r="Y642">
        <v>12</v>
      </c>
      <c r="Z642" s="5">
        <f t="shared" ref="Z642:Z705" ca="1" si="30">DATEDIF(E642, TODAY(), "D")</f>
        <v>2298</v>
      </c>
      <c r="AA642" s="4" t="str">
        <f t="shared" ref="AA642:AA705" si="31">IF(K642&lt;100000, "Low", IF(K642&lt;=300000, "Mid", "High"))</f>
        <v>Low</v>
      </c>
      <c r="AB642" s="2">
        <f t="shared" ref="AB642:AB705" si="32">IF(I642="High", 0.05, IF(I642="Mid", 0.03, 0.01))</f>
        <v>0.03</v>
      </c>
      <c r="AC642" s="2">
        <f>banking_clients[[#This Row],[Bank_Loans]] + banking_clients[[#This Row],[Business_Lending]] + banking_clients[[#This Row],[CreditCard_Balance]]</f>
        <v>2314865.0499999998</v>
      </c>
      <c r="AD642" s="2">
        <f>banking_clients[[#This Row],[Bank_Deposits]] + banking_clients[[#This Row],[Saving_Accounts]] + banking_clients[[#This Row],[ForeignCurrency_Account]] + banking_clients[[#This Row],[Checking_Accounts]]</f>
        <v>2244580.34</v>
      </c>
    </row>
    <row r="643" spans="1:30" x14ac:dyDescent="0.2">
      <c r="A643" t="s">
        <v>2161</v>
      </c>
      <c r="B643" t="s">
        <v>2162</v>
      </c>
      <c r="C643" s="5">
        <v>70</v>
      </c>
      <c r="D643">
        <v>26906</v>
      </c>
      <c r="E643" s="3" t="s">
        <v>2163</v>
      </c>
      <c r="F643" s="4" t="s">
        <v>153</v>
      </c>
      <c r="G643" s="4" t="s">
        <v>114</v>
      </c>
      <c r="H643" s="4" t="s">
        <v>69</v>
      </c>
      <c r="I643" s="4" t="s">
        <v>33</v>
      </c>
      <c r="J643" s="4" t="s">
        <v>34</v>
      </c>
      <c r="K643" s="2">
        <v>266959.84000000003</v>
      </c>
      <c r="L643" s="2">
        <v>24591.7</v>
      </c>
      <c r="M643" s="5">
        <v>2</v>
      </c>
      <c r="N643" s="2">
        <v>5225.5600000000004</v>
      </c>
      <c r="O643" s="2">
        <v>628014.57999999996</v>
      </c>
      <c r="P643" s="2">
        <v>646178.74</v>
      </c>
      <c r="Q643" s="2">
        <v>576945.31000000006</v>
      </c>
      <c r="R643" s="2">
        <v>173083.59</v>
      </c>
      <c r="S643" s="2">
        <v>941.98</v>
      </c>
      <c r="T643" s="2">
        <v>509266.8</v>
      </c>
      <c r="U643" s="5">
        <v>1</v>
      </c>
      <c r="V643" s="6">
        <v>2</v>
      </c>
      <c r="W643">
        <v>1</v>
      </c>
      <c r="X643">
        <v>1</v>
      </c>
      <c r="Y643">
        <v>13</v>
      </c>
      <c r="Z643" s="5">
        <f t="shared" ca="1" si="30"/>
        <v>9275</v>
      </c>
      <c r="AA643" s="4" t="str">
        <f t="shared" si="31"/>
        <v>Mid</v>
      </c>
      <c r="AB643" s="2">
        <f t="shared" si="32"/>
        <v>0.03</v>
      </c>
      <c r="AC643" s="2">
        <f>banking_clients[[#This Row],[Bank_Loans]] + banking_clients[[#This Row],[Business_Lending]] + banking_clients[[#This Row],[CreditCard_Balance]]</f>
        <v>1142506.94</v>
      </c>
      <c r="AD643" s="2">
        <f>banking_clients[[#This Row],[Bank_Deposits]] + banking_clients[[#This Row],[Saving_Accounts]] + banking_clients[[#This Row],[ForeignCurrency_Account]] + banking_clients[[#This Row],[Checking_Accounts]]</f>
        <v>1397149.62</v>
      </c>
    </row>
    <row r="644" spans="1:30" x14ac:dyDescent="0.2">
      <c r="A644" t="s">
        <v>2164</v>
      </c>
      <c r="B644" t="s">
        <v>2165</v>
      </c>
      <c r="C644" s="5">
        <v>49</v>
      </c>
      <c r="D644">
        <v>3684</v>
      </c>
      <c r="E644" s="3" t="s">
        <v>2166</v>
      </c>
      <c r="F644" s="4" t="s">
        <v>104</v>
      </c>
      <c r="G644" s="4" t="s">
        <v>49</v>
      </c>
      <c r="H644" s="4" t="s">
        <v>346</v>
      </c>
      <c r="I644" s="4" t="s">
        <v>33</v>
      </c>
      <c r="J644" s="4" t="s">
        <v>34</v>
      </c>
      <c r="K644" s="2">
        <v>162388.32999999999</v>
      </c>
      <c r="L644" s="2">
        <v>17051.400000000001</v>
      </c>
      <c r="M644" s="5">
        <v>1</v>
      </c>
      <c r="N644" s="2">
        <v>418.61</v>
      </c>
      <c r="O644" s="2">
        <v>230956.27</v>
      </c>
      <c r="P644" s="2">
        <v>762328.25</v>
      </c>
      <c r="Q644" s="2">
        <v>418221.75</v>
      </c>
      <c r="R644" s="2">
        <v>65591.990000000005</v>
      </c>
      <c r="S644" s="2">
        <v>459.43</v>
      </c>
      <c r="T644" s="2">
        <v>1244204.71</v>
      </c>
      <c r="U644" s="5">
        <v>2</v>
      </c>
      <c r="V644" s="6">
        <v>2</v>
      </c>
      <c r="W644">
        <v>1</v>
      </c>
      <c r="X644">
        <v>1</v>
      </c>
      <c r="Y644">
        <v>14</v>
      </c>
      <c r="Z644" s="5">
        <f t="shared" ca="1" si="30"/>
        <v>3575</v>
      </c>
      <c r="AA644" s="4" t="str">
        <f t="shared" si="31"/>
        <v>Mid</v>
      </c>
      <c r="AB644" s="2">
        <f t="shared" si="32"/>
        <v>0.03</v>
      </c>
      <c r="AC644" s="2">
        <f>banking_clients[[#This Row],[Bank_Loans]] + banking_clients[[#This Row],[Business_Lending]] + banking_clients[[#This Row],[CreditCard_Balance]]</f>
        <v>1475579.59</v>
      </c>
      <c r="AD644" s="2">
        <f>banking_clients[[#This Row],[Bank_Deposits]] + banking_clients[[#This Row],[Saving_Accounts]] + banking_clients[[#This Row],[ForeignCurrency_Account]] + banking_clients[[#This Row],[Checking_Accounts]]</f>
        <v>1246601.42</v>
      </c>
    </row>
    <row r="645" spans="1:30" x14ac:dyDescent="0.2">
      <c r="A645" t="s">
        <v>2167</v>
      </c>
      <c r="B645" t="s">
        <v>2168</v>
      </c>
      <c r="C645" s="5">
        <v>80</v>
      </c>
      <c r="D645">
        <v>4322</v>
      </c>
      <c r="E645" s="3" t="s">
        <v>1524</v>
      </c>
      <c r="F645" s="4" t="s">
        <v>574</v>
      </c>
      <c r="G645" s="4" t="s">
        <v>25</v>
      </c>
      <c r="H645" s="4" t="s">
        <v>688</v>
      </c>
      <c r="I645" s="4" t="s">
        <v>13</v>
      </c>
      <c r="J645" s="4" t="s">
        <v>27</v>
      </c>
      <c r="K645" s="2">
        <v>152605.64000000001</v>
      </c>
      <c r="L645" s="2">
        <v>16132.62</v>
      </c>
      <c r="M645" s="5">
        <v>2</v>
      </c>
      <c r="N645" s="2">
        <v>1094.21</v>
      </c>
      <c r="O645" s="2">
        <v>283293.42</v>
      </c>
      <c r="P645" s="2">
        <v>370664.48</v>
      </c>
      <c r="Q645" s="2">
        <v>248563.24</v>
      </c>
      <c r="R645" s="2">
        <v>195013.12</v>
      </c>
      <c r="S645" s="2">
        <v>25294.880000000001</v>
      </c>
      <c r="T645" s="2">
        <v>265156.75</v>
      </c>
      <c r="U645" s="5">
        <v>2</v>
      </c>
      <c r="V645" s="6">
        <v>1</v>
      </c>
      <c r="W645">
        <v>1</v>
      </c>
      <c r="X645">
        <v>2</v>
      </c>
      <c r="Y645">
        <v>15</v>
      </c>
      <c r="Z645" s="5">
        <f t="shared" ca="1" si="30"/>
        <v>1660</v>
      </c>
      <c r="AA645" s="4" t="str">
        <f t="shared" si="31"/>
        <v>Mid</v>
      </c>
      <c r="AB645" s="2">
        <f t="shared" si="32"/>
        <v>0.05</v>
      </c>
      <c r="AC645" s="2">
        <f>banking_clients[[#This Row],[Bank_Loans]] + banking_clients[[#This Row],[Business_Lending]] + banking_clients[[#This Row],[CreditCard_Balance]]</f>
        <v>549544.37999999989</v>
      </c>
      <c r="AD645" s="2">
        <f>banking_clients[[#This Row],[Bank_Deposits]] + banking_clients[[#This Row],[Saving_Accounts]] + banking_clients[[#This Row],[ForeignCurrency_Account]] + banking_clients[[#This Row],[Checking_Accounts]]</f>
        <v>839535.72</v>
      </c>
    </row>
    <row r="646" spans="1:30" x14ac:dyDescent="0.2">
      <c r="A646" t="s">
        <v>2169</v>
      </c>
      <c r="B646" t="s">
        <v>2170</v>
      </c>
      <c r="C646" s="5">
        <v>24</v>
      </c>
      <c r="D646">
        <v>774</v>
      </c>
      <c r="E646" s="3" t="s">
        <v>2171</v>
      </c>
      <c r="F646" s="4" t="s">
        <v>172</v>
      </c>
      <c r="G646" s="4" t="s">
        <v>11</v>
      </c>
      <c r="H646" s="4" t="s">
        <v>2115</v>
      </c>
      <c r="I646" s="4" t="s">
        <v>13</v>
      </c>
      <c r="J646" s="4" t="s">
        <v>40</v>
      </c>
      <c r="K646" s="2">
        <v>455859.89</v>
      </c>
      <c r="L646" s="2">
        <v>20830.099999999999</v>
      </c>
      <c r="M646" s="5">
        <v>1</v>
      </c>
      <c r="N646" s="2">
        <v>5386.42</v>
      </c>
      <c r="O646" s="2">
        <v>807653.9</v>
      </c>
      <c r="P646" s="2">
        <v>506526.41</v>
      </c>
      <c r="Q646" s="2">
        <v>168842.14</v>
      </c>
      <c r="R646" s="2">
        <v>243793.36</v>
      </c>
      <c r="S646" s="2">
        <v>65502.67</v>
      </c>
      <c r="T646" s="2">
        <v>524468.24</v>
      </c>
      <c r="U646" s="5">
        <v>0</v>
      </c>
      <c r="V646" s="6">
        <v>4</v>
      </c>
      <c r="W646">
        <v>2</v>
      </c>
      <c r="X646">
        <v>1</v>
      </c>
      <c r="Y646">
        <v>1</v>
      </c>
      <c r="Z646" s="5">
        <f t="shared" ca="1" si="30"/>
        <v>5105</v>
      </c>
      <c r="AA646" s="4" t="str">
        <f t="shared" si="31"/>
        <v>High</v>
      </c>
      <c r="AB646" s="2">
        <f t="shared" si="32"/>
        <v>0.05</v>
      </c>
      <c r="AC646" s="2">
        <f>banking_clients[[#This Row],[Bank_Loans]] + banking_clients[[#This Row],[Business_Lending]] + banking_clients[[#This Row],[CreditCard_Balance]]</f>
        <v>1337508.56</v>
      </c>
      <c r="AD646" s="2">
        <f>banking_clients[[#This Row],[Bank_Deposits]] + banking_clients[[#This Row],[Saving_Accounts]] + banking_clients[[#This Row],[ForeignCurrency_Account]] + banking_clients[[#This Row],[Checking_Accounts]]</f>
        <v>984664.58000000007</v>
      </c>
    </row>
    <row r="647" spans="1:30" x14ac:dyDescent="0.2">
      <c r="A647" t="s">
        <v>2172</v>
      </c>
      <c r="B647" t="s">
        <v>2173</v>
      </c>
      <c r="C647" s="5">
        <v>43</v>
      </c>
      <c r="D647">
        <v>35292</v>
      </c>
      <c r="E647" s="3" t="s">
        <v>2174</v>
      </c>
      <c r="F647" s="4" t="s">
        <v>153</v>
      </c>
      <c r="G647" s="4" t="s">
        <v>114</v>
      </c>
      <c r="H647" s="4" t="s">
        <v>481</v>
      </c>
      <c r="I647" s="4" t="s">
        <v>80</v>
      </c>
      <c r="J647" s="4" t="s">
        <v>34</v>
      </c>
      <c r="K647" s="2">
        <v>244722.66</v>
      </c>
      <c r="L647" s="2">
        <v>58019.35</v>
      </c>
      <c r="M647" s="5">
        <v>1</v>
      </c>
      <c r="N647" s="2">
        <v>5268.25</v>
      </c>
      <c r="O647" s="2">
        <v>805464.63</v>
      </c>
      <c r="P647" s="2">
        <v>335673</v>
      </c>
      <c r="Q647" s="2">
        <v>160539.26</v>
      </c>
      <c r="R647" s="2">
        <v>293349.01</v>
      </c>
      <c r="S647" s="2">
        <v>20436.52</v>
      </c>
      <c r="T647" s="2">
        <v>1591663.47</v>
      </c>
      <c r="U647" s="5">
        <v>0</v>
      </c>
      <c r="V647" s="6">
        <v>5</v>
      </c>
      <c r="W647">
        <v>2</v>
      </c>
      <c r="X647">
        <v>2</v>
      </c>
      <c r="Y647">
        <v>2</v>
      </c>
      <c r="Z647" s="5">
        <f t="shared" ca="1" si="30"/>
        <v>8739</v>
      </c>
      <c r="AA647" s="4" t="str">
        <f t="shared" si="31"/>
        <v>Mid</v>
      </c>
      <c r="AB647" s="2">
        <f t="shared" si="32"/>
        <v>0.01</v>
      </c>
      <c r="AC647" s="2">
        <f>banking_clients[[#This Row],[Bank_Loans]] + banking_clients[[#This Row],[Business_Lending]] + banking_clients[[#This Row],[CreditCard_Balance]]</f>
        <v>2402396.35</v>
      </c>
      <c r="AD647" s="2">
        <f>banking_clients[[#This Row],[Bank_Deposits]] + banking_clients[[#This Row],[Saving_Accounts]] + banking_clients[[#This Row],[ForeignCurrency_Account]] + banking_clients[[#This Row],[Checking_Accounts]]</f>
        <v>809997.79</v>
      </c>
    </row>
    <row r="648" spans="1:30" x14ac:dyDescent="0.2">
      <c r="A648" t="s">
        <v>2175</v>
      </c>
      <c r="B648" t="s">
        <v>2176</v>
      </c>
      <c r="C648" s="5">
        <v>68</v>
      </c>
      <c r="D648">
        <v>20043</v>
      </c>
      <c r="E648" s="3" t="s">
        <v>2177</v>
      </c>
      <c r="F648" s="4" t="s">
        <v>104</v>
      </c>
      <c r="G648" s="4" t="s">
        <v>49</v>
      </c>
      <c r="H648" s="4" t="s">
        <v>1703</v>
      </c>
      <c r="I648" s="4" t="s">
        <v>13</v>
      </c>
      <c r="J648" s="4" t="s">
        <v>14</v>
      </c>
      <c r="K648" s="2">
        <v>145929</v>
      </c>
      <c r="L648" s="2">
        <v>9192</v>
      </c>
      <c r="M648" s="5">
        <v>2</v>
      </c>
      <c r="N648" s="2">
        <v>209.58</v>
      </c>
      <c r="O648" s="2">
        <v>642987.72</v>
      </c>
      <c r="P648" s="2">
        <v>528116.25</v>
      </c>
      <c r="Q648" s="2">
        <v>413585.02</v>
      </c>
      <c r="R648" s="2">
        <v>211564.64</v>
      </c>
      <c r="S648" s="2">
        <v>39254.44</v>
      </c>
      <c r="T648" s="2">
        <v>207783.03</v>
      </c>
      <c r="U648" s="5">
        <v>3</v>
      </c>
      <c r="V648" s="6">
        <v>2</v>
      </c>
      <c r="W648">
        <v>3</v>
      </c>
      <c r="X648">
        <v>1</v>
      </c>
      <c r="Y648">
        <v>3</v>
      </c>
      <c r="Z648" s="5">
        <f t="shared" ca="1" si="30"/>
        <v>4595</v>
      </c>
      <c r="AA648" s="4" t="str">
        <f t="shared" si="31"/>
        <v>Mid</v>
      </c>
      <c r="AB648" s="2">
        <f t="shared" si="32"/>
        <v>0.05</v>
      </c>
      <c r="AC648" s="2">
        <f>banking_clients[[#This Row],[Bank_Loans]] + banking_clients[[#This Row],[Business_Lending]] + banking_clients[[#This Row],[CreditCard_Balance]]</f>
        <v>850980.33</v>
      </c>
      <c r="AD648" s="2">
        <f>banking_clients[[#This Row],[Bank_Deposits]] + banking_clients[[#This Row],[Saving_Accounts]] + banking_clients[[#This Row],[ForeignCurrency_Account]] + banking_clients[[#This Row],[Checking_Accounts]]</f>
        <v>1192520.3500000001</v>
      </c>
    </row>
    <row r="649" spans="1:30" x14ac:dyDescent="0.2">
      <c r="A649" t="s">
        <v>2178</v>
      </c>
      <c r="B649" t="s">
        <v>2179</v>
      </c>
      <c r="C649" s="5">
        <v>18</v>
      </c>
      <c r="D649">
        <v>15016</v>
      </c>
      <c r="E649" s="3" t="s">
        <v>2180</v>
      </c>
      <c r="F649" s="4" t="s">
        <v>158</v>
      </c>
      <c r="G649" s="4" t="s">
        <v>114</v>
      </c>
      <c r="H649" s="4" t="s">
        <v>183</v>
      </c>
      <c r="I649" s="4" t="s">
        <v>33</v>
      </c>
      <c r="J649" s="4" t="s">
        <v>14</v>
      </c>
      <c r="K649" s="2">
        <v>340620.92</v>
      </c>
      <c r="L649" s="2">
        <v>13051.75</v>
      </c>
      <c r="M649" s="5">
        <v>2</v>
      </c>
      <c r="N649" s="2">
        <v>1957.85</v>
      </c>
      <c r="O649" s="2">
        <v>361330.66</v>
      </c>
      <c r="P649" s="2">
        <v>408152.38</v>
      </c>
      <c r="Q649" s="2">
        <v>344818.39</v>
      </c>
      <c r="R649" s="2">
        <v>190213.08</v>
      </c>
      <c r="S649" s="2">
        <v>12113.47</v>
      </c>
      <c r="T649" s="2">
        <v>1014594.79</v>
      </c>
      <c r="U649" s="5">
        <v>2</v>
      </c>
      <c r="V649" s="6">
        <v>3</v>
      </c>
      <c r="W649">
        <v>3</v>
      </c>
      <c r="X649">
        <v>1</v>
      </c>
      <c r="Y649">
        <v>4</v>
      </c>
      <c r="Z649" s="5">
        <f t="shared" ca="1" si="30"/>
        <v>7362</v>
      </c>
      <c r="AA649" s="4" t="str">
        <f t="shared" si="31"/>
        <v>High</v>
      </c>
      <c r="AB649" s="2">
        <f t="shared" si="32"/>
        <v>0.03</v>
      </c>
      <c r="AC649" s="2">
        <f>banking_clients[[#This Row],[Bank_Loans]] + banking_clients[[#This Row],[Business_Lending]] + banking_clients[[#This Row],[CreditCard_Balance]]</f>
        <v>1377883.3</v>
      </c>
      <c r="AD649" s="2">
        <f>banking_clients[[#This Row],[Bank_Deposits]] + banking_clients[[#This Row],[Saving_Accounts]] + banking_clients[[#This Row],[ForeignCurrency_Account]] + banking_clients[[#This Row],[Checking_Accounts]]</f>
        <v>955297.32</v>
      </c>
    </row>
    <row r="650" spans="1:30" x14ac:dyDescent="0.2">
      <c r="A650" t="s">
        <v>2181</v>
      </c>
      <c r="B650" t="s">
        <v>2182</v>
      </c>
      <c r="C650" s="5">
        <v>36</v>
      </c>
      <c r="D650">
        <v>17069</v>
      </c>
      <c r="E650" s="3" t="s">
        <v>2183</v>
      </c>
      <c r="F650" s="4" t="s">
        <v>295</v>
      </c>
      <c r="G650" s="4" t="s">
        <v>11</v>
      </c>
      <c r="H650" s="4" t="s">
        <v>790</v>
      </c>
      <c r="I650" s="4" t="s">
        <v>80</v>
      </c>
      <c r="J650" s="4" t="s">
        <v>40</v>
      </c>
      <c r="K650" s="2">
        <v>87756.88</v>
      </c>
      <c r="L650" s="2">
        <v>13734</v>
      </c>
      <c r="M650" s="5">
        <v>1</v>
      </c>
      <c r="N650" s="2">
        <v>611</v>
      </c>
      <c r="O650" s="2">
        <v>378562.6</v>
      </c>
      <c r="P650" s="2">
        <v>127377.06</v>
      </c>
      <c r="Q650" s="2">
        <v>66138.09</v>
      </c>
      <c r="R650" s="2">
        <v>29860.12</v>
      </c>
      <c r="S650" s="2">
        <v>20495.02</v>
      </c>
      <c r="T650" s="2">
        <v>86328.58</v>
      </c>
      <c r="U650" s="5">
        <v>2</v>
      </c>
      <c r="V650" s="6">
        <v>1</v>
      </c>
      <c r="W650">
        <v>3</v>
      </c>
      <c r="X650">
        <v>2</v>
      </c>
      <c r="Y650">
        <v>5</v>
      </c>
      <c r="Z650" s="5">
        <f t="shared" ca="1" si="30"/>
        <v>6213</v>
      </c>
      <c r="AA650" s="4" t="str">
        <f t="shared" si="31"/>
        <v>Low</v>
      </c>
      <c r="AB650" s="2">
        <f t="shared" si="32"/>
        <v>0.01</v>
      </c>
      <c r="AC650" s="2">
        <f>banking_clients[[#This Row],[Bank_Loans]] + banking_clients[[#This Row],[Business_Lending]] + banking_clients[[#This Row],[CreditCard_Balance]]</f>
        <v>465502.18</v>
      </c>
      <c r="AD650" s="2">
        <f>banking_clients[[#This Row],[Bank_Deposits]] + banking_clients[[#This Row],[Saving_Accounts]] + banking_clients[[#This Row],[ForeignCurrency_Account]] + banking_clients[[#This Row],[Checking_Accounts]]</f>
        <v>243870.28999999998</v>
      </c>
    </row>
    <row r="651" spans="1:30" x14ac:dyDescent="0.2">
      <c r="A651" t="s">
        <v>2184</v>
      </c>
      <c r="B651" t="s">
        <v>2185</v>
      </c>
      <c r="C651" s="5">
        <v>69</v>
      </c>
      <c r="D651">
        <v>25594</v>
      </c>
      <c r="E651" s="3" t="s">
        <v>2186</v>
      </c>
      <c r="F651" s="4" t="s">
        <v>84</v>
      </c>
      <c r="G651" s="4" t="s">
        <v>25</v>
      </c>
      <c r="H651" s="4" t="s">
        <v>1989</v>
      </c>
      <c r="I651" s="4" t="s">
        <v>13</v>
      </c>
      <c r="J651" s="4" t="s">
        <v>27</v>
      </c>
      <c r="K651" s="2">
        <v>143783.20000000001</v>
      </c>
      <c r="L651" s="2">
        <v>9774.2900000000009</v>
      </c>
      <c r="M651" s="5">
        <v>1</v>
      </c>
      <c r="N651" s="2">
        <v>1838.16</v>
      </c>
      <c r="O651" s="2">
        <v>222209.05</v>
      </c>
      <c r="P651" s="2">
        <v>540814.56999999995</v>
      </c>
      <c r="Q651" s="2">
        <v>373162.05</v>
      </c>
      <c r="R651" s="2">
        <v>139151.59</v>
      </c>
      <c r="S651" s="2">
        <v>15997.32</v>
      </c>
      <c r="T651" s="2">
        <v>784376.31999999995</v>
      </c>
      <c r="U651" s="5">
        <v>0</v>
      </c>
      <c r="V651" s="6">
        <v>1</v>
      </c>
      <c r="W651">
        <v>3</v>
      </c>
      <c r="X651">
        <v>1</v>
      </c>
      <c r="Y651">
        <v>6</v>
      </c>
      <c r="Z651" s="5">
        <f t="shared" ca="1" si="30"/>
        <v>3804</v>
      </c>
      <c r="AA651" s="4" t="str">
        <f t="shared" si="31"/>
        <v>Mid</v>
      </c>
      <c r="AB651" s="2">
        <f t="shared" si="32"/>
        <v>0.05</v>
      </c>
      <c r="AC651" s="2">
        <f>banking_clients[[#This Row],[Bank_Loans]] + banking_clients[[#This Row],[Business_Lending]] + banking_clients[[#This Row],[CreditCard_Balance]]</f>
        <v>1008423.5299999999</v>
      </c>
      <c r="AD651" s="2">
        <f>banking_clients[[#This Row],[Bank_Deposits]] + banking_clients[[#This Row],[Saving_Accounts]] + banking_clients[[#This Row],[ForeignCurrency_Account]] + banking_clients[[#This Row],[Checking_Accounts]]</f>
        <v>1069125.5299999998</v>
      </c>
    </row>
    <row r="652" spans="1:30" x14ac:dyDescent="0.2">
      <c r="A652" t="s">
        <v>2187</v>
      </c>
      <c r="B652" t="s">
        <v>1954</v>
      </c>
      <c r="C652" s="5">
        <v>28</v>
      </c>
      <c r="D652">
        <v>29157</v>
      </c>
      <c r="E652" s="3" t="s">
        <v>2188</v>
      </c>
      <c r="F652" s="4" t="s">
        <v>153</v>
      </c>
      <c r="G652" s="4" t="s">
        <v>25</v>
      </c>
      <c r="H652" s="4" t="s">
        <v>1305</v>
      </c>
      <c r="I652" s="4" t="s">
        <v>13</v>
      </c>
      <c r="J652" s="4" t="s">
        <v>14</v>
      </c>
      <c r="K652" s="2">
        <v>94100.43</v>
      </c>
      <c r="L652" s="2">
        <v>17554.86</v>
      </c>
      <c r="M652" s="5">
        <v>1</v>
      </c>
      <c r="N652" s="2">
        <v>699.99</v>
      </c>
      <c r="O652" s="2">
        <v>90544.73</v>
      </c>
      <c r="P652" s="2">
        <v>650368.81999999995</v>
      </c>
      <c r="Q652" s="2">
        <v>218658.48</v>
      </c>
      <c r="R652" s="2">
        <v>355684.47</v>
      </c>
      <c r="S652" s="2">
        <v>12835.21</v>
      </c>
      <c r="T652" s="2">
        <v>273553.43</v>
      </c>
      <c r="U652" s="5">
        <v>1</v>
      </c>
      <c r="V652" s="6">
        <v>1</v>
      </c>
      <c r="W652">
        <v>3</v>
      </c>
      <c r="X652">
        <v>1</v>
      </c>
      <c r="Y652">
        <v>7</v>
      </c>
      <c r="Z652" s="5">
        <f t="shared" ca="1" si="30"/>
        <v>2256</v>
      </c>
      <c r="AA652" s="4" t="str">
        <f t="shared" si="31"/>
        <v>Low</v>
      </c>
      <c r="AB652" s="2">
        <f t="shared" si="32"/>
        <v>0.05</v>
      </c>
      <c r="AC652" s="2">
        <f>banking_clients[[#This Row],[Bank_Loans]] + banking_clients[[#This Row],[Business_Lending]] + banking_clients[[#This Row],[CreditCard_Balance]]</f>
        <v>364798.14999999997</v>
      </c>
      <c r="AD652" s="2">
        <f>banking_clients[[#This Row],[Bank_Deposits]] + banking_clients[[#This Row],[Saving_Accounts]] + banking_clients[[#This Row],[ForeignCurrency_Account]] + banking_clients[[#This Row],[Checking_Accounts]]</f>
        <v>1237546.98</v>
      </c>
    </row>
    <row r="653" spans="1:30" x14ac:dyDescent="0.2">
      <c r="A653" t="s">
        <v>2189</v>
      </c>
      <c r="B653" t="s">
        <v>2190</v>
      </c>
      <c r="C653" s="5">
        <v>41</v>
      </c>
      <c r="D653">
        <v>15087</v>
      </c>
      <c r="E653" s="3" t="s">
        <v>2191</v>
      </c>
      <c r="F653" s="4" t="s">
        <v>377</v>
      </c>
      <c r="G653" s="4" t="s">
        <v>114</v>
      </c>
      <c r="H653" s="4" t="s">
        <v>618</v>
      </c>
      <c r="I653" s="4" t="s">
        <v>13</v>
      </c>
      <c r="J653" s="4" t="s">
        <v>40</v>
      </c>
      <c r="K653" s="2">
        <v>247280.35</v>
      </c>
      <c r="L653" s="2">
        <v>17404.41</v>
      </c>
      <c r="M653" s="5">
        <v>2</v>
      </c>
      <c r="N653" s="2">
        <v>2403.7199999999998</v>
      </c>
      <c r="O653" s="2">
        <v>143660.95000000001</v>
      </c>
      <c r="P653" s="2">
        <v>192955.96</v>
      </c>
      <c r="Q653" s="2">
        <v>291254.28000000003</v>
      </c>
      <c r="R653" s="2">
        <v>59707.13</v>
      </c>
      <c r="S653" s="2">
        <v>15073.39</v>
      </c>
      <c r="T653" s="2">
        <v>400699.72</v>
      </c>
      <c r="U653" s="5">
        <v>0</v>
      </c>
      <c r="V653" s="6">
        <v>2</v>
      </c>
      <c r="W653">
        <v>3</v>
      </c>
      <c r="X653">
        <v>1</v>
      </c>
      <c r="Y653">
        <v>8</v>
      </c>
      <c r="Z653" s="5">
        <f t="shared" ca="1" si="30"/>
        <v>6333</v>
      </c>
      <c r="AA653" s="4" t="str">
        <f t="shared" si="31"/>
        <v>Mid</v>
      </c>
      <c r="AB653" s="2">
        <f t="shared" si="32"/>
        <v>0.05</v>
      </c>
      <c r="AC653" s="2">
        <f>banking_clients[[#This Row],[Bank_Loans]] + banking_clients[[#This Row],[Business_Lending]] + banking_clients[[#This Row],[CreditCard_Balance]]</f>
        <v>546764.3899999999</v>
      </c>
      <c r="AD653" s="2">
        <f>banking_clients[[#This Row],[Bank_Deposits]] + banking_clients[[#This Row],[Saving_Accounts]] + banking_clients[[#This Row],[ForeignCurrency_Account]] + banking_clients[[#This Row],[Checking_Accounts]]</f>
        <v>558990.76</v>
      </c>
    </row>
    <row r="654" spans="1:30" x14ac:dyDescent="0.2">
      <c r="A654" t="s">
        <v>2192</v>
      </c>
      <c r="B654" t="s">
        <v>2193</v>
      </c>
      <c r="C654" s="5">
        <v>74</v>
      </c>
      <c r="D654">
        <v>32199</v>
      </c>
      <c r="E654" s="3" t="s">
        <v>2194</v>
      </c>
      <c r="F654" s="4" t="s">
        <v>315</v>
      </c>
      <c r="G654" s="4" t="s">
        <v>11</v>
      </c>
      <c r="H654" s="4" t="s">
        <v>1390</v>
      </c>
      <c r="I654" s="4" t="s">
        <v>80</v>
      </c>
      <c r="J654" s="4" t="s">
        <v>14</v>
      </c>
      <c r="K654" s="2">
        <v>331759.84000000003</v>
      </c>
      <c r="L654" s="2">
        <v>31363.64</v>
      </c>
      <c r="M654" s="5">
        <v>1</v>
      </c>
      <c r="N654" s="2">
        <v>2218.1</v>
      </c>
      <c r="O654" s="2">
        <v>1000954.99</v>
      </c>
      <c r="P654" s="2">
        <v>475504.33</v>
      </c>
      <c r="Q654" s="2">
        <v>324461.78000000003</v>
      </c>
      <c r="R654" s="2">
        <v>279596.55</v>
      </c>
      <c r="S654" s="2">
        <v>51420.14</v>
      </c>
      <c r="T654" s="2">
        <v>835541.25</v>
      </c>
      <c r="U654" s="5">
        <v>3</v>
      </c>
      <c r="V654" s="6">
        <v>3</v>
      </c>
      <c r="W654">
        <v>3</v>
      </c>
      <c r="X654">
        <v>1</v>
      </c>
      <c r="Y654">
        <v>9</v>
      </c>
      <c r="Z654" s="5">
        <f t="shared" ca="1" si="30"/>
        <v>5380</v>
      </c>
      <c r="AA654" s="4" t="str">
        <f t="shared" si="31"/>
        <v>High</v>
      </c>
      <c r="AB654" s="2">
        <f t="shared" si="32"/>
        <v>0.01</v>
      </c>
      <c r="AC654" s="2">
        <f>banking_clients[[#This Row],[Bank_Loans]] + banking_clients[[#This Row],[Business_Lending]] + banking_clients[[#This Row],[CreditCard_Balance]]</f>
        <v>1838714.34</v>
      </c>
      <c r="AD654" s="2">
        <f>banking_clients[[#This Row],[Bank_Deposits]] + banking_clients[[#This Row],[Saving_Accounts]] + banking_clients[[#This Row],[ForeignCurrency_Account]] + banking_clients[[#This Row],[Checking_Accounts]]</f>
        <v>1130982.8</v>
      </c>
    </row>
    <row r="655" spans="1:30" x14ac:dyDescent="0.2">
      <c r="A655" t="s">
        <v>2195</v>
      </c>
      <c r="B655" t="s">
        <v>2196</v>
      </c>
      <c r="C655" s="5">
        <v>63</v>
      </c>
      <c r="D655">
        <v>31760</v>
      </c>
      <c r="E655" s="3" t="s">
        <v>2197</v>
      </c>
      <c r="F655" s="4" t="s">
        <v>446</v>
      </c>
      <c r="G655" s="4" t="s">
        <v>25</v>
      </c>
      <c r="H655" s="4" t="s">
        <v>249</v>
      </c>
      <c r="I655" s="4" t="s">
        <v>33</v>
      </c>
      <c r="J655" s="4" t="s">
        <v>14</v>
      </c>
      <c r="K655" s="2">
        <v>67646.559999999998</v>
      </c>
      <c r="L655" s="2">
        <v>1606.25</v>
      </c>
      <c r="M655" s="5">
        <v>1</v>
      </c>
      <c r="N655" s="2">
        <v>1407.58</v>
      </c>
      <c r="O655" s="2">
        <v>270694.94</v>
      </c>
      <c r="P655" s="2">
        <v>27280.61</v>
      </c>
      <c r="Q655" s="2">
        <v>13010.75</v>
      </c>
      <c r="R655" s="2">
        <v>14479.71</v>
      </c>
      <c r="S655" s="2">
        <v>8318.7000000000007</v>
      </c>
      <c r="T655" s="2">
        <v>238537</v>
      </c>
      <c r="U655" s="5">
        <v>3</v>
      </c>
      <c r="V655" s="6">
        <v>1</v>
      </c>
      <c r="W655">
        <v>4</v>
      </c>
      <c r="X655">
        <v>1</v>
      </c>
      <c r="Y655">
        <v>10</v>
      </c>
      <c r="Z655" s="5">
        <f t="shared" ca="1" si="30"/>
        <v>5590</v>
      </c>
      <c r="AA655" s="4" t="str">
        <f t="shared" si="31"/>
        <v>Low</v>
      </c>
      <c r="AB655" s="2">
        <f t="shared" si="32"/>
        <v>0.03</v>
      </c>
      <c r="AC655" s="2">
        <f>banking_clients[[#This Row],[Bank_Loans]] + banking_clients[[#This Row],[Business_Lending]] + banking_clients[[#This Row],[CreditCard_Balance]]</f>
        <v>510639.52</v>
      </c>
      <c r="AD655" s="2">
        <f>banking_clients[[#This Row],[Bank_Deposits]] + banking_clients[[#This Row],[Saving_Accounts]] + banking_clients[[#This Row],[ForeignCurrency_Account]] + banking_clients[[#This Row],[Checking_Accounts]]</f>
        <v>63089.770000000004</v>
      </c>
    </row>
    <row r="656" spans="1:30" x14ac:dyDescent="0.2">
      <c r="A656" t="s">
        <v>2198</v>
      </c>
      <c r="B656" t="s">
        <v>2199</v>
      </c>
      <c r="C656" s="5">
        <v>19</v>
      </c>
      <c r="D656">
        <v>40315</v>
      </c>
      <c r="E656" s="3" t="s">
        <v>2200</v>
      </c>
      <c r="F656" s="4" t="s">
        <v>38</v>
      </c>
      <c r="G656" s="4" t="s">
        <v>11</v>
      </c>
      <c r="H656" s="4" t="s">
        <v>1237</v>
      </c>
      <c r="I656" s="4" t="s">
        <v>13</v>
      </c>
      <c r="J656" s="4" t="s">
        <v>14</v>
      </c>
      <c r="K656" s="2">
        <v>345696.55</v>
      </c>
      <c r="L656" s="2">
        <v>10441.06</v>
      </c>
      <c r="M656" s="5">
        <v>3</v>
      </c>
      <c r="N656" s="2">
        <v>1818.71</v>
      </c>
      <c r="O656" s="2">
        <v>717055.82</v>
      </c>
      <c r="P656" s="2">
        <v>147698.37</v>
      </c>
      <c r="Q656" s="2">
        <v>113349.91</v>
      </c>
      <c r="R656" s="2">
        <v>61895.92</v>
      </c>
      <c r="S656" s="2">
        <v>5289</v>
      </c>
      <c r="T656" s="2">
        <v>471020</v>
      </c>
      <c r="U656" s="5">
        <v>3</v>
      </c>
      <c r="V656" s="6">
        <v>3</v>
      </c>
      <c r="W656">
        <v>4</v>
      </c>
      <c r="X656">
        <v>1</v>
      </c>
      <c r="Y656">
        <v>11</v>
      </c>
      <c r="Z656" s="5">
        <f t="shared" ca="1" si="30"/>
        <v>6042</v>
      </c>
      <c r="AA656" s="4" t="str">
        <f t="shared" si="31"/>
        <v>High</v>
      </c>
      <c r="AB656" s="2">
        <f t="shared" si="32"/>
        <v>0.05</v>
      </c>
      <c r="AC656" s="2">
        <f>banking_clients[[#This Row],[Bank_Loans]] + banking_clients[[#This Row],[Business_Lending]] + banking_clients[[#This Row],[CreditCard_Balance]]</f>
        <v>1189894.5299999998</v>
      </c>
      <c r="AD656" s="2">
        <f>banking_clients[[#This Row],[Bank_Deposits]] + banking_clients[[#This Row],[Saving_Accounts]] + banking_clients[[#This Row],[ForeignCurrency_Account]] + banking_clients[[#This Row],[Checking_Accounts]]</f>
        <v>328233.19999999995</v>
      </c>
    </row>
    <row r="657" spans="1:30" x14ac:dyDescent="0.2">
      <c r="A657" t="s">
        <v>2201</v>
      </c>
      <c r="B657" t="s">
        <v>2202</v>
      </c>
      <c r="C657" s="5">
        <v>33</v>
      </c>
      <c r="D657">
        <v>33592</v>
      </c>
      <c r="E657" s="3" t="s">
        <v>2203</v>
      </c>
      <c r="F657" s="4" t="s">
        <v>464</v>
      </c>
      <c r="G657" s="4" t="s">
        <v>25</v>
      </c>
      <c r="H657" s="4" t="s">
        <v>2154</v>
      </c>
      <c r="I657" s="4" t="s">
        <v>13</v>
      </c>
      <c r="J657" s="4" t="s">
        <v>14</v>
      </c>
      <c r="K657" s="2">
        <v>112870.08</v>
      </c>
      <c r="L657" s="2">
        <v>32374.2</v>
      </c>
      <c r="M657" s="5">
        <v>1</v>
      </c>
      <c r="N657" s="2">
        <v>799.18</v>
      </c>
      <c r="O657" s="2">
        <v>900385.93</v>
      </c>
      <c r="P657" s="2">
        <v>1435680.24</v>
      </c>
      <c r="Q657" s="2">
        <v>396419.17</v>
      </c>
      <c r="R657" s="2">
        <v>526487.51</v>
      </c>
      <c r="S657" s="2">
        <v>28185.83</v>
      </c>
      <c r="T657" s="2">
        <v>1417066.08</v>
      </c>
      <c r="U657" s="5">
        <v>1</v>
      </c>
      <c r="V657" s="6">
        <v>2</v>
      </c>
      <c r="W657">
        <v>1</v>
      </c>
      <c r="X657">
        <v>2</v>
      </c>
      <c r="Y657">
        <v>12</v>
      </c>
      <c r="Z657" s="5">
        <f t="shared" ca="1" si="30"/>
        <v>1454</v>
      </c>
      <c r="AA657" s="4" t="str">
        <f t="shared" si="31"/>
        <v>Mid</v>
      </c>
      <c r="AB657" s="2">
        <f t="shared" si="32"/>
        <v>0.05</v>
      </c>
      <c r="AC657" s="2">
        <f>banking_clients[[#This Row],[Bank_Loans]] + banking_clients[[#This Row],[Business_Lending]] + banking_clients[[#This Row],[CreditCard_Balance]]</f>
        <v>2318251.1900000004</v>
      </c>
      <c r="AD657" s="2">
        <f>banking_clients[[#This Row],[Bank_Deposits]] + banking_clients[[#This Row],[Saving_Accounts]] + banking_clients[[#This Row],[ForeignCurrency_Account]] + banking_clients[[#This Row],[Checking_Accounts]]</f>
        <v>2386772.75</v>
      </c>
    </row>
    <row r="658" spans="1:30" x14ac:dyDescent="0.2">
      <c r="A658" t="s">
        <v>2204</v>
      </c>
      <c r="B658" t="s">
        <v>2205</v>
      </c>
      <c r="C658" s="5">
        <v>80</v>
      </c>
      <c r="D658">
        <v>5071</v>
      </c>
      <c r="E658" s="3" t="s">
        <v>2206</v>
      </c>
      <c r="F658" s="4" t="s">
        <v>596</v>
      </c>
      <c r="G658" s="4" t="s">
        <v>25</v>
      </c>
      <c r="H658" s="4" t="s">
        <v>1347</v>
      </c>
      <c r="I658" s="4" t="s">
        <v>13</v>
      </c>
      <c r="J658" s="4" t="s">
        <v>40</v>
      </c>
      <c r="K658" s="2">
        <v>163505.32</v>
      </c>
      <c r="L658" s="2">
        <v>32595.119999999999</v>
      </c>
      <c r="M658" s="5">
        <v>2</v>
      </c>
      <c r="N658" s="2">
        <v>4321.13</v>
      </c>
      <c r="O658" s="2">
        <v>768675.87</v>
      </c>
      <c r="P658" s="2">
        <v>1230159.33</v>
      </c>
      <c r="Q658" s="2">
        <v>299786.73</v>
      </c>
      <c r="R658" s="2">
        <v>447715.97</v>
      </c>
      <c r="S658" s="2">
        <v>55078</v>
      </c>
      <c r="T658" s="2">
        <v>1126976.28</v>
      </c>
      <c r="U658" s="5">
        <v>1</v>
      </c>
      <c r="V658" s="6">
        <v>2</v>
      </c>
      <c r="W658">
        <v>2</v>
      </c>
      <c r="X658">
        <v>2</v>
      </c>
      <c r="Y658">
        <v>13</v>
      </c>
      <c r="Z658" s="5">
        <f t="shared" ca="1" si="30"/>
        <v>1251</v>
      </c>
      <c r="AA658" s="4" t="str">
        <f t="shared" si="31"/>
        <v>Mid</v>
      </c>
      <c r="AB658" s="2">
        <f t="shared" si="32"/>
        <v>0.05</v>
      </c>
      <c r="AC658" s="2">
        <f>banking_clients[[#This Row],[Bank_Loans]] + banking_clients[[#This Row],[Business_Lending]] + banking_clients[[#This Row],[CreditCard_Balance]]</f>
        <v>1899973.2799999998</v>
      </c>
      <c r="AD658" s="2">
        <f>banking_clients[[#This Row],[Bank_Deposits]] + banking_clients[[#This Row],[Saving_Accounts]] + banking_clients[[#This Row],[ForeignCurrency_Account]] + banking_clients[[#This Row],[Checking_Accounts]]</f>
        <v>2032740.03</v>
      </c>
    </row>
    <row r="659" spans="1:30" x14ac:dyDescent="0.2">
      <c r="A659" t="s">
        <v>2207</v>
      </c>
      <c r="B659" t="s">
        <v>2208</v>
      </c>
      <c r="C659" s="5">
        <v>46</v>
      </c>
      <c r="D659">
        <v>38823</v>
      </c>
      <c r="E659" s="3" t="s">
        <v>2209</v>
      </c>
      <c r="F659" s="4" t="s">
        <v>248</v>
      </c>
      <c r="G659" s="4" t="s">
        <v>25</v>
      </c>
      <c r="H659" s="4" t="s">
        <v>721</v>
      </c>
      <c r="I659" s="4" t="s">
        <v>13</v>
      </c>
      <c r="J659" s="4" t="s">
        <v>27</v>
      </c>
      <c r="K659" s="2">
        <v>221165.78</v>
      </c>
      <c r="L659" s="2">
        <v>21311.16</v>
      </c>
      <c r="M659" s="5">
        <v>1</v>
      </c>
      <c r="N659" s="2">
        <v>7306.48</v>
      </c>
      <c r="O659" s="2">
        <v>782563.02</v>
      </c>
      <c r="P659" s="2">
        <v>2140190.29</v>
      </c>
      <c r="Q659" s="2">
        <v>781992.61</v>
      </c>
      <c r="R659" s="2">
        <v>430644.7</v>
      </c>
      <c r="S659" s="2">
        <v>20385.46</v>
      </c>
      <c r="T659" s="2">
        <v>1253848.32</v>
      </c>
      <c r="U659" s="5">
        <v>2</v>
      </c>
      <c r="V659" s="6">
        <v>2</v>
      </c>
      <c r="W659">
        <v>3</v>
      </c>
      <c r="X659">
        <v>1</v>
      </c>
      <c r="Y659">
        <v>14</v>
      </c>
      <c r="Z659" s="5">
        <f t="shared" ca="1" si="30"/>
        <v>3717</v>
      </c>
      <c r="AA659" s="4" t="str">
        <f t="shared" si="31"/>
        <v>Mid</v>
      </c>
      <c r="AB659" s="2">
        <f t="shared" si="32"/>
        <v>0.05</v>
      </c>
      <c r="AC659" s="2">
        <f>banking_clients[[#This Row],[Bank_Loans]] + banking_clients[[#This Row],[Business_Lending]] + banking_clients[[#This Row],[CreditCard_Balance]]</f>
        <v>2043717.82</v>
      </c>
      <c r="AD659" s="2">
        <f>banking_clients[[#This Row],[Bank_Deposits]] + banking_clients[[#This Row],[Saving_Accounts]] + banking_clients[[#This Row],[ForeignCurrency_Account]] + banking_clients[[#This Row],[Checking_Accounts]]</f>
        <v>3373213.06</v>
      </c>
    </row>
    <row r="660" spans="1:30" x14ac:dyDescent="0.2">
      <c r="A660" t="s">
        <v>2210</v>
      </c>
      <c r="B660" t="s">
        <v>2211</v>
      </c>
      <c r="C660" s="5">
        <v>81</v>
      </c>
      <c r="D660">
        <v>36080</v>
      </c>
      <c r="E660" s="3" t="s">
        <v>2212</v>
      </c>
      <c r="F660" s="4" t="s">
        <v>596</v>
      </c>
      <c r="G660" s="4" t="s">
        <v>49</v>
      </c>
      <c r="H660" s="4" t="s">
        <v>211</v>
      </c>
      <c r="I660" s="4" t="s">
        <v>13</v>
      </c>
      <c r="J660" s="4" t="s">
        <v>27</v>
      </c>
      <c r="K660" s="2">
        <v>91667.36</v>
      </c>
      <c r="L660" s="2">
        <v>22934.1</v>
      </c>
      <c r="M660" s="5">
        <v>2</v>
      </c>
      <c r="N660" s="2">
        <v>4658.1499999999996</v>
      </c>
      <c r="O660" s="2">
        <v>257599.6</v>
      </c>
      <c r="P660" s="2">
        <v>945239.66</v>
      </c>
      <c r="Q660" s="2">
        <v>462564.09</v>
      </c>
      <c r="R660" s="2">
        <v>110143.88</v>
      </c>
      <c r="S660" s="2">
        <v>38451.050000000003</v>
      </c>
      <c r="T660" s="2">
        <v>1143777.05</v>
      </c>
      <c r="U660" s="5">
        <v>2</v>
      </c>
      <c r="V660" s="6">
        <v>1</v>
      </c>
      <c r="W660">
        <v>4</v>
      </c>
      <c r="X660">
        <v>2</v>
      </c>
      <c r="Y660">
        <v>15</v>
      </c>
      <c r="Z660" s="5">
        <f t="shared" ca="1" si="30"/>
        <v>3000</v>
      </c>
      <c r="AA660" s="4" t="str">
        <f t="shared" si="31"/>
        <v>Low</v>
      </c>
      <c r="AB660" s="2">
        <f t="shared" si="32"/>
        <v>0.05</v>
      </c>
      <c r="AC660" s="2">
        <f>banking_clients[[#This Row],[Bank_Loans]] + banking_clients[[#This Row],[Business_Lending]] + banking_clients[[#This Row],[CreditCard_Balance]]</f>
        <v>1406034.8</v>
      </c>
      <c r="AD660" s="2">
        <f>banking_clients[[#This Row],[Bank_Deposits]] + banking_clients[[#This Row],[Saving_Accounts]] + banking_clients[[#This Row],[ForeignCurrency_Account]] + banking_clients[[#This Row],[Checking_Accounts]]</f>
        <v>1556398.6800000002</v>
      </c>
    </row>
    <row r="661" spans="1:30" x14ac:dyDescent="0.2">
      <c r="A661" t="s">
        <v>2213</v>
      </c>
      <c r="B661" t="s">
        <v>2214</v>
      </c>
      <c r="C661" s="5">
        <v>36</v>
      </c>
      <c r="D661">
        <v>6283</v>
      </c>
      <c r="E661" s="3" t="s">
        <v>2215</v>
      </c>
      <c r="F661" s="4" t="s">
        <v>567</v>
      </c>
      <c r="G661" s="4" t="s">
        <v>114</v>
      </c>
      <c r="H661" s="4" t="s">
        <v>655</v>
      </c>
      <c r="I661" s="4" t="s">
        <v>13</v>
      </c>
      <c r="J661" s="4" t="s">
        <v>14</v>
      </c>
      <c r="K661" s="2">
        <v>64318.5</v>
      </c>
      <c r="L661" s="2">
        <v>22468.5</v>
      </c>
      <c r="M661" s="5">
        <v>1</v>
      </c>
      <c r="N661" s="2">
        <v>5126.54</v>
      </c>
      <c r="O661" s="2">
        <v>535407.39</v>
      </c>
      <c r="P661" s="2">
        <v>131688.70000000001</v>
      </c>
      <c r="Q661" s="2">
        <v>55760.08</v>
      </c>
      <c r="R661" s="2">
        <v>38355.82</v>
      </c>
      <c r="S661" s="2">
        <v>33785.07</v>
      </c>
      <c r="T661" s="2">
        <v>386056.89</v>
      </c>
      <c r="U661" s="5">
        <v>3</v>
      </c>
      <c r="V661" s="6">
        <v>2</v>
      </c>
      <c r="W661">
        <v>1</v>
      </c>
      <c r="X661">
        <v>2</v>
      </c>
      <c r="Y661">
        <v>16</v>
      </c>
      <c r="Z661" s="5">
        <f t="shared" ca="1" si="30"/>
        <v>4721</v>
      </c>
      <c r="AA661" s="4" t="str">
        <f t="shared" si="31"/>
        <v>Low</v>
      </c>
      <c r="AB661" s="2">
        <f t="shared" si="32"/>
        <v>0.05</v>
      </c>
      <c r="AC661" s="2">
        <f>banking_clients[[#This Row],[Bank_Loans]] + banking_clients[[#This Row],[Business_Lending]] + banking_clients[[#This Row],[CreditCard_Balance]]</f>
        <v>926590.82000000007</v>
      </c>
      <c r="AD661" s="2">
        <f>banking_clients[[#This Row],[Bank_Deposits]] + banking_clients[[#This Row],[Saving_Accounts]] + banking_clients[[#This Row],[ForeignCurrency_Account]] + banking_clients[[#This Row],[Checking_Accounts]]</f>
        <v>259589.67000000004</v>
      </c>
    </row>
    <row r="662" spans="1:30" x14ac:dyDescent="0.2">
      <c r="A662" t="s">
        <v>2216</v>
      </c>
      <c r="B662" t="s">
        <v>2217</v>
      </c>
      <c r="C662" s="5">
        <v>69</v>
      </c>
      <c r="D662">
        <v>1031</v>
      </c>
      <c r="E662" s="3" t="s">
        <v>2218</v>
      </c>
      <c r="F662" s="4" t="s">
        <v>84</v>
      </c>
      <c r="G662" s="4" t="s">
        <v>25</v>
      </c>
      <c r="H662" s="4" t="s">
        <v>280</v>
      </c>
      <c r="I662" s="4" t="s">
        <v>13</v>
      </c>
      <c r="J662" s="4" t="s">
        <v>14</v>
      </c>
      <c r="K662" s="2">
        <v>47528.21</v>
      </c>
      <c r="L662" s="2">
        <v>20520.080000000002</v>
      </c>
      <c r="M662" s="5">
        <v>1</v>
      </c>
      <c r="N662" s="2">
        <v>5525.3</v>
      </c>
      <c r="O662" s="2">
        <v>159111.39000000001</v>
      </c>
      <c r="P662" s="2">
        <v>936383.12</v>
      </c>
      <c r="Q662" s="2">
        <v>664271.79</v>
      </c>
      <c r="R662" s="2">
        <v>170069.58</v>
      </c>
      <c r="S662" s="2">
        <v>56265.96</v>
      </c>
      <c r="T662" s="2">
        <v>705328.04</v>
      </c>
      <c r="U662" s="5">
        <v>2</v>
      </c>
      <c r="V662" s="6">
        <v>2</v>
      </c>
      <c r="W662">
        <v>1</v>
      </c>
      <c r="X662">
        <v>2</v>
      </c>
      <c r="Y662">
        <v>17</v>
      </c>
      <c r="Z662" s="5">
        <f t="shared" ca="1" si="30"/>
        <v>8963</v>
      </c>
      <c r="AA662" s="4" t="str">
        <f t="shared" si="31"/>
        <v>Low</v>
      </c>
      <c r="AB662" s="2">
        <f t="shared" si="32"/>
        <v>0.05</v>
      </c>
      <c r="AC662" s="2">
        <f>banking_clients[[#This Row],[Bank_Loans]] + banking_clients[[#This Row],[Business_Lending]] + banking_clients[[#This Row],[CreditCard_Balance]]</f>
        <v>869964.7300000001</v>
      </c>
      <c r="AD662" s="2">
        <f>banking_clients[[#This Row],[Bank_Deposits]] + banking_clients[[#This Row],[Saving_Accounts]] + banking_clients[[#This Row],[ForeignCurrency_Account]] + banking_clients[[#This Row],[Checking_Accounts]]</f>
        <v>1826990.45</v>
      </c>
    </row>
    <row r="663" spans="1:30" x14ac:dyDescent="0.2">
      <c r="A663" t="s">
        <v>2219</v>
      </c>
      <c r="B663" t="s">
        <v>2220</v>
      </c>
      <c r="C663" s="5">
        <v>31</v>
      </c>
      <c r="D663">
        <v>16098</v>
      </c>
      <c r="E663" s="3" t="s">
        <v>2221</v>
      </c>
      <c r="F663" s="4" t="s">
        <v>38</v>
      </c>
      <c r="G663" s="4" t="s">
        <v>11</v>
      </c>
      <c r="H663" s="4" t="s">
        <v>442</v>
      </c>
      <c r="I663" s="4" t="s">
        <v>13</v>
      </c>
      <c r="J663" s="4" t="s">
        <v>14</v>
      </c>
      <c r="K663" s="2">
        <v>69757.279999999999</v>
      </c>
      <c r="L663" s="2">
        <v>46121.02</v>
      </c>
      <c r="M663" s="5">
        <v>2</v>
      </c>
      <c r="N663" s="2">
        <v>3893.16</v>
      </c>
      <c r="O663" s="2">
        <v>438835.91</v>
      </c>
      <c r="P663" s="2">
        <v>287835.90999999997</v>
      </c>
      <c r="Q663" s="2">
        <v>113512.75</v>
      </c>
      <c r="R663" s="2">
        <v>251025.34</v>
      </c>
      <c r="S663" s="2">
        <v>14741.62</v>
      </c>
      <c r="T663" s="2">
        <v>354068.52</v>
      </c>
      <c r="U663" s="5">
        <v>2</v>
      </c>
      <c r="V663" s="6">
        <v>2</v>
      </c>
      <c r="W663">
        <v>1</v>
      </c>
      <c r="X663">
        <v>2</v>
      </c>
      <c r="Y663">
        <v>18</v>
      </c>
      <c r="Z663" s="5">
        <f t="shared" ca="1" si="30"/>
        <v>3591</v>
      </c>
      <c r="AA663" s="4" t="str">
        <f t="shared" si="31"/>
        <v>Low</v>
      </c>
      <c r="AB663" s="2">
        <f t="shared" si="32"/>
        <v>0.05</v>
      </c>
      <c r="AC663" s="2">
        <f>banking_clients[[#This Row],[Bank_Loans]] + banking_clients[[#This Row],[Business_Lending]] + banking_clients[[#This Row],[CreditCard_Balance]]</f>
        <v>796797.59</v>
      </c>
      <c r="AD663" s="2">
        <f>banking_clients[[#This Row],[Bank_Deposits]] + banking_clients[[#This Row],[Saving_Accounts]] + banking_clients[[#This Row],[ForeignCurrency_Account]] + banking_clients[[#This Row],[Checking_Accounts]]</f>
        <v>667115.62</v>
      </c>
    </row>
    <row r="664" spans="1:30" x14ac:dyDescent="0.2">
      <c r="A664" t="s">
        <v>2222</v>
      </c>
      <c r="B664" t="s">
        <v>2223</v>
      </c>
      <c r="C664" s="5">
        <v>76</v>
      </c>
      <c r="D664">
        <v>2785</v>
      </c>
      <c r="E664" s="3" t="s">
        <v>2224</v>
      </c>
      <c r="F664" s="4" t="s">
        <v>647</v>
      </c>
      <c r="G664" s="4" t="s">
        <v>114</v>
      </c>
      <c r="H664" s="4" t="s">
        <v>1230</v>
      </c>
      <c r="I664" s="4" t="s">
        <v>33</v>
      </c>
      <c r="J664" s="4" t="s">
        <v>14</v>
      </c>
      <c r="K664" s="2">
        <v>89384.26</v>
      </c>
      <c r="L664" s="2">
        <v>9857.4</v>
      </c>
      <c r="M664" s="5">
        <v>1</v>
      </c>
      <c r="N664" s="2">
        <v>4683.42</v>
      </c>
      <c r="O664" s="2">
        <v>283922.73</v>
      </c>
      <c r="P664" s="2">
        <v>99189.09</v>
      </c>
      <c r="Q664" s="2">
        <v>48933.279999999999</v>
      </c>
      <c r="R664" s="2">
        <v>18052.41</v>
      </c>
      <c r="S664" s="2">
        <v>51384.06</v>
      </c>
      <c r="T664" s="2">
        <v>608804.28</v>
      </c>
      <c r="U664" s="5">
        <v>1</v>
      </c>
      <c r="V664" s="6">
        <v>1</v>
      </c>
      <c r="W664">
        <v>2</v>
      </c>
      <c r="X664">
        <v>1</v>
      </c>
      <c r="Y664">
        <v>19</v>
      </c>
      <c r="Z664" s="5">
        <f t="shared" ca="1" si="30"/>
        <v>10746</v>
      </c>
      <c r="AA664" s="4" t="str">
        <f t="shared" si="31"/>
        <v>Low</v>
      </c>
      <c r="AB664" s="2">
        <f t="shared" si="32"/>
        <v>0.03</v>
      </c>
      <c r="AC664" s="2">
        <f>banking_clients[[#This Row],[Bank_Loans]] + banking_clients[[#This Row],[Business_Lending]] + banking_clients[[#This Row],[CreditCard_Balance]]</f>
        <v>897410.43</v>
      </c>
      <c r="AD664" s="2">
        <f>banking_clients[[#This Row],[Bank_Deposits]] + banking_clients[[#This Row],[Saving_Accounts]] + banking_clients[[#This Row],[ForeignCurrency_Account]] + banking_clients[[#This Row],[Checking_Accounts]]</f>
        <v>217558.84</v>
      </c>
    </row>
    <row r="665" spans="1:30" x14ac:dyDescent="0.2">
      <c r="A665" t="s">
        <v>2225</v>
      </c>
      <c r="B665" t="s">
        <v>2226</v>
      </c>
      <c r="C665" s="5">
        <v>73</v>
      </c>
      <c r="D665">
        <v>31085</v>
      </c>
      <c r="E665" s="3" t="s">
        <v>2227</v>
      </c>
      <c r="F665" s="4" t="s">
        <v>38</v>
      </c>
      <c r="G665" s="4" t="s">
        <v>25</v>
      </c>
      <c r="H665" s="4" t="s">
        <v>280</v>
      </c>
      <c r="I665" s="4" t="s">
        <v>80</v>
      </c>
      <c r="J665" s="4" t="s">
        <v>27</v>
      </c>
      <c r="K665" s="2">
        <v>137924.07999999999</v>
      </c>
      <c r="L665" s="2">
        <v>17677.2</v>
      </c>
      <c r="M665" s="5">
        <v>1</v>
      </c>
      <c r="N665" s="2">
        <v>3310.24</v>
      </c>
      <c r="O665" s="2">
        <v>613845.52</v>
      </c>
      <c r="P665" s="2">
        <v>269797.11</v>
      </c>
      <c r="Q665" s="2">
        <v>158704.18</v>
      </c>
      <c r="R665" s="2">
        <v>168226.43</v>
      </c>
      <c r="S665" s="2">
        <v>20991.26</v>
      </c>
      <c r="T665" s="2">
        <v>868018.98</v>
      </c>
      <c r="U665" s="5">
        <v>3</v>
      </c>
      <c r="V665" s="6">
        <v>1</v>
      </c>
      <c r="W665">
        <v>2</v>
      </c>
      <c r="X665">
        <v>1</v>
      </c>
      <c r="Y665">
        <v>20</v>
      </c>
      <c r="Z665" s="5">
        <f t="shared" ca="1" si="30"/>
        <v>6799</v>
      </c>
      <c r="AA665" s="4" t="str">
        <f t="shared" si="31"/>
        <v>Mid</v>
      </c>
      <c r="AB665" s="2">
        <f t="shared" si="32"/>
        <v>0.01</v>
      </c>
      <c r="AC665" s="2">
        <f>banking_clients[[#This Row],[Bank_Loans]] + banking_clients[[#This Row],[Business_Lending]] + banking_clients[[#This Row],[CreditCard_Balance]]</f>
        <v>1485174.74</v>
      </c>
      <c r="AD665" s="2">
        <f>banking_clients[[#This Row],[Bank_Deposits]] + banking_clients[[#This Row],[Saving_Accounts]] + banking_clients[[#This Row],[ForeignCurrency_Account]] + banking_clients[[#This Row],[Checking_Accounts]]</f>
        <v>617718.98</v>
      </c>
    </row>
    <row r="666" spans="1:30" x14ac:dyDescent="0.2">
      <c r="A666" t="s">
        <v>2228</v>
      </c>
      <c r="B666" t="s">
        <v>2229</v>
      </c>
      <c r="C666" s="5">
        <v>46</v>
      </c>
      <c r="D666">
        <v>32606</v>
      </c>
      <c r="E666" s="3" t="s">
        <v>2230</v>
      </c>
      <c r="F666" s="4" t="s">
        <v>73</v>
      </c>
      <c r="G666" s="4" t="s">
        <v>11</v>
      </c>
      <c r="H666" s="4" t="s">
        <v>1865</v>
      </c>
      <c r="I666" s="4" t="s">
        <v>80</v>
      </c>
      <c r="J666" s="4" t="s">
        <v>40</v>
      </c>
      <c r="K666" s="2">
        <v>54579.53</v>
      </c>
      <c r="L666" s="2">
        <v>41182.699999999997</v>
      </c>
      <c r="M666" s="5">
        <v>2</v>
      </c>
      <c r="N666" s="2">
        <v>4508.17</v>
      </c>
      <c r="O666" s="2">
        <v>825130.85</v>
      </c>
      <c r="P666" s="2">
        <v>1168651.99</v>
      </c>
      <c r="Q666" s="2">
        <v>332461.34000000003</v>
      </c>
      <c r="R666" s="2">
        <v>647997.38</v>
      </c>
      <c r="S666" s="2">
        <v>53996.2</v>
      </c>
      <c r="T666" s="2">
        <v>1012159.8</v>
      </c>
      <c r="U666" s="5">
        <v>0</v>
      </c>
      <c r="V666" s="6">
        <v>2</v>
      </c>
      <c r="W666">
        <v>3</v>
      </c>
      <c r="X666">
        <v>2</v>
      </c>
      <c r="Y666">
        <v>21</v>
      </c>
      <c r="Z666" s="5">
        <f t="shared" ca="1" si="30"/>
        <v>4150</v>
      </c>
      <c r="AA666" s="4" t="str">
        <f t="shared" si="31"/>
        <v>Low</v>
      </c>
      <c r="AB666" s="2">
        <f t="shared" si="32"/>
        <v>0.01</v>
      </c>
      <c r="AC666" s="2">
        <f>banking_clients[[#This Row],[Bank_Loans]] + banking_clients[[#This Row],[Business_Lending]] + banking_clients[[#This Row],[CreditCard_Balance]]</f>
        <v>1841798.8199999998</v>
      </c>
      <c r="AD666" s="2">
        <f>banking_clients[[#This Row],[Bank_Deposits]] + banking_clients[[#This Row],[Saving_Accounts]] + banking_clients[[#This Row],[ForeignCurrency_Account]] + banking_clients[[#This Row],[Checking_Accounts]]</f>
        <v>2203106.91</v>
      </c>
    </row>
    <row r="667" spans="1:30" x14ac:dyDescent="0.2">
      <c r="A667" t="s">
        <v>2231</v>
      </c>
      <c r="B667" t="s">
        <v>2232</v>
      </c>
      <c r="C667" s="5">
        <v>58</v>
      </c>
      <c r="D667">
        <v>4609</v>
      </c>
      <c r="E667" s="3" t="s">
        <v>2233</v>
      </c>
      <c r="F667" s="4" t="s">
        <v>158</v>
      </c>
      <c r="G667" s="4" t="s">
        <v>25</v>
      </c>
      <c r="H667" s="4" t="s">
        <v>601</v>
      </c>
      <c r="I667" s="4" t="s">
        <v>80</v>
      </c>
      <c r="J667" s="4" t="s">
        <v>14</v>
      </c>
      <c r="K667" s="2">
        <v>124234.27</v>
      </c>
      <c r="L667" s="2">
        <v>8070.03</v>
      </c>
      <c r="M667" s="5">
        <v>1</v>
      </c>
      <c r="N667" s="2">
        <v>1035.8599999999999</v>
      </c>
      <c r="O667" s="2">
        <v>153164.13</v>
      </c>
      <c r="P667" s="2">
        <v>336228.37</v>
      </c>
      <c r="Q667" s="2">
        <v>205794.95</v>
      </c>
      <c r="R667" s="2">
        <v>90781.66</v>
      </c>
      <c r="S667" s="2">
        <v>20133.099999999999</v>
      </c>
      <c r="T667" s="2">
        <v>674567.26</v>
      </c>
      <c r="U667" s="5">
        <v>2</v>
      </c>
      <c r="V667" s="6">
        <v>1</v>
      </c>
      <c r="W667">
        <v>3</v>
      </c>
      <c r="X667">
        <v>2</v>
      </c>
      <c r="Y667">
        <v>22</v>
      </c>
      <c r="Z667" s="5">
        <f t="shared" ca="1" si="30"/>
        <v>1773</v>
      </c>
      <c r="AA667" s="4" t="str">
        <f t="shared" si="31"/>
        <v>Mid</v>
      </c>
      <c r="AB667" s="2">
        <f t="shared" si="32"/>
        <v>0.01</v>
      </c>
      <c r="AC667" s="2">
        <f>banking_clients[[#This Row],[Bank_Loans]] + banking_clients[[#This Row],[Business_Lending]] + banking_clients[[#This Row],[CreditCard_Balance]]</f>
        <v>828767.25</v>
      </c>
      <c r="AD667" s="2">
        <f>banking_clients[[#This Row],[Bank_Deposits]] + banking_clients[[#This Row],[Saving_Accounts]] + banking_clients[[#This Row],[ForeignCurrency_Account]] + banking_clients[[#This Row],[Checking_Accounts]]</f>
        <v>652938.08000000007</v>
      </c>
    </row>
    <row r="668" spans="1:30" x14ac:dyDescent="0.2">
      <c r="A668" t="s">
        <v>2234</v>
      </c>
      <c r="B668" t="s">
        <v>2235</v>
      </c>
      <c r="C668" s="5">
        <v>65</v>
      </c>
      <c r="D668">
        <v>15241</v>
      </c>
      <c r="E668" s="3" t="s">
        <v>2236</v>
      </c>
      <c r="F668" s="4" t="s">
        <v>177</v>
      </c>
      <c r="G668" s="4" t="s">
        <v>25</v>
      </c>
      <c r="H668" s="4" t="s">
        <v>622</v>
      </c>
      <c r="I668" s="4" t="s">
        <v>13</v>
      </c>
      <c r="J668" s="4" t="s">
        <v>14</v>
      </c>
      <c r="K668" s="2">
        <v>223989.18</v>
      </c>
      <c r="L668" s="2">
        <v>8430.24</v>
      </c>
      <c r="M668" s="5">
        <v>3</v>
      </c>
      <c r="N668" s="2">
        <v>5969.46</v>
      </c>
      <c r="O668" s="2">
        <v>637300.87</v>
      </c>
      <c r="P668" s="2">
        <v>532843.85</v>
      </c>
      <c r="Q668" s="2">
        <v>146038.69</v>
      </c>
      <c r="R668" s="2">
        <v>243687.25</v>
      </c>
      <c r="S668" s="2">
        <v>4696.38</v>
      </c>
      <c r="T668" s="2">
        <v>930966.78</v>
      </c>
      <c r="U668" s="5">
        <v>1</v>
      </c>
      <c r="V668" s="6">
        <v>3</v>
      </c>
      <c r="W668">
        <v>3</v>
      </c>
      <c r="X668">
        <v>2</v>
      </c>
      <c r="Y668">
        <v>1</v>
      </c>
      <c r="Z668" s="5">
        <f t="shared" ca="1" si="30"/>
        <v>5489</v>
      </c>
      <c r="AA668" s="4" t="str">
        <f t="shared" si="31"/>
        <v>Mid</v>
      </c>
      <c r="AB668" s="2">
        <f t="shared" si="32"/>
        <v>0.05</v>
      </c>
      <c r="AC668" s="2">
        <f>banking_clients[[#This Row],[Bank_Loans]] + banking_clients[[#This Row],[Business_Lending]] + banking_clients[[#This Row],[CreditCard_Balance]]</f>
        <v>1574237.1099999999</v>
      </c>
      <c r="AD668" s="2">
        <f>banking_clients[[#This Row],[Bank_Deposits]] + banking_clients[[#This Row],[Saving_Accounts]] + banking_clients[[#This Row],[ForeignCurrency_Account]] + banking_clients[[#This Row],[Checking_Accounts]]</f>
        <v>927266.16999999993</v>
      </c>
    </row>
    <row r="669" spans="1:30" x14ac:dyDescent="0.2">
      <c r="A669" t="s">
        <v>2237</v>
      </c>
      <c r="B669" t="s">
        <v>2238</v>
      </c>
      <c r="C669" s="5">
        <v>52</v>
      </c>
      <c r="D669">
        <v>27231</v>
      </c>
      <c r="E669" s="3" t="s">
        <v>2239</v>
      </c>
      <c r="F669" s="4" t="s">
        <v>84</v>
      </c>
      <c r="G669" s="4" t="s">
        <v>114</v>
      </c>
      <c r="H669" s="4" t="s">
        <v>518</v>
      </c>
      <c r="I669" s="4" t="s">
        <v>33</v>
      </c>
      <c r="J669" s="4" t="s">
        <v>34</v>
      </c>
      <c r="K669" s="2">
        <v>236722.44</v>
      </c>
      <c r="L669" s="2">
        <v>47236.57</v>
      </c>
      <c r="M669" s="5">
        <v>2</v>
      </c>
      <c r="N669" s="2">
        <v>6535.2</v>
      </c>
      <c r="O669" s="2">
        <v>535361.91</v>
      </c>
      <c r="P669" s="2">
        <v>681186.57</v>
      </c>
      <c r="Q669" s="2">
        <v>396038.7</v>
      </c>
      <c r="R669" s="2">
        <v>154455.09</v>
      </c>
      <c r="S669" s="2">
        <v>11236.15</v>
      </c>
      <c r="T669" s="2">
        <v>283675.88</v>
      </c>
      <c r="U669" s="5">
        <v>3</v>
      </c>
      <c r="V669" s="6">
        <v>2</v>
      </c>
      <c r="W669">
        <v>3</v>
      </c>
      <c r="X669">
        <v>2</v>
      </c>
      <c r="Y669">
        <v>2</v>
      </c>
      <c r="Z669" s="5">
        <f t="shared" ca="1" si="30"/>
        <v>6668</v>
      </c>
      <c r="AA669" s="4" t="str">
        <f t="shared" si="31"/>
        <v>Mid</v>
      </c>
      <c r="AB669" s="2">
        <f t="shared" si="32"/>
        <v>0.03</v>
      </c>
      <c r="AC669" s="2">
        <f>banking_clients[[#This Row],[Bank_Loans]] + banking_clients[[#This Row],[Business_Lending]] + banking_clients[[#This Row],[CreditCard_Balance]]</f>
        <v>825572.99</v>
      </c>
      <c r="AD669" s="2">
        <f>banking_clients[[#This Row],[Bank_Deposits]] + banking_clients[[#This Row],[Saving_Accounts]] + banking_clients[[#This Row],[ForeignCurrency_Account]] + banking_clients[[#This Row],[Checking_Accounts]]</f>
        <v>1242916.51</v>
      </c>
    </row>
    <row r="670" spans="1:30" x14ac:dyDescent="0.2">
      <c r="A670" t="s">
        <v>2240</v>
      </c>
      <c r="B670" t="s">
        <v>2241</v>
      </c>
      <c r="C670" s="5">
        <v>84</v>
      </c>
      <c r="D670">
        <v>41213</v>
      </c>
      <c r="E670" s="3" t="s">
        <v>2242</v>
      </c>
      <c r="F670" s="4" t="s">
        <v>177</v>
      </c>
      <c r="G670" s="4" t="s">
        <v>25</v>
      </c>
      <c r="H670" s="4" t="s">
        <v>847</v>
      </c>
      <c r="I670" s="4" t="s">
        <v>33</v>
      </c>
      <c r="J670" s="4" t="s">
        <v>40</v>
      </c>
      <c r="K670" s="2">
        <v>280142.40000000002</v>
      </c>
      <c r="L670" s="2">
        <v>42962.400000000001</v>
      </c>
      <c r="M670" s="5">
        <v>1</v>
      </c>
      <c r="N670" s="2">
        <v>2230.1999999999998</v>
      </c>
      <c r="O670" s="2">
        <v>1094204.92</v>
      </c>
      <c r="P670" s="2">
        <v>0</v>
      </c>
      <c r="Q670" s="2">
        <v>0</v>
      </c>
      <c r="R670" s="2">
        <v>0</v>
      </c>
      <c r="S670" s="2">
        <v>21942.14</v>
      </c>
      <c r="T670" s="2">
        <v>301544.21000000002</v>
      </c>
      <c r="U670" s="5">
        <v>2</v>
      </c>
      <c r="V670" s="6">
        <v>2</v>
      </c>
      <c r="W670">
        <v>3</v>
      </c>
      <c r="X670">
        <v>1</v>
      </c>
      <c r="Y670">
        <v>3</v>
      </c>
      <c r="Z670" s="5">
        <f t="shared" ca="1" si="30"/>
        <v>1788</v>
      </c>
      <c r="AA670" s="4" t="str">
        <f t="shared" si="31"/>
        <v>Mid</v>
      </c>
      <c r="AB670" s="2">
        <f t="shared" si="32"/>
        <v>0.03</v>
      </c>
      <c r="AC670" s="2">
        <f>banking_clients[[#This Row],[Bank_Loans]] + banking_clients[[#This Row],[Business_Lending]] + banking_clients[[#This Row],[CreditCard_Balance]]</f>
        <v>1397979.3299999998</v>
      </c>
      <c r="AD670" s="2">
        <f>banking_clients[[#This Row],[Bank_Deposits]] + banking_clients[[#This Row],[Saving_Accounts]] + banking_clients[[#This Row],[ForeignCurrency_Account]] + banking_clients[[#This Row],[Checking_Accounts]]</f>
        <v>21942.14</v>
      </c>
    </row>
    <row r="671" spans="1:30" x14ac:dyDescent="0.2">
      <c r="A671" t="s">
        <v>2243</v>
      </c>
      <c r="B671" t="s">
        <v>2244</v>
      </c>
      <c r="C671" s="5">
        <v>37</v>
      </c>
      <c r="D671">
        <v>41861</v>
      </c>
      <c r="E671" s="3" t="s">
        <v>2245</v>
      </c>
      <c r="F671" s="4" t="s">
        <v>94</v>
      </c>
      <c r="G671" s="4" t="s">
        <v>25</v>
      </c>
      <c r="H671" s="4" t="s">
        <v>1230</v>
      </c>
      <c r="I671" s="4" t="s">
        <v>33</v>
      </c>
      <c r="J671" s="4" t="s">
        <v>27</v>
      </c>
      <c r="K671" s="2">
        <v>77026.850000000006</v>
      </c>
      <c r="L671" s="2">
        <v>27200.880000000001</v>
      </c>
      <c r="M671" s="5">
        <v>2</v>
      </c>
      <c r="N671" s="2">
        <v>3224.84</v>
      </c>
      <c r="O671" s="2">
        <v>350098.74</v>
      </c>
      <c r="P671" s="2">
        <v>1032296.83</v>
      </c>
      <c r="Q671" s="2">
        <v>338963.14</v>
      </c>
      <c r="R671" s="2">
        <v>470234.32</v>
      </c>
      <c r="S671" s="2">
        <v>47135.63</v>
      </c>
      <c r="T671" s="2">
        <v>543992.91</v>
      </c>
      <c r="U671" s="5">
        <v>0</v>
      </c>
      <c r="V671" s="6">
        <v>1</v>
      </c>
      <c r="W671">
        <v>3</v>
      </c>
      <c r="X671">
        <v>1</v>
      </c>
      <c r="Y671">
        <v>4</v>
      </c>
      <c r="Z671" s="5">
        <f t="shared" ca="1" si="30"/>
        <v>5857</v>
      </c>
      <c r="AA671" s="4" t="str">
        <f t="shared" si="31"/>
        <v>Low</v>
      </c>
      <c r="AB671" s="2">
        <f t="shared" si="32"/>
        <v>0.03</v>
      </c>
      <c r="AC671" s="2">
        <f>banking_clients[[#This Row],[Bank_Loans]] + banking_clients[[#This Row],[Business_Lending]] + banking_clients[[#This Row],[CreditCard_Balance]]</f>
        <v>897316.49</v>
      </c>
      <c r="AD671" s="2">
        <f>banking_clients[[#This Row],[Bank_Deposits]] + banking_clients[[#This Row],[Saving_Accounts]] + banking_clients[[#This Row],[ForeignCurrency_Account]] + banking_clients[[#This Row],[Checking_Accounts]]</f>
        <v>1888629.92</v>
      </c>
    </row>
    <row r="672" spans="1:30" x14ac:dyDescent="0.2">
      <c r="A672" t="s">
        <v>2246</v>
      </c>
      <c r="B672" t="s">
        <v>2247</v>
      </c>
      <c r="C672" s="5">
        <v>79</v>
      </c>
      <c r="D672">
        <v>28691</v>
      </c>
      <c r="E672" s="3" t="s">
        <v>2248</v>
      </c>
      <c r="F672" s="4" t="s">
        <v>167</v>
      </c>
      <c r="G672" s="4" t="s">
        <v>49</v>
      </c>
      <c r="H672" s="4" t="s">
        <v>502</v>
      </c>
      <c r="I672" s="4" t="s">
        <v>13</v>
      </c>
      <c r="J672" s="4" t="s">
        <v>34</v>
      </c>
      <c r="K672" s="2">
        <v>73475.149999999994</v>
      </c>
      <c r="L672" s="2">
        <v>38312.32</v>
      </c>
      <c r="M672" s="5">
        <v>1</v>
      </c>
      <c r="N672" s="2">
        <v>2055.21</v>
      </c>
      <c r="O672" s="2">
        <v>203929.69</v>
      </c>
      <c r="P672" s="2">
        <v>410919.01</v>
      </c>
      <c r="Q672" s="2">
        <v>305555.15999999997</v>
      </c>
      <c r="R672" s="2">
        <v>203562.95</v>
      </c>
      <c r="S672" s="2">
        <v>33945.599999999999</v>
      </c>
      <c r="T672" s="2">
        <v>302462.78000000003</v>
      </c>
      <c r="U672" s="5">
        <v>0</v>
      </c>
      <c r="V672" s="6">
        <v>2</v>
      </c>
      <c r="W672">
        <v>3</v>
      </c>
      <c r="X672">
        <v>2</v>
      </c>
      <c r="Y672">
        <v>8</v>
      </c>
      <c r="Z672" s="5">
        <f t="shared" ca="1" si="30"/>
        <v>4374</v>
      </c>
      <c r="AA672" s="4" t="str">
        <f t="shared" si="31"/>
        <v>Low</v>
      </c>
      <c r="AB672" s="2">
        <f t="shared" si="32"/>
        <v>0.05</v>
      </c>
      <c r="AC672" s="2">
        <f>banking_clients[[#This Row],[Bank_Loans]] + banking_clients[[#This Row],[Business_Lending]] + banking_clients[[#This Row],[CreditCard_Balance]]</f>
        <v>508447.68000000005</v>
      </c>
      <c r="AD672" s="2">
        <f>banking_clients[[#This Row],[Bank_Deposits]] + banking_clients[[#This Row],[Saving_Accounts]] + banking_clients[[#This Row],[ForeignCurrency_Account]] + banking_clients[[#This Row],[Checking_Accounts]]</f>
        <v>953982.72</v>
      </c>
    </row>
    <row r="673" spans="1:30" x14ac:dyDescent="0.2">
      <c r="A673" t="s">
        <v>2249</v>
      </c>
      <c r="B673" t="s">
        <v>2250</v>
      </c>
      <c r="C673" s="5">
        <v>37</v>
      </c>
      <c r="D673">
        <v>12428</v>
      </c>
      <c r="E673" s="3" t="s">
        <v>2251</v>
      </c>
      <c r="F673" s="4" t="s">
        <v>446</v>
      </c>
      <c r="G673" s="4" t="s">
        <v>19</v>
      </c>
      <c r="H673" s="4" t="s">
        <v>2252</v>
      </c>
      <c r="I673" s="4" t="s">
        <v>33</v>
      </c>
      <c r="J673" s="4" t="s">
        <v>27</v>
      </c>
      <c r="K673" s="2">
        <v>193779.18</v>
      </c>
      <c r="L673" s="2">
        <v>60467.3</v>
      </c>
      <c r="M673" s="5">
        <v>1</v>
      </c>
      <c r="N673" s="2">
        <v>7686.69</v>
      </c>
      <c r="O673" s="2">
        <v>795551.65</v>
      </c>
      <c r="P673" s="2">
        <v>627661.99</v>
      </c>
      <c r="Q673" s="2">
        <v>158329.15</v>
      </c>
      <c r="R673" s="2">
        <v>386775.5</v>
      </c>
      <c r="S673" s="2">
        <v>41536.639999999999</v>
      </c>
      <c r="T673" s="2">
        <v>331996.89</v>
      </c>
      <c r="U673" s="5">
        <v>3</v>
      </c>
      <c r="V673" s="6">
        <v>4</v>
      </c>
      <c r="W673">
        <v>4</v>
      </c>
      <c r="X673">
        <v>1</v>
      </c>
      <c r="Y673">
        <v>9</v>
      </c>
      <c r="Z673" s="5">
        <f t="shared" ca="1" si="30"/>
        <v>1634</v>
      </c>
      <c r="AA673" s="4" t="str">
        <f t="shared" si="31"/>
        <v>Mid</v>
      </c>
      <c r="AB673" s="2">
        <f t="shared" si="32"/>
        <v>0.03</v>
      </c>
      <c r="AC673" s="2">
        <f>banking_clients[[#This Row],[Bank_Loans]] + banking_clients[[#This Row],[Business_Lending]] + banking_clients[[#This Row],[CreditCard_Balance]]</f>
        <v>1135235.23</v>
      </c>
      <c r="AD673" s="2">
        <f>banking_clients[[#This Row],[Bank_Deposits]] + banking_clients[[#This Row],[Saving_Accounts]] + banking_clients[[#This Row],[ForeignCurrency_Account]] + banking_clients[[#This Row],[Checking_Accounts]]</f>
        <v>1214303.2799999998</v>
      </c>
    </row>
    <row r="674" spans="1:30" x14ac:dyDescent="0.2">
      <c r="A674" t="s">
        <v>2253</v>
      </c>
      <c r="B674" t="s">
        <v>2254</v>
      </c>
      <c r="C674" s="5">
        <v>65</v>
      </c>
      <c r="D674">
        <v>19815</v>
      </c>
      <c r="E674" s="3" t="s">
        <v>2255</v>
      </c>
      <c r="F674" s="4" t="s">
        <v>131</v>
      </c>
      <c r="G674" s="4" t="s">
        <v>11</v>
      </c>
      <c r="H674" s="4" t="s">
        <v>280</v>
      </c>
      <c r="I674" s="4" t="s">
        <v>13</v>
      </c>
      <c r="J674" s="4" t="s">
        <v>40</v>
      </c>
      <c r="K674" s="2">
        <v>119101.35</v>
      </c>
      <c r="L674" s="2">
        <v>35146.199999999997</v>
      </c>
      <c r="M674" s="5">
        <v>1</v>
      </c>
      <c r="N674" s="2">
        <v>216.91</v>
      </c>
      <c r="O674" s="2">
        <v>740668.24</v>
      </c>
      <c r="P674" s="2">
        <v>222029.98</v>
      </c>
      <c r="Q674" s="2">
        <v>64933.3</v>
      </c>
      <c r="R674" s="2">
        <v>130076.05</v>
      </c>
      <c r="S674" s="2">
        <v>37738.33</v>
      </c>
      <c r="T674" s="2">
        <v>326036.59000000003</v>
      </c>
      <c r="U674" s="5">
        <v>0</v>
      </c>
      <c r="V674" s="6">
        <v>2</v>
      </c>
      <c r="W674">
        <v>4</v>
      </c>
      <c r="X674">
        <v>1</v>
      </c>
      <c r="Y674">
        <v>10</v>
      </c>
      <c r="Z674" s="5">
        <f t="shared" ca="1" si="30"/>
        <v>9335</v>
      </c>
      <c r="AA674" s="4" t="str">
        <f t="shared" si="31"/>
        <v>Mid</v>
      </c>
      <c r="AB674" s="2">
        <f t="shared" si="32"/>
        <v>0.05</v>
      </c>
      <c r="AC674" s="2">
        <f>banking_clients[[#This Row],[Bank_Loans]] + banking_clients[[#This Row],[Business_Lending]] + banking_clients[[#This Row],[CreditCard_Balance]]</f>
        <v>1066921.74</v>
      </c>
      <c r="AD674" s="2">
        <f>banking_clients[[#This Row],[Bank_Deposits]] + banking_clients[[#This Row],[Saving_Accounts]] + banking_clients[[#This Row],[ForeignCurrency_Account]] + banking_clients[[#This Row],[Checking_Accounts]]</f>
        <v>454777.66000000003</v>
      </c>
    </row>
    <row r="675" spans="1:30" x14ac:dyDescent="0.2">
      <c r="A675" t="s">
        <v>2256</v>
      </c>
      <c r="B675" t="s">
        <v>2257</v>
      </c>
      <c r="C675" s="5">
        <v>27</v>
      </c>
      <c r="D675">
        <v>10729</v>
      </c>
      <c r="E675" s="3" t="s">
        <v>2258</v>
      </c>
      <c r="F675" s="4" t="s">
        <v>596</v>
      </c>
      <c r="G675" s="4" t="s">
        <v>19</v>
      </c>
      <c r="H675" s="4" t="s">
        <v>1117</v>
      </c>
      <c r="I675" s="4" t="s">
        <v>13</v>
      </c>
      <c r="J675" s="4" t="s">
        <v>40</v>
      </c>
      <c r="K675" s="2">
        <v>243077.73</v>
      </c>
      <c r="L675" s="2">
        <v>34902.699999999997</v>
      </c>
      <c r="M675" s="5">
        <v>3</v>
      </c>
      <c r="N675" s="2">
        <v>4071.31</v>
      </c>
      <c r="O675" s="2">
        <v>222845.73</v>
      </c>
      <c r="P675" s="2">
        <v>1042355.6</v>
      </c>
      <c r="Q675" s="2">
        <v>614245.26</v>
      </c>
      <c r="R675" s="2">
        <v>389208.13</v>
      </c>
      <c r="S675" s="2">
        <v>15041.04</v>
      </c>
      <c r="T675" s="2">
        <v>1738690.13</v>
      </c>
      <c r="U675" s="5">
        <v>3</v>
      </c>
      <c r="V675" s="6">
        <v>2</v>
      </c>
      <c r="W675">
        <v>1</v>
      </c>
      <c r="X675">
        <v>1</v>
      </c>
      <c r="Y675">
        <v>11</v>
      </c>
      <c r="Z675" s="5">
        <f t="shared" ca="1" si="30"/>
        <v>9222</v>
      </c>
      <c r="AA675" s="4" t="str">
        <f t="shared" si="31"/>
        <v>Mid</v>
      </c>
      <c r="AB675" s="2">
        <f t="shared" si="32"/>
        <v>0.05</v>
      </c>
      <c r="AC675" s="2">
        <f>banking_clients[[#This Row],[Bank_Loans]] + banking_clients[[#This Row],[Business_Lending]] + banking_clients[[#This Row],[CreditCard_Balance]]</f>
        <v>1965607.17</v>
      </c>
      <c r="AD675" s="2">
        <f>banking_clients[[#This Row],[Bank_Deposits]] + banking_clients[[#This Row],[Saving_Accounts]] + banking_clients[[#This Row],[ForeignCurrency_Account]] + banking_clients[[#This Row],[Checking_Accounts]]</f>
        <v>2060850.03</v>
      </c>
    </row>
    <row r="676" spans="1:30" x14ac:dyDescent="0.2">
      <c r="A676" t="s">
        <v>2259</v>
      </c>
      <c r="B676" t="s">
        <v>2260</v>
      </c>
      <c r="C676" s="5">
        <v>50</v>
      </c>
      <c r="D676">
        <v>28581</v>
      </c>
      <c r="E676" s="3" t="s">
        <v>2261</v>
      </c>
      <c r="F676" s="4" t="s">
        <v>248</v>
      </c>
      <c r="G676" s="4" t="s">
        <v>25</v>
      </c>
      <c r="H676" s="4" t="s">
        <v>1183</v>
      </c>
      <c r="I676" s="4" t="s">
        <v>33</v>
      </c>
      <c r="J676" s="4" t="s">
        <v>34</v>
      </c>
      <c r="K676" s="2">
        <v>161778.26999999999</v>
      </c>
      <c r="L676" s="2">
        <v>26341.200000000001</v>
      </c>
      <c r="M676" s="5">
        <v>1</v>
      </c>
      <c r="N676" s="2">
        <v>2069.34</v>
      </c>
      <c r="O676" s="2">
        <v>856379.12</v>
      </c>
      <c r="P676" s="2">
        <v>693314.74</v>
      </c>
      <c r="Q676" s="2">
        <v>445090.94</v>
      </c>
      <c r="R676" s="2">
        <v>402636.12</v>
      </c>
      <c r="S676" s="2">
        <v>54605.23</v>
      </c>
      <c r="T676" s="2">
        <v>777518.52</v>
      </c>
      <c r="U676" s="5">
        <v>1</v>
      </c>
      <c r="V676" s="6">
        <v>3</v>
      </c>
      <c r="W676">
        <v>2</v>
      </c>
      <c r="X676">
        <v>1</v>
      </c>
      <c r="Y676">
        <v>12</v>
      </c>
      <c r="Z676" s="5">
        <f t="shared" ca="1" si="30"/>
        <v>6052</v>
      </c>
      <c r="AA676" s="4" t="str">
        <f t="shared" si="31"/>
        <v>Mid</v>
      </c>
      <c r="AB676" s="2">
        <f t="shared" si="32"/>
        <v>0.03</v>
      </c>
      <c r="AC676" s="2">
        <f>banking_clients[[#This Row],[Bank_Loans]] + banking_clients[[#This Row],[Business_Lending]] + banking_clients[[#This Row],[CreditCard_Balance]]</f>
        <v>1635966.9800000002</v>
      </c>
      <c r="AD676" s="2">
        <f>banking_clients[[#This Row],[Bank_Deposits]] + banking_clients[[#This Row],[Saving_Accounts]] + banking_clients[[#This Row],[ForeignCurrency_Account]] + banking_clients[[#This Row],[Checking_Accounts]]</f>
        <v>1595647.0299999998</v>
      </c>
    </row>
    <row r="677" spans="1:30" x14ac:dyDescent="0.2">
      <c r="A677" t="s">
        <v>2262</v>
      </c>
      <c r="B677" t="s">
        <v>2263</v>
      </c>
      <c r="C677" s="5">
        <v>47</v>
      </c>
      <c r="D677">
        <v>529</v>
      </c>
      <c r="E677" s="3" t="s">
        <v>2264</v>
      </c>
      <c r="F677" s="4" t="s">
        <v>63</v>
      </c>
      <c r="G677" s="4" t="s">
        <v>49</v>
      </c>
      <c r="H677" s="4" t="s">
        <v>1347</v>
      </c>
      <c r="I677" s="4" t="s">
        <v>13</v>
      </c>
      <c r="J677" s="4" t="s">
        <v>14</v>
      </c>
      <c r="K677" s="2">
        <v>135668.24</v>
      </c>
      <c r="L677" s="2">
        <v>4835.53</v>
      </c>
      <c r="M677" s="5">
        <v>1</v>
      </c>
      <c r="N677" s="2">
        <v>448.97</v>
      </c>
      <c r="O677" s="2">
        <v>572186.71</v>
      </c>
      <c r="P677" s="2">
        <v>446124.61</v>
      </c>
      <c r="Q677" s="2">
        <v>264886.49</v>
      </c>
      <c r="R677" s="2">
        <v>203823.18</v>
      </c>
      <c r="S677" s="2">
        <v>29308.26</v>
      </c>
      <c r="T677" s="2">
        <v>243587.28</v>
      </c>
      <c r="U677" s="5">
        <v>0</v>
      </c>
      <c r="V677" s="6">
        <v>1</v>
      </c>
      <c r="W677">
        <v>3</v>
      </c>
      <c r="X677">
        <v>2</v>
      </c>
      <c r="Y677">
        <v>13</v>
      </c>
      <c r="Z677" s="5">
        <f t="shared" ca="1" si="30"/>
        <v>6748</v>
      </c>
      <c r="AA677" s="4" t="str">
        <f t="shared" si="31"/>
        <v>Mid</v>
      </c>
      <c r="AB677" s="2">
        <f t="shared" si="32"/>
        <v>0.05</v>
      </c>
      <c r="AC677" s="2">
        <f>banking_clients[[#This Row],[Bank_Loans]] + banking_clients[[#This Row],[Business_Lending]] + banking_clients[[#This Row],[CreditCard_Balance]]</f>
        <v>816222.96</v>
      </c>
      <c r="AD677" s="2">
        <f>banking_clients[[#This Row],[Bank_Deposits]] + banking_clients[[#This Row],[Saving_Accounts]] + banking_clients[[#This Row],[ForeignCurrency_Account]] + banking_clients[[#This Row],[Checking_Accounts]]</f>
        <v>944142.54</v>
      </c>
    </row>
    <row r="678" spans="1:30" x14ac:dyDescent="0.2">
      <c r="A678" t="s">
        <v>2265</v>
      </c>
      <c r="B678" t="s">
        <v>2266</v>
      </c>
      <c r="C678" s="5">
        <v>73</v>
      </c>
      <c r="D678">
        <v>16304</v>
      </c>
      <c r="E678" s="3" t="s">
        <v>1290</v>
      </c>
      <c r="F678" s="4" t="s">
        <v>172</v>
      </c>
      <c r="G678" s="4" t="s">
        <v>25</v>
      </c>
      <c r="H678" s="4" t="s">
        <v>552</v>
      </c>
      <c r="I678" s="4" t="s">
        <v>33</v>
      </c>
      <c r="J678" s="4" t="s">
        <v>14</v>
      </c>
      <c r="K678" s="2">
        <v>283534.13</v>
      </c>
      <c r="L678" s="2">
        <v>56172.75</v>
      </c>
      <c r="M678" s="5">
        <v>1</v>
      </c>
      <c r="N678" s="2">
        <v>1864.5</v>
      </c>
      <c r="O678" s="2">
        <v>307744.8</v>
      </c>
      <c r="P678" s="2">
        <v>556885.56000000006</v>
      </c>
      <c r="Q678" s="2">
        <v>284771.03000000003</v>
      </c>
      <c r="R678" s="2">
        <v>313248.13</v>
      </c>
      <c r="S678" s="2">
        <v>2139.06</v>
      </c>
      <c r="T678" s="2">
        <v>731803.38</v>
      </c>
      <c r="U678" s="5">
        <v>1</v>
      </c>
      <c r="V678" s="6">
        <v>3</v>
      </c>
      <c r="W678">
        <v>4</v>
      </c>
      <c r="X678">
        <v>2</v>
      </c>
      <c r="Y678">
        <v>14</v>
      </c>
      <c r="Z678" s="5">
        <f t="shared" ca="1" si="30"/>
        <v>9266</v>
      </c>
      <c r="AA678" s="4" t="str">
        <f t="shared" si="31"/>
        <v>Mid</v>
      </c>
      <c r="AB678" s="2">
        <f t="shared" si="32"/>
        <v>0.03</v>
      </c>
      <c r="AC678" s="2">
        <f>banking_clients[[#This Row],[Bank_Loans]] + banking_clients[[#This Row],[Business_Lending]] + banking_clients[[#This Row],[CreditCard_Balance]]</f>
        <v>1041412.6799999999</v>
      </c>
      <c r="AD678" s="2">
        <f>banking_clients[[#This Row],[Bank_Deposits]] + banking_clients[[#This Row],[Saving_Accounts]] + banking_clients[[#This Row],[ForeignCurrency_Account]] + banking_clients[[#This Row],[Checking_Accounts]]</f>
        <v>1157043.7800000003</v>
      </c>
    </row>
    <row r="679" spans="1:30" x14ac:dyDescent="0.2">
      <c r="A679" t="s">
        <v>2267</v>
      </c>
      <c r="B679" t="s">
        <v>2268</v>
      </c>
      <c r="C679" s="5">
        <v>45</v>
      </c>
      <c r="D679">
        <v>19619</v>
      </c>
      <c r="E679" s="3" t="s">
        <v>2269</v>
      </c>
      <c r="F679" s="4" t="s">
        <v>506</v>
      </c>
      <c r="G679" s="4" t="s">
        <v>114</v>
      </c>
      <c r="H679" s="4" t="s">
        <v>178</v>
      </c>
      <c r="I679" s="4" t="s">
        <v>33</v>
      </c>
      <c r="J679" s="4" t="s">
        <v>27</v>
      </c>
      <c r="K679" s="2">
        <v>187068.34</v>
      </c>
      <c r="L679" s="2">
        <v>33993.85</v>
      </c>
      <c r="M679" s="5">
        <v>1</v>
      </c>
      <c r="N679" s="2">
        <v>4178.4799999999996</v>
      </c>
      <c r="O679" s="2">
        <v>937917.29</v>
      </c>
      <c r="P679" s="2">
        <v>1303676.98</v>
      </c>
      <c r="Q679" s="2">
        <v>298932.3</v>
      </c>
      <c r="R679" s="2">
        <v>441091.22</v>
      </c>
      <c r="S679" s="2">
        <v>44780.25</v>
      </c>
      <c r="T679" s="2">
        <v>1328572.47</v>
      </c>
      <c r="U679" s="5">
        <v>0</v>
      </c>
      <c r="V679" s="6">
        <v>2</v>
      </c>
      <c r="W679">
        <v>1</v>
      </c>
      <c r="X679">
        <v>2</v>
      </c>
      <c r="Y679">
        <v>15</v>
      </c>
      <c r="Z679" s="5">
        <f t="shared" ca="1" si="30"/>
        <v>3491</v>
      </c>
      <c r="AA679" s="4" t="str">
        <f t="shared" si="31"/>
        <v>Mid</v>
      </c>
      <c r="AB679" s="2">
        <f t="shared" si="32"/>
        <v>0.03</v>
      </c>
      <c r="AC679" s="2">
        <f>banking_clients[[#This Row],[Bank_Loans]] + banking_clients[[#This Row],[Business_Lending]] + banking_clients[[#This Row],[CreditCard_Balance]]</f>
        <v>2270668.2399999998</v>
      </c>
      <c r="AD679" s="2">
        <f>banking_clients[[#This Row],[Bank_Deposits]] + banking_clients[[#This Row],[Saving_Accounts]] + banking_clients[[#This Row],[ForeignCurrency_Account]] + banking_clients[[#This Row],[Checking_Accounts]]</f>
        <v>2088480.75</v>
      </c>
    </row>
    <row r="680" spans="1:30" x14ac:dyDescent="0.2">
      <c r="A680" t="s">
        <v>2270</v>
      </c>
      <c r="B680" t="s">
        <v>2271</v>
      </c>
      <c r="C680" s="5">
        <v>30</v>
      </c>
      <c r="D680">
        <v>17677</v>
      </c>
      <c r="E680" s="3" t="s">
        <v>2272</v>
      </c>
      <c r="F680" s="4" t="s">
        <v>177</v>
      </c>
      <c r="G680" s="4" t="s">
        <v>11</v>
      </c>
      <c r="H680" s="4" t="s">
        <v>207</v>
      </c>
      <c r="I680" s="4" t="s">
        <v>13</v>
      </c>
      <c r="J680" s="4" t="s">
        <v>27</v>
      </c>
      <c r="K680" s="2">
        <v>26691.56</v>
      </c>
      <c r="L680" s="2">
        <v>2617.5</v>
      </c>
      <c r="M680" s="5">
        <v>1</v>
      </c>
      <c r="N680" s="2">
        <v>1493.72</v>
      </c>
      <c r="O680" s="2">
        <v>234570.75</v>
      </c>
      <c r="P680" s="2">
        <v>455937.82</v>
      </c>
      <c r="Q680" s="2">
        <v>242882.76</v>
      </c>
      <c r="R680" s="2">
        <v>108104.14</v>
      </c>
      <c r="S680" s="2">
        <v>17093.79</v>
      </c>
      <c r="T680" s="2">
        <v>127376.01</v>
      </c>
      <c r="U680" s="5">
        <v>0</v>
      </c>
      <c r="V680" s="6">
        <v>1</v>
      </c>
      <c r="W680">
        <v>1</v>
      </c>
      <c r="X680">
        <v>2</v>
      </c>
      <c r="Y680">
        <v>1</v>
      </c>
      <c r="Z680" s="5">
        <f t="shared" ca="1" si="30"/>
        <v>8620</v>
      </c>
      <c r="AA680" s="4" t="str">
        <f t="shared" si="31"/>
        <v>Low</v>
      </c>
      <c r="AB680" s="2">
        <f t="shared" si="32"/>
        <v>0.05</v>
      </c>
      <c r="AC680" s="2">
        <f>banking_clients[[#This Row],[Bank_Loans]] + banking_clients[[#This Row],[Business_Lending]] + banking_clients[[#This Row],[CreditCard_Balance]]</f>
        <v>363440.48</v>
      </c>
      <c r="AD680" s="2">
        <f>banking_clients[[#This Row],[Bank_Deposits]] + banking_clients[[#This Row],[Saving_Accounts]] + banking_clients[[#This Row],[ForeignCurrency_Account]] + banking_clients[[#This Row],[Checking_Accounts]]</f>
        <v>824018.51</v>
      </c>
    </row>
    <row r="681" spans="1:30" x14ac:dyDescent="0.2">
      <c r="A681" t="s">
        <v>2273</v>
      </c>
      <c r="B681" t="s">
        <v>2274</v>
      </c>
      <c r="C681" s="5">
        <v>19</v>
      </c>
      <c r="D681">
        <v>40157</v>
      </c>
      <c r="E681" s="3" t="s">
        <v>2275</v>
      </c>
      <c r="F681" s="4" t="s">
        <v>338</v>
      </c>
      <c r="G681" s="4" t="s">
        <v>25</v>
      </c>
      <c r="H681" s="4" t="s">
        <v>738</v>
      </c>
      <c r="I681" s="4" t="s">
        <v>33</v>
      </c>
      <c r="J681" s="4" t="s">
        <v>14</v>
      </c>
      <c r="K681" s="2">
        <v>40920.839999999997</v>
      </c>
      <c r="L681" s="2">
        <v>18679.98</v>
      </c>
      <c r="M681" s="5">
        <v>1</v>
      </c>
      <c r="N681" s="2">
        <v>889.71</v>
      </c>
      <c r="O681" s="2">
        <v>516676.84</v>
      </c>
      <c r="P681" s="2">
        <v>275056.64000000001</v>
      </c>
      <c r="Q681" s="2">
        <v>168894.43</v>
      </c>
      <c r="R681" s="2">
        <v>76726.320000000007</v>
      </c>
      <c r="S681" s="2">
        <v>8709.41</v>
      </c>
      <c r="T681" s="2">
        <v>860302.06</v>
      </c>
      <c r="U681" s="5">
        <v>3</v>
      </c>
      <c r="V681" s="6">
        <v>1</v>
      </c>
      <c r="W681">
        <v>1</v>
      </c>
      <c r="X681">
        <v>1</v>
      </c>
      <c r="Y681">
        <v>2</v>
      </c>
      <c r="Z681" s="5">
        <f t="shared" ca="1" si="30"/>
        <v>10478</v>
      </c>
      <c r="AA681" s="4" t="str">
        <f t="shared" si="31"/>
        <v>Low</v>
      </c>
      <c r="AB681" s="2">
        <f t="shared" si="32"/>
        <v>0.03</v>
      </c>
      <c r="AC681" s="2">
        <f>banking_clients[[#This Row],[Bank_Loans]] + banking_clients[[#This Row],[Business_Lending]] + banking_clients[[#This Row],[CreditCard_Balance]]</f>
        <v>1377868.61</v>
      </c>
      <c r="AD681" s="2">
        <f>banking_clients[[#This Row],[Bank_Deposits]] + banking_clients[[#This Row],[Saving_Accounts]] + banking_clients[[#This Row],[ForeignCurrency_Account]] + banking_clients[[#This Row],[Checking_Accounts]]</f>
        <v>529386.80000000005</v>
      </c>
    </row>
    <row r="682" spans="1:30" x14ac:dyDescent="0.2">
      <c r="A682" t="s">
        <v>2276</v>
      </c>
      <c r="B682" t="s">
        <v>2277</v>
      </c>
      <c r="C682" s="5">
        <v>27</v>
      </c>
      <c r="D682">
        <v>17629</v>
      </c>
      <c r="E682" s="3" t="s">
        <v>2278</v>
      </c>
      <c r="F682" s="4" t="s">
        <v>187</v>
      </c>
      <c r="G682" s="4" t="s">
        <v>49</v>
      </c>
      <c r="H682" s="4" t="s">
        <v>669</v>
      </c>
      <c r="I682" s="4" t="s">
        <v>33</v>
      </c>
      <c r="J682" s="4" t="s">
        <v>14</v>
      </c>
      <c r="K682" s="2">
        <v>42085.37</v>
      </c>
      <c r="L682" s="2">
        <v>16982.900000000001</v>
      </c>
      <c r="M682" s="5">
        <v>3</v>
      </c>
      <c r="N682" s="2">
        <v>3804.62</v>
      </c>
      <c r="O682" s="2">
        <v>339248.29</v>
      </c>
      <c r="P682" s="2">
        <v>332126.05</v>
      </c>
      <c r="Q682" s="2">
        <v>210456.11</v>
      </c>
      <c r="R682" s="2">
        <v>65109.86</v>
      </c>
      <c r="S682" s="2">
        <v>45594.879999999997</v>
      </c>
      <c r="T682" s="2">
        <v>624929.72</v>
      </c>
      <c r="U682" s="5">
        <v>0</v>
      </c>
      <c r="V682" s="6">
        <v>2</v>
      </c>
      <c r="W682">
        <v>2</v>
      </c>
      <c r="X682">
        <v>1</v>
      </c>
      <c r="Y682">
        <v>3</v>
      </c>
      <c r="Z682" s="5">
        <f t="shared" ca="1" si="30"/>
        <v>1700</v>
      </c>
      <c r="AA682" s="4" t="str">
        <f t="shared" si="31"/>
        <v>Low</v>
      </c>
      <c r="AB682" s="2">
        <f t="shared" si="32"/>
        <v>0.03</v>
      </c>
      <c r="AC682" s="2">
        <f>banking_clients[[#This Row],[Bank_Loans]] + banking_clients[[#This Row],[Business_Lending]] + banking_clients[[#This Row],[CreditCard_Balance]]</f>
        <v>967982.63</v>
      </c>
      <c r="AD682" s="2">
        <f>banking_clients[[#This Row],[Bank_Deposits]] + banking_clients[[#This Row],[Saving_Accounts]] + banking_clients[[#This Row],[ForeignCurrency_Account]] + banking_clients[[#This Row],[Checking_Accounts]]</f>
        <v>653286.89999999991</v>
      </c>
    </row>
    <row r="683" spans="1:30" x14ac:dyDescent="0.2">
      <c r="A683" t="s">
        <v>2279</v>
      </c>
      <c r="B683" t="s">
        <v>2280</v>
      </c>
      <c r="C683" s="5">
        <v>38</v>
      </c>
      <c r="D683">
        <v>12818</v>
      </c>
      <c r="E683" s="3" t="s">
        <v>2281</v>
      </c>
      <c r="F683" s="4" t="s">
        <v>354</v>
      </c>
      <c r="G683" s="4" t="s">
        <v>25</v>
      </c>
      <c r="H683" s="4" t="s">
        <v>618</v>
      </c>
      <c r="I683" s="4" t="s">
        <v>13</v>
      </c>
      <c r="J683" s="4" t="s">
        <v>40</v>
      </c>
      <c r="K683" s="2">
        <v>182270.3</v>
      </c>
      <c r="L683" s="2">
        <v>25891.200000000001</v>
      </c>
      <c r="M683" s="5">
        <v>2</v>
      </c>
      <c r="N683" s="2">
        <v>1620.66</v>
      </c>
      <c r="O683" s="2">
        <v>122514.24000000001</v>
      </c>
      <c r="P683" s="2">
        <v>156565.34</v>
      </c>
      <c r="Q683" s="2">
        <v>209738.48</v>
      </c>
      <c r="R683" s="2">
        <v>104514.75</v>
      </c>
      <c r="S683" s="2">
        <v>20617.509999999998</v>
      </c>
      <c r="T683" s="2">
        <v>1109415.8700000001</v>
      </c>
      <c r="U683" s="5">
        <v>0</v>
      </c>
      <c r="V683" s="6">
        <v>5</v>
      </c>
      <c r="W683">
        <v>2</v>
      </c>
      <c r="X683">
        <v>2</v>
      </c>
      <c r="Y683">
        <v>4</v>
      </c>
      <c r="Z683" s="5">
        <f t="shared" ca="1" si="30"/>
        <v>5757</v>
      </c>
      <c r="AA683" s="4" t="str">
        <f t="shared" si="31"/>
        <v>Mid</v>
      </c>
      <c r="AB683" s="2">
        <f t="shared" si="32"/>
        <v>0.05</v>
      </c>
      <c r="AC683" s="2">
        <f>banking_clients[[#This Row],[Bank_Loans]] + banking_clients[[#This Row],[Business_Lending]] + banking_clients[[#This Row],[CreditCard_Balance]]</f>
        <v>1233550.77</v>
      </c>
      <c r="AD683" s="2">
        <f>banking_clients[[#This Row],[Bank_Deposits]] + banking_clients[[#This Row],[Saving_Accounts]] + banking_clients[[#This Row],[ForeignCurrency_Account]] + banking_clients[[#This Row],[Checking_Accounts]]</f>
        <v>491436.07999999996</v>
      </c>
    </row>
    <row r="684" spans="1:30" x14ac:dyDescent="0.2">
      <c r="A684" t="s">
        <v>2282</v>
      </c>
      <c r="B684" t="s">
        <v>2283</v>
      </c>
      <c r="C684" s="5">
        <v>84</v>
      </c>
      <c r="D684">
        <v>14033</v>
      </c>
      <c r="E684" s="3" t="s">
        <v>2284</v>
      </c>
      <c r="F684" s="4" t="s">
        <v>104</v>
      </c>
      <c r="G684" s="4" t="s">
        <v>49</v>
      </c>
      <c r="H684" s="4" t="s">
        <v>783</v>
      </c>
      <c r="I684" s="4" t="s">
        <v>33</v>
      </c>
      <c r="J684" s="4" t="s">
        <v>14</v>
      </c>
      <c r="K684" s="2">
        <v>125120.17</v>
      </c>
      <c r="L684" s="2">
        <v>20429.5</v>
      </c>
      <c r="M684" s="5">
        <v>2</v>
      </c>
      <c r="N684" s="2">
        <v>749.11</v>
      </c>
      <c r="O684" s="2">
        <v>498763.36</v>
      </c>
      <c r="P684" s="2">
        <v>776817.51</v>
      </c>
      <c r="Q684" s="2">
        <v>512187.37</v>
      </c>
      <c r="R684" s="2">
        <v>249264.52</v>
      </c>
      <c r="S684" s="2">
        <v>5281.37</v>
      </c>
      <c r="T684" s="2">
        <v>1029228.29</v>
      </c>
      <c r="U684" s="5">
        <v>3</v>
      </c>
      <c r="V684" s="6">
        <v>2</v>
      </c>
      <c r="W684">
        <v>3</v>
      </c>
      <c r="X684">
        <v>2</v>
      </c>
      <c r="Y684">
        <v>5</v>
      </c>
      <c r="Z684" s="5">
        <f t="shared" ca="1" si="30"/>
        <v>5094</v>
      </c>
      <c r="AA684" s="4" t="str">
        <f t="shared" si="31"/>
        <v>Mid</v>
      </c>
      <c r="AB684" s="2">
        <f t="shared" si="32"/>
        <v>0.03</v>
      </c>
      <c r="AC684" s="2">
        <f>banking_clients[[#This Row],[Bank_Loans]] + banking_clients[[#This Row],[Business_Lending]] + banking_clients[[#This Row],[CreditCard_Balance]]</f>
        <v>1528740.76</v>
      </c>
      <c r="AD684" s="2">
        <f>banking_clients[[#This Row],[Bank_Deposits]] + banking_clients[[#This Row],[Saving_Accounts]] + banking_clients[[#This Row],[ForeignCurrency_Account]] + banking_clients[[#This Row],[Checking_Accounts]]</f>
        <v>1543550.77</v>
      </c>
    </row>
    <row r="685" spans="1:30" x14ac:dyDescent="0.2">
      <c r="A685" t="s">
        <v>2285</v>
      </c>
      <c r="B685" t="s">
        <v>2286</v>
      </c>
      <c r="C685" s="5">
        <v>53</v>
      </c>
      <c r="D685">
        <v>3959</v>
      </c>
      <c r="E685" s="3" t="s">
        <v>2287</v>
      </c>
      <c r="F685" s="4" t="s">
        <v>99</v>
      </c>
      <c r="G685" s="4" t="s">
        <v>49</v>
      </c>
      <c r="H685" s="4" t="s">
        <v>249</v>
      </c>
      <c r="I685" s="4" t="s">
        <v>13</v>
      </c>
      <c r="J685" s="4" t="s">
        <v>34</v>
      </c>
      <c r="K685" s="2">
        <v>121752.06</v>
      </c>
      <c r="L685" s="2">
        <v>31512.959999999999</v>
      </c>
      <c r="M685" s="5">
        <v>1</v>
      </c>
      <c r="N685" s="2">
        <v>2465.89</v>
      </c>
      <c r="O685" s="2">
        <v>704962.44</v>
      </c>
      <c r="P685" s="2">
        <v>391066.14</v>
      </c>
      <c r="Q685" s="2">
        <v>367000.53</v>
      </c>
      <c r="R685" s="2">
        <v>150169.4</v>
      </c>
      <c r="S685" s="2">
        <v>42508.91</v>
      </c>
      <c r="T685" s="2">
        <v>600400.48</v>
      </c>
      <c r="U685" s="5">
        <v>2</v>
      </c>
      <c r="V685" s="6">
        <v>2</v>
      </c>
      <c r="W685">
        <v>3</v>
      </c>
      <c r="X685">
        <v>1</v>
      </c>
      <c r="Y685">
        <v>6</v>
      </c>
      <c r="Z685" s="5">
        <f t="shared" ca="1" si="30"/>
        <v>8740</v>
      </c>
      <c r="AA685" s="4" t="str">
        <f t="shared" si="31"/>
        <v>Mid</v>
      </c>
      <c r="AB685" s="2">
        <f t="shared" si="32"/>
        <v>0.05</v>
      </c>
      <c r="AC685" s="2">
        <f>banking_clients[[#This Row],[Bank_Loans]] + banking_clients[[#This Row],[Business_Lending]] + banking_clients[[#This Row],[CreditCard_Balance]]</f>
        <v>1307828.8099999998</v>
      </c>
      <c r="AD685" s="2">
        <f>banking_clients[[#This Row],[Bank_Deposits]] + banking_clients[[#This Row],[Saving_Accounts]] + banking_clients[[#This Row],[ForeignCurrency_Account]] + banking_clients[[#This Row],[Checking_Accounts]]</f>
        <v>950744.9800000001</v>
      </c>
    </row>
    <row r="686" spans="1:30" x14ac:dyDescent="0.2">
      <c r="A686" t="s">
        <v>2288</v>
      </c>
      <c r="B686" t="s">
        <v>2289</v>
      </c>
      <c r="C686" s="5">
        <v>42</v>
      </c>
      <c r="D686">
        <v>18232</v>
      </c>
      <c r="E686" s="3" t="s">
        <v>2290</v>
      </c>
      <c r="F686" s="4" t="s">
        <v>153</v>
      </c>
      <c r="G686" s="4" t="s">
        <v>114</v>
      </c>
      <c r="H686" s="4" t="s">
        <v>100</v>
      </c>
      <c r="I686" s="4" t="s">
        <v>33</v>
      </c>
      <c r="J686" s="4" t="s">
        <v>14</v>
      </c>
      <c r="K686" s="2">
        <v>190491.93</v>
      </c>
      <c r="L686" s="2">
        <v>23924.880000000001</v>
      </c>
      <c r="M686" s="5">
        <v>1</v>
      </c>
      <c r="N686" s="2">
        <v>1403.68</v>
      </c>
      <c r="O686" s="2">
        <v>1366594.52</v>
      </c>
      <c r="P686" s="2">
        <v>681478.11</v>
      </c>
      <c r="Q686" s="2">
        <v>234607.22</v>
      </c>
      <c r="R686" s="2">
        <v>382298.05</v>
      </c>
      <c r="S686" s="2">
        <v>8998.33</v>
      </c>
      <c r="T686" s="2">
        <v>916987.23</v>
      </c>
      <c r="U686" s="5">
        <v>1</v>
      </c>
      <c r="V686" s="6">
        <v>2</v>
      </c>
      <c r="W686">
        <v>3</v>
      </c>
      <c r="X686">
        <v>2</v>
      </c>
      <c r="Y686">
        <v>7</v>
      </c>
      <c r="Z686" s="5">
        <f t="shared" ca="1" si="30"/>
        <v>10929</v>
      </c>
      <c r="AA686" s="4" t="str">
        <f t="shared" si="31"/>
        <v>Mid</v>
      </c>
      <c r="AB686" s="2">
        <f t="shared" si="32"/>
        <v>0.03</v>
      </c>
      <c r="AC686" s="2">
        <f>banking_clients[[#This Row],[Bank_Loans]] + banking_clients[[#This Row],[Business_Lending]] + banking_clients[[#This Row],[CreditCard_Balance]]</f>
        <v>2284985.4300000002</v>
      </c>
      <c r="AD686" s="2">
        <f>banking_clients[[#This Row],[Bank_Deposits]] + banking_clients[[#This Row],[Saving_Accounts]] + banking_clients[[#This Row],[ForeignCurrency_Account]] + banking_clients[[#This Row],[Checking_Accounts]]</f>
        <v>1307381.71</v>
      </c>
    </row>
    <row r="687" spans="1:30" x14ac:dyDescent="0.2">
      <c r="A687" t="s">
        <v>2291</v>
      </c>
      <c r="B687" t="s">
        <v>2292</v>
      </c>
      <c r="C687" s="5">
        <v>68</v>
      </c>
      <c r="D687">
        <v>42233</v>
      </c>
      <c r="E687" s="3" t="s">
        <v>1666</v>
      </c>
      <c r="F687" s="4" t="s">
        <v>63</v>
      </c>
      <c r="G687" s="4" t="s">
        <v>19</v>
      </c>
      <c r="H687" s="4" t="s">
        <v>651</v>
      </c>
      <c r="I687" s="4" t="s">
        <v>13</v>
      </c>
      <c r="J687" s="4" t="s">
        <v>34</v>
      </c>
      <c r="K687" s="2">
        <v>347932.8</v>
      </c>
      <c r="L687" s="2">
        <v>58421.599999999999</v>
      </c>
      <c r="M687" s="5">
        <v>2</v>
      </c>
      <c r="N687" s="2">
        <v>622.29999999999995</v>
      </c>
      <c r="O687" s="2">
        <v>257923.74</v>
      </c>
      <c r="P687" s="2">
        <v>326853.43</v>
      </c>
      <c r="Q687" s="2">
        <v>248798.88</v>
      </c>
      <c r="R687" s="2">
        <v>152986.92000000001</v>
      </c>
      <c r="S687" s="2">
        <v>41523.379999999997</v>
      </c>
      <c r="T687" s="2">
        <v>736855.82</v>
      </c>
      <c r="U687" s="5">
        <v>0</v>
      </c>
      <c r="V687" s="6">
        <v>3</v>
      </c>
      <c r="W687">
        <v>3</v>
      </c>
      <c r="X687">
        <v>2</v>
      </c>
      <c r="Y687">
        <v>8</v>
      </c>
      <c r="Z687" s="5">
        <f t="shared" ca="1" si="30"/>
        <v>10527</v>
      </c>
      <c r="AA687" s="4" t="str">
        <f t="shared" si="31"/>
        <v>High</v>
      </c>
      <c r="AB687" s="2">
        <f t="shared" si="32"/>
        <v>0.05</v>
      </c>
      <c r="AC687" s="2">
        <f>banking_clients[[#This Row],[Bank_Loans]] + banking_clients[[#This Row],[Business_Lending]] + banking_clients[[#This Row],[CreditCard_Balance]]</f>
        <v>995401.86</v>
      </c>
      <c r="AD687" s="2">
        <f>banking_clients[[#This Row],[Bank_Deposits]] + banking_clients[[#This Row],[Saving_Accounts]] + banking_clients[[#This Row],[ForeignCurrency_Account]] + banking_clients[[#This Row],[Checking_Accounts]]</f>
        <v>770162.61</v>
      </c>
    </row>
    <row r="688" spans="1:30" x14ac:dyDescent="0.2">
      <c r="A688" t="s">
        <v>2293</v>
      </c>
      <c r="B688" t="s">
        <v>2294</v>
      </c>
      <c r="C688" s="5">
        <v>63</v>
      </c>
      <c r="D688">
        <v>16436</v>
      </c>
      <c r="E688" s="3" t="s">
        <v>2295</v>
      </c>
      <c r="F688" s="4" t="s">
        <v>24</v>
      </c>
      <c r="G688" s="4" t="s">
        <v>25</v>
      </c>
      <c r="H688" s="4" t="s">
        <v>1152</v>
      </c>
      <c r="I688" s="4" t="s">
        <v>33</v>
      </c>
      <c r="J688" s="4" t="s">
        <v>34</v>
      </c>
      <c r="K688" s="2">
        <v>183442.48</v>
      </c>
      <c r="L688" s="2">
        <v>42297.04</v>
      </c>
      <c r="M688" s="5">
        <v>1</v>
      </c>
      <c r="N688" s="2">
        <v>1993.28</v>
      </c>
      <c r="O688" s="2">
        <v>471206.78</v>
      </c>
      <c r="P688" s="2">
        <v>126741.67</v>
      </c>
      <c r="Q688" s="2">
        <v>46412.44</v>
      </c>
      <c r="R688" s="2">
        <v>138701.79999999999</v>
      </c>
      <c r="S688" s="2">
        <v>45712.21</v>
      </c>
      <c r="T688" s="2">
        <v>311211.06</v>
      </c>
      <c r="U688" s="5">
        <v>3</v>
      </c>
      <c r="V688" s="6">
        <v>3</v>
      </c>
      <c r="W688">
        <v>3</v>
      </c>
      <c r="X688">
        <v>2</v>
      </c>
      <c r="Y688">
        <v>9</v>
      </c>
      <c r="Z688" s="5">
        <f t="shared" ca="1" si="30"/>
        <v>6341</v>
      </c>
      <c r="AA688" s="4" t="str">
        <f t="shared" si="31"/>
        <v>Mid</v>
      </c>
      <c r="AB688" s="2">
        <f t="shared" si="32"/>
        <v>0.03</v>
      </c>
      <c r="AC688" s="2">
        <f>banking_clients[[#This Row],[Bank_Loans]] + banking_clients[[#This Row],[Business_Lending]] + banking_clients[[#This Row],[CreditCard_Balance]]</f>
        <v>784411.12000000011</v>
      </c>
      <c r="AD688" s="2">
        <f>banking_clients[[#This Row],[Bank_Deposits]] + banking_clients[[#This Row],[Saving_Accounts]] + banking_clients[[#This Row],[ForeignCurrency_Account]] + banking_clients[[#This Row],[Checking_Accounts]]</f>
        <v>357568.12</v>
      </c>
    </row>
    <row r="689" spans="1:30" x14ac:dyDescent="0.2">
      <c r="A689" t="s">
        <v>2296</v>
      </c>
      <c r="B689" t="s">
        <v>2297</v>
      </c>
      <c r="C689" s="5">
        <v>67</v>
      </c>
      <c r="D689">
        <v>39243</v>
      </c>
      <c r="E689" s="3" t="s">
        <v>2298</v>
      </c>
      <c r="F689" s="4" t="s">
        <v>18</v>
      </c>
      <c r="G689" s="4" t="s">
        <v>11</v>
      </c>
      <c r="H689" s="4" t="s">
        <v>334</v>
      </c>
      <c r="I689" s="4" t="s">
        <v>33</v>
      </c>
      <c r="J689" s="4" t="s">
        <v>14</v>
      </c>
      <c r="K689" s="2">
        <v>74614.58</v>
      </c>
      <c r="L689" s="2">
        <v>6165.88</v>
      </c>
      <c r="M689" s="5">
        <v>3</v>
      </c>
      <c r="N689" s="2">
        <v>461.44</v>
      </c>
      <c r="O689" s="2">
        <v>90295.51</v>
      </c>
      <c r="P689" s="2">
        <v>374513.19</v>
      </c>
      <c r="Q689" s="2">
        <v>135812.48000000001</v>
      </c>
      <c r="R689" s="2">
        <v>297799.71999999997</v>
      </c>
      <c r="S689" s="2">
        <v>70.83</v>
      </c>
      <c r="T689" s="2">
        <v>131724.47</v>
      </c>
      <c r="U689" s="5">
        <v>1</v>
      </c>
      <c r="V689" s="6">
        <v>1</v>
      </c>
      <c r="W689">
        <v>3</v>
      </c>
      <c r="X689">
        <v>1</v>
      </c>
      <c r="Y689">
        <v>10</v>
      </c>
      <c r="Z689" s="5">
        <f t="shared" ca="1" si="30"/>
        <v>5746</v>
      </c>
      <c r="AA689" s="4" t="str">
        <f t="shared" si="31"/>
        <v>Low</v>
      </c>
      <c r="AB689" s="2">
        <f t="shared" si="32"/>
        <v>0.03</v>
      </c>
      <c r="AC689" s="2">
        <f>banking_clients[[#This Row],[Bank_Loans]] + banking_clients[[#This Row],[Business_Lending]] + banking_clients[[#This Row],[CreditCard_Balance]]</f>
        <v>222481.41999999998</v>
      </c>
      <c r="AD689" s="2">
        <f>banking_clients[[#This Row],[Bank_Deposits]] + banking_clients[[#This Row],[Saving_Accounts]] + banking_clients[[#This Row],[ForeignCurrency_Account]] + banking_clients[[#This Row],[Checking_Accounts]]</f>
        <v>808196.21999999986</v>
      </c>
    </row>
    <row r="690" spans="1:30" x14ac:dyDescent="0.2">
      <c r="A690" t="s">
        <v>2299</v>
      </c>
      <c r="B690" t="s">
        <v>2300</v>
      </c>
      <c r="C690" s="5">
        <v>30</v>
      </c>
      <c r="D690">
        <v>12601</v>
      </c>
      <c r="E690" s="3" t="s">
        <v>2301</v>
      </c>
      <c r="F690" s="4" t="s">
        <v>243</v>
      </c>
      <c r="G690" s="4" t="s">
        <v>11</v>
      </c>
      <c r="H690" s="4" t="s">
        <v>692</v>
      </c>
      <c r="I690" s="4" t="s">
        <v>80</v>
      </c>
      <c r="J690" s="4" t="s">
        <v>14</v>
      </c>
      <c r="K690" s="2">
        <v>423137.74</v>
      </c>
      <c r="L690" s="2">
        <v>16354</v>
      </c>
      <c r="M690" s="5">
        <v>1</v>
      </c>
      <c r="N690" s="2">
        <v>1116.9000000000001</v>
      </c>
      <c r="O690" s="2">
        <v>584990.91</v>
      </c>
      <c r="P690" s="2">
        <v>530781.48</v>
      </c>
      <c r="Q690" s="2">
        <v>336161.6</v>
      </c>
      <c r="R690" s="2">
        <v>641714.81000000006</v>
      </c>
      <c r="S690" s="2">
        <v>40540.92</v>
      </c>
      <c r="T690" s="2">
        <v>0</v>
      </c>
      <c r="U690" s="5">
        <v>2</v>
      </c>
      <c r="V690" s="6">
        <v>4</v>
      </c>
      <c r="W690">
        <v>3</v>
      </c>
      <c r="X690">
        <v>1</v>
      </c>
      <c r="Y690">
        <v>11</v>
      </c>
      <c r="Z690" s="5">
        <f t="shared" ca="1" si="30"/>
        <v>5187</v>
      </c>
      <c r="AA690" s="4" t="str">
        <f t="shared" si="31"/>
        <v>High</v>
      </c>
      <c r="AB690" s="2">
        <f t="shared" si="32"/>
        <v>0.01</v>
      </c>
      <c r="AC690" s="2">
        <f>banking_clients[[#This Row],[Bank_Loans]] + banking_clients[[#This Row],[Business_Lending]] + banking_clients[[#This Row],[CreditCard_Balance]]</f>
        <v>586107.81000000006</v>
      </c>
      <c r="AD690" s="2">
        <f>banking_clients[[#This Row],[Bank_Deposits]] + banking_clients[[#This Row],[Saving_Accounts]] + banking_clients[[#This Row],[ForeignCurrency_Account]] + banking_clients[[#This Row],[Checking_Accounts]]</f>
        <v>1549198.81</v>
      </c>
    </row>
    <row r="691" spans="1:30" x14ac:dyDescent="0.2">
      <c r="A691" t="s">
        <v>2302</v>
      </c>
      <c r="B691" t="s">
        <v>2303</v>
      </c>
      <c r="C691" s="5">
        <v>39</v>
      </c>
      <c r="D691">
        <v>29534</v>
      </c>
      <c r="E691" s="3" t="s">
        <v>2304</v>
      </c>
      <c r="F691" s="4" t="s">
        <v>354</v>
      </c>
      <c r="G691" s="4" t="s">
        <v>25</v>
      </c>
      <c r="H691" s="4" t="s">
        <v>514</v>
      </c>
      <c r="I691" s="4" t="s">
        <v>13</v>
      </c>
      <c r="J691" s="4" t="s">
        <v>27</v>
      </c>
      <c r="K691" s="2">
        <v>126994.67</v>
      </c>
      <c r="L691" s="2">
        <v>45002.16</v>
      </c>
      <c r="M691" s="5">
        <v>3</v>
      </c>
      <c r="N691" s="2">
        <v>918.84</v>
      </c>
      <c r="O691" s="2">
        <v>816538.67</v>
      </c>
      <c r="P691" s="2">
        <v>1418385.14</v>
      </c>
      <c r="Q691" s="2">
        <v>396667.03</v>
      </c>
      <c r="R691" s="2">
        <v>563747.99</v>
      </c>
      <c r="S691" s="2">
        <v>19105.38</v>
      </c>
      <c r="T691" s="2">
        <v>1653331.26</v>
      </c>
      <c r="U691" s="5">
        <v>3</v>
      </c>
      <c r="V691" s="6">
        <v>2</v>
      </c>
      <c r="W691">
        <v>4</v>
      </c>
      <c r="X691">
        <v>2</v>
      </c>
      <c r="Y691">
        <v>12</v>
      </c>
      <c r="Z691" s="5">
        <f t="shared" ca="1" si="30"/>
        <v>9528</v>
      </c>
      <c r="AA691" s="4" t="str">
        <f t="shared" si="31"/>
        <v>Mid</v>
      </c>
      <c r="AB691" s="2">
        <f t="shared" si="32"/>
        <v>0.05</v>
      </c>
      <c r="AC691" s="2">
        <f>banking_clients[[#This Row],[Bank_Loans]] + banking_clients[[#This Row],[Business_Lending]] + banking_clients[[#This Row],[CreditCard_Balance]]</f>
        <v>2470788.77</v>
      </c>
      <c r="AD691" s="2">
        <f>banking_clients[[#This Row],[Bank_Deposits]] + banking_clients[[#This Row],[Saving_Accounts]] + banking_clients[[#This Row],[ForeignCurrency_Account]] + banking_clients[[#This Row],[Checking_Accounts]]</f>
        <v>2397905.54</v>
      </c>
    </row>
    <row r="692" spans="1:30" x14ac:dyDescent="0.2">
      <c r="A692" t="s">
        <v>2305</v>
      </c>
      <c r="B692" t="s">
        <v>2306</v>
      </c>
      <c r="C692" s="5">
        <v>85</v>
      </c>
      <c r="D692">
        <v>24050</v>
      </c>
      <c r="E692" s="3" t="s">
        <v>2307</v>
      </c>
      <c r="F692" s="4" t="s">
        <v>144</v>
      </c>
      <c r="G692" s="4" t="s">
        <v>25</v>
      </c>
      <c r="H692" s="4" t="s">
        <v>797</v>
      </c>
      <c r="I692" s="4" t="s">
        <v>80</v>
      </c>
      <c r="J692" s="4" t="s">
        <v>34</v>
      </c>
      <c r="K692" s="2">
        <v>185416.36</v>
      </c>
      <c r="L692" s="2">
        <v>50291.64</v>
      </c>
      <c r="M692" s="5">
        <v>3</v>
      </c>
      <c r="N692" s="2">
        <v>452.32</v>
      </c>
      <c r="O692" s="2">
        <v>793668.26</v>
      </c>
      <c r="P692" s="2">
        <v>1211394.0900000001</v>
      </c>
      <c r="Q692" s="2">
        <v>600927.78</v>
      </c>
      <c r="R692" s="2">
        <v>338808.8</v>
      </c>
      <c r="S692" s="2">
        <v>86244.38</v>
      </c>
      <c r="T692" s="2">
        <v>2623646.31</v>
      </c>
      <c r="U692" s="5">
        <v>3</v>
      </c>
      <c r="V692" s="6">
        <v>3</v>
      </c>
      <c r="W692">
        <v>4</v>
      </c>
      <c r="X692">
        <v>2</v>
      </c>
      <c r="Y692">
        <v>13</v>
      </c>
      <c r="Z692" s="5">
        <f t="shared" ca="1" si="30"/>
        <v>2103</v>
      </c>
      <c r="AA692" s="4" t="str">
        <f t="shared" si="31"/>
        <v>Mid</v>
      </c>
      <c r="AB692" s="2">
        <f t="shared" si="32"/>
        <v>0.01</v>
      </c>
      <c r="AC692" s="2">
        <f>banking_clients[[#This Row],[Bank_Loans]] + banking_clients[[#This Row],[Business_Lending]] + banking_clients[[#This Row],[CreditCard_Balance]]</f>
        <v>3417766.89</v>
      </c>
      <c r="AD692" s="2">
        <f>banking_clients[[#This Row],[Bank_Deposits]] + banking_clients[[#This Row],[Saving_Accounts]] + banking_clients[[#This Row],[ForeignCurrency_Account]] + banking_clients[[#This Row],[Checking_Accounts]]</f>
        <v>2237375.0499999998</v>
      </c>
    </row>
    <row r="693" spans="1:30" x14ac:dyDescent="0.2">
      <c r="A693" t="s">
        <v>2308</v>
      </c>
      <c r="B693" t="s">
        <v>2309</v>
      </c>
      <c r="C693" s="5">
        <v>74</v>
      </c>
      <c r="D693">
        <v>31952</v>
      </c>
      <c r="E693" s="3" t="s">
        <v>2310</v>
      </c>
      <c r="F693" s="4" t="s">
        <v>262</v>
      </c>
      <c r="G693" s="4" t="s">
        <v>49</v>
      </c>
      <c r="H693" s="4" t="s">
        <v>59</v>
      </c>
      <c r="I693" s="4" t="s">
        <v>33</v>
      </c>
      <c r="J693" s="4" t="s">
        <v>14</v>
      </c>
      <c r="K693" s="2">
        <v>296441.07</v>
      </c>
      <c r="L693" s="2">
        <v>25646.92</v>
      </c>
      <c r="M693" s="5">
        <v>1</v>
      </c>
      <c r="N693" s="2">
        <v>2740.79</v>
      </c>
      <c r="O693" s="2">
        <v>1423871.83</v>
      </c>
      <c r="P693" s="2">
        <v>954905.24</v>
      </c>
      <c r="Q693" s="2">
        <v>477452.62</v>
      </c>
      <c r="R693" s="2">
        <v>288225.48</v>
      </c>
      <c r="S693" s="2">
        <v>32169.68</v>
      </c>
      <c r="T693" s="2">
        <v>1595502.15</v>
      </c>
      <c r="U693" s="5">
        <v>1</v>
      </c>
      <c r="V693" s="6">
        <v>4</v>
      </c>
      <c r="W693">
        <v>1</v>
      </c>
      <c r="X693">
        <v>2</v>
      </c>
      <c r="Y693">
        <v>14</v>
      </c>
      <c r="Z693" s="5">
        <f t="shared" ca="1" si="30"/>
        <v>10650</v>
      </c>
      <c r="AA693" s="4" t="str">
        <f t="shared" si="31"/>
        <v>Mid</v>
      </c>
      <c r="AB693" s="2">
        <f t="shared" si="32"/>
        <v>0.03</v>
      </c>
      <c r="AC693" s="2">
        <f>banking_clients[[#This Row],[Bank_Loans]] + banking_clients[[#This Row],[Business_Lending]] + banking_clients[[#This Row],[CreditCard_Balance]]</f>
        <v>3022114.77</v>
      </c>
      <c r="AD693" s="2">
        <f>banking_clients[[#This Row],[Bank_Deposits]] + banking_clients[[#This Row],[Saving_Accounts]] + banking_clients[[#This Row],[ForeignCurrency_Account]] + banking_clients[[#This Row],[Checking_Accounts]]</f>
        <v>1752753.02</v>
      </c>
    </row>
    <row r="694" spans="1:30" x14ac:dyDescent="0.2">
      <c r="A694" t="s">
        <v>2311</v>
      </c>
      <c r="B694" t="s">
        <v>2312</v>
      </c>
      <c r="C694" s="5">
        <v>19</v>
      </c>
      <c r="D694">
        <v>42021</v>
      </c>
      <c r="E694" s="3" t="s">
        <v>2313</v>
      </c>
      <c r="F694" s="4" t="s">
        <v>109</v>
      </c>
      <c r="G694" s="4" t="s">
        <v>25</v>
      </c>
      <c r="H694" s="4" t="s">
        <v>434</v>
      </c>
      <c r="I694" s="4" t="s">
        <v>33</v>
      </c>
      <c r="J694" s="4" t="s">
        <v>14</v>
      </c>
      <c r="K694" s="2">
        <v>66888.63</v>
      </c>
      <c r="L694" s="2">
        <v>11009.31</v>
      </c>
      <c r="M694" s="5">
        <v>1</v>
      </c>
      <c r="N694" s="2">
        <v>2046.47</v>
      </c>
      <c r="O694" s="2">
        <v>213976.71</v>
      </c>
      <c r="P694" s="2">
        <v>420132.51</v>
      </c>
      <c r="Q694" s="2">
        <v>227571.78</v>
      </c>
      <c r="R694" s="2">
        <v>140744.39000000001</v>
      </c>
      <c r="S694" s="2">
        <v>2146.06</v>
      </c>
      <c r="T694" s="2">
        <v>561056</v>
      </c>
      <c r="U694" s="5">
        <v>2</v>
      </c>
      <c r="V694" s="6">
        <v>1</v>
      </c>
      <c r="W694">
        <v>2</v>
      </c>
      <c r="X694">
        <v>1</v>
      </c>
      <c r="Y694">
        <v>15</v>
      </c>
      <c r="Z694" s="5">
        <f t="shared" ca="1" si="30"/>
        <v>5820</v>
      </c>
      <c r="AA694" s="4" t="str">
        <f t="shared" si="31"/>
        <v>Low</v>
      </c>
      <c r="AB694" s="2">
        <f t="shared" si="32"/>
        <v>0.03</v>
      </c>
      <c r="AC694" s="2">
        <f>banking_clients[[#This Row],[Bank_Loans]] + banking_clients[[#This Row],[Business_Lending]] + banking_clients[[#This Row],[CreditCard_Balance]]</f>
        <v>777079.17999999993</v>
      </c>
      <c r="AD694" s="2">
        <f>banking_clients[[#This Row],[Bank_Deposits]] + banking_clients[[#This Row],[Saving_Accounts]] + banking_clients[[#This Row],[ForeignCurrency_Account]] + banking_clients[[#This Row],[Checking_Accounts]]</f>
        <v>790594.74000000011</v>
      </c>
    </row>
    <row r="695" spans="1:30" x14ac:dyDescent="0.2">
      <c r="A695" t="s">
        <v>2314</v>
      </c>
      <c r="B695" t="s">
        <v>2315</v>
      </c>
      <c r="C695" s="5">
        <v>63</v>
      </c>
      <c r="D695">
        <v>16207</v>
      </c>
      <c r="E695" s="3" t="s">
        <v>2316</v>
      </c>
      <c r="F695" s="4" t="s">
        <v>172</v>
      </c>
      <c r="G695" s="4" t="s">
        <v>25</v>
      </c>
      <c r="H695" s="4" t="s">
        <v>397</v>
      </c>
      <c r="I695" s="4" t="s">
        <v>33</v>
      </c>
      <c r="J695" s="4" t="s">
        <v>14</v>
      </c>
      <c r="K695" s="2">
        <v>178742.31</v>
      </c>
      <c r="L695" s="2">
        <v>18878.86</v>
      </c>
      <c r="M695" s="5">
        <v>1</v>
      </c>
      <c r="N695" s="2">
        <v>443.02</v>
      </c>
      <c r="O695" s="2">
        <v>419469.23</v>
      </c>
      <c r="P695" s="2">
        <v>147522.01999999999</v>
      </c>
      <c r="Q695" s="2">
        <v>115304.57</v>
      </c>
      <c r="R695" s="2">
        <v>46664.44</v>
      </c>
      <c r="S695" s="2">
        <v>22403.599999999999</v>
      </c>
      <c r="T695" s="2">
        <v>706528.29</v>
      </c>
      <c r="U695" s="5">
        <v>2</v>
      </c>
      <c r="V695" s="6">
        <v>2</v>
      </c>
      <c r="W695">
        <v>3</v>
      </c>
      <c r="X695">
        <v>1</v>
      </c>
      <c r="Y695">
        <v>16</v>
      </c>
      <c r="Z695" s="5">
        <f t="shared" ca="1" si="30"/>
        <v>9023</v>
      </c>
      <c r="AA695" s="4" t="str">
        <f t="shared" si="31"/>
        <v>Mid</v>
      </c>
      <c r="AB695" s="2">
        <f t="shared" si="32"/>
        <v>0.03</v>
      </c>
      <c r="AC695" s="2">
        <f>banking_clients[[#This Row],[Bank_Loans]] + banking_clients[[#This Row],[Business_Lending]] + banking_clients[[#This Row],[CreditCard_Balance]]</f>
        <v>1126440.54</v>
      </c>
      <c r="AD695" s="2">
        <f>banking_clients[[#This Row],[Bank_Deposits]] + banking_clients[[#This Row],[Saving_Accounts]] + banking_clients[[#This Row],[ForeignCurrency_Account]] + banking_clients[[#This Row],[Checking_Accounts]]</f>
        <v>331894.63</v>
      </c>
    </row>
    <row r="696" spans="1:30" x14ac:dyDescent="0.2">
      <c r="A696" t="s">
        <v>2317</v>
      </c>
      <c r="B696" t="s">
        <v>2318</v>
      </c>
      <c r="C696" s="5">
        <v>63</v>
      </c>
      <c r="D696">
        <v>23549</v>
      </c>
      <c r="E696" s="3" t="s">
        <v>2319</v>
      </c>
      <c r="F696" s="4" t="s">
        <v>144</v>
      </c>
      <c r="G696" s="4" t="s">
        <v>49</v>
      </c>
      <c r="H696" s="4" t="s">
        <v>465</v>
      </c>
      <c r="I696" s="4" t="s">
        <v>33</v>
      </c>
      <c r="J696" s="4" t="s">
        <v>34</v>
      </c>
      <c r="K696" s="2">
        <v>88000.07</v>
      </c>
      <c r="L696" s="2">
        <v>13229.92</v>
      </c>
      <c r="M696" s="5">
        <v>1</v>
      </c>
      <c r="N696" s="2">
        <v>2354.2199999999998</v>
      </c>
      <c r="O696" s="2">
        <v>653528.89</v>
      </c>
      <c r="P696" s="2">
        <v>1131215.03</v>
      </c>
      <c r="Q696" s="2">
        <v>463174.66</v>
      </c>
      <c r="R696" s="2">
        <v>397617.63</v>
      </c>
      <c r="S696" s="2">
        <v>9357.11</v>
      </c>
      <c r="T696" s="2">
        <v>138982.5</v>
      </c>
      <c r="U696" s="5">
        <v>2</v>
      </c>
      <c r="V696" s="6">
        <v>2</v>
      </c>
      <c r="W696">
        <v>4</v>
      </c>
      <c r="X696">
        <v>2</v>
      </c>
      <c r="Y696">
        <v>17</v>
      </c>
      <c r="Z696" s="5">
        <f t="shared" ca="1" si="30"/>
        <v>6444</v>
      </c>
      <c r="AA696" s="4" t="str">
        <f t="shared" si="31"/>
        <v>Low</v>
      </c>
      <c r="AB696" s="2">
        <f t="shared" si="32"/>
        <v>0.03</v>
      </c>
      <c r="AC696" s="2">
        <f>banking_clients[[#This Row],[Bank_Loans]] + banking_clients[[#This Row],[Business_Lending]] + banking_clients[[#This Row],[CreditCard_Balance]]</f>
        <v>794865.61</v>
      </c>
      <c r="AD696" s="2">
        <f>banking_clients[[#This Row],[Bank_Deposits]] + banking_clients[[#This Row],[Saving_Accounts]] + banking_clients[[#This Row],[ForeignCurrency_Account]] + banking_clients[[#This Row],[Checking_Accounts]]</f>
        <v>2001364.4300000002</v>
      </c>
    </row>
    <row r="697" spans="1:30" x14ac:dyDescent="0.2">
      <c r="A697" t="s">
        <v>2320</v>
      </c>
      <c r="B697" t="s">
        <v>2321</v>
      </c>
      <c r="C697" s="5">
        <v>78</v>
      </c>
      <c r="D697">
        <v>35626</v>
      </c>
      <c r="E697" s="3" t="s">
        <v>2322</v>
      </c>
      <c r="F697" s="4" t="s">
        <v>10</v>
      </c>
      <c r="G697" s="4" t="s">
        <v>25</v>
      </c>
      <c r="H697" s="4" t="s">
        <v>1477</v>
      </c>
      <c r="I697" s="4" t="s">
        <v>13</v>
      </c>
      <c r="J697" s="4" t="s">
        <v>34</v>
      </c>
      <c r="K697" s="2">
        <v>97918.080000000002</v>
      </c>
      <c r="L697" s="2">
        <v>30549</v>
      </c>
      <c r="M697" s="5">
        <v>1</v>
      </c>
      <c r="N697" s="2">
        <v>1832.15</v>
      </c>
      <c r="O697" s="2">
        <v>782160.25</v>
      </c>
      <c r="P697" s="2">
        <v>367026.67</v>
      </c>
      <c r="Q697" s="2">
        <v>286582.46999999997</v>
      </c>
      <c r="R697" s="2">
        <v>211869.92</v>
      </c>
      <c r="S697" s="2">
        <v>34597.18</v>
      </c>
      <c r="T697" s="2">
        <v>377680.39</v>
      </c>
      <c r="U697" s="5">
        <v>1</v>
      </c>
      <c r="V697" s="6">
        <v>2</v>
      </c>
      <c r="W697">
        <v>1</v>
      </c>
      <c r="X697">
        <v>1</v>
      </c>
      <c r="Y697">
        <v>18</v>
      </c>
      <c r="Z697" s="5">
        <f t="shared" ca="1" si="30"/>
        <v>3698</v>
      </c>
      <c r="AA697" s="4" t="str">
        <f t="shared" si="31"/>
        <v>Low</v>
      </c>
      <c r="AB697" s="2">
        <f t="shared" si="32"/>
        <v>0.05</v>
      </c>
      <c r="AC697" s="2">
        <f>banking_clients[[#This Row],[Bank_Loans]] + banking_clients[[#This Row],[Business_Lending]] + banking_clients[[#This Row],[CreditCard_Balance]]</f>
        <v>1161672.79</v>
      </c>
      <c r="AD697" s="2">
        <f>banking_clients[[#This Row],[Bank_Deposits]] + banking_clients[[#This Row],[Saving_Accounts]] + banking_clients[[#This Row],[ForeignCurrency_Account]] + banking_clients[[#This Row],[Checking_Accounts]]</f>
        <v>900076.24</v>
      </c>
    </row>
    <row r="698" spans="1:30" x14ac:dyDescent="0.2">
      <c r="A698" t="s">
        <v>2323</v>
      </c>
      <c r="B698" t="s">
        <v>2324</v>
      </c>
      <c r="C698" s="5">
        <v>70</v>
      </c>
      <c r="D698">
        <v>35330</v>
      </c>
      <c r="E698" s="3" t="s">
        <v>2325</v>
      </c>
      <c r="F698" s="4" t="s">
        <v>10</v>
      </c>
      <c r="G698" s="4" t="s">
        <v>25</v>
      </c>
      <c r="H698" s="4" t="s">
        <v>253</v>
      </c>
      <c r="I698" s="4" t="s">
        <v>80</v>
      </c>
      <c r="J698" s="4" t="s">
        <v>14</v>
      </c>
      <c r="K698" s="2">
        <v>328810.06</v>
      </c>
      <c r="L698" s="2">
        <v>27827.279999999999</v>
      </c>
      <c r="M698" s="5">
        <v>1</v>
      </c>
      <c r="N698" s="2">
        <v>3220.04</v>
      </c>
      <c r="O698" s="2">
        <v>94231.12</v>
      </c>
      <c r="P698" s="2">
        <v>284288.86</v>
      </c>
      <c r="Q698" s="2">
        <v>305347.3</v>
      </c>
      <c r="R698" s="2">
        <v>218902.43</v>
      </c>
      <c r="S698" s="2">
        <v>29725.7</v>
      </c>
      <c r="T698" s="2">
        <v>140591.25</v>
      </c>
      <c r="U698" s="5">
        <v>2</v>
      </c>
      <c r="V698" s="6">
        <v>2</v>
      </c>
      <c r="W698">
        <v>1</v>
      </c>
      <c r="X698">
        <v>2</v>
      </c>
      <c r="Y698">
        <v>19</v>
      </c>
      <c r="Z698" s="5">
        <f t="shared" ca="1" si="30"/>
        <v>2064</v>
      </c>
      <c r="AA698" s="4" t="str">
        <f t="shared" si="31"/>
        <v>High</v>
      </c>
      <c r="AB698" s="2">
        <f t="shared" si="32"/>
        <v>0.01</v>
      </c>
      <c r="AC698" s="2">
        <f>banking_clients[[#This Row],[Bank_Loans]] + banking_clients[[#This Row],[Business_Lending]] + banking_clients[[#This Row],[CreditCard_Balance]]</f>
        <v>238042.41</v>
      </c>
      <c r="AD698" s="2">
        <f>banking_clients[[#This Row],[Bank_Deposits]] + banking_clients[[#This Row],[Saving_Accounts]] + banking_clients[[#This Row],[ForeignCurrency_Account]] + banking_clients[[#This Row],[Checking_Accounts]]</f>
        <v>838264.29</v>
      </c>
    </row>
    <row r="699" spans="1:30" x14ac:dyDescent="0.2">
      <c r="A699" t="s">
        <v>2326</v>
      </c>
      <c r="B699" t="s">
        <v>2327</v>
      </c>
      <c r="C699" s="5">
        <v>77</v>
      </c>
      <c r="D699">
        <v>34128</v>
      </c>
      <c r="E699" s="3" t="s">
        <v>2328</v>
      </c>
      <c r="F699" s="4" t="s">
        <v>262</v>
      </c>
      <c r="G699" s="4" t="s">
        <v>25</v>
      </c>
      <c r="H699" s="4" t="s">
        <v>74</v>
      </c>
      <c r="I699" s="4" t="s">
        <v>80</v>
      </c>
      <c r="J699" s="4" t="s">
        <v>14</v>
      </c>
      <c r="K699" s="2">
        <v>99113.71</v>
      </c>
      <c r="L699" s="2">
        <v>10702.23</v>
      </c>
      <c r="M699" s="5">
        <v>3</v>
      </c>
      <c r="N699" s="2">
        <v>4072.28</v>
      </c>
      <c r="O699" s="2">
        <v>247887.42</v>
      </c>
      <c r="P699" s="2">
        <v>697496.02</v>
      </c>
      <c r="Q699" s="2">
        <v>164948.38</v>
      </c>
      <c r="R699" s="2">
        <v>238939.51</v>
      </c>
      <c r="S699" s="2">
        <v>23459.81</v>
      </c>
      <c r="T699" s="2">
        <v>587505.15</v>
      </c>
      <c r="U699" s="5">
        <v>2</v>
      </c>
      <c r="V699" s="6">
        <v>1</v>
      </c>
      <c r="W699">
        <v>1</v>
      </c>
      <c r="X699">
        <v>1</v>
      </c>
      <c r="Y699">
        <v>20</v>
      </c>
      <c r="Z699" s="5">
        <f t="shared" ca="1" si="30"/>
        <v>4697</v>
      </c>
      <c r="AA699" s="4" t="str">
        <f t="shared" si="31"/>
        <v>Low</v>
      </c>
      <c r="AB699" s="2">
        <f t="shared" si="32"/>
        <v>0.01</v>
      </c>
      <c r="AC699" s="2">
        <f>banking_clients[[#This Row],[Bank_Loans]] + banking_clients[[#This Row],[Business_Lending]] + banking_clients[[#This Row],[CreditCard_Balance]]</f>
        <v>839464.85000000009</v>
      </c>
      <c r="AD699" s="2">
        <f>banking_clients[[#This Row],[Bank_Deposits]] + banking_clients[[#This Row],[Saving_Accounts]] + banking_clients[[#This Row],[ForeignCurrency_Account]] + banking_clients[[#This Row],[Checking_Accounts]]</f>
        <v>1124843.7200000002</v>
      </c>
    </row>
    <row r="700" spans="1:30" x14ac:dyDescent="0.2">
      <c r="A700" t="s">
        <v>2329</v>
      </c>
      <c r="B700" t="s">
        <v>2330</v>
      </c>
      <c r="C700" s="5">
        <v>84</v>
      </c>
      <c r="D700">
        <v>30447</v>
      </c>
      <c r="E700" s="3" t="s">
        <v>2331</v>
      </c>
      <c r="F700" s="4" t="s">
        <v>446</v>
      </c>
      <c r="G700" s="4" t="s">
        <v>49</v>
      </c>
      <c r="H700" s="4" t="s">
        <v>526</v>
      </c>
      <c r="I700" s="4" t="s">
        <v>33</v>
      </c>
      <c r="J700" s="4" t="s">
        <v>40</v>
      </c>
      <c r="K700" s="2">
        <v>172352.72</v>
      </c>
      <c r="L700" s="2">
        <v>4285.4399999999996</v>
      </c>
      <c r="M700" s="5">
        <v>1</v>
      </c>
      <c r="N700" s="2">
        <v>2762.38</v>
      </c>
      <c r="O700" s="2">
        <v>172387.01</v>
      </c>
      <c r="P700" s="2">
        <v>41045.71</v>
      </c>
      <c r="Q700" s="2">
        <v>19762.75</v>
      </c>
      <c r="R700" s="2">
        <v>53435.43</v>
      </c>
      <c r="S700" s="2">
        <v>7493.64</v>
      </c>
      <c r="T700" s="2">
        <v>677016.23</v>
      </c>
      <c r="U700" s="5">
        <v>2</v>
      </c>
      <c r="V700" s="6">
        <v>2</v>
      </c>
      <c r="W700">
        <v>2</v>
      </c>
      <c r="X700">
        <v>1</v>
      </c>
      <c r="Y700">
        <v>21</v>
      </c>
      <c r="Z700" s="5">
        <f t="shared" ca="1" si="30"/>
        <v>8188</v>
      </c>
      <c r="AA700" s="4" t="str">
        <f t="shared" si="31"/>
        <v>Mid</v>
      </c>
      <c r="AB700" s="2">
        <f t="shared" si="32"/>
        <v>0.03</v>
      </c>
      <c r="AC700" s="2">
        <f>banking_clients[[#This Row],[Bank_Loans]] + banking_clients[[#This Row],[Business_Lending]] + banking_clients[[#This Row],[CreditCard_Balance]]</f>
        <v>852165.62</v>
      </c>
      <c r="AD700" s="2">
        <f>banking_clients[[#This Row],[Bank_Deposits]] + banking_clients[[#This Row],[Saving_Accounts]] + banking_clients[[#This Row],[ForeignCurrency_Account]] + banking_clients[[#This Row],[Checking_Accounts]]</f>
        <v>121737.53</v>
      </c>
    </row>
    <row r="701" spans="1:30" x14ac:dyDescent="0.2">
      <c r="A701" t="s">
        <v>2332</v>
      </c>
      <c r="B701" t="s">
        <v>2333</v>
      </c>
      <c r="C701" s="5">
        <v>47</v>
      </c>
      <c r="D701">
        <v>17273</v>
      </c>
      <c r="E701" s="3" t="s">
        <v>2334</v>
      </c>
      <c r="F701" s="4" t="s">
        <v>315</v>
      </c>
      <c r="G701" s="4" t="s">
        <v>25</v>
      </c>
      <c r="H701" s="4" t="s">
        <v>618</v>
      </c>
      <c r="I701" s="4" t="s">
        <v>33</v>
      </c>
      <c r="J701" s="4" t="s">
        <v>27</v>
      </c>
      <c r="K701" s="2">
        <v>170998.97</v>
      </c>
      <c r="L701" s="2">
        <v>48033.37</v>
      </c>
      <c r="M701" s="5">
        <v>2</v>
      </c>
      <c r="N701" s="2">
        <v>6876.87</v>
      </c>
      <c r="O701" s="2">
        <v>1354308.34</v>
      </c>
      <c r="P701" s="2">
        <v>812601.79</v>
      </c>
      <c r="Q701" s="2">
        <v>300662.65999999997</v>
      </c>
      <c r="R701" s="2">
        <v>542655.48</v>
      </c>
      <c r="S701" s="2">
        <v>38218.949999999997</v>
      </c>
      <c r="T701" s="2">
        <v>1687910.84</v>
      </c>
      <c r="U701" s="5">
        <v>3</v>
      </c>
      <c r="V701" s="6">
        <v>3</v>
      </c>
      <c r="W701">
        <v>2</v>
      </c>
      <c r="X701">
        <v>2</v>
      </c>
      <c r="Y701">
        <v>22</v>
      </c>
      <c r="Z701" s="5">
        <f t="shared" ca="1" si="30"/>
        <v>1667</v>
      </c>
      <c r="AA701" s="4" t="str">
        <f t="shared" si="31"/>
        <v>Mid</v>
      </c>
      <c r="AB701" s="2">
        <f t="shared" si="32"/>
        <v>0.03</v>
      </c>
      <c r="AC701" s="2">
        <f>banking_clients[[#This Row],[Bank_Loans]] + banking_clients[[#This Row],[Business_Lending]] + banking_clients[[#This Row],[CreditCard_Balance]]</f>
        <v>3049096.0500000003</v>
      </c>
      <c r="AD701" s="2">
        <f>banking_clients[[#This Row],[Bank_Deposits]] + banking_clients[[#This Row],[Saving_Accounts]] + banking_clients[[#This Row],[ForeignCurrency_Account]] + banking_clients[[#This Row],[Checking_Accounts]]</f>
        <v>1694138.88</v>
      </c>
    </row>
    <row r="702" spans="1:30" x14ac:dyDescent="0.2">
      <c r="A702" t="s">
        <v>2335</v>
      </c>
      <c r="B702" t="s">
        <v>2336</v>
      </c>
      <c r="C702" s="5">
        <v>80</v>
      </c>
      <c r="D702">
        <v>7473</v>
      </c>
      <c r="E702" s="3" t="s">
        <v>2337</v>
      </c>
      <c r="F702" s="4" t="s">
        <v>295</v>
      </c>
      <c r="G702" s="4" t="s">
        <v>114</v>
      </c>
      <c r="H702" s="4" t="s">
        <v>249</v>
      </c>
      <c r="I702" s="4" t="s">
        <v>33</v>
      </c>
      <c r="J702" s="4" t="s">
        <v>14</v>
      </c>
      <c r="K702" s="2">
        <v>357944.04</v>
      </c>
      <c r="L702" s="2">
        <v>44053.2</v>
      </c>
      <c r="M702" s="5">
        <v>2</v>
      </c>
      <c r="N702" s="2">
        <v>9837.83</v>
      </c>
      <c r="O702" s="2">
        <v>1687860.5</v>
      </c>
      <c r="P702" s="2">
        <v>272673.23</v>
      </c>
      <c r="Q702" s="2">
        <v>123942.38</v>
      </c>
      <c r="R702" s="2">
        <v>48750.67</v>
      </c>
      <c r="S702" s="2">
        <v>49768.88</v>
      </c>
      <c r="T702" s="2">
        <v>1512885.92</v>
      </c>
      <c r="U702" s="5">
        <v>3</v>
      </c>
      <c r="V702" s="6">
        <v>4</v>
      </c>
      <c r="W702">
        <v>3</v>
      </c>
      <c r="X702">
        <v>1</v>
      </c>
      <c r="Y702">
        <v>1</v>
      </c>
      <c r="Z702" s="5">
        <f t="shared" ca="1" si="30"/>
        <v>7251</v>
      </c>
      <c r="AA702" s="4" t="str">
        <f t="shared" si="31"/>
        <v>High</v>
      </c>
      <c r="AB702" s="2">
        <f t="shared" si="32"/>
        <v>0.03</v>
      </c>
      <c r="AC702" s="2">
        <f>banking_clients[[#This Row],[Bank_Loans]] + banking_clients[[#This Row],[Business_Lending]] + banking_clients[[#This Row],[CreditCard_Balance]]</f>
        <v>3210584.25</v>
      </c>
      <c r="AD702" s="2">
        <f>banking_clients[[#This Row],[Bank_Deposits]] + banking_clients[[#This Row],[Saving_Accounts]] + banking_clients[[#This Row],[ForeignCurrency_Account]] + banking_clients[[#This Row],[Checking_Accounts]]</f>
        <v>495135.16</v>
      </c>
    </row>
    <row r="703" spans="1:30" x14ac:dyDescent="0.2">
      <c r="A703" t="s">
        <v>2338</v>
      </c>
      <c r="B703" t="s">
        <v>2339</v>
      </c>
      <c r="C703" s="5">
        <v>37</v>
      </c>
      <c r="D703">
        <v>30336</v>
      </c>
      <c r="E703" s="3" t="s">
        <v>2340</v>
      </c>
      <c r="F703" s="4" t="s">
        <v>446</v>
      </c>
      <c r="G703" s="4" t="s">
        <v>25</v>
      </c>
      <c r="H703" s="4" t="s">
        <v>1347</v>
      </c>
      <c r="I703" s="4" t="s">
        <v>80</v>
      </c>
      <c r="J703" s="4" t="s">
        <v>14</v>
      </c>
      <c r="K703" s="2">
        <v>207395.96</v>
      </c>
      <c r="L703" s="2">
        <v>26423.08</v>
      </c>
      <c r="M703" s="5">
        <v>1</v>
      </c>
      <c r="N703" s="2">
        <v>7882.74</v>
      </c>
      <c r="O703" s="2">
        <v>593839.32999999996</v>
      </c>
      <c r="P703" s="2">
        <v>1353471.66</v>
      </c>
      <c r="Q703" s="2">
        <v>376529.71</v>
      </c>
      <c r="R703" s="2">
        <v>782164.15</v>
      </c>
      <c r="S703" s="2">
        <v>66350.34</v>
      </c>
      <c r="T703" s="2">
        <v>1942767.02</v>
      </c>
      <c r="U703" s="5">
        <v>2</v>
      </c>
      <c r="V703" s="6">
        <v>3</v>
      </c>
      <c r="W703">
        <v>3</v>
      </c>
      <c r="X703">
        <v>2</v>
      </c>
      <c r="Y703">
        <v>2</v>
      </c>
      <c r="Z703" s="5">
        <f t="shared" ca="1" si="30"/>
        <v>3964</v>
      </c>
      <c r="AA703" s="4" t="str">
        <f t="shared" si="31"/>
        <v>Mid</v>
      </c>
      <c r="AB703" s="2">
        <f t="shared" si="32"/>
        <v>0.01</v>
      </c>
      <c r="AC703" s="2">
        <f>banking_clients[[#This Row],[Bank_Loans]] + banking_clients[[#This Row],[Business_Lending]] + banking_clients[[#This Row],[CreditCard_Balance]]</f>
        <v>2544489.0900000003</v>
      </c>
      <c r="AD703" s="2">
        <f>banking_clients[[#This Row],[Bank_Deposits]] + banking_clients[[#This Row],[Saving_Accounts]] + banking_clients[[#This Row],[ForeignCurrency_Account]] + banking_clients[[#This Row],[Checking_Accounts]]</f>
        <v>2578515.86</v>
      </c>
    </row>
    <row r="704" spans="1:30" x14ac:dyDescent="0.2">
      <c r="A704" t="s">
        <v>2341</v>
      </c>
      <c r="B704" t="s">
        <v>2342</v>
      </c>
      <c r="C704" s="5">
        <v>44</v>
      </c>
      <c r="D704">
        <v>11171</v>
      </c>
      <c r="E704" s="3" t="s">
        <v>2343</v>
      </c>
      <c r="F704" s="4" t="s">
        <v>315</v>
      </c>
      <c r="G704" s="4" t="s">
        <v>49</v>
      </c>
      <c r="H704" s="4" t="s">
        <v>618</v>
      </c>
      <c r="I704" s="4" t="s">
        <v>33</v>
      </c>
      <c r="J704" s="4" t="s">
        <v>14</v>
      </c>
      <c r="K704" s="2">
        <v>41423.42</v>
      </c>
      <c r="L704" s="2">
        <v>18651.46</v>
      </c>
      <c r="M704" s="5">
        <v>1</v>
      </c>
      <c r="N704" s="2">
        <v>793.34</v>
      </c>
      <c r="O704" s="2">
        <v>503119.15</v>
      </c>
      <c r="P704" s="2">
        <v>59947.95</v>
      </c>
      <c r="Q704" s="2">
        <v>32737.54</v>
      </c>
      <c r="R704" s="2">
        <v>6356.18</v>
      </c>
      <c r="S704" s="2">
        <v>19520.45</v>
      </c>
      <c r="T704" s="2">
        <v>887127.67</v>
      </c>
      <c r="U704" s="5">
        <v>1</v>
      </c>
      <c r="V704" s="6">
        <v>1</v>
      </c>
      <c r="W704">
        <v>3</v>
      </c>
      <c r="X704">
        <v>1</v>
      </c>
      <c r="Y704">
        <v>3</v>
      </c>
      <c r="Z704" s="5">
        <f t="shared" ca="1" si="30"/>
        <v>8942</v>
      </c>
      <c r="AA704" s="4" t="str">
        <f t="shared" si="31"/>
        <v>Low</v>
      </c>
      <c r="AB704" s="2">
        <f t="shared" si="32"/>
        <v>0.03</v>
      </c>
      <c r="AC704" s="2">
        <f>banking_clients[[#This Row],[Bank_Loans]] + banking_clients[[#This Row],[Business_Lending]] + banking_clients[[#This Row],[CreditCard_Balance]]</f>
        <v>1391040.1600000001</v>
      </c>
      <c r="AD704" s="2">
        <f>banking_clients[[#This Row],[Bank_Deposits]] + banking_clients[[#This Row],[Saving_Accounts]] + banking_clients[[#This Row],[ForeignCurrency_Account]] + banking_clients[[#This Row],[Checking_Accounts]]</f>
        <v>118562.12</v>
      </c>
    </row>
    <row r="705" spans="1:30" x14ac:dyDescent="0.2">
      <c r="A705" t="s">
        <v>2344</v>
      </c>
      <c r="B705" t="s">
        <v>2345</v>
      </c>
      <c r="C705" s="5">
        <v>42</v>
      </c>
      <c r="D705">
        <v>4425</v>
      </c>
      <c r="E705" s="3" t="s">
        <v>2346</v>
      </c>
      <c r="F705" s="4" t="s">
        <v>73</v>
      </c>
      <c r="G705" s="4" t="s">
        <v>11</v>
      </c>
      <c r="H705" s="4" t="s">
        <v>154</v>
      </c>
      <c r="I705" s="4" t="s">
        <v>13</v>
      </c>
      <c r="J705" s="4" t="s">
        <v>40</v>
      </c>
      <c r="K705" s="2">
        <v>143170.19</v>
      </c>
      <c r="L705" s="2">
        <v>19029.599999999999</v>
      </c>
      <c r="M705" s="5">
        <v>2</v>
      </c>
      <c r="N705" s="2">
        <v>243.35</v>
      </c>
      <c r="O705" s="2">
        <v>900692.86</v>
      </c>
      <c r="P705" s="2">
        <v>0</v>
      </c>
      <c r="Q705" s="2">
        <v>0</v>
      </c>
      <c r="R705" s="2">
        <v>0</v>
      </c>
      <c r="S705" s="2">
        <v>19859.8</v>
      </c>
      <c r="T705" s="2">
        <v>992065.8</v>
      </c>
      <c r="U705" s="5">
        <v>3</v>
      </c>
      <c r="V705" s="6">
        <v>2</v>
      </c>
      <c r="W705">
        <v>3</v>
      </c>
      <c r="X705">
        <v>2</v>
      </c>
      <c r="Y705">
        <v>4</v>
      </c>
      <c r="Z705" s="5">
        <f t="shared" ca="1" si="30"/>
        <v>9282</v>
      </c>
      <c r="AA705" s="4" t="str">
        <f t="shared" si="31"/>
        <v>Mid</v>
      </c>
      <c r="AB705" s="2">
        <f t="shared" si="32"/>
        <v>0.05</v>
      </c>
      <c r="AC705" s="2">
        <f>banking_clients[[#This Row],[Bank_Loans]] + banking_clients[[#This Row],[Business_Lending]] + banking_clients[[#This Row],[CreditCard_Balance]]</f>
        <v>1893002.0100000002</v>
      </c>
      <c r="AD705" s="2">
        <f>banking_clients[[#This Row],[Bank_Deposits]] + banking_clients[[#This Row],[Saving_Accounts]] + banking_clients[[#This Row],[ForeignCurrency_Account]] + banking_clients[[#This Row],[Checking_Accounts]]</f>
        <v>19859.8</v>
      </c>
    </row>
    <row r="706" spans="1:30" x14ac:dyDescent="0.2">
      <c r="A706" t="s">
        <v>2347</v>
      </c>
      <c r="B706" t="s">
        <v>2348</v>
      </c>
      <c r="C706" s="5">
        <v>75</v>
      </c>
      <c r="D706">
        <v>8672</v>
      </c>
      <c r="E706" s="3" t="s">
        <v>2349</v>
      </c>
      <c r="F706" s="4" t="s">
        <v>464</v>
      </c>
      <c r="G706" s="4" t="s">
        <v>19</v>
      </c>
      <c r="H706" s="4" t="s">
        <v>100</v>
      </c>
      <c r="I706" s="4" t="s">
        <v>33</v>
      </c>
      <c r="J706" s="4" t="s">
        <v>40</v>
      </c>
      <c r="K706" s="2">
        <v>199127.91</v>
      </c>
      <c r="L706" s="2">
        <v>21470.62</v>
      </c>
      <c r="M706" s="5">
        <v>3</v>
      </c>
      <c r="N706" s="2">
        <v>5785.64</v>
      </c>
      <c r="O706" s="2">
        <v>347902.54</v>
      </c>
      <c r="P706" s="2">
        <v>506306.83</v>
      </c>
      <c r="Q706" s="2">
        <v>148913.76999999999</v>
      </c>
      <c r="R706" s="2">
        <v>319668.23</v>
      </c>
      <c r="S706" s="2">
        <v>20108.740000000002</v>
      </c>
      <c r="T706" s="2">
        <v>1500775.1</v>
      </c>
      <c r="U706" s="5">
        <v>2</v>
      </c>
      <c r="V706" s="6">
        <v>3</v>
      </c>
      <c r="W706">
        <v>3</v>
      </c>
      <c r="X706">
        <v>1</v>
      </c>
      <c r="Y706">
        <v>8</v>
      </c>
      <c r="Z706" s="5">
        <f t="shared" ref="Z706:Z769" ca="1" si="33">DATEDIF(E706, TODAY(), "D")</f>
        <v>10481</v>
      </c>
      <c r="AA706" s="4" t="str">
        <f t="shared" ref="AA706:AA769" si="34">IF(K706&lt;100000, "Low", IF(K706&lt;=300000, "Mid", "High"))</f>
        <v>Mid</v>
      </c>
      <c r="AB706" s="2">
        <f t="shared" ref="AB706:AB769" si="35">IF(I706="High", 0.05, IF(I706="Mid", 0.03, 0.01))</f>
        <v>0.03</v>
      </c>
      <c r="AC706" s="2">
        <f>banking_clients[[#This Row],[Bank_Loans]] + banking_clients[[#This Row],[Business_Lending]] + banking_clients[[#This Row],[CreditCard_Balance]]</f>
        <v>1854463.28</v>
      </c>
      <c r="AD706" s="2">
        <f>banking_clients[[#This Row],[Bank_Deposits]] + banking_clients[[#This Row],[Saving_Accounts]] + banking_clients[[#This Row],[ForeignCurrency_Account]] + banking_clients[[#This Row],[Checking_Accounts]]</f>
        <v>994997.57000000007</v>
      </c>
    </row>
    <row r="707" spans="1:30" x14ac:dyDescent="0.2">
      <c r="A707" t="s">
        <v>2350</v>
      </c>
      <c r="B707" t="s">
        <v>2351</v>
      </c>
      <c r="C707" s="5">
        <v>57</v>
      </c>
      <c r="D707">
        <v>19509</v>
      </c>
      <c r="E707" s="3" t="s">
        <v>2352</v>
      </c>
      <c r="F707" s="4" t="s">
        <v>596</v>
      </c>
      <c r="G707" s="4" t="s">
        <v>25</v>
      </c>
      <c r="H707" s="4" t="s">
        <v>178</v>
      </c>
      <c r="I707" s="4" t="s">
        <v>33</v>
      </c>
      <c r="J707" s="4" t="s">
        <v>14</v>
      </c>
      <c r="K707" s="2">
        <v>197866.91</v>
      </c>
      <c r="L707" s="2">
        <v>33104.959999999999</v>
      </c>
      <c r="M707" s="5">
        <v>1</v>
      </c>
      <c r="N707" s="2">
        <v>2800.28</v>
      </c>
      <c r="O707" s="2">
        <v>642385.05000000005</v>
      </c>
      <c r="P707" s="2">
        <v>334596.57</v>
      </c>
      <c r="Q707" s="2">
        <v>185632.34</v>
      </c>
      <c r="R707" s="2">
        <v>28738.639999999999</v>
      </c>
      <c r="S707" s="2">
        <v>12558.34</v>
      </c>
      <c r="T707" s="2">
        <v>1158750.1399999999</v>
      </c>
      <c r="U707" s="5">
        <v>3</v>
      </c>
      <c r="V707" s="6">
        <v>2</v>
      </c>
      <c r="W707">
        <v>3</v>
      </c>
      <c r="X707">
        <v>1</v>
      </c>
      <c r="Y707">
        <v>9</v>
      </c>
      <c r="Z707" s="5">
        <f t="shared" ca="1" si="33"/>
        <v>5843</v>
      </c>
      <c r="AA707" s="4" t="str">
        <f t="shared" si="34"/>
        <v>Mid</v>
      </c>
      <c r="AB707" s="2">
        <f t="shared" si="35"/>
        <v>0.03</v>
      </c>
      <c r="AC707" s="2">
        <f>banking_clients[[#This Row],[Bank_Loans]] + banking_clients[[#This Row],[Business_Lending]] + banking_clients[[#This Row],[CreditCard_Balance]]</f>
        <v>1803935.47</v>
      </c>
      <c r="AD707" s="2">
        <f>banking_clients[[#This Row],[Bank_Deposits]] + banking_clients[[#This Row],[Saving_Accounts]] + banking_clients[[#This Row],[ForeignCurrency_Account]] + banking_clients[[#This Row],[Checking_Accounts]]</f>
        <v>561525.89</v>
      </c>
    </row>
    <row r="708" spans="1:30" x14ac:dyDescent="0.2">
      <c r="A708" t="s">
        <v>2353</v>
      </c>
      <c r="B708" t="s">
        <v>2354</v>
      </c>
      <c r="C708" s="5">
        <v>54</v>
      </c>
      <c r="D708">
        <v>32821</v>
      </c>
      <c r="E708" s="3" t="s">
        <v>2355</v>
      </c>
      <c r="F708" s="4" t="s">
        <v>158</v>
      </c>
      <c r="G708" s="4" t="s">
        <v>11</v>
      </c>
      <c r="H708" s="4" t="s">
        <v>1056</v>
      </c>
      <c r="I708" s="4" t="s">
        <v>33</v>
      </c>
      <c r="J708" s="4" t="s">
        <v>34</v>
      </c>
      <c r="K708" s="2">
        <v>71724.649999999994</v>
      </c>
      <c r="L708" s="2">
        <v>21190.16</v>
      </c>
      <c r="M708" s="5">
        <v>1</v>
      </c>
      <c r="N708" s="2">
        <v>1142.4100000000001</v>
      </c>
      <c r="O708" s="2">
        <v>557275.17000000004</v>
      </c>
      <c r="P708" s="2">
        <v>108466.28</v>
      </c>
      <c r="Q708" s="2">
        <v>22308.67</v>
      </c>
      <c r="R708" s="2">
        <v>67179.86</v>
      </c>
      <c r="S708" s="2">
        <v>30545.45</v>
      </c>
      <c r="T708" s="2">
        <v>887492.13</v>
      </c>
      <c r="U708" s="5">
        <v>1</v>
      </c>
      <c r="V708" s="6">
        <v>1</v>
      </c>
      <c r="W708">
        <v>3</v>
      </c>
      <c r="X708">
        <v>2</v>
      </c>
      <c r="Y708">
        <v>10</v>
      </c>
      <c r="Z708" s="5">
        <f t="shared" ca="1" si="33"/>
        <v>6031</v>
      </c>
      <c r="AA708" s="4" t="str">
        <f t="shared" si="34"/>
        <v>Low</v>
      </c>
      <c r="AB708" s="2">
        <f t="shared" si="35"/>
        <v>0.03</v>
      </c>
      <c r="AC708" s="2">
        <f>banking_clients[[#This Row],[Bank_Loans]] + banking_clients[[#This Row],[Business_Lending]] + banking_clients[[#This Row],[CreditCard_Balance]]</f>
        <v>1445909.71</v>
      </c>
      <c r="AD708" s="2">
        <f>banking_clients[[#This Row],[Bank_Deposits]] + banking_clients[[#This Row],[Saving_Accounts]] + banking_clients[[#This Row],[ForeignCurrency_Account]] + banking_clients[[#This Row],[Checking_Accounts]]</f>
        <v>228500.26</v>
      </c>
    </row>
    <row r="709" spans="1:30" x14ac:dyDescent="0.2">
      <c r="A709" t="s">
        <v>2356</v>
      </c>
      <c r="B709" t="s">
        <v>2357</v>
      </c>
      <c r="C709" s="5">
        <v>22</v>
      </c>
      <c r="D709">
        <v>26182</v>
      </c>
      <c r="E709" s="3" t="s">
        <v>2358</v>
      </c>
      <c r="F709" s="4" t="s">
        <v>158</v>
      </c>
      <c r="G709" s="4" t="s">
        <v>114</v>
      </c>
      <c r="H709" s="4" t="s">
        <v>1865</v>
      </c>
      <c r="I709" s="4" t="s">
        <v>80</v>
      </c>
      <c r="J709" s="4" t="s">
        <v>34</v>
      </c>
      <c r="K709" s="2">
        <v>433015.61</v>
      </c>
      <c r="L709" s="2">
        <v>42292.65</v>
      </c>
      <c r="M709" s="5">
        <v>2</v>
      </c>
      <c r="N709" s="2">
        <v>1419.3</v>
      </c>
      <c r="O709" s="2">
        <v>1396318.38</v>
      </c>
      <c r="P709" s="2">
        <v>0</v>
      </c>
      <c r="Q709" s="2">
        <v>0</v>
      </c>
      <c r="R709" s="2">
        <v>0</v>
      </c>
      <c r="S709" s="2">
        <v>34695.58</v>
      </c>
      <c r="T709" s="2">
        <v>1980823.97</v>
      </c>
      <c r="U709" s="5">
        <v>3</v>
      </c>
      <c r="V709" s="6">
        <v>3</v>
      </c>
      <c r="W709">
        <v>4</v>
      </c>
      <c r="X709">
        <v>1</v>
      </c>
      <c r="Y709">
        <v>11</v>
      </c>
      <c r="Z709" s="5">
        <f t="shared" ca="1" si="33"/>
        <v>7338</v>
      </c>
      <c r="AA709" s="4" t="str">
        <f t="shared" si="34"/>
        <v>High</v>
      </c>
      <c r="AB709" s="2">
        <f t="shared" si="35"/>
        <v>0.01</v>
      </c>
      <c r="AC709" s="2">
        <f>banking_clients[[#This Row],[Bank_Loans]] + banking_clients[[#This Row],[Business_Lending]] + banking_clients[[#This Row],[CreditCard_Balance]]</f>
        <v>3378561.6499999994</v>
      </c>
      <c r="AD709" s="2">
        <f>banking_clients[[#This Row],[Bank_Deposits]] + banking_clients[[#This Row],[Saving_Accounts]] + banking_clients[[#This Row],[ForeignCurrency_Account]] + banking_clients[[#This Row],[Checking_Accounts]]</f>
        <v>34695.58</v>
      </c>
    </row>
    <row r="710" spans="1:30" x14ac:dyDescent="0.2">
      <c r="A710" t="s">
        <v>2359</v>
      </c>
      <c r="B710" t="s">
        <v>2360</v>
      </c>
      <c r="C710" s="5">
        <v>47</v>
      </c>
      <c r="D710">
        <v>41078</v>
      </c>
      <c r="E710" s="3" t="s">
        <v>2361</v>
      </c>
      <c r="F710" s="4" t="s">
        <v>167</v>
      </c>
      <c r="G710" s="4" t="s">
        <v>25</v>
      </c>
      <c r="H710" s="4" t="s">
        <v>502</v>
      </c>
      <c r="I710" s="4" t="s">
        <v>13</v>
      </c>
      <c r="J710" s="4" t="s">
        <v>40</v>
      </c>
      <c r="K710" s="2">
        <v>236954.14</v>
      </c>
      <c r="L710" s="2">
        <v>21430.61</v>
      </c>
      <c r="M710" s="5">
        <v>1</v>
      </c>
      <c r="N710" s="2">
        <v>4829.32</v>
      </c>
      <c r="O710" s="2">
        <v>742124.15</v>
      </c>
      <c r="P710" s="2">
        <v>189929.59</v>
      </c>
      <c r="Q710" s="2">
        <v>101546.52</v>
      </c>
      <c r="R710" s="2">
        <v>107263.21</v>
      </c>
      <c r="S710" s="2">
        <v>22040.11</v>
      </c>
      <c r="T710" s="2">
        <v>1824725.34</v>
      </c>
      <c r="U710" s="5">
        <v>2</v>
      </c>
      <c r="V710" s="6">
        <v>2</v>
      </c>
      <c r="W710">
        <v>4</v>
      </c>
      <c r="X710">
        <v>2</v>
      </c>
      <c r="Y710">
        <v>12</v>
      </c>
      <c r="Z710" s="5">
        <f t="shared" ca="1" si="33"/>
        <v>5917</v>
      </c>
      <c r="AA710" s="4" t="str">
        <f t="shared" si="34"/>
        <v>Mid</v>
      </c>
      <c r="AB710" s="2">
        <f t="shared" si="35"/>
        <v>0.05</v>
      </c>
      <c r="AC710" s="2">
        <f>banking_clients[[#This Row],[Bank_Loans]] + banking_clients[[#This Row],[Business_Lending]] + banking_clients[[#This Row],[CreditCard_Balance]]</f>
        <v>2571678.81</v>
      </c>
      <c r="AD710" s="2">
        <f>banking_clients[[#This Row],[Bank_Deposits]] + banking_clients[[#This Row],[Saving_Accounts]] + banking_clients[[#This Row],[ForeignCurrency_Account]] + banking_clients[[#This Row],[Checking_Accounts]]</f>
        <v>420779.43</v>
      </c>
    </row>
    <row r="711" spans="1:30" x14ac:dyDescent="0.2">
      <c r="A711" t="s">
        <v>2362</v>
      </c>
      <c r="B711" t="s">
        <v>2363</v>
      </c>
      <c r="C711" s="5">
        <v>80</v>
      </c>
      <c r="D711">
        <v>30428</v>
      </c>
      <c r="E711" s="3" t="s">
        <v>2364</v>
      </c>
      <c r="F711" s="4" t="s">
        <v>63</v>
      </c>
      <c r="G711" s="4" t="s">
        <v>49</v>
      </c>
      <c r="H711" s="4" t="s">
        <v>183</v>
      </c>
      <c r="I711" s="4" t="s">
        <v>33</v>
      </c>
      <c r="J711" s="4" t="s">
        <v>14</v>
      </c>
      <c r="K711" s="2">
        <v>347506.83</v>
      </c>
      <c r="L711" s="2">
        <v>56643.14</v>
      </c>
      <c r="M711" s="5">
        <v>1</v>
      </c>
      <c r="N711" s="2">
        <v>5535.39</v>
      </c>
      <c r="O711" s="2">
        <v>1077668.47</v>
      </c>
      <c r="P711" s="2">
        <v>228420</v>
      </c>
      <c r="Q711" s="2">
        <v>218037.27</v>
      </c>
      <c r="R711" s="2">
        <v>50252.4</v>
      </c>
      <c r="S711" s="2">
        <v>35022.86</v>
      </c>
      <c r="T711" s="2">
        <v>1801444.09</v>
      </c>
      <c r="U711" s="5">
        <v>1</v>
      </c>
      <c r="V711" s="6">
        <v>3</v>
      </c>
      <c r="W711">
        <v>1</v>
      </c>
      <c r="X711">
        <v>1</v>
      </c>
      <c r="Y711">
        <v>13</v>
      </c>
      <c r="Z711" s="5">
        <f t="shared" ca="1" si="33"/>
        <v>8292</v>
      </c>
      <c r="AA711" s="4" t="str">
        <f t="shared" si="34"/>
        <v>High</v>
      </c>
      <c r="AB711" s="2">
        <f t="shared" si="35"/>
        <v>0.03</v>
      </c>
      <c r="AC711" s="2">
        <f>banking_clients[[#This Row],[Bank_Loans]] + banking_clients[[#This Row],[Business_Lending]] + banking_clients[[#This Row],[CreditCard_Balance]]</f>
        <v>2884647.95</v>
      </c>
      <c r="AD711" s="2">
        <f>banking_clients[[#This Row],[Bank_Deposits]] + banking_clients[[#This Row],[Saving_Accounts]] + banking_clients[[#This Row],[ForeignCurrency_Account]] + banking_clients[[#This Row],[Checking_Accounts]]</f>
        <v>531732.53</v>
      </c>
    </row>
    <row r="712" spans="1:30" x14ac:dyDescent="0.2">
      <c r="A712" t="s">
        <v>2365</v>
      </c>
      <c r="B712" t="s">
        <v>2366</v>
      </c>
      <c r="C712" s="5">
        <v>48</v>
      </c>
      <c r="D712">
        <v>33448</v>
      </c>
      <c r="E712" s="3" t="s">
        <v>2367</v>
      </c>
      <c r="F712" s="4" t="s">
        <v>506</v>
      </c>
      <c r="G712" s="4" t="s">
        <v>25</v>
      </c>
      <c r="H712" s="4" t="s">
        <v>601</v>
      </c>
      <c r="I712" s="4" t="s">
        <v>13</v>
      </c>
      <c r="J712" s="4" t="s">
        <v>40</v>
      </c>
      <c r="K712" s="2">
        <v>81404.69</v>
      </c>
      <c r="L712" s="2">
        <v>19174</v>
      </c>
      <c r="M712" s="5">
        <v>1</v>
      </c>
      <c r="N712" s="2">
        <v>977.71</v>
      </c>
      <c r="O712" s="2">
        <v>171160.8</v>
      </c>
      <c r="P712" s="2">
        <v>176184.24</v>
      </c>
      <c r="Q712" s="2">
        <v>116693.46</v>
      </c>
      <c r="R712" s="2">
        <v>66149.17</v>
      </c>
      <c r="S712" s="2">
        <v>6541.15</v>
      </c>
      <c r="T712" s="2">
        <v>255239.99</v>
      </c>
      <c r="U712" s="5">
        <v>3</v>
      </c>
      <c r="V712" s="6">
        <v>1</v>
      </c>
      <c r="W712">
        <v>2</v>
      </c>
      <c r="X712">
        <v>2</v>
      </c>
      <c r="Y712">
        <v>14</v>
      </c>
      <c r="Z712" s="5">
        <f t="shared" ca="1" si="33"/>
        <v>1916</v>
      </c>
      <c r="AA712" s="4" t="str">
        <f t="shared" si="34"/>
        <v>Low</v>
      </c>
      <c r="AB712" s="2">
        <f t="shared" si="35"/>
        <v>0.05</v>
      </c>
      <c r="AC712" s="2">
        <f>banking_clients[[#This Row],[Bank_Loans]] + banking_clients[[#This Row],[Business_Lending]] + banking_clients[[#This Row],[CreditCard_Balance]]</f>
        <v>427378.5</v>
      </c>
      <c r="AD712" s="2">
        <f>banking_clients[[#This Row],[Bank_Deposits]] + banking_clients[[#This Row],[Saving_Accounts]] + banking_clients[[#This Row],[ForeignCurrency_Account]] + banking_clients[[#This Row],[Checking_Accounts]]</f>
        <v>365568.01999999996</v>
      </c>
    </row>
    <row r="713" spans="1:30" x14ac:dyDescent="0.2">
      <c r="A713" t="s">
        <v>2368</v>
      </c>
      <c r="B713" t="s">
        <v>2369</v>
      </c>
      <c r="C713" s="5">
        <v>76</v>
      </c>
      <c r="D713">
        <v>21727</v>
      </c>
      <c r="E713" s="3" t="s">
        <v>2370</v>
      </c>
      <c r="F713" s="4" t="s">
        <v>18</v>
      </c>
      <c r="G713" s="4" t="s">
        <v>19</v>
      </c>
      <c r="H713" s="4" t="s">
        <v>589</v>
      </c>
      <c r="I713" s="4" t="s">
        <v>13</v>
      </c>
      <c r="J713" s="4" t="s">
        <v>27</v>
      </c>
      <c r="K713" s="2">
        <v>184463.57</v>
      </c>
      <c r="L713" s="2">
        <v>28482.35</v>
      </c>
      <c r="M713" s="5">
        <v>1</v>
      </c>
      <c r="N713" s="2">
        <v>8958.2000000000007</v>
      </c>
      <c r="O713" s="2">
        <v>1013173.15</v>
      </c>
      <c r="P713" s="2">
        <v>1997339</v>
      </c>
      <c r="Q713" s="2">
        <v>546035.12</v>
      </c>
      <c r="R713" s="2">
        <v>641447.56999999995</v>
      </c>
      <c r="S713" s="2">
        <v>38482.78</v>
      </c>
      <c r="T713" s="2">
        <v>1447952.71</v>
      </c>
      <c r="U713" s="5">
        <v>0</v>
      </c>
      <c r="V713" s="6">
        <v>2</v>
      </c>
      <c r="W713">
        <v>3</v>
      </c>
      <c r="X713">
        <v>2</v>
      </c>
      <c r="Y713">
        <v>15</v>
      </c>
      <c r="Z713" s="5">
        <f t="shared" ca="1" si="33"/>
        <v>9194</v>
      </c>
      <c r="AA713" s="4" t="str">
        <f t="shared" si="34"/>
        <v>Mid</v>
      </c>
      <c r="AB713" s="2">
        <f t="shared" si="35"/>
        <v>0.05</v>
      </c>
      <c r="AC713" s="2">
        <f>banking_clients[[#This Row],[Bank_Loans]] + banking_clients[[#This Row],[Business_Lending]] + banking_clients[[#This Row],[CreditCard_Balance]]</f>
        <v>2470084.06</v>
      </c>
      <c r="AD713" s="2">
        <f>banking_clients[[#This Row],[Bank_Deposits]] + banking_clients[[#This Row],[Saving_Accounts]] + banking_clients[[#This Row],[ForeignCurrency_Account]] + banking_clients[[#This Row],[Checking_Accounts]]</f>
        <v>3223304.4699999997</v>
      </c>
    </row>
    <row r="714" spans="1:30" x14ac:dyDescent="0.2">
      <c r="A714" t="s">
        <v>2371</v>
      </c>
      <c r="B714" t="s">
        <v>2372</v>
      </c>
      <c r="C714" s="5">
        <v>78</v>
      </c>
      <c r="D714">
        <v>29634</v>
      </c>
      <c r="E714" s="3" t="s">
        <v>2373</v>
      </c>
      <c r="F714" s="4" t="s">
        <v>99</v>
      </c>
      <c r="G714" s="4" t="s">
        <v>49</v>
      </c>
      <c r="H714" s="4" t="s">
        <v>1410</v>
      </c>
      <c r="I714" s="4" t="s">
        <v>33</v>
      </c>
      <c r="J714" s="4" t="s">
        <v>14</v>
      </c>
      <c r="K714" s="2">
        <v>286833.78999999998</v>
      </c>
      <c r="L714" s="2">
        <v>24870.32</v>
      </c>
      <c r="M714" s="5">
        <v>2</v>
      </c>
      <c r="N714" s="2">
        <v>4559.8100000000004</v>
      </c>
      <c r="O714" s="2">
        <v>689264.8</v>
      </c>
      <c r="P714" s="2">
        <v>155881.10999999999</v>
      </c>
      <c r="Q714" s="2">
        <v>86443.16</v>
      </c>
      <c r="R714" s="2">
        <v>60793.63</v>
      </c>
      <c r="S714" s="2">
        <v>33450.559999999998</v>
      </c>
      <c r="T714" s="2">
        <v>473631.36</v>
      </c>
      <c r="U714" s="5">
        <v>0</v>
      </c>
      <c r="V714" s="6">
        <v>2</v>
      </c>
      <c r="W714">
        <v>4</v>
      </c>
      <c r="X714">
        <v>1</v>
      </c>
      <c r="Y714">
        <v>1</v>
      </c>
      <c r="Z714" s="5">
        <f t="shared" ca="1" si="33"/>
        <v>6917</v>
      </c>
      <c r="AA714" s="4" t="str">
        <f t="shared" si="34"/>
        <v>Mid</v>
      </c>
      <c r="AB714" s="2">
        <f t="shared" si="35"/>
        <v>0.03</v>
      </c>
      <c r="AC714" s="2">
        <f>banking_clients[[#This Row],[Bank_Loans]] + banking_clients[[#This Row],[Business_Lending]] + banking_clients[[#This Row],[CreditCard_Balance]]</f>
        <v>1167455.9700000002</v>
      </c>
      <c r="AD714" s="2">
        <f>banking_clients[[#This Row],[Bank_Deposits]] + banking_clients[[#This Row],[Saving_Accounts]] + banking_clients[[#This Row],[ForeignCurrency_Account]] + banking_clients[[#This Row],[Checking_Accounts]]</f>
        <v>336568.45999999996</v>
      </c>
    </row>
    <row r="715" spans="1:30" x14ac:dyDescent="0.2">
      <c r="A715" t="s">
        <v>2374</v>
      </c>
      <c r="B715" t="s">
        <v>2375</v>
      </c>
      <c r="C715" s="5">
        <v>55</v>
      </c>
      <c r="D715">
        <v>19917</v>
      </c>
      <c r="E715" s="3" t="s">
        <v>2376</v>
      </c>
      <c r="F715" s="4" t="s">
        <v>109</v>
      </c>
      <c r="G715" s="4" t="s">
        <v>25</v>
      </c>
      <c r="H715" s="4" t="s">
        <v>154</v>
      </c>
      <c r="I715" s="4" t="s">
        <v>13</v>
      </c>
      <c r="J715" s="4" t="s">
        <v>14</v>
      </c>
      <c r="K715" s="2">
        <v>234921.33</v>
      </c>
      <c r="L715" s="2">
        <v>24974.26</v>
      </c>
      <c r="M715" s="5">
        <v>1</v>
      </c>
      <c r="N715" s="2">
        <v>7956.3</v>
      </c>
      <c r="O715" s="2">
        <v>1236125.79</v>
      </c>
      <c r="P715" s="2">
        <v>1166846.93</v>
      </c>
      <c r="Q715" s="2">
        <v>706531.17</v>
      </c>
      <c r="R715" s="2">
        <v>363970.6</v>
      </c>
      <c r="S715" s="2">
        <v>73406.25</v>
      </c>
      <c r="T715" s="2">
        <v>534266.84</v>
      </c>
      <c r="U715" s="5">
        <v>0</v>
      </c>
      <c r="V715" s="6">
        <v>3</v>
      </c>
      <c r="W715">
        <v>1</v>
      </c>
      <c r="X715">
        <v>2</v>
      </c>
      <c r="Y715">
        <v>2</v>
      </c>
      <c r="Z715" s="5">
        <f t="shared" ca="1" si="33"/>
        <v>3058</v>
      </c>
      <c r="AA715" s="4" t="str">
        <f t="shared" si="34"/>
        <v>Mid</v>
      </c>
      <c r="AB715" s="2">
        <f t="shared" si="35"/>
        <v>0.05</v>
      </c>
      <c r="AC715" s="2">
        <f>banking_clients[[#This Row],[Bank_Loans]] + banking_clients[[#This Row],[Business_Lending]] + banking_clients[[#This Row],[CreditCard_Balance]]</f>
        <v>1778348.93</v>
      </c>
      <c r="AD715" s="2">
        <f>banking_clients[[#This Row],[Bank_Deposits]] + banking_clients[[#This Row],[Saving_Accounts]] + banking_clients[[#This Row],[ForeignCurrency_Account]] + banking_clients[[#This Row],[Checking_Accounts]]</f>
        <v>2310754.9499999997</v>
      </c>
    </row>
    <row r="716" spans="1:30" x14ac:dyDescent="0.2">
      <c r="A716" t="s">
        <v>2377</v>
      </c>
      <c r="B716" t="s">
        <v>2378</v>
      </c>
      <c r="C716" s="5">
        <v>82</v>
      </c>
      <c r="D716">
        <v>36869</v>
      </c>
      <c r="E716" s="3" t="s">
        <v>2379</v>
      </c>
      <c r="F716" s="4" t="s">
        <v>99</v>
      </c>
      <c r="G716" s="4" t="s">
        <v>25</v>
      </c>
      <c r="H716" s="4" t="s">
        <v>1477</v>
      </c>
      <c r="I716" s="4" t="s">
        <v>80</v>
      </c>
      <c r="J716" s="4" t="s">
        <v>34</v>
      </c>
      <c r="K716" s="2">
        <v>54580.1</v>
      </c>
      <c r="L716" s="2">
        <v>10827.68</v>
      </c>
      <c r="M716" s="5">
        <v>1</v>
      </c>
      <c r="N716" s="2">
        <v>6272.78</v>
      </c>
      <c r="O716" s="2">
        <v>985812.95</v>
      </c>
      <c r="P716" s="2">
        <v>1484654.39</v>
      </c>
      <c r="Q716" s="2">
        <v>673708.72</v>
      </c>
      <c r="R716" s="2">
        <v>539466.02</v>
      </c>
      <c r="S716" s="2">
        <v>36491.589999999997</v>
      </c>
      <c r="T716" s="2">
        <v>1004302.95</v>
      </c>
      <c r="U716" s="5">
        <v>2</v>
      </c>
      <c r="V716" s="6">
        <v>2</v>
      </c>
      <c r="W716">
        <v>1</v>
      </c>
      <c r="X716">
        <v>2</v>
      </c>
      <c r="Y716">
        <v>3</v>
      </c>
      <c r="Z716" s="5">
        <f t="shared" ca="1" si="33"/>
        <v>1862</v>
      </c>
      <c r="AA716" s="4" t="str">
        <f t="shared" si="34"/>
        <v>Low</v>
      </c>
      <c r="AB716" s="2">
        <f t="shared" si="35"/>
        <v>0.01</v>
      </c>
      <c r="AC716" s="2">
        <f>banking_clients[[#This Row],[Bank_Loans]] + banking_clients[[#This Row],[Business_Lending]] + banking_clients[[#This Row],[CreditCard_Balance]]</f>
        <v>1996388.68</v>
      </c>
      <c r="AD716" s="2">
        <f>banking_clients[[#This Row],[Bank_Deposits]] + banking_clients[[#This Row],[Saving_Accounts]] + banking_clients[[#This Row],[ForeignCurrency_Account]] + banking_clients[[#This Row],[Checking_Accounts]]</f>
        <v>2734320.7199999997</v>
      </c>
    </row>
    <row r="717" spans="1:30" x14ac:dyDescent="0.2">
      <c r="A717" t="s">
        <v>2380</v>
      </c>
      <c r="B717" t="s">
        <v>2381</v>
      </c>
      <c r="C717" s="5">
        <v>53</v>
      </c>
      <c r="D717">
        <v>19905</v>
      </c>
      <c r="E717" s="3" t="s">
        <v>2382</v>
      </c>
      <c r="F717" s="4" t="s">
        <v>163</v>
      </c>
      <c r="G717" s="4" t="s">
        <v>49</v>
      </c>
      <c r="H717" s="4" t="s">
        <v>556</v>
      </c>
      <c r="I717" s="4" t="s">
        <v>80</v>
      </c>
      <c r="J717" s="4" t="s">
        <v>34</v>
      </c>
      <c r="K717" s="2">
        <v>243019.98</v>
      </c>
      <c r="L717" s="2">
        <v>47511.360000000001</v>
      </c>
      <c r="M717" s="5">
        <v>1</v>
      </c>
      <c r="N717" s="2">
        <v>985.29</v>
      </c>
      <c r="O717" s="2">
        <v>130808.17</v>
      </c>
      <c r="P717" s="2">
        <v>302827.01</v>
      </c>
      <c r="Q717" s="2">
        <v>400347.58</v>
      </c>
      <c r="R717" s="2">
        <v>72267.87</v>
      </c>
      <c r="S717" s="2">
        <v>30474.44</v>
      </c>
      <c r="T717" s="2">
        <v>654628.52</v>
      </c>
      <c r="U717" s="5">
        <v>0</v>
      </c>
      <c r="V717" s="6">
        <v>3</v>
      </c>
      <c r="W717">
        <v>1</v>
      </c>
      <c r="X717">
        <v>2</v>
      </c>
      <c r="Y717">
        <v>4</v>
      </c>
      <c r="Z717" s="5">
        <f t="shared" ca="1" si="33"/>
        <v>4214</v>
      </c>
      <c r="AA717" s="4" t="str">
        <f t="shared" si="34"/>
        <v>Mid</v>
      </c>
      <c r="AB717" s="2">
        <f t="shared" si="35"/>
        <v>0.01</v>
      </c>
      <c r="AC717" s="2">
        <f>banking_clients[[#This Row],[Bank_Loans]] + banking_clients[[#This Row],[Business_Lending]] + banking_clients[[#This Row],[CreditCard_Balance]]</f>
        <v>786421.9800000001</v>
      </c>
      <c r="AD717" s="2">
        <f>banking_clients[[#This Row],[Bank_Deposits]] + banking_clients[[#This Row],[Saving_Accounts]] + banking_clients[[#This Row],[ForeignCurrency_Account]] + banking_clients[[#This Row],[Checking_Accounts]]</f>
        <v>805916.9</v>
      </c>
    </row>
    <row r="718" spans="1:30" x14ac:dyDescent="0.2">
      <c r="A718" t="s">
        <v>2383</v>
      </c>
      <c r="B718" t="s">
        <v>2384</v>
      </c>
      <c r="C718" s="5">
        <v>54</v>
      </c>
      <c r="D718">
        <v>14471</v>
      </c>
      <c r="E718" s="3" t="s">
        <v>2385</v>
      </c>
      <c r="F718" s="4" t="s">
        <v>415</v>
      </c>
      <c r="G718" s="4" t="s">
        <v>25</v>
      </c>
      <c r="H718" s="4" t="s">
        <v>280</v>
      </c>
      <c r="I718" s="4" t="s">
        <v>33</v>
      </c>
      <c r="J718" s="4" t="s">
        <v>14</v>
      </c>
      <c r="K718" s="2">
        <v>44231.62</v>
      </c>
      <c r="L718" s="2">
        <v>23320.44</v>
      </c>
      <c r="M718" s="5">
        <v>2</v>
      </c>
      <c r="N718" s="2">
        <v>778.03</v>
      </c>
      <c r="O718" s="2">
        <v>448474.88</v>
      </c>
      <c r="P718" s="2">
        <v>210065.07</v>
      </c>
      <c r="Q718" s="2">
        <v>169667.94</v>
      </c>
      <c r="R718" s="2">
        <v>124557.81</v>
      </c>
      <c r="S718" s="2">
        <v>7243.92</v>
      </c>
      <c r="T718" s="2">
        <v>198561.45</v>
      </c>
      <c r="U718" s="5">
        <v>2</v>
      </c>
      <c r="V718" s="6">
        <v>2</v>
      </c>
      <c r="W718">
        <v>2</v>
      </c>
      <c r="X718">
        <v>2</v>
      </c>
      <c r="Y718">
        <v>6</v>
      </c>
      <c r="Z718" s="5">
        <f t="shared" ca="1" si="33"/>
        <v>7965</v>
      </c>
      <c r="AA718" s="4" t="str">
        <f t="shared" si="34"/>
        <v>Low</v>
      </c>
      <c r="AB718" s="2">
        <f t="shared" si="35"/>
        <v>0.03</v>
      </c>
      <c r="AC718" s="2">
        <f>banking_clients[[#This Row],[Bank_Loans]] + banking_clients[[#This Row],[Business_Lending]] + banking_clients[[#This Row],[CreditCard_Balance]]</f>
        <v>647814.3600000001</v>
      </c>
      <c r="AD718" s="2">
        <f>banking_clients[[#This Row],[Bank_Deposits]] + banking_clients[[#This Row],[Saving_Accounts]] + banking_clients[[#This Row],[ForeignCurrency_Account]] + banking_clients[[#This Row],[Checking_Accounts]]</f>
        <v>511534.74</v>
      </c>
    </row>
    <row r="719" spans="1:30" x14ac:dyDescent="0.2">
      <c r="A719" t="s">
        <v>2386</v>
      </c>
      <c r="B719" t="s">
        <v>2387</v>
      </c>
      <c r="C719" s="5">
        <v>41</v>
      </c>
      <c r="D719">
        <v>31363</v>
      </c>
      <c r="E719" s="3" t="s">
        <v>2388</v>
      </c>
      <c r="F719" s="4" t="s">
        <v>163</v>
      </c>
      <c r="G719" s="4" t="s">
        <v>49</v>
      </c>
      <c r="H719" s="4" t="s">
        <v>819</v>
      </c>
      <c r="I719" s="4" t="s">
        <v>80</v>
      </c>
      <c r="J719" s="4" t="s">
        <v>40</v>
      </c>
      <c r="K719" s="2">
        <v>262208.39</v>
      </c>
      <c r="L719" s="2">
        <v>58676.56</v>
      </c>
      <c r="M719" s="5">
        <v>1</v>
      </c>
      <c r="N719" s="2">
        <v>634.14</v>
      </c>
      <c r="O719" s="2">
        <v>53339.6</v>
      </c>
      <c r="P719" s="2">
        <v>413171.42</v>
      </c>
      <c r="Q719" s="2">
        <v>191829.59</v>
      </c>
      <c r="R719" s="2">
        <v>338505.45</v>
      </c>
      <c r="S719" s="2">
        <v>22809.18</v>
      </c>
      <c r="T719" s="2">
        <v>662886.04</v>
      </c>
      <c r="U719" s="5">
        <v>2</v>
      </c>
      <c r="V719" s="6">
        <v>3</v>
      </c>
      <c r="W719">
        <v>3</v>
      </c>
      <c r="X719">
        <v>2</v>
      </c>
      <c r="Y719">
        <v>7</v>
      </c>
      <c r="Z719" s="5">
        <f t="shared" ca="1" si="33"/>
        <v>6678</v>
      </c>
      <c r="AA719" s="4" t="str">
        <f t="shared" si="34"/>
        <v>Mid</v>
      </c>
      <c r="AB719" s="2">
        <f t="shared" si="35"/>
        <v>0.01</v>
      </c>
      <c r="AC719" s="2">
        <f>banking_clients[[#This Row],[Bank_Loans]] + banking_clients[[#This Row],[Business_Lending]] + banking_clients[[#This Row],[CreditCard_Balance]]</f>
        <v>716859.78</v>
      </c>
      <c r="AD719" s="2">
        <f>banking_clients[[#This Row],[Bank_Deposits]] + banking_clients[[#This Row],[Saving_Accounts]] + banking_clients[[#This Row],[ForeignCurrency_Account]] + banking_clients[[#This Row],[Checking_Accounts]]</f>
        <v>966315.64</v>
      </c>
    </row>
    <row r="720" spans="1:30" x14ac:dyDescent="0.2">
      <c r="A720" t="s">
        <v>2389</v>
      </c>
      <c r="B720" t="s">
        <v>2390</v>
      </c>
      <c r="C720" s="5">
        <v>40</v>
      </c>
      <c r="D720">
        <v>26056</v>
      </c>
      <c r="E720" s="3" t="s">
        <v>2391</v>
      </c>
      <c r="F720" s="4" t="s">
        <v>73</v>
      </c>
      <c r="G720" s="4" t="s">
        <v>25</v>
      </c>
      <c r="H720" s="4" t="s">
        <v>1247</v>
      </c>
      <c r="I720" s="4" t="s">
        <v>13</v>
      </c>
      <c r="J720" s="4" t="s">
        <v>14</v>
      </c>
      <c r="K720" s="2">
        <v>162116.96</v>
      </c>
      <c r="L720" s="2">
        <v>47411.65</v>
      </c>
      <c r="M720" s="5">
        <v>2</v>
      </c>
      <c r="N720" s="2">
        <v>2642.12</v>
      </c>
      <c r="O720" s="2">
        <v>317002.40000000002</v>
      </c>
      <c r="P720" s="2">
        <v>524488.64</v>
      </c>
      <c r="Q720" s="2">
        <v>334361.51</v>
      </c>
      <c r="R720" s="2">
        <v>183112.1</v>
      </c>
      <c r="S720" s="2">
        <v>15214.68</v>
      </c>
      <c r="T720" s="2">
        <v>1065429.56</v>
      </c>
      <c r="U720" s="5">
        <v>1</v>
      </c>
      <c r="V720" s="6">
        <v>2</v>
      </c>
      <c r="W720">
        <v>3</v>
      </c>
      <c r="X720">
        <v>2</v>
      </c>
      <c r="Y720">
        <v>8</v>
      </c>
      <c r="Z720" s="5">
        <f t="shared" ca="1" si="33"/>
        <v>6824</v>
      </c>
      <c r="AA720" s="4" t="str">
        <f t="shared" si="34"/>
        <v>Mid</v>
      </c>
      <c r="AB720" s="2">
        <f t="shared" si="35"/>
        <v>0.05</v>
      </c>
      <c r="AC720" s="2">
        <f>banking_clients[[#This Row],[Bank_Loans]] + banking_clients[[#This Row],[Business_Lending]] + banking_clients[[#This Row],[CreditCard_Balance]]</f>
        <v>1385074.08</v>
      </c>
      <c r="AD720" s="2">
        <f>banking_clients[[#This Row],[Bank_Deposits]] + banking_clients[[#This Row],[Saving_Accounts]] + banking_clients[[#This Row],[ForeignCurrency_Account]] + banking_clients[[#This Row],[Checking_Accounts]]</f>
        <v>1057176.9300000002</v>
      </c>
    </row>
    <row r="721" spans="1:30" x14ac:dyDescent="0.2">
      <c r="A721" t="s">
        <v>2392</v>
      </c>
      <c r="B721" t="s">
        <v>2393</v>
      </c>
      <c r="C721" s="5">
        <v>42</v>
      </c>
      <c r="D721">
        <v>743</v>
      </c>
      <c r="E721" s="3" t="s">
        <v>2394</v>
      </c>
      <c r="F721" s="4" t="s">
        <v>415</v>
      </c>
      <c r="G721" s="4" t="s">
        <v>19</v>
      </c>
      <c r="H721" s="4" t="s">
        <v>775</v>
      </c>
      <c r="I721" s="4" t="s">
        <v>33</v>
      </c>
      <c r="J721" s="4" t="s">
        <v>14</v>
      </c>
      <c r="K721" s="2">
        <v>98690.55</v>
      </c>
      <c r="L721" s="2">
        <v>31774.63</v>
      </c>
      <c r="M721" s="5">
        <v>1</v>
      </c>
      <c r="N721" s="2">
        <v>2657.13</v>
      </c>
      <c r="O721" s="2">
        <v>1579301.37</v>
      </c>
      <c r="P721" s="2">
        <v>592875.77</v>
      </c>
      <c r="Q721" s="2">
        <v>228029.14</v>
      </c>
      <c r="R721" s="2">
        <v>88171.27</v>
      </c>
      <c r="S721" s="2">
        <v>100465.97</v>
      </c>
      <c r="T721" s="2">
        <v>1242582.1000000001</v>
      </c>
      <c r="U721" s="5">
        <v>3</v>
      </c>
      <c r="V721" s="6">
        <v>2</v>
      </c>
      <c r="W721">
        <v>3</v>
      </c>
      <c r="X721">
        <v>2</v>
      </c>
      <c r="Y721">
        <v>9</v>
      </c>
      <c r="Z721" s="5">
        <f t="shared" ca="1" si="33"/>
        <v>5679</v>
      </c>
      <c r="AA721" s="4" t="str">
        <f t="shared" si="34"/>
        <v>Low</v>
      </c>
      <c r="AB721" s="2">
        <f t="shared" si="35"/>
        <v>0.03</v>
      </c>
      <c r="AC721" s="2">
        <f>banking_clients[[#This Row],[Bank_Loans]] + banking_clients[[#This Row],[Business_Lending]] + banking_clients[[#This Row],[CreditCard_Balance]]</f>
        <v>2824540.6</v>
      </c>
      <c r="AD721" s="2">
        <f>banking_clients[[#This Row],[Bank_Deposits]] + banking_clients[[#This Row],[Saving_Accounts]] + banking_clients[[#This Row],[ForeignCurrency_Account]] + banking_clients[[#This Row],[Checking_Accounts]]</f>
        <v>1009542.15</v>
      </c>
    </row>
    <row r="722" spans="1:30" x14ac:dyDescent="0.2">
      <c r="A722" t="s">
        <v>2395</v>
      </c>
      <c r="B722" t="s">
        <v>2396</v>
      </c>
      <c r="C722" s="5">
        <v>73</v>
      </c>
      <c r="D722">
        <v>2509</v>
      </c>
      <c r="E722" s="3" t="s">
        <v>2397</v>
      </c>
      <c r="F722" s="4" t="s">
        <v>109</v>
      </c>
      <c r="G722" s="4" t="s">
        <v>25</v>
      </c>
      <c r="H722" s="4" t="s">
        <v>12</v>
      </c>
      <c r="I722" s="4" t="s">
        <v>80</v>
      </c>
      <c r="J722" s="4" t="s">
        <v>27</v>
      </c>
      <c r="K722" s="2">
        <v>82414.38</v>
      </c>
      <c r="L722" s="2">
        <v>15019.75</v>
      </c>
      <c r="M722" s="5">
        <v>1</v>
      </c>
      <c r="N722" s="2">
        <v>117.82</v>
      </c>
      <c r="O722" s="2">
        <v>244323.64</v>
      </c>
      <c r="P722" s="2">
        <v>170188.99</v>
      </c>
      <c r="Q722" s="2">
        <v>96968.14</v>
      </c>
      <c r="R722" s="2">
        <v>54500.05</v>
      </c>
      <c r="S722" s="2">
        <v>16683.57</v>
      </c>
      <c r="T722" s="2">
        <v>487931.11</v>
      </c>
      <c r="U722" s="5">
        <v>3</v>
      </c>
      <c r="V722" s="6">
        <v>1</v>
      </c>
      <c r="W722">
        <v>3</v>
      </c>
      <c r="X722">
        <v>2</v>
      </c>
      <c r="Y722">
        <v>10</v>
      </c>
      <c r="Z722" s="5">
        <f t="shared" ca="1" si="33"/>
        <v>6864</v>
      </c>
      <c r="AA722" s="4" t="str">
        <f t="shared" si="34"/>
        <v>Low</v>
      </c>
      <c r="AB722" s="2">
        <f t="shared" si="35"/>
        <v>0.01</v>
      </c>
      <c r="AC722" s="2">
        <f>banking_clients[[#This Row],[Bank_Loans]] + banking_clients[[#This Row],[Business_Lending]] + banking_clients[[#This Row],[CreditCard_Balance]]</f>
        <v>732372.57</v>
      </c>
      <c r="AD722" s="2">
        <f>banking_clients[[#This Row],[Bank_Deposits]] + banking_clients[[#This Row],[Saving_Accounts]] + banking_clients[[#This Row],[ForeignCurrency_Account]] + banking_clients[[#This Row],[Checking_Accounts]]</f>
        <v>338340.75</v>
      </c>
    </row>
    <row r="723" spans="1:30" x14ac:dyDescent="0.2">
      <c r="A723" t="s">
        <v>2398</v>
      </c>
      <c r="B723" t="s">
        <v>2399</v>
      </c>
      <c r="C723" s="5">
        <v>54</v>
      </c>
      <c r="D723">
        <v>32700</v>
      </c>
      <c r="E723" s="3" t="s">
        <v>2400</v>
      </c>
      <c r="F723" s="4" t="s">
        <v>24</v>
      </c>
      <c r="G723" s="4" t="s">
        <v>25</v>
      </c>
      <c r="H723" s="4" t="s">
        <v>69</v>
      </c>
      <c r="I723" s="4" t="s">
        <v>33</v>
      </c>
      <c r="J723" s="4" t="s">
        <v>27</v>
      </c>
      <c r="K723" s="2">
        <v>333873.96999999997</v>
      </c>
      <c r="L723" s="2">
        <v>40151.25</v>
      </c>
      <c r="M723" s="5">
        <v>1</v>
      </c>
      <c r="N723" s="2">
        <v>2673.45</v>
      </c>
      <c r="O723" s="2">
        <v>976021.92</v>
      </c>
      <c r="P723" s="2">
        <v>272917.58</v>
      </c>
      <c r="Q723" s="2">
        <v>169163.79</v>
      </c>
      <c r="R723" s="2">
        <v>68229.399999999994</v>
      </c>
      <c r="S723" s="2">
        <v>48750.73</v>
      </c>
      <c r="T723" s="2">
        <v>587022.39</v>
      </c>
      <c r="U723" s="5">
        <v>0</v>
      </c>
      <c r="V723" s="6">
        <v>3</v>
      </c>
      <c r="W723">
        <v>3</v>
      </c>
      <c r="X723">
        <v>1</v>
      </c>
      <c r="Y723">
        <v>11</v>
      </c>
      <c r="Z723" s="5">
        <f t="shared" ca="1" si="33"/>
        <v>3192</v>
      </c>
      <c r="AA723" s="4" t="str">
        <f t="shared" si="34"/>
        <v>High</v>
      </c>
      <c r="AB723" s="2">
        <f t="shared" si="35"/>
        <v>0.03</v>
      </c>
      <c r="AC723" s="2">
        <f>banking_clients[[#This Row],[Bank_Loans]] + banking_clients[[#This Row],[Business_Lending]] + banking_clients[[#This Row],[CreditCard_Balance]]</f>
        <v>1565717.76</v>
      </c>
      <c r="AD723" s="2">
        <f>banking_clients[[#This Row],[Bank_Deposits]] + banking_clients[[#This Row],[Saving_Accounts]] + banking_clients[[#This Row],[ForeignCurrency_Account]] + banking_clients[[#This Row],[Checking_Accounts]]</f>
        <v>559061.5</v>
      </c>
    </row>
    <row r="724" spans="1:30" x14ac:dyDescent="0.2">
      <c r="A724" t="s">
        <v>2401</v>
      </c>
      <c r="B724" t="s">
        <v>2402</v>
      </c>
      <c r="C724" s="5">
        <v>25</v>
      </c>
      <c r="D724">
        <v>6427</v>
      </c>
      <c r="E724" s="3" t="s">
        <v>2403</v>
      </c>
      <c r="F724" s="4" t="s">
        <v>78</v>
      </c>
      <c r="G724" s="4" t="s">
        <v>49</v>
      </c>
      <c r="H724" s="4" t="s">
        <v>1117</v>
      </c>
      <c r="I724" s="4" t="s">
        <v>13</v>
      </c>
      <c r="J724" s="4" t="s">
        <v>27</v>
      </c>
      <c r="K724" s="2">
        <v>101280.4</v>
      </c>
      <c r="L724" s="2">
        <v>38744.800000000003</v>
      </c>
      <c r="M724" s="5">
        <v>2</v>
      </c>
      <c r="N724" s="2">
        <v>4111.5200000000004</v>
      </c>
      <c r="O724" s="2">
        <v>0</v>
      </c>
      <c r="P724" s="2">
        <v>135513.26</v>
      </c>
      <c r="Q724" s="2">
        <v>117444.82</v>
      </c>
      <c r="R724" s="2">
        <v>41406.83</v>
      </c>
      <c r="S724" s="2">
        <v>34137.760000000002</v>
      </c>
      <c r="T724" s="2">
        <v>442229.94</v>
      </c>
      <c r="U724" s="5">
        <v>2</v>
      </c>
      <c r="V724" s="6">
        <v>3</v>
      </c>
      <c r="W724">
        <v>3</v>
      </c>
      <c r="X724">
        <v>1</v>
      </c>
      <c r="Y724">
        <v>12</v>
      </c>
      <c r="Z724" s="5">
        <f t="shared" ca="1" si="33"/>
        <v>5199</v>
      </c>
      <c r="AA724" s="4" t="str">
        <f t="shared" si="34"/>
        <v>Mid</v>
      </c>
      <c r="AB724" s="2">
        <f t="shared" si="35"/>
        <v>0.05</v>
      </c>
      <c r="AC724" s="2">
        <f>banking_clients[[#This Row],[Bank_Loans]] + banking_clients[[#This Row],[Business_Lending]] + banking_clients[[#This Row],[CreditCard_Balance]]</f>
        <v>446341.46</v>
      </c>
      <c r="AD724" s="2">
        <f>banking_clients[[#This Row],[Bank_Deposits]] + banking_clients[[#This Row],[Saving_Accounts]] + banking_clients[[#This Row],[ForeignCurrency_Account]] + banking_clients[[#This Row],[Checking_Accounts]]</f>
        <v>328502.67000000004</v>
      </c>
    </row>
    <row r="725" spans="1:30" x14ac:dyDescent="0.2">
      <c r="A725" t="s">
        <v>2404</v>
      </c>
      <c r="B725" t="s">
        <v>2405</v>
      </c>
      <c r="C725" s="5">
        <v>38</v>
      </c>
      <c r="D725">
        <v>30588</v>
      </c>
      <c r="E725" s="3" t="s">
        <v>2406</v>
      </c>
      <c r="F725" s="4" t="s">
        <v>10</v>
      </c>
      <c r="G725" s="4" t="s">
        <v>25</v>
      </c>
      <c r="H725" s="4" t="s">
        <v>775</v>
      </c>
      <c r="I725" s="4" t="s">
        <v>80</v>
      </c>
      <c r="J725" s="4" t="s">
        <v>14</v>
      </c>
      <c r="K725" s="2">
        <v>62546.720000000001</v>
      </c>
      <c r="L725" s="2">
        <v>27911.1</v>
      </c>
      <c r="M725" s="5">
        <v>1</v>
      </c>
      <c r="N725" s="2">
        <v>2793.88</v>
      </c>
      <c r="O725" s="2">
        <v>329800.06</v>
      </c>
      <c r="P725" s="2">
        <v>244297.86</v>
      </c>
      <c r="Q725" s="2">
        <v>217451.94</v>
      </c>
      <c r="R725" s="2">
        <v>61208.7</v>
      </c>
      <c r="S725" s="2">
        <v>11470.46</v>
      </c>
      <c r="T725" s="2">
        <v>295167.65000000002</v>
      </c>
      <c r="U725" s="5">
        <v>0</v>
      </c>
      <c r="V725" s="6">
        <v>1</v>
      </c>
      <c r="W725">
        <v>3</v>
      </c>
      <c r="X725">
        <v>2</v>
      </c>
      <c r="Y725">
        <v>13</v>
      </c>
      <c r="Z725" s="5">
        <f t="shared" ca="1" si="33"/>
        <v>4371</v>
      </c>
      <c r="AA725" s="4" t="str">
        <f t="shared" si="34"/>
        <v>Low</v>
      </c>
      <c r="AB725" s="2">
        <f t="shared" si="35"/>
        <v>0.01</v>
      </c>
      <c r="AC725" s="2">
        <f>banking_clients[[#This Row],[Bank_Loans]] + banking_clients[[#This Row],[Business_Lending]] + banking_clients[[#This Row],[CreditCard_Balance]]</f>
        <v>627761.59</v>
      </c>
      <c r="AD725" s="2">
        <f>banking_clients[[#This Row],[Bank_Deposits]] + banking_clients[[#This Row],[Saving_Accounts]] + banking_clients[[#This Row],[ForeignCurrency_Account]] + banking_clients[[#This Row],[Checking_Accounts]]</f>
        <v>534428.96</v>
      </c>
    </row>
    <row r="726" spans="1:30" x14ac:dyDescent="0.2">
      <c r="A726" t="s">
        <v>2407</v>
      </c>
      <c r="B726" t="s">
        <v>2408</v>
      </c>
      <c r="C726" s="5">
        <v>42</v>
      </c>
      <c r="D726">
        <v>10948</v>
      </c>
      <c r="E726" s="3" t="s">
        <v>2409</v>
      </c>
      <c r="F726" s="4" t="s">
        <v>248</v>
      </c>
      <c r="G726" s="4" t="s">
        <v>25</v>
      </c>
      <c r="H726" s="4" t="s">
        <v>922</v>
      </c>
      <c r="I726" s="4" t="s">
        <v>13</v>
      </c>
      <c r="J726" s="4" t="s">
        <v>34</v>
      </c>
      <c r="K726" s="2">
        <v>323196.7</v>
      </c>
      <c r="L726" s="2">
        <v>57873.27</v>
      </c>
      <c r="M726" s="5">
        <v>1</v>
      </c>
      <c r="N726" s="2">
        <v>4821.3999999999996</v>
      </c>
      <c r="O726" s="2">
        <v>235971.06</v>
      </c>
      <c r="P726" s="2">
        <v>449101.83</v>
      </c>
      <c r="Q726" s="2">
        <v>328993.2</v>
      </c>
      <c r="R726" s="2">
        <v>146845.85</v>
      </c>
      <c r="S726" s="2">
        <v>40135.69</v>
      </c>
      <c r="T726" s="2">
        <v>1743999.58</v>
      </c>
      <c r="U726" s="5">
        <v>1</v>
      </c>
      <c r="V726" s="6">
        <v>4</v>
      </c>
      <c r="W726">
        <v>4</v>
      </c>
      <c r="X726">
        <v>1</v>
      </c>
      <c r="Y726">
        <v>14</v>
      </c>
      <c r="Z726" s="5">
        <f t="shared" ca="1" si="33"/>
        <v>6876</v>
      </c>
      <c r="AA726" s="4" t="str">
        <f t="shared" si="34"/>
        <v>High</v>
      </c>
      <c r="AB726" s="2">
        <f t="shared" si="35"/>
        <v>0.05</v>
      </c>
      <c r="AC726" s="2">
        <f>banking_clients[[#This Row],[Bank_Loans]] + banking_clients[[#This Row],[Business_Lending]] + banking_clients[[#This Row],[CreditCard_Balance]]</f>
        <v>1984792.04</v>
      </c>
      <c r="AD726" s="2">
        <f>banking_clients[[#This Row],[Bank_Deposits]] + banking_clients[[#This Row],[Saving_Accounts]] + banking_clients[[#This Row],[ForeignCurrency_Account]] + banking_clients[[#This Row],[Checking_Accounts]]</f>
        <v>965076.57000000007</v>
      </c>
    </row>
    <row r="727" spans="1:30" x14ac:dyDescent="0.2">
      <c r="A727" t="s">
        <v>2410</v>
      </c>
      <c r="B727" t="s">
        <v>2411</v>
      </c>
      <c r="C727" s="5">
        <v>85</v>
      </c>
      <c r="D727">
        <v>27891</v>
      </c>
      <c r="E727" s="3" t="s">
        <v>2412</v>
      </c>
      <c r="F727" s="4" t="s">
        <v>167</v>
      </c>
      <c r="G727" s="4" t="s">
        <v>49</v>
      </c>
      <c r="H727" s="4" t="s">
        <v>563</v>
      </c>
      <c r="I727" s="4" t="s">
        <v>80</v>
      </c>
      <c r="J727" s="4" t="s">
        <v>27</v>
      </c>
      <c r="K727" s="2">
        <v>163975.07999999999</v>
      </c>
      <c r="L727" s="2">
        <v>6904.38</v>
      </c>
      <c r="M727" s="5">
        <v>1</v>
      </c>
      <c r="N727" s="2">
        <v>908.41</v>
      </c>
      <c r="O727" s="2">
        <v>514321.28</v>
      </c>
      <c r="P727" s="2">
        <v>144554.63</v>
      </c>
      <c r="Q727" s="2">
        <v>118812.02</v>
      </c>
      <c r="R727" s="2">
        <v>43564.41</v>
      </c>
      <c r="S727" s="2">
        <v>16099</v>
      </c>
      <c r="T727" s="2">
        <v>675986.97</v>
      </c>
      <c r="U727" s="5">
        <v>3</v>
      </c>
      <c r="V727" s="6">
        <v>2</v>
      </c>
      <c r="W727">
        <v>4</v>
      </c>
      <c r="X727">
        <v>1</v>
      </c>
      <c r="Y727">
        <v>15</v>
      </c>
      <c r="Z727" s="5">
        <f t="shared" ca="1" si="33"/>
        <v>2412</v>
      </c>
      <c r="AA727" s="4" t="str">
        <f t="shared" si="34"/>
        <v>Mid</v>
      </c>
      <c r="AB727" s="2">
        <f t="shared" si="35"/>
        <v>0.01</v>
      </c>
      <c r="AC727" s="2">
        <f>banking_clients[[#This Row],[Bank_Loans]] + banking_clients[[#This Row],[Business_Lending]] + banking_clients[[#This Row],[CreditCard_Balance]]</f>
        <v>1191216.6599999999</v>
      </c>
      <c r="AD727" s="2">
        <f>banking_clients[[#This Row],[Bank_Deposits]] + banking_clients[[#This Row],[Saving_Accounts]] + banking_clients[[#This Row],[ForeignCurrency_Account]] + banking_clients[[#This Row],[Checking_Accounts]]</f>
        <v>323030.06</v>
      </c>
    </row>
    <row r="728" spans="1:30" x14ac:dyDescent="0.2">
      <c r="A728" t="s">
        <v>2413</v>
      </c>
      <c r="B728" t="s">
        <v>2414</v>
      </c>
      <c r="C728" s="5">
        <v>62</v>
      </c>
      <c r="D728">
        <v>13537</v>
      </c>
      <c r="E728" s="3" t="s">
        <v>2415</v>
      </c>
      <c r="F728" s="4" t="s">
        <v>446</v>
      </c>
      <c r="G728" s="4" t="s">
        <v>25</v>
      </c>
      <c r="H728" s="4" t="s">
        <v>2252</v>
      </c>
      <c r="I728" s="4" t="s">
        <v>33</v>
      </c>
      <c r="J728" s="4" t="s">
        <v>14</v>
      </c>
      <c r="K728" s="2">
        <v>402718.11</v>
      </c>
      <c r="L728" s="2">
        <v>58736.61</v>
      </c>
      <c r="M728" s="5">
        <v>1</v>
      </c>
      <c r="N728" s="2">
        <v>4112.8500000000004</v>
      </c>
      <c r="O728" s="2">
        <v>363138.89</v>
      </c>
      <c r="P728" s="2">
        <v>476277.95</v>
      </c>
      <c r="Q728" s="2">
        <v>339266.48</v>
      </c>
      <c r="R728" s="2">
        <v>341354.28</v>
      </c>
      <c r="S728" s="2">
        <v>21843.91</v>
      </c>
      <c r="T728" s="2">
        <v>693155.05</v>
      </c>
      <c r="U728" s="5">
        <v>1</v>
      </c>
      <c r="V728" s="6">
        <v>3</v>
      </c>
      <c r="W728">
        <v>1</v>
      </c>
      <c r="X728">
        <v>1</v>
      </c>
      <c r="Y728">
        <v>16</v>
      </c>
      <c r="Z728" s="5">
        <f t="shared" ca="1" si="33"/>
        <v>7273</v>
      </c>
      <c r="AA728" s="4" t="str">
        <f t="shared" si="34"/>
        <v>High</v>
      </c>
      <c r="AB728" s="2">
        <f t="shared" si="35"/>
        <v>0.03</v>
      </c>
      <c r="AC728" s="2">
        <f>banking_clients[[#This Row],[Bank_Loans]] + banking_clients[[#This Row],[Business_Lending]] + banking_clients[[#This Row],[CreditCard_Balance]]</f>
        <v>1060406.79</v>
      </c>
      <c r="AD728" s="2">
        <f>banking_clients[[#This Row],[Bank_Deposits]] + banking_clients[[#This Row],[Saving_Accounts]] + banking_clients[[#This Row],[ForeignCurrency_Account]] + banking_clients[[#This Row],[Checking_Accounts]]</f>
        <v>1178742.6200000001</v>
      </c>
    </row>
    <row r="729" spans="1:30" x14ac:dyDescent="0.2">
      <c r="A729" t="s">
        <v>2416</v>
      </c>
      <c r="B729" t="s">
        <v>2417</v>
      </c>
      <c r="C729" s="5">
        <v>38</v>
      </c>
      <c r="D729">
        <v>42047</v>
      </c>
      <c r="E729" s="3" t="s">
        <v>2418</v>
      </c>
      <c r="F729" s="4" t="s">
        <v>73</v>
      </c>
      <c r="G729" s="4" t="s">
        <v>11</v>
      </c>
      <c r="H729" s="4" t="s">
        <v>669</v>
      </c>
      <c r="I729" s="4" t="s">
        <v>13</v>
      </c>
      <c r="J729" s="4" t="s">
        <v>14</v>
      </c>
      <c r="K729" s="2">
        <v>192479.87</v>
      </c>
      <c r="L729" s="2">
        <v>58742.3</v>
      </c>
      <c r="M729" s="5">
        <v>1</v>
      </c>
      <c r="N729" s="2">
        <v>7111.72</v>
      </c>
      <c r="O729" s="2">
        <v>181420.65</v>
      </c>
      <c r="P729" s="2">
        <v>1034707.97</v>
      </c>
      <c r="Q729" s="2">
        <v>808365.6</v>
      </c>
      <c r="R729" s="2">
        <v>177840.43</v>
      </c>
      <c r="S729" s="2">
        <v>499.49</v>
      </c>
      <c r="T729" s="2">
        <v>292596.77</v>
      </c>
      <c r="U729" s="5">
        <v>3</v>
      </c>
      <c r="V729" s="6">
        <v>4</v>
      </c>
      <c r="W729">
        <v>2</v>
      </c>
      <c r="X729">
        <v>1</v>
      </c>
      <c r="Y729">
        <v>17</v>
      </c>
      <c r="Z729" s="5">
        <f t="shared" ca="1" si="33"/>
        <v>6431</v>
      </c>
      <c r="AA729" s="4" t="str">
        <f t="shared" si="34"/>
        <v>Mid</v>
      </c>
      <c r="AB729" s="2">
        <f t="shared" si="35"/>
        <v>0.05</v>
      </c>
      <c r="AC729" s="2">
        <f>banking_clients[[#This Row],[Bank_Loans]] + banking_clients[[#This Row],[Business_Lending]] + banking_clients[[#This Row],[CreditCard_Balance]]</f>
        <v>481129.14</v>
      </c>
      <c r="AD729" s="2">
        <f>banking_clients[[#This Row],[Bank_Deposits]] + banking_clients[[#This Row],[Saving_Accounts]] + banking_clients[[#This Row],[ForeignCurrency_Account]] + banking_clients[[#This Row],[Checking_Accounts]]</f>
        <v>2021413.4899999998</v>
      </c>
    </row>
    <row r="730" spans="1:30" x14ac:dyDescent="0.2">
      <c r="A730" t="s">
        <v>2419</v>
      </c>
      <c r="B730" t="s">
        <v>2420</v>
      </c>
      <c r="C730" s="5">
        <v>76</v>
      </c>
      <c r="D730">
        <v>19145</v>
      </c>
      <c r="E730" s="3" t="s">
        <v>2421</v>
      </c>
      <c r="F730" s="4" t="s">
        <v>248</v>
      </c>
      <c r="G730" s="4" t="s">
        <v>19</v>
      </c>
      <c r="H730" s="4" t="s">
        <v>100</v>
      </c>
      <c r="I730" s="4" t="s">
        <v>33</v>
      </c>
      <c r="J730" s="4" t="s">
        <v>14</v>
      </c>
      <c r="K730" s="2">
        <v>227250.89</v>
      </c>
      <c r="L730" s="2">
        <v>46770.04</v>
      </c>
      <c r="M730" s="5">
        <v>1</v>
      </c>
      <c r="N730" s="2">
        <v>3155.84</v>
      </c>
      <c r="O730" s="2">
        <v>251052.6</v>
      </c>
      <c r="P730" s="2">
        <v>2109610.09</v>
      </c>
      <c r="Q730" s="2">
        <v>697244.01</v>
      </c>
      <c r="R730" s="2">
        <v>1112372.3700000001</v>
      </c>
      <c r="S730" s="2">
        <v>37511.82</v>
      </c>
      <c r="T730" s="2">
        <v>695101</v>
      </c>
      <c r="U730" s="5">
        <v>0</v>
      </c>
      <c r="V730" s="6">
        <v>5</v>
      </c>
      <c r="W730">
        <v>3</v>
      </c>
      <c r="X730">
        <v>2</v>
      </c>
      <c r="Y730">
        <v>18</v>
      </c>
      <c r="Z730" s="5">
        <f t="shared" ca="1" si="33"/>
        <v>3297</v>
      </c>
      <c r="AA730" s="4" t="str">
        <f t="shared" si="34"/>
        <v>Mid</v>
      </c>
      <c r="AB730" s="2">
        <f t="shared" si="35"/>
        <v>0.03</v>
      </c>
      <c r="AC730" s="2">
        <f>banking_clients[[#This Row],[Bank_Loans]] + banking_clients[[#This Row],[Business_Lending]] + banking_clients[[#This Row],[CreditCard_Balance]]</f>
        <v>949309.43999999994</v>
      </c>
      <c r="AD730" s="2">
        <f>banking_clients[[#This Row],[Bank_Deposits]] + banking_clients[[#This Row],[Saving_Accounts]] + banking_clients[[#This Row],[ForeignCurrency_Account]] + banking_clients[[#This Row],[Checking_Accounts]]</f>
        <v>3956738.29</v>
      </c>
    </row>
    <row r="731" spans="1:30" x14ac:dyDescent="0.2">
      <c r="A731" t="s">
        <v>2422</v>
      </c>
      <c r="B731" t="s">
        <v>2423</v>
      </c>
      <c r="C731" s="5">
        <v>41</v>
      </c>
      <c r="D731">
        <v>16525</v>
      </c>
      <c r="E731" s="3" t="s">
        <v>2424</v>
      </c>
      <c r="F731" s="4" t="s">
        <v>354</v>
      </c>
      <c r="G731" s="4" t="s">
        <v>49</v>
      </c>
      <c r="H731" s="4" t="s">
        <v>188</v>
      </c>
      <c r="I731" s="4" t="s">
        <v>33</v>
      </c>
      <c r="J731" s="4" t="s">
        <v>34</v>
      </c>
      <c r="K731" s="2">
        <v>76171.91</v>
      </c>
      <c r="L731" s="2">
        <v>62695.19</v>
      </c>
      <c r="M731" s="5">
        <v>2</v>
      </c>
      <c r="N731" s="2">
        <v>4554.03</v>
      </c>
      <c r="O731" s="2">
        <v>629673.69999999995</v>
      </c>
      <c r="P731" s="2">
        <v>333106.94</v>
      </c>
      <c r="Q731" s="2">
        <v>135872.57</v>
      </c>
      <c r="R731" s="2">
        <v>302426.03999999998</v>
      </c>
      <c r="S731" s="2">
        <v>15128.28</v>
      </c>
      <c r="T731" s="2">
        <v>921513.13</v>
      </c>
      <c r="U731" s="5">
        <v>1</v>
      </c>
      <c r="V731" s="6">
        <v>3</v>
      </c>
      <c r="W731">
        <v>4</v>
      </c>
      <c r="X731">
        <v>2</v>
      </c>
      <c r="Y731">
        <v>19</v>
      </c>
      <c r="Z731" s="5">
        <f t="shared" ca="1" si="33"/>
        <v>2852</v>
      </c>
      <c r="AA731" s="4" t="str">
        <f t="shared" si="34"/>
        <v>Low</v>
      </c>
      <c r="AB731" s="2">
        <f t="shared" si="35"/>
        <v>0.03</v>
      </c>
      <c r="AC731" s="2">
        <f>banking_clients[[#This Row],[Bank_Loans]] + banking_clients[[#This Row],[Business_Lending]] + banking_clients[[#This Row],[CreditCard_Balance]]</f>
        <v>1555740.86</v>
      </c>
      <c r="AD731" s="2">
        <f>banking_clients[[#This Row],[Bank_Deposits]] + banking_clients[[#This Row],[Saving_Accounts]] + banking_clients[[#This Row],[ForeignCurrency_Account]] + banking_clients[[#This Row],[Checking_Accounts]]</f>
        <v>786533.83000000007</v>
      </c>
    </row>
    <row r="732" spans="1:30" x14ac:dyDescent="0.2">
      <c r="A732" t="s">
        <v>2425</v>
      </c>
      <c r="B732" t="s">
        <v>2426</v>
      </c>
      <c r="C732" s="5">
        <v>38</v>
      </c>
      <c r="D732">
        <v>18803</v>
      </c>
      <c r="E732" s="3" t="s">
        <v>2427</v>
      </c>
      <c r="F732" s="4" t="s">
        <v>415</v>
      </c>
      <c r="G732" s="4" t="s">
        <v>25</v>
      </c>
      <c r="H732" s="4" t="s">
        <v>961</v>
      </c>
      <c r="I732" s="4" t="s">
        <v>13</v>
      </c>
      <c r="J732" s="4" t="s">
        <v>27</v>
      </c>
      <c r="K732" s="2">
        <v>50643.44</v>
      </c>
      <c r="L732" s="2">
        <v>15186.75</v>
      </c>
      <c r="M732" s="5">
        <v>1</v>
      </c>
      <c r="N732" s="2">
        <v>79.069999999999993</v>
      </c>
      <c r="O732" s="2">
        <v>488341.35</v>
      </c>
      <c r="P732" s="2">
        <v>136187.5</v>
      </c>
      <c r="Q732" s="2">
        <v>32425.599999999999</v>
      </c>
      <c r="R732" s="2">
        <v>63554.17</v>
      </c>
      <c r="S732" s="2">
        <v>17281.849999999999</v>
      </c>
      <c r="T732" s="2">
        <v>59911.11</v>
      </c>
      <c r="U732" s="5">
        <v>1</v>
      </c>
      <c r="V732" s="6">
        <v>1</v>
      </c>
      <c r="W732">
        <v>1</v>
      </c>
      <c r="X732">
        <v>2</v>
      </c>
      <c r="Y732">
        <v>20</v>
      </c>
      <c r="Z732" s="5">
        <f t="shared" ca="1" si="33"/>
        <v>4400</v>
      </c>
      <c r="AA732" s="4" t="str">
        <f t="shared" si="34"/>
        <v>Low</v>
      </c>
      <c r="AB732" s="2">
        <f t="shared" si="35"/>
        <v>0.05</v>
      </c>
      <c r="AC732" s="2">
        <f>banking_clients[[#This Row],[Bank_Loans]] + banking_clients[[#This Row],[Business_Lending]] + banking_clients[[#This Row],[CreditCard_Balance]]</f>
        <v>548331.52999999991</v>
      </c>
      <c r="AD732" s="2">
        <f>banking_clients[[#This Row],[Bank_Deposits]] + banking_clients[[#This Row],[Saving_Accounts]] + banking_clients[[#This Row],[ForeignCurrency_Account]] + banking_clients[[#This Row],[Checking_Accounts]]</f>
        <v>249449.12</v>
      </c>
    </row>
    <row r="733" spans="1:30" x14ac:dyDescent="0.2">
      <c r="A733" t="s">
        <v>2428</v>
      </c>
      <c r="B733" t="s">
        <v>2429</v>
      </c>
      <c r="C733" s="5">
        <v>36</v>
      </c>
      <c r="D733">
        <v>36850</v>
      </c>
      <c r="E733" s="3" t="s">
        <v>2430</v>
      </c>
      <c r="F733" s="4" t="s">
        <v>68</v>
      </c>
      <c r="G733" s="4" t="s">
        <v>49</v>
      </c>
      <c r="H733" s="4" t="s">
        <v>589</v>
      </c>
      <c r="I733" s="4" t="s">
        <v>80</v>
      </c>
      <c r="J733" s="4" t="s">
        <v>34</v>
      </c>
      <c r="K733" s="2">
        <v>198506.33</v>
      </c>
      <c r="L733" s="2">
        <v>43878.45</v>
      </c>
      <c r="M733" s="5">
        <v>1</v>
      </c>
      <c r="N733" s="2">
        <v>2544.5500000000002</v>
      </c>
      <c r="O733" s="2">
        <v>292235.24</v>
      </c>
      <c r="P733" s="2">
        <v>0</v>
      </c>
      <c r="Q733" s="2">
        <v>0</v>
      </c>
      <c r="R733" s="2">
        <v>0</v>
      </c>
      <c r="S733" s="2">
        <v>46739.22</v>
      </c>
      <c r="T733" s="2">
        <v>654069.52</v>
      </c>
      <c r="U733" s="5">
        <v>3</v>
      </c>
      <c r="V733" s="6">
        <v>2</v>
      </c>
      <c r="W733">
        <v>1</v>
      </c>
      <c r="X733">
        <v>1</v>
      </c>
      <c r="Y733">
        <v>21</v>
      </c>
      <c r="Z733" s="5">
        <f t="shared" ca="1" si="33"/>
        <v>7230</v>
      </c>
      <c r="AA733" s="4" t="str">
        <f t="shared" si="34"/>
        <v>Mid</v>
      </c>
      <c r="AB733" s="2">
        <f t="shared" si="35"/>
        <v>0.01</v>
      </c>
      <c r="AC733" s="2">
        <f>banking_clients[[#This Row],[Bank_Loans]] + banking_clients[[#This Row],[Business_Lending]] + banking_clients[[#This Row],[CreditCard_Balance]]</f>
        <v>948849.31</v>
      </c>
      <c r="AD733" s="2">
        <f>banking_clients[[#This Row],[Bank_Deposits]] + banking_clients[[#This Row],[Saving_Accounts]] + banking_clients[[#This Row],[ForeignCurrency_Account]] + banking_clients[[#This Row],[Checking_Accounts]]</f>
        <v>46739.22</v>
      </c>
    </row>
    <row r="734" spans="1:30" x14ac:dyDescent="0.2">
      <c r="A734" t="s">
        <v>2431</v>
      </c>
      <c r="B734" t="s">
        <v>2432</v>
      </c>
      <c r="C734" s="5">
        <v>37</v>
      </c>
      <c r="D734">
        <v>13782</v>
      </c>
      <c r="E734" s="3" t="s">
        <v>551</v>
      </c>
      <c r="F734" s="4" t="s">
        <v>284</v>
      </c>
      <c r="G734" s="4" t="s">
        <v>25</v>
      </c>
      <c r="H734" s="4" t="s">
        <v>215</v>
      </c>
      <c r="I734" s="4" t="s">
        <v>33</v>
      </c>
      <c r="J734" s="4" t="s">
        <v>34</v>
      </c>
      <c r="K734" s="2">
        <v>85031.17</v>
      </c>
      <c r="L734" s="2">
        <v>5254.59</v>
      </c>
      <c r="M734" s="5">
        <v>1</v>
      </c>
      <c r="N734" s="2">
        <v>677.17</v>
      </c>
      <c r="O734" s="2">
        <v>346606.26</v>
      </c>
      <c r="P734" s="2">
        <v>352507.06</v>
      </c>
      <c r="Q734" s="2">
        <v>252224.88</v>
      </c>
      <c r="R734" s="2">
        <v>44944.65</v>
      </c>
      <c r="S734" s="2">
        <v>7376.94</v>
      </c>
      <c r="T734" s="2">
        <v>0</v>
      </c>
      <c r="U734" s="5">
        <v>2</v>
      </c>
      <c r="V734" s="6">
        <v>1</v>
      </c>
      <c r="W734">
        <v>1</v>
      </c>
      <c r="X734">
        <v>2</v>
      </c>
      <c r="Y734">
        <v>22</v>
      </c>
      <c r="Z734" s="5">
        <f t="shared" ca="1" si="33"/>
        <v>1293</v>
      </c>
      <c r="AA734" s="4" t="str">
        <f t="shared" si="34"/>
        <v>Low</v>
      </c>
      <c r="AB734" s="2">
        <f t="shared" si="35"/>
        <v>0.03</v>
      </c>
      <c r="AC734" s="2">
        <f>banking_clients[[#This Row],[Bank_Loans]] + banking_clients[[#This Row],[Business_Lending]] + banking_clients[[#This Row],[CreditCard_Balance]]</f>
        <v>347283.43</v>
      </c>
      <c r="AD734" s="2">
        <f>banking_clients[[#This Row],[Bank_Deposits]] + banking_clients[[#This Row],[Saving_Accounts]] + banking_clients[[#This Row],[ForeignCurrency_Account]] + banking_clients[[#This Row],[Checking_Accounts]]</f>
        <v>657053.53</v>
      </c>
    </row>
    <row r="735" spans="1:30" x14ac:dyDescent="0.2">
      <c r="A735" t="s">
        <v>2433</v>
      </c>
      <c r="B735" t="s">
        <v>2434</v>
      </c>
      <c r="C735" s="5">
        <v>25</v>
      </c>
      <c r="D735">
        <v>19581</v>
      </c>
      <c r="E735" s="3" t="s">
        <v>2435</v>
      </c>
      <c r="F735" s="4" t="s">
        <v>94</v>
      </c>
      <c r="G735" s="4" t="s">
        <v>25</v>
      </c>
      <c r="H735" s="4" t="s">
        <v>1477</v>
      </c>
      <c r="I735" s="4" t="s">
        <v>13</v>
      </c>
      <c r="J735" s="4" t="s">
        <v>14</v>
      </c>
      <c r="K735" s="2">
        <v>364513.86</v>
      </c>
      <c r="L735" s="2">
        <v>48900.6</v>
      </c>
      <c r="M735" s="5">
        <v>1</v>
      </c>
      <c r="N735" s="2">
        <v>4294.49</v>
      </c>
      <c r="O735" s="2">
        <v>63118.15</v>
      </c>
      <c r="P735" s="2">
        <v>321916.53000000003</v>
      </c>
      <c r="Q735" s="2">
        <v>394070.24</v>
      </c>
      <c r="R735" s="2">
        <v>80479.13</v>
      </c>
      <c r="S735" s="2">
        <v>26637.14</v>
      </c>
      <c r="T735" s="2">
        <v>1005176.25</v>
      </c>
      <c r="U735" s="5">
        <v>3</v>
      </c>
      <c r="V735" s="6">
        <v>4</v>
      </c>
      <c r="W735">
        <v>2</v>
      </c>
      <c r="X735">
        <v>1</v>
      </c>
      <c r="Y735">
        <v>1</v>
      </c>
      <c r="Z735" s="5">
        <f t="shared" ca="1" si="33"/>
        <v>2023</v>
      </c>
      <c r="AA735" s="4" t="str">
        <f t="shared" si="34"/>
        <v>High</v>
      </c>
      <c r="AB735" s="2">
        <f t="shared" si="35"/>
        <v>0.05</v>
      </c>
      <c r="AC735" s="2">
        <f>banking_clients[[#This Row],[Bank_Loans]] + banking_clients[[#This Row],[Business_Lending]] + banking_clients[[#This Row],[CreditCard_Balance]]</f>
        <v>1072588.8899999999</v>
      </c>
      <c r="AD735" s="2">
        <f>banking_clients[[#This Row],[Bank_Deposits]] + banking_clients[[#This Row],[Saving_Accounts]] + banking_clients[[#This Row],[ForeignCurrency_Account]] + banking_clients[[#This Row],[Checking_Accounts]]</f>
        <v>823103.04</v>
      </c>
    </row>
    <row r="736" spans="1:30" x14ac:dyDescent="0.2">
      <c r="A736" t="s">
        <v>2436</v>
      </c>
      <c r="B736" t="s">
        <v>2437</v>
      </c>
      <c r="C736" s="5">
        <v>83</v>
      </c>
      <c r="D736">
        <v>16211</v>
      </c>
      <c r="E736" s="3" t="s">
        <v>2438</v>
      </c>
      <c r="F736" s="4" t="s">
        <v>262</v>
      </c>
      <c r="G736" s="4" t="s">
        <v>25</v>
      </c>
      <c r="H736" s="4" t="s">
        <v>1049</v>
      </c>
      <c r="I736" s="4" t="s">
        <v>13</v>
      </c>
      <c r="J736" s="4" t="s">
        <v>27</v>
      </c>
      <c r="K736" s="2">
        <v>287767.5</v>
      </c>
      <c r="L736" s="2">
        <v>16043.75</v>
      </c>
      <c r="M736" s="5">
        <v>1</v>
      </c>
      <c r="N736" s="2">
        <v>4195.26</v>
      </c>
      <c r="O736" s="2">
        <v>417783.64</v>
      </c>
      <c r="P736" s="2">
        <v>419185.54</v>
      </c>
      <c r="Q736" s="2">
        <v>644303.69999999995</v>
      </c>
      <c r="R736" s="2">
        <v>109531.63</v>
      </c>
      <c r="S736" s="2">
        <v>28074.74</v>
      </c>
      <c r="T736" s="2">
        <v>893733.13</v>
      </c>
      <c r="U736" s="5">
        <v>1</v>
      </c>
      <c r="V736" s="6">
        <v>4</v>
      </c>
      <c r="W736">
        <v>2</v>
      </c>
      <c r="X736">
        <v>2</v>
      </c>
      <c r="Y736">
        <v>2</v>
      </c>
      <c r="Z736" s="5">
        <f t="shared" ca="1" si="33"/>
        <v>2388</v>
      </c>
      <c r="AA736" s="4" t="str">
        <f t="shared" si="34"/>
        <v>Mid</v>
      </c>
      <c r="AB736" s="2">
        <f t="shared" si="35"/>
        <v>0.05</v>
      </c>
      <c r="AC736" s="2">
        <f>banking_clients[[#This Row],[Bank_Loans]] + banking_clients[[#This Row],[Business_Lending]] + banking_clients[[#This Row],[CreditCard_Balance]]</f>
        <v>1315712.03</v>
      </c>
      <c r="AD736" s="2">
        <f>banking_clients[[#This Row],[Bank_Deposits]] + banking_clients[[#This Row],[Saving_Accounts]] + banking_clients[[#This Row],[ForeignCurrency_Account]] + banking_clients[[#This Row],[Checking_Accounts]]</f>
        <v>1201095.6099999999</v>
      </c>
    </row>
    <row r="737" spans="1:30" x14ac:dyDescent="0.2">
      <c r="A737" t="s">
        <v>2439</v>
      </c>
      <c r="B737" t="s">
        <v>2440</v>
      </c>
      <c r="C737" s="5">
        <v>66</v>
      </c>
      <c r="D737">
        <v>35742</v>
      </c>
      <c r="E737" s="3" t="s">
        <v>2441</v>
      </c>
      <c r="F737" s="4" t="s">
        <v>163</v>
      </c>
      <c r="G737" s="4" t="s">
        <v>25</v>
      </c>
      <c r="H737" s="4" t="s">
        <v>211</v>
      </c>
      <c r="I737" s="4" t="s">
        <v>33</v>
      </c>
      <c r="J737" s="4" t="s">
        <v>14</v>
      </c>
      <c r="K737" s="2">
        <v>132163.92000000001</v>
      </c>
      <c r="L737" s="2">
        <v>19996.400000000001</v>
      </c>
      <c r="M737" s="5">
        <v>2</v>
      </c>
      <c r="N737" s="2">
        <v>1988.56</v>
      </c>
      <c r="O737" s="2">
        <v>340874.83</v>
      </c>
      <c r="P737" s="2">
        <v>311874.17</v>
      </c>
      <c r="Q737" s="2">
        <v>358422.56</v>
      </c>
      <c r="R737" s="2">
        <v>83507.8</v>
      </c>
      <c r="S737" s="2">
        <v>4649</v>
      </c>
      <c r="T737" s="2">
        <v>154235.34</v>
      </c>
      <c r="U737" s="5">
        <v>1</v>
      </c>
      <c r="V737" s="6">
        <v>1</v>
      </c>
      <c r="W737">
        <v>3</v>
      </c>
      <c r="X737">
        <v>1</v>
      </c>
      <c r="Y737">
        <v>3</v>
      </c>
      <c r="Z737" s="5">
        <f t="shared" ca="1" si="33"/>
        <v>8680</v>
      </c>
      <c r="AA737" s="4" t="str">
        <f t="shared" si="34"/>
        <v>Mid</v>
      </c>
      <c r="AB737" s="2">
        <f t="shared" si="35"/>
        <v>0.03</v>
      </c>
      <c r="AC737" s="2">
        <f>banking_clients[[#This Row],[Bank_Loans]] + banking_clients[[#This Row],[Business_Lending]] + banking_clients[[#This Row],[CreditCard_Balance]]</f>
        <v>497098.73000000004</v>
      </c>
      <c r="AD737" s="2">
        <f>banking_clients[[#This Row],[Bank_Deposits]] + banking_clients[[#This Row],[Saving_Accounts]] + banking_clients[[#This Row],[ForeignCurrency_Account]] + banking_clients[[#This Row],[Checking_Accounts]]</f>
        <v>758453.53</v>
      </c>
    </row>
    <row r="738" spans="1:30" x14ac:dyDescent="0.2">
      <c r="A738" t="s">
        <v>2442</v>
      </c>
      <c r="B738" t="s">
        <v>2443</v>
      </c>
      <c r="C738" s="5">
        <v>26</v>
      </c>
      <c r="D738">
        <v>11231</v>
      </c>
      <c r="E738" s="3" t="s">
        <v>2444</v>
      </c>
      <c r="F738" s="4" t="s">
        <v>153</v>
      </c>
      <c r="G738" s="4" t="s">
        <v>25</v>
      </c>
      <c r="H738" s="4" t="s">
        <v>2052</v>
      </c>
      <c r="I738" s="4" t="s">
        <v>33</v>
      </c>
      <c r="J738" s="4" t="s">
        <v>14</v>
      </c>
      <c r="K738" s="2">
        <v>19831.490000000002</v>
      </c>
      <c r="L738" s="2">
        <v>20224.400000000001</v>
      </c>
      <c r="M738" s="5">
        <v>1</v>
      </c>
      <c r="N738" s="2">
        <v>929.98</v>
      </c>
      <c r="O738" s="2">
        <v>397362.7</v>
      </c>
      <c r="P738" s="2">
        <v>63120.44</v>
      </c>
      <c r="Q738" s="2">
        <v>25412.12</v>
      </c>
      <c r="R738" s="2">
        <v>41290.6</v>
      </c>
      <c r="S738" s="2">
        <v>9690.27</v>
      </c>
      <c r="T738" s="2">
        <v>270674.58</v>
      </c>
      <c r="U738" s="5">
        <v>3</v>
      </c>
      <c r="V738" s="6">
        <v>1</v>
      </c>
      <c r="W738">
        <v>3</v>
      </c>
      <c r="X738">
        <v>2</v>
      </c>
      <c r="Y738">
        <v>4</v>
      </c>
      <c r="Z738" s="5">
        <f t="shared" ca="1" si="33"/>
        <v>8808</v>
      </c>
      <c r="AA738" s="4" t="str">
        <f t="shared" si="34"/>
        <v>Low</v>
      </c>
      <c r="AB738" s="2">
        <f t="shared" si="35"/>
        <v>0.03</v>
      </c>
      <c r="AC738" s="2">
        <f>banking_clients[[#This Row],[Bank_Loans]] + banking_clients[[#This Row],[Business_Lending]] + banking_clients[[#This Row],[CreditCard_Balance]]</f>
        <v>668967.26</v>
      </c>
      <c r="AD738" s="2">
        <f>banking_clients[[#This Row],[Bank_Deposits]] + banking_clients[[#This Row],[Saving_Accounts]] + banking_clients[[#This Row],[ForeignCurrency_Account]] + banking_clients[[#This Row],[Checking_Accounts]]</f>
        <v>139513.43000000002</v>
      </c>
    </row>
    <row r="739" spans="1:30" x14ac:dyDescent="0.2">
      <c r="A739" t="s">
        <v>2445</v>
      </c>
      <c r="B739" t="s">
        <v>2446</v>
      </c>
      <c r="C739" s="5">
        <v>56</v>
      </c>
      <c r="D739">
        <v>12337</v>
      </c>
      <c r="E739" s="3" t="s">
        <v>2447</v>
      </c>
      <c r="F739" s="4" t="s">
        <v>506</v>
      </c>
      <c r="G739" s="4" t="s">
        <v>25</v>
      </c>
      <c r="H739" s="4" t="s">
        <v>823</v>
      </c>
      <c r="I739" s="4" t="s">
        <v>33</v>
      </c>
      <c r="J739" s="4" t="s">
        <v>34</v>
      </c>
      <c r="K739" s="2">
        <v>67454.44</v>
      </c>
      <c r="L739" s="2">
        <v>18561.11</v>
      </c>
      <c r="M739" s="5">
        <v>1</v>
      </c>
      <c r="N739" s="2">
        <v>2850.42</v>
      </c>
      <c r="O739" s="2">
        <v>202973.22</v>
      </c>
      <c r="P739" s="2">
        <v>515252.11</v>
      </c>
      <c r="Q739" s="2">
        <v>197330.6</v>
      </c>
      <c r="R739" s="2">
        <v>182421.17</v>
      </c>
      <c r="S739" s="2">
        <v>29202.53</v>
      </c>
      <c r="T739" s="2">
        <v>460614.28</v>
      </c>
      <c r="U739" s="5">
        <v>1</v>
      </c>
      <c r="V739" s="6">
        <v>1</v>
      </c>
      <c r="W739">
        <v>3</v>
      </c>
      <c r="X739">
        <v>1</v>
      </c>
      <c r="Y739">
        <v>8</v>
      </c>
      <c r="Z739" s="5">
        <f t="shared" ca="1" si="33"/>
        <v>4447</v>
      </c>
      <c r="AA739" s="4" t="str">
        <f t="shared" si="34"/>
        <v>Low</v>
      </c>
      <c r="AB739" s="2">
        <f t="shared" si="35"/>
        <v>0.03</v>
      </c>
      <c r="AC739" s="2">
        <f>banking_clients[[#This Row],[Bank_Loans]] + banking_clients[[#This Row],[Business_Lending]] + banking_clients[[#This Row],[CreditCard_Balance]]</f>
        <v>666437.92000000004</v>
      </c>
      <c r="AD739" s="2">
        <f>banking_clients[[#This Row],[Bank_Deposits]] + banking_clients[[#This Row],[Saving_Accounts]] + banking_clients[[#This Row],[ForeignCurrency_Account]] + banking_clients[[#This Row],[Checking_Accounts]]</f>
        <v>924206.41</v>
      </c>
    </row>
    <row r="740" spans="1:30" x14ac:dyDescent="0.2">
      <c r="A740" t="s">
        <v>2448</v>
      </c>
      <c r="B740" t="s">
        <v>2449</v>
      </c>
      <c r="C740" s="5">
        <v>24</v>
      </c>
      <c r="D740">
        <v>6739</v>
      </c>
      <c r="E740" s="3" t="s">
        <v>2450</v>
      </c>
      <c r="F740" s="4" t="s">
        <v>464</v>
      </c>
      <c r="G740" s="4" t="s">
        <v>25</v>
      </c>
      <c r="H740" s="4" t="s">
        <v>1989</v>
      </c>
      <c r="I740" s="4" t="s">
        <v>13</v>
      </c>
      <c r="J740" s="4" t="s">
        <v>14</v>
      </c>
      <c r="K740" s="2">
        <v>117770.23</v>
      </c>
      <c r="L740" s="2">
        <v>13432.22</v>
      </c>
      <c r="M740" s="5">
        <v>1</v>
      </c>
      <c r="N740" s="2">
        <v>4949.74</v>
      </c>
      <c r="O740" s="2">
        <v>1170149.44</v>
      </c>
      <c r="P740" s="2">
        <v>370857.62</v>
      </c>
      <c r="Q740" s="2">
        <v>162656.85</v>
      </c>
      <c r="R740" s="2">
        <v>113859.8</v>
      </c>
      <c r="S740" s="2">
        <v>19534.490000000002</v>
      </c>
      <c r="T740" s="2">
        <v>1166836.17</v>
      </c>
      <c r="U740" s="5">
        <v>2</v>
      </c>
      <c r="V740" s="6">
        <v>2</v>
      </c>
      <c r="W740">
        <v>3</v>
      </c>
      <c r="X740">
        <v>1</v>
      </c>
      <c r="Y740">
        <v>9</v>
      </c>
      <c r="Z740" s="5">
        <f t="shared" ca="1" si="33"/>
        <v>1353</v>
      </c>
      <c r="AA740" s="4" t="str">
        <f t="shared" si="34"/>
        <v>Mid</v>
      </c>
      <c r="AB740" s="2">
        <f t="shared" si="35"/>
        <v>0.05</v>
      </c>
      <c r="AC740" s="2">
        <f>banking_clients[[#This Row],[Bank_Loans]] + banking_clients[[#This Row],[Business_Lending]] + banking_clients[[#This Row],[CreditCard_Balance]]</f>
        <v>2341935.35</v>
      </c>
      <c r="AD740" s="2">
        <f>banking_clients[[#This Row],[Bank_Deposits]] + banking_clients[[#This Row],[Saving_Accounts]] + banking_clients[[#This Row],[ForeignCurrency_Account]] + banking_clients[[#This Row],[Checking_Accounts]]</f>
        <v>666908.76</v>
      </c>
    </row>
    <row r="741" spans="1:30" x14ac:dyDescent="0.2">
      <c r="A741" t="s">
        <v>2451</v>
      </c>
      <c r="B741" t="s">
        <v>2452</v>
      </c>
      <c r="C741" s="5">
        <v>27</v>
      </c>
      <c r="D741">
        <v>38502</v>
      </c>
      <c r="E741" s="3" t="s">
        <v>2453</v>
      </c>
      <c r="F741" s="4" t="s">
        <v>153</v>
      </c>
      <c r="G741" s="4" t="s">
        <v>49</v>
      </c>
      <c r="H741" s="4" t="s">
        <v>115</v>
      </c>
      <c r="I741" s="4" t="s">
        <v>13</v>
      </c>
      <c r="J741" s="4" t="s">
        <v>34</v>
      </c>
      <c r="K741" s="2">
        <v>403281.51</v>
      </c>
      <c r="L741" s="2">
        <v>43655.92</v>
      </c>
      <c r="M741" s="5">
        <v>2</v>
      </c>
      <c r="N741" s="2">
        <v>5223.3999999999996</v>
      </c>
      <c r="O741" s="2">
        <v>553744.38</v>
      </c>
      <c r="P741" s="2">
        <v>478960.24</v>
      </c>
      <c r="Q741" s="2">
        <v>313393.74</v>
      </c>
      <c r="R741" s="2">
        <v>236227.92</v>
      </c>
      <c r="S741" s="2">
        <v>5801.48</v>
      </c>
      <c r="T741" s="2">
        <v>1732498.89</v>
      </c>
      <c r="U741" s="5">
        <v>0</v>
      </c>
      <c r="V741" s="6">
        <v>4</v>
      </c>
      <c r="W741">
        <v>3</v>
      </c>
      <c r="X741">
        <v>2</v>
      </c>
      <c r="Y741">
        <v>10</v>
      </c>
      <c r="Z741" s="5">
        <f t="shared" ca="1" si="33"/>
        <v>3482</v>
      </c>
      <c r="AA741" s="4" t="str">
        <f t="shared" si="34"/>
        <v>High</v>
      </c>
      <c r="AB741" s="2">
        <f t="shared" si="35"/>
        <v>0.05</v>
      </c>
      <c r="AC741" s="2">
        <f>banking_clients[[#This Row],[Bank_Loans]] + banking_clients[[#This Row],[Business_Lending]] + banking_clients[[#This Row],[CreditCard_Balance]]</f>
        <v>2291466.67</v>
      </c>
      <c r="AD741" s="2">
        <f>banking_clients[[#This Row],[Bank_Deposits]] + banking_clients[[#This Row],[Saving_Accounts]] + banking_clients[[#This Row],[ForeignCurrency_Account]] + banking_clients[[#This Row],[Checking_Accounts]]</f>
        <v>1034383.38</v>
      </c>
    </row>
    <row r="742" spans="1:30" x14ac:dyDescent="0.2">
      <c r="A742" t="s">
        <v>2454</v>
      </c>
      <c r="B742" t="s">
        <v>2455</v>
      </c>
      <c r="C742" s="5">
        <v>47</v>
      </c>
      <c r="D742">
        <v>4019</v>
      </c>
      <c r="E742" s="3" t="s">
        <v>2456</v>
      </c>
      <c r="F742" s="4" t="s">
        <v>10</v>
      </c>
      <c r="G742" s="4" t="s">
        <v>25</v>
      </c>
      <c r="H742" s="4" t="s">
        <v>1347</v>
      </c>
      <c r="I742" s="4" t="s">
        <v>13</v>
      </c>
      <c r="J742" s="4" t="s">
        <v>14</v>
      </c>
      <c r="K742" s="2">
        <v>71031.740000000005</v>
      </c>
      <c r="L742" s="2">
        <v>35318.720000000001</v>
      </c>
      <c r="M742" s="5">
        <v>2</v>
      </c>
      <c r="N742" s="2">
        <v>1934.52</v>
      </c>
      <c r="O742" s="2">
        <v>543903.54</v>
      </c>
      <c r="P742" s="2">
        <v>2181586.39</v>
      </c>
      <c r="Q742" s="2">
        <v>891070.5</v>
      </c>
      <c r="R742" s="2">
        <v>593637.31000000006</v>
      </c>
      <c r="S742" s="2">
        <v>25402.04</v>
      </c>
      <c r="T742" s="2">
        <v>604293.01</v>
      </c>
      <c r="U742" s="5">
        <v>3</v>
      </c>
      <c r="V742" s="6">
        <v>3</v>
      </c>
      <c r="W742">
        <v>3</v>
      </c>
      <c r="X742">
        <v>2</v>
      </c>
      <c r="Y742">
        <v>11</v>
      </c>
      <c r="Z742" s="5">
        <f t="shared" ca="1" si="33"/>
        <v>7856</v>
      </c>
      <c r="AA742" s="4" t="str">
        <f t="shared" si="34"/>
        <v>Low</v>
      </c>
      <c r="AB742" s="2">
        <f t="shared" si="35"/>
        <v>0.05</v>
      </c>
      <c r="AC742" s="2">
        <f>banking_clients[[#This Row],[Bank_Loans]] + banking_clients[[#This Row],[Business_Lending]] + banking_clients[[#This Row],[CreditCard_Balance]]</f>
        <v>1150131.07</v>
      </c>
      <c r="AD742" s="2">
        <f>banking_clients[[#This Row],[Bank_Deposits]] + banking_clients[[#This Row],[Saving_Accounts]] + banking_clients[[#This Row],[ForeignCurrency_Account]] + banking_clients[[#This Row],[Checking_Accounts]]</f>
        <v>3691696.24</v>
      </c>
    </row>
    <row r="743" spans="1:30" x14ac:dyDescent="0.2">
      <c r="A743" t="s">
        <v>2457</v>
      </c>
      <c r="B743" t="s">
        <v>2458</v>
      </c>
      <c r="C743" s="5">
        <v>81</v>
      </c>
      <c r="D743">
        <v>41607</v>
      </c>
      <c r="E743" s="3" t="s">
        <v>2459</v>
      </c>
      <c r="F743" s="4" t="s">
        <v>315</v>
      </c>
      <c r="G743" s="4" t="s">
        <v>25</v>
      </c>
      <c r="H743" s="4" t="s">
        <v>498</v>
      </c>
      <c r="I743" s="4" t="s">
        <v>13</v>
      </c>
      <c r="J743" s="4" t="s">
        <v>14</v>
      </c>
      <c r="K743" s="2">
        <v>102785.76</v>
      </c>
      <c r="L743" s="2">
        <v>18023.2</v>
      </c>
      <c r="M743" s="5">
        <v>1</v>
      </c>
      <c r="N743" s="2">
        <v>3640.37</v>
      </c>
      <c r="O743" s="2">
        <v>1291456.8999999999</v>
      </c>
      <c r="P743" s="2">
        <v>540168.09</v>
      </c>
      <c r="Q743" s="2">
        <v>148636.85999999999</v>
      </c>
      <c r="R743" s="2">
        <v>267365.08</v>
      </c>
      <c r="S743" s="2">
        <v>108374.26</v>
      </c>
      <c r="T743" s="2">
        <v>1918724.26</v>
      </c>
      <c r="U743" s="5">
        <v>0</v>
      </c>
      <c r="V743" s="6">
        <v>3</v>
      </c>
      <c r="W743">
        <v>3</v>
      </c>
      <c r="X743">
        <v>2</v>
      </c>
      <c r="Y743">
        <v>12</v>
      </c>
      <c r="Z743" s="5">
        <f t="shared" ca="1" si="33"/>
        <v>4533</v>
      </c>
      <c r="AA743" s="4" t="str">
        <f t="shared" si="34"/>
        <v>Mid</v>
      </c>
      <c r="AB743" s="2">
        <f t="shared" si="35"/>
        <v>0.05</v>
      </c>
      <c r="AC743" s="2">
        <f>banking_clients[[#This Row],[Bank_Loans]] + banking_clients[[#This Row],[Business_Lending]] + banking_clients[[#This Row],[CreditCard_Balance]]</f>
        <v>3213821.5300000003</v>
      </c>
      <c r="AD743" s="2">
        <f>banking_clients[[#This Row],[Bank_Deposits]] + banking_clients[[#This Row],[Saving_Accounts]] + banking_clients[[#This Row],[ForeignCurrency_Account]] + banking_clients[[#This Row],[Checking_Accounts]]</f>
        <v>1064544.29</v>
      </c>
    </row>
    <row r="744" spans="1:30" x14ac:dyDescent="0.2">
      <c r="A744" t="s">
        <v>2460</v>
      </c>
      <c r="B744" t="s">
        <v>2461</v>
      </c>
      <c r="C744" s="5">
        <v>34</v>
      </c>
      <c r="D744">
        <v>36978</v>
      </c>
      <c r="E744" s="3" t="s">
        <v>2462</v>
      </c>
      <c r="F744" s="4" t="s">
        <v>31</v>
      </c>
      <c r="G744" s="4" t="s">
        <v>11</v>
      </c>
      <c r="H744" s="4" t="s">
        <v>742</v>
      </c>
      <c r="I744" s="4" t="s">
        <v>13</v>
      </c>
      <c r="J744" s="4" t="s">
        <v>34</v>
      </c>
      <c r="K744" s="2">
        <v>284195.28999999998</v>
      </c>
      <c r="L744" s="2">
        <v>33799.58</v>
      </c>
      <c r="M744" s="5">
        <v>1</v>
      </c>
      <c r="N744" s="2">
        <v>4595.8100000000004</v>
      </c>
      <c r="O744" s="2">
        <v>829864.07</v>
      </c>
      <c r="P744" s="2">
        <v>762603.38</v>
      </c>
      <c r="Q744" s="2">
        <v>240078.84</v>
      </c>
      <c r="R744" s="2">
        <v>400790.44</v>
      </c>
      <c r="S744" s="2">
        <v>15438.15</v>
      </c>
      <c r="T744" s="2">
        <v>1967482.98</v>
      </c>
      <c r="U744" s="5">
        <v>2</v>
      </c>
      <c r="V744" s="6">
        <v>5</v>
      </c>
      <c r="W744">
        <v>4</v>
      </c>
      <c r="X744">
        <v>1</v>
      </c>
      <c r="Y744">
        <v>13</v>
      </c>
      <c r="Z744" s="5">
        <f t="shared" ca="1" si="33"/>
        <v>5695</v>
      </c>
      <c r="AA744" s="4" t="str">
        <f t="shared" si="34"/>
        <v>Mid</v>
      </c>
      <c r="AB744" s="2">
        <f t="shared" si="35"/>
        <v>0.05</v>
      </c>
      <c r="AC744" s="2">
        <f>banking_clients[[#This Row],[Bank_Loans]] + banking_clients[[#This Row],[Business_Lending]] + banking_clients[[#This Row],[CreditCard_Balance]]</f>
        <v>2801942.86</v>
      </c>
      <c r="AD744" s="2">
        <f>banking_clients[[#This Row],[Bank_Deposits]] + banking_clients[[#This Row],[Saving_Accounts]] + banking_clients[[#This Row],[ForeignCurrency_Account]] + banking_clients[[#This Row],[Checking_Accounts]]</f>
        <v>1418910.81</v>
      </c>
    </row>
    <row r="745" spans="1:30" x14ac:dyDescent="0.2">
      <c r="A745" t="s">
        <v>2464</v>
      </c>
      <c r="B745" t="s">
        <v>2465</v>
      </c>
      <c r="C745" s="5">
        <v>53</v>
      </c>
      <c r="D745">
        <v>4876</v>
      </c>
      <c r="E745" s="3" t="s">
        <v>2124</v>
      </c>
      <c r="F745" s="4" t="s">
        <v>187</v>
      </c>
      <c r="G745" s="4" t="s">
        <v>19</v>
      </c>
      <c r="H745" s="4" t="s">
        <v>69</v>
      </c>
      <c r="I745" s="4" t="s">
        <v>33</v>
      </c>
      <c r="J745" s="4" t="s">
        <v>14</v>
      </c>
      <c r="K745" s="2">
        <v>230426.15</v>
      </c>
      <c r="L745" s="2">
        <v>24638.11</v>
      </c>
      <c r="M745" s="5">
        <v>1</v>
      </c>
      <c r="N745" s="2">
        <v>1326.59</v>
      </c>
      <c r="O745" s="2">
        <v>381936.29</v>
      </c>
      <c r="P745" s="2">
        <v>141945.93</v>
      </c>
      <c r="Q745" s="2">
        <v>76650.8</v>
      </c>
      <c r="R745" s="2">
        <v>196879</v>
      </c>
      <c r="S745" s="2">
        <v>13577.81</v>
      </c>
      <c r="T745" s="2">
        <v>660537.15</v>
      </c>
      <c r="U745" s="5">
        <v>2</v>
      </c>
      <c r="V745" s="6">
        <v>2</v>
      </c>
      <c r="W745">
        <v>1</v>
      </c>
      <c r="X745">
        <v>1</v>
      </c>
      <c r="Y745">
        <v>15</v>
      </c>
      <c r="Z745" s="5">
        <f t="shared" ca="1" si="33"/>
        <v>5376</v>
      </c>
      <c r="AA745" s="4" t="str">
        <f t="shared" si="34"/>
        <v>Mid</v>
      </c>
      <c r="AB745" s="2">
        <f t="shared" si="35"/>
        <v>0.03</v>
      </c>
      <c r="AC745" s="2">
        <f>banking_clients[[#This Row],[Bank_Loans]] + banking_clients[[#This Row],[Business_Lending]] + banking_clients[[#This Row],[CreditCard_Balance]]</f>
        <v>1043800.0299999999</v>
      </c>
      <c r="AD745" s="2">
        <f>banking_clients[[#This Row],[Bank_Deposits]] + banking_clients[[#This Row],[Saving_Accounts]] + banking_clients[[#This Row],[ForeignCurrency_Account]] + banking_clients[[#This Row],[Checking_Accounts]]</f>
        <v>429053.54</v>
      </c>
    </row>
    <row r="746" spans="1:30" x14ac:dyDescent="0.2">
      <c r="A746" t="s">
        <v>2466</v>
      </c>
      <c r="B746" t="s">
        <v>2467</v>
      </c>
      <c r="C746" s="5">
        <v>83</v>
      </c>
      <c r="D746">
        <v>6858</v>
      </c>
      <c r="E746" s="3" t="s">
        <v>2468</v>
      </c>
      <c r="F746" s="4" t="s">
        <v>18</v>
      </c>
      <c r="G746" s="4" t="s">
        <v>25</v>
      </c>
      <c r="H746" s="4" t="s">
        <v>334</v>
      </c>
      <c r="I746" s="4" t="s">
        <v>13</v>
      </c>
      <c r="J746" s="4" t="s">
        <v>34</v>
      </c>
      <c r="K746" s="2">
        <v>358617.17</v>
      </c>
      <c r="L746" s="2">
        <v>62413.95</v>
      </c>
      <c r="M746" s="5">
        <v>1</v>
      </c>
      <c r="N746" s="2">
        <v>1597.4</v>
      </c>
      <c r="O746" s="2">
        <v>735813.67</v>
      </c>
      <c r="P746" s="2">
        <v>540484.34</v>
      </c>
      <c r="Q746" s="2">
        <v>315867.46999999997</v>
      </c>
      <c r="R746" s="2">
        <v>320430</v>
      </c>
      <c r="S746" s="2">
        <v>740.91</v>
      </c>
      <c r="T746" s="2">
        <v>882359.83</v>
      </c>
      <c r="U746" s="5">
        <v>2</v>
      </c>
      <c r="V746" s="6">
        <v>3</v>
      </c>
      <c r="W746">
        <v>2</v>
      </c>
      <c r="X746">
        <v>1</v>
      </c>
      <c r="Y746">
        <v>1</v>
      </c>
      <c r="Z746" s="5">
        <f t="shared" ca="1" si="33"/>
        <v>7134</v>
      </c>
      <c r="AA746" s="4" t="str">
        <f t="shared" si="34"/>
        <v>High</v>
      </c>
      <c r="AB746" s="2">
        <f t="shared" si="35"/>
        <v>0.05</v>
      </c>
      <c r="AC746" s="2">
        <f>banking_clients[[#This Row],[Bank_Loans]] + banking_clients[[#This Row],[Business_Lending]] + banking_clients[[#This Row],[CreditCard_Balance]]</f>
        <v>1619770.9</v>
      </c>
      <c r="AD746" s="2">
        <f>banking_clients[[#This Row],[Bank_Deposits]] + banking_clients[[#This Row],[Saving_Accounts]] + banking_clients[[#This Row],[ForeignCurrency_Account]] + banking_clients[[#This Row],[Checking_Accounts]]</f>
        <v>1177522.72</v>
      </c>
    </row>
    <row r="747" spans="1:30" x14ac:dyDescent="0.2">
      <c r="A747" t="s">
        <v>2469</v>
      </c>
      <c r="B747" t="s">
        <v>630</v>
      </c>
      <c r="C747" s="5">
        <v>58</v>
      </c>
      <c r="D747">
        <v>31754</v>
      </c>
      <c r="E747" s="3" t="s">
        <v>2470</v>
      </c>
      <c r="F747" s="4" t="s">
        <v>596</v>
      </c>
      <c r="G747" s="4" t="s">
        <v>25</v>
      </c>
      <c r="H747" s="4" t="s">
        <v>74</v>
      </c>
      <c r="I747" s="4" t="s">
        <v>33</v>
      </c>
      <c r="J747" s="4" t="s">
        <v>14</v>
      </c>
      <c r="K747" s="2">
        <v>21970.97</v>
      </c>
      <c r="L747" s="2">
        <v>7296.21</v>
      </c>
      <c r="M747" s="5">
        <v>2</v>
      </c>
      <c r="N747" s="2">
        <v>204.71</v>
      </c>
      <c r="O747" s="2">
        <v>258938.79</v>
      </c>
      <c r="P747" s="2">
        <v>127319.24</v>
      </c>
      <c r="Q747" s="2">
        <v>108595.82</v>
      </c>
      <c r="R747" s="2">
        <v>80997.509999999995</v>
      </c>
      <c r="S747" s="2">
        <v>8921.1200000000008</v>
      </c>
      <c r="T747" s="2">
        <v>116205.75999999999</v>
      </c>
      <c r="U747" s="5">
        <v>0</v>
      </c>
      <c r="V747" s="6">
        <v>1</v>
      </c>
      <c r="W747">
        <v>3</v>
      </c>
      <c r="X747">
        <v>1</v>
      </c>
      <c r="Y747">
        <v>2</v>
      </c>
      <c r="Z747" s="5">
        <f t="shared" ca="1" si="33"/>
        <v>1875</v>
      </c>
      <c r="AA747" s="4" t="str">
        <f t="shared" si="34"/>
        <v>Low</v>
      </c>
      <c r="AB747" s="2">
        <f t="shared" si="35"/>
        <v>0.03</v>
      </c>
      <c r="AC747" s="2">
        <f>banking_clients[[#This Row],[Bank_Loans]] + banking_clients[[#This Row],[Business_Lending]] + banking_clients[[#This Row],[CreditCard_Balance]]</f>
        <v>375349.26</v>
      </c>
      <c r="AD747" s="2">
        <f>banking_clients[[#This Row],[Bank_Deposits]] + banking_clients[[#This Row],[Saving_Accounts]] + banking_clients[[#This Row],[ForeignCurrency_Account]] + banking_clients[[#This Row],[Checking_Accounts]]</f>
        <v>325833.69</v>
      </c>
    </row>
    <row r="748" spans="1:30" x14ac:dyDescent="0.2">
      <c r="A748" t="s">
        <v>2471</v>
      </c>
      <c r="B748" t="s">
        <v>2472</v>
      </c>
      <c r="C748" s="5">
        <v>26</v>
      </c>
      <c r="D748">
        <v>2783</v>
      </c>
      <c r="E748" s="3" t="s">
        <v>2473</v>
      </c>
      <c r="F748" s="4" t="s">
        <v>354</v>
      </c>
      <c r="G748" s="4" t="s">
        <v>49</v>
      </c>
      <c r="H748" s="4" t="s">
        <v>1531</v>
      </c>
      <c r="I748" s="4" t="s">
        <v>33</v>
      </c>
      <c r="J748" s="4" t="s">
        <v>40</v>
      </c>
      <c r="K748" s="2">
        <v>157903.39000000001</v>
      </c>
      <c r="L748" s="2">
        <v>24730.79</v>
      </c>
      <c r="M748" s="5">
        <v>1</v>
      </c>
      <c r="N748" s="2">
        <v>1723.95</v>
      </c>
      <c r="O748" s="2">
        <v>222678.45</v>
      </c>
      <c r="P748" s="2">
        <v>89287.6</v>
      </c>
      <c r="Q748" s="2">
        <v>54605.64</v>
      </c>
      <c r="R748" s="2">
        <v>19377.62</v>
      </c>
      <c r="S748" s="2">
        <v>21003.39</v>
      </c>
      <c r="T748" s="2">
        <v>995856.75</v>
      </c>
      <c r="U748" s="5">
        <v>0</v>
      </c>
      <c r="V748" s="6">
        <v>1</v>
      </c>
      <c r="W748">
        <v>4</v>
      </c>
      <c r="X748">
        <v>2</v>
      </c>
      <c r="Y748">
        <v>3</v>
      </c>
      <c r="Z748" s="5">
        <f t="shared" ca="1" si="33"/>
        <v>5505</v>
      </c>
      <c r="AA748" s="4" t="str">
        <f t="shared" si="34"/>
        <v>Mid</v>
      </c>
      <c r="AB748" s="2">
        <f t="shared" si="35"/>
        <v>0.03</v>
      </c>
      <c r="AC748" s="2">
        <f>banking_clients[[#This Row],[Bank_Loans]] + banking_clients[[#This Row],[Business_Lending]] + banking_clients[[#This Row],[CreditCard_Balance]]</f>
        <v>1220259.1499999999</v>
      </c>
      <c r="AD748" s="2">
        <f>banking_clients[[#This Row],[Bank_Deposits]] + banking_clients[[#This Row],[Saving_Accounts]] + banking_clients[[#This Row],[ForeignCurrency_Account]] + banking_clients[[#This Row],[Checking_Accounts]]</f>
        <v>184274.25</v>
      </c>
    </row>
    <row r="749" spans="1:30" x14ac:dyDescent="0.2">
      <c r="A749" t="s">
        <v>2474</v>
      </c>
      <c r="B749" t="s">
        <v>2475</v>
      </c>
      <c r="C749" s="5">
        <v>60</v>
      </c>
      <c r="D749">
        <v>14885</v>
      </c>
      <c r="E749" s="3" t="s">
        <v>2476</v>
      </c>
      <c r="F749" s="4" t="s">
        <v>10</v>
      </c>
      <c r="G749" s="4" t="s">
        <v>19</v>
      </c>
      <c r="H749" s="4" t="s">
        <v>223</v>
      </c>
      <c r="I749" s="4" t="s">
        <v>13</v>
      </c>
      <c r="J749" s="4" t="s">
        <v>40</v>
      </c>
      <c r="K749" s="2">
        <v>27469.919999999998</v>
      </c>
      <c r="L749" s="2">
        <v>15909.92</v>
      </c>
      <c r="M749" s="5">
        <v>1</v>
      </c>
      <c r="N749" s="2">
        <v>2995.14</v>
      </c>
      <c r="O749" s="2">
        <v>472794.65</v>
      </c>
      <c r="P749" s="2">
        <v>535094.19999999995</v>
      </c>
      <c r="Q749" s="2">
        <v>233680.38</v>
      </c>
      <c r="R749" s="2">
        <v>124934.34</v>
      </c>
      <c r="S749" s="2">
        <v>30842.04</v>
      </c>
      <c r="T749" s="2">
        <v>123411.3</v>
      </c>
      <c r="U749" s="5">
        <v>3</v>
      </c>
      <c r="V749" s="6">
        <v>1</v>
      </c>
      <c r="W749">
        <v>1</v>
      </c>
      <c r="X749">
        <v>2</v>
      </c>
      <c r="Y749">
        <v>4</v>
      </c>
      <c r="Z749" s="5">
        <f t="shared" ca="1" si="33"/>
        <v>2583</v>
      </c>
      <c r="AA749" s="4" t="str">
        <f t="shared" si="34"/>
        <v>Low</v>
      </c>
      <c r="AB749" s="2">
        <f t="shared" si="35"/>
        <v>0.05</v>
      </c>
      <c r="AC749" s="2">
        <f>banking_clients[[#This Row],[Bank_Loans]] + banking_clients[[#This Row],[Business_Lending]] + banking_clients[[#This Row],[CreditCard_Balance]]</f>
        <v>599201.09000000008</v>
      </c>
      <c r="AD749" s="2">
        <f>banking_clients[[#This Row],[Bank_Deposits]] + banking_clients[[#This Row],[Saving_Accounts]] + banking_clients[[#This Row],[ForeignCurrency_Account]] + banking_clients[[#This Row],[Checking_Accounts]]</f>
        <v>924550.96</v>
      </c>
    </row>
    <row r="750" spans="1:30" x14ac:dyDescent="0.2">
      <c r="A750" t="s">
        <v>2477</v>
      </c>
      <c r="B750" t="s">
        <v>2478</v>
      </c>
      <c r="C750" s="5">
        <v>51</v>
      </c>
      <c r="D750">
        <v>15976</v>
      </c>
      <c r="E750" s="3" t="s">
        <v>1094</v>
      </c>
      <c r="F750" s="4" t="s">
        <v>94</v>
      </c>
      <c r="G750" s="4" t="s">
        <v>114</v>
      </c>
      <c r="H750" s="4" t="s">
        <v>404</v>
      </c>
      <c r="I750" s="4" t="s">
        <v>33</v>
      </c>
      <c r="J750" s="4" t="s">
        <v>14</v>
      </c>
      <c r="K750" s="2">
        <v>150224.49</v>
      </c>
      <c r="L750" s="2">
        <v>13471.78</v>
      </c>
      <c r="M750" s="5">
        <v>1</v>
      </c>
      <c r="N750" s="2">
        <v>10.68</v>
      </c>
      <c r="O750" s="2">
        <v>48561.78</v>
      </c>
      <c r="P750" s="2">
        <v>175088.88</v>
      </c>
      <c r="Q750" s="2">
        <v>120894.7</v>
      </c>
      <c r="R750" s="2">
        <v>72661.89</v>
      </c>
      <c r="S750" s="2">
        <v>78.87</v>
      </c>
      <c r="T750" s="2">
        <v>405905.02</v>
      </c>
      <c r="U750" s="5">
        <v>1</v>
      </c>
      <c r="V750" s="6">
        <v>1</v>
      </c>
      <c r="W750">
        <v>1</v>
      </c>
      <c r="X750">
        <v>1</v>
      </c>
      <c r="Y750">
        <v>5</v>
      </c>
      <c r="Z750" s="5">
        <f t="shared" ca="1" si="33"/>
        <v>2995</v>
      </c>
      <c r="AA750" s="4" t="str">
        <f t="shared" si="34"/>
        <v>Mid</v>
      </c>
      <c r="AB750" s="2">
        <f t="shared" si="35"/>
        <v>0.03</v>
      </c>
      <c r="AC750" s="2">
        <f>banking_clients[[#This Row],[Bank_Loans]] + banking_clients[[#This Row],[Business_Lending]] + banking_clients[[#This Row],[CreditCard_Balance]]</f>
        <v>454477.48000000004</v>
      </c>
      <c r="AD750" s="2">
        <f>banking_clients[[#This Row],[Bank_Deposits]] + banking_clients[[#This Row],[Saving_Accounts]] + banking_clients[[#This Row],[ForeignCurrency_Account]] + banking_clients[[#This Row],[Checking_Accounts]]</f>
        <v>368724.34</v>
      </c>
    </row>
    <row r="751" spans="1:30" x14ac:dyDescent="0.2">
      <c r="A751" t="s">
        <v>2479</v>
      </c>
      <c r="B751" t="s">
        <v>2480</v>
      </c>
      <c r="C751" s="5">
        <v>75</v>
      </c>
      <c r="D751">
        <v>27916</v>
      </c>
      <c r="E751" s="3" t="s">
        <v>2481</v>
      </c>
      <c r="F751" s="4" t="s">
        <v>243</v>
      </c>
      <c r="G751" s="4" t="s">
        <v>19</v>
      </c>
      <c r="H751" s="4" t="s">
        <v>188</v>
      </c>
      <c r="I751" s="4" t="s">
        <v>33</v>
      </c>
      <c r="J751" s="4" t="s">
        <v>27</v>
      </c>
      <c r="K751" s="2">
        <v>222977.36</v>
      </c>
      <c r="L751" s="2">
        <v>34262.65</v>
      </c>
      <c r="M751" s="5">
        <v>1</v>
      </c>
      <c r="N751" s="2">
        <v>5567.23</v>
      </c>
      <c r="O751" s="2">
        <v>278909.21000000002</v>
      </c>
      <c r="P751" s="2">
        <v>821381.48</v>
      </c>
      <c r="Q751" s="2">
        <v>497151.95</v>
      </c>
      <c r="R751" s="2">
        <v>344331.76</v>
      </c>
      <c r="S751" s="2">
        <v>34701.18</v>
      </c>
      <c r="T751" s="2">
        <v>1256329.17</v>
      </c>
      <c r="U751" s="5">
        <v>3</v>
      </c>
      <c r="V751" s="6">
        <v>4</v>
      </c>
      <c r="W751">
        <v>1</v>
      </c>
      <c r="X751">
        <v>2</v>
      </c>
      <c r="Y751">
        <v>6</v>
      </c>
      <c r="Z751" s="5">
        <f t="shared" ca="1" si="33"/>
        <v>7480</v>
      </c>
      <c r="AA751" s="4" t="str">
        <f t="shared" si="34"/>
        <v>Mid</v>
      </c>
      <c r="AB751" s="2">
        <f t="shared" si="35"/>
        <v>0.03</v>
      </c>
      <c r="AC751" s="2">
        <f>banking_clients[[#This Row],[Bank_Loans]] + banking_clients[[#This Row],[Business_Lending]] + banking_clients[[#This Row],[CreditCard_Balance]]</f>
        <v>1540805.6099999999</v>
      </c>
      <c r="AD751" s="2">
        <f>banking_clients[[#This Row],[Bank_Deposits]] + banking_clients[[#This Row],[Saving_Accounts]] + banking_clients[[#This Row],[ForeignCurrency_Account]] + banking_clients[[#This Row],[Checking_Accounts]]</f>
        <v>1697566.3699999999</v>
      </c>
    </row>
    <row r="752" spans="1:30" x14ac:dyDescent="0.2">
      <c r="A752" t="s">
        <v>2482</v>
      </c>
      <c r="B752" t="s">
        <v>2483</v>
      </c>
      <c r="C752" s="5">
        <v>22</v>
      </c>
      <c r="D752">
        <v>41329</v>
      </c>
      <c r="E752" s="3" t="s">
        <v>2484</v>
      </c>
      <c r="F752" s="4" t="s">
        <v>243</v>
      </c>
      <c r="G752" s="4" t="s">
        <v>49</v>
      </c>
      <c r="H752" s="4" t="s">
        <v>481</v>
      </c>
      <c r="I752" s="4" t="s">
        <v>33</v>
      </c>
      <c r="J752" s="4" t="s">
        <v>14</v>
      </c>
      <c r="K752" s="2">
        <v>53692.160000000003</v>
      </c>
      <c r="L752" s="2">
        <v>21817.95</v>
      </c>
      <c r="M752" s="5">
        <v>1</v>
      </c>
      <c r="N752" s="2">
        <v>3485.44</v>
      </c>
      <c r="O752" s="2">
        <v>492002.97</v>
      </c>
      <c r="P752" s="2">
        <v>1748950.02</v>
      </c>
      <c r="Q752" s="2">
        <v>511597.63</v>
      </c>
      <c r="R752" s="2">
        <v>569658.01</v>
      </c>
      <c r="S752" s="2">
        <v>35765.61</v>
      </c>
      <c r="T752" s="2">
        <v>1918772.63</v>
      </c>
      <c r="U752" s="5">
        <v>0</v>
      </c>
      <c r="V752" s="6">
        <v>2</v>
      </c>
      <c r="W752">
        <v>2</v>
      </c>
      <c r="X752">
        <v>1</v>
      </c>
      <c r="Y752">
        <v>7</v>
      </c>
      <c r="Z752" s="5">
        <f t="shared" ca="1" si="33"/>
        <v>4940</v>
      </c>
      <c r="AA752" s="4" t="str">
        <f t="shared" si="34"/>
        <v>Low</v>
      </c>
      <c r="AB752" s="2">
        <f t="shared" si="35"/>
        <v>0.03</v>
      </c>
      <c r="AC752" s="2">
        <f>banking_clients[[#This Row],[Bank_Loans]] + banking_clients[[#This Row],[Business_Lending]] + banking_clients[[#This Row],[CreditCard_Balance]]</f>
        <v>2414261.0399999996</v>
      </c>
      <c r="AD752" s="2">
        <f>banking_clients[[#This Row],[Bank_Deposits]] + banking_clients[[#This Row],[Saving_Accounts]] + banking_clients[[#This Row],[ForeignCurrency_Account]] + banking_clients[[#This Row],[Checking_Accounts]]</f>
        <v>2865971.27</v>
      </c>
    </row>
    <row r="753" spans="1:30" x14ac:dyDescent="0.2">
      <c r="A753" t="s">
        <v>2485</v>
      </c>
      <c r="B753" t="s">
        <v>2486</v>
      </c>
      <c r="C753" s="5">
        <v>80</v>
      </c>
      <c r="D753">
        <v>2474</v>
      </c>
      <c r="E753" s="3" t="s">
        <v>2487</v>
      </c>
      <c r="F753" s="4" t="s">
        <v>58</v>
      </c>
      <c r="G753" s="4" t="s">
        <v>49</v>
      </c>
      <c r="H753" s="4" t="s">
        <v>263</v>
      </c>
      <c r="I753" s="4" t="s">
        <v>80</v>
      </c>
      <c r="J753" s="4" t="s">
        <v>40</v>
      </c>
      <c r="K753" s="2">
        <v>315625.90000000002</v>
      </c>
      <c r="L753" s="2">
        <v>7689.95</v>
      </c>
      <c r="M753" s="5">
        <v>1</v>
      </c>
      <c r="N753" s="2">
        <v>3854.92</v>
      </c>
      <c r="O753" s="2">
        <v>173071.87</v>
      </c>
      <c r="P753" s="2">
        <v>290695.76</v>
      </c>
      <c r="Q753" s="2">
        <v>349743.33</v>
      </c>
      <c r="R753" s="2">
        <v>107602.85</v>
      </c>
      <c r="S753" s="2">
        <v>21933.25</v>
      </c>
      <c r="T753" s="2">
        <v>413073.87</v>
      </c>
      <c r="U753" s="5">
        <v>0</v>
      </c>
      <c r="V753" s="6">
        <v>3</v>
      </c>
      <c r="W753">
        <v>2</v>
      </c>
      <c r="X753">
        <v>1</v>
      </c>
      <c r="Y753">
        <v>8</v>
      </c>
      <c r="Z753" s="5">
        <f t="shared" ca="1" si="33"/>
        <v>5397</v>
      </c>
      <c r="AA753" s="4" t="str">
        <f t="shared" si="34"/>
        <v>High</v>
      </c>
      <c r="AB753" s="2">
        <f t="shared" si="35"/>
        <v>0.01</v>
      </c>
      <c r="AC753" s="2">
        <f>banking_clients[[#This Row],[Bank_Loans]] + banking_clients[[#This Row],[Business_Lending]] + banking_clients[[#This Row],[CreditCard_Balance]]</f>
        <v>590000.66</v>
      </c>
      <c r="AD753" s="2">
        <f>banking_clients[[#This Row],[Bank_Deposits]] + banking_clients[[#This Row],[Saving_Accounts]] + banking_clients[[#This Row],[ForeignCurrency_Account]] + banking_clients[[#This Row],[Checking_Accounts]]</f>
        <v>769975.19</v>
      </c>
    </row>
    <row r="754" spans="1:30" x14ac:dyDescent="0.2">
      <c r="A754" t="s">
        <v>2488</v>
      </c>
      <c r="B754" t="s">
        <v>2489</v>
      </c>
      <c r="C754" s="5">
        <v>51</v>
      </c>
      <c r="D754">
        <v>14593</v>
      </c>
      <c r="E754" s="3" t="s">
        <v>2490</v>
      </c>
      <c r="F754" s="4" t="s">
        <v>158</v>
      </c>
      <c r="G754" s="4" t="s">
        <v>49</v>
      </c>
      <c r="H754" s="4" t="s">
        <v>384</v>
      </c>
      <c r="I754" s="4" t="s">
        <v>33</v>
      </c>
      <c r="J754" s="4" t="s">
        <v>34</v>
      </c>
      <c r="K754" s="2">
        <v>68785.31</v>
      </c>
      <c r="L754" s="2">
        <v>6001.5</v>
      </c>
      <c r="M754" s="5">
        <v>1</v>
      </c>
      <c r="N754" s="2">
        <v>1473.24</v>
      </c>
      <c r="O754" s="2">
        <v>452592.97</v>
      </c>
      <c r="P754" s="2">
        <v>67101.73</v>
      </c>
      <c r="Q754" s="2">
        <v>40379.800000000003</v>
      </c>
      <c r="R754" s="2">
        <v>23182.76</v>
      </c>
      <c r="S754" s="2">
        <v>5537.85</v>
      </c>
      <c r="T754" s="2">
        <v>716674.82</v>
      </c>
      <c r="U754" s="5">
        <v>0</v>
      </c>
      <c r="V754" s="6">
        <v>1</v>
      </c>
      <c r="W754">
        <v>3</v>
      </c>
      <c r="X754">
        <v>2</v>
      </c>
      <c r="Y754">
        <v>9</v>
      </c>
      <c r="Z754" s="5">
        <f t="shared" ca="1" si="33"/>
        <v>8666</v>
      </c>
      <c r="AA754" s="4" t="str">
        <f t="shared" si="34"/>
        <v>Low</v>
      </c>
      <c r="AB754" s="2">
        <f t="shared" si="35"/>
        <v>0.03</v>
      </c>
      <c r="AC754" s="2">
        <f>banking_clients[[#This Row],[Bank_Loans]] + banking_clients[[#This Row],[Business_Lending]] + banking_clients[[#This Row],[CreditCard_Balance]]</f>
        <v>1170741.03</v>
      </c>
      <c r="AD754" s="2">
        <f>banking_clients[[#This Row],[Bank_Deposits]] + banking_clients[[#This Row],[Saving_Accounts]] + banking_clients[[#This Row],[ForeignCurrency_Account]] + banking_clients[[#This Row],[Checking_Accounts]]</f>
        <v>136202.14000000001</v>
      </c>
    </row>
    <row r="755" spans="1:30" x14ac:dyDescent="0.2">
      <c r="A755" t="s">
        <v>2491</v>
      </c>
      <c r="B755" t="s">
        <v>2492</v>
      </c>
      <c r="C755" s="5">
        <v>47</v>
      </c>
      <c r="D755">
        <v>28644</v>
      </c>
      <c r="E755" s="3" t="s">
        <v>2493</v>
      </c>
      <c r="F755" s="4" t="s">
        <v>243</v>
      </c>
      <c r="G755" s="4" t="s">
        <v>11</v>
      </c>
      <c r="H755" s="4" t="s">
        <v>326</v>
      </c>
      <c r="I755" s="4" t="s">
        <v>80</v>
      </c>
      <c r="J755" s="4" t="s">
        <v>34</v>
      </c>
      <c r="K755" s="2">
        <v>44664.01</v>
      </c>
      <c r="L755" s="2">
        <v>22347.05</v>
      </c>
      <c r="M755" s="5">
        <v>1</v>
      </c>
      <c r="N755" s="2">
        <v>155.9</v>
      </c>
      <c r="O755" s="2">
        <v>861778.17</v>
      </c>
      <c r="P755" s="2">
        <v>856487.3</v>
      </c>
      <c r="Q755" s="2">
        <v>417263.04</v>
      </c>
      <c r="R755" s="2">
        <v>176275.34</v>
      </c>
      <c r="S755" s="2">
        <v>36125.730000000003</v>
      </c>
      <c r="T755" s="2">
        <v>1149200.02</v>
      </c>
      <c r="U755" s="5">
        <v>1</v>
      </c>
      <c r="V755" s="6">
        <v>1</v>
      </c>
      <c r="W755">
        <v>3</v>
      </c>
      <c r="X755">
        <v>2</v>
      </c>
      <c r="Y755">
        <v>10</v>
      </c>
      <c r="Z755" s="5">
        <f t="shared" ca="1" si="33"/>
        <v>5526</v>
      </c>
      <c r="AA755" s="4" t="str">
        <f t="shared" si="34"/>
        <v>Low</v>
      </c>
      <c r="AB755" s="2">
        <f t="shared" si="35"/>
        <v>0.01</v>
      </c>
      <c r="AC755" s="2">
        <f>banking_clients[[#This Row],[Bank_Loans]] + banking_clients[[#This Row],[Business_Lending]] + banking_clients[[#This Row],[CreditCard_Balance]]</f>
        <v>2011134.0899999999</v>
      </c>
      <c r="AD755" s="2">
        <f>banking_clients[[#This Row],[Bank_Deposits]] + banking_clients[[#This Row],[Saving_Accounts]] + banking_clients[[#This Row],[ForeignCurrency_Account]] + banking_clients[[#This Row],[Checking_Accounts]]</f>
        <v>1486151.4100000001</v>
      </c>
    </row>
    <row r="756" spans="1:30" x14ac:dyDescent="0.2">
      <c r="A756" t="s">
        <v>2494</v>
      </c>
      <c r="B756" t="s">
        <v>2495</v>
      </c>
      <c r="C756" s="5">
        <v>68</v>
      </c>
      <c r="D756">
        <v>16878</v>
      </c>
      <c r="E756" s="3" t="s">
        <v>2496</v>
      </c>
      <c r="F756" s="4" t="s">
        <v>377</v>
      </c>
      <c r="G756" s="4" t="s">
        <v>25</v>
      </c>
      <c r="H756" s="4" t="s">
        <v>880</v>
      </c>
      <c r="I756" s="4" t="s">
        <v>33</v>
      </c>
      <c r="J756" s="4" t="s">
        <v>14</v>
      </c>
      <c r="K756" s="2">
        <v>102662.31</v>
      </c>
      <c r="L756" s="2">
        <v>29101.05</v>
      </c>
      <c r="M756" s="5">
        <v>2</v>
      </c>
      <c r="N756" s="2">
        <v>6378.37</v>
      </c>
      <c r="O756" s="2">
        <v>890491.39</v>
      </c>
      <c r="P756" s="2">
        <v>147432.65</v>
      </c>
      <c r="Q756" s="2">
        <v>36543.14</v>
      </c>
      <c r="R756" s="2">
        <v>60838.02</v>
      </c>
      <c r="S756" s="2">
        <v>31572.04</v>
      </c>
      <c r="T756" s="2">
        <v>432845.77</v>
      </c>
      <c r="U756" s="5">
        <v>0</v>
      </c>
      <c r="V756" s="6">
        <v>2</v>
      </c>
      <c r="W756">
        <v>3</v>
      </c>
      <c r="X756">
        <v>2</v>
      </c>
      <c r="Y756">
        <v>11</v>
      </c>
      <c r="Z756" s="5">
        <f t="shared" ca="1" si="33"/>
        <v>3056</v>
      </c>
      <c r="AA756" s="4" t="str">
        <f t="shared" si="34"/>
        <v>Mid</v>
      </c>
      <c r="AB756" s="2">
        <f t="shared" si="35"/>
        <v>0.03</v>
      </c>
      <c r="AC756" s="2">
        <f>banking_clients[[#This Row],[Bank_Loans]] + banking_clients[[#This Row],[Business_Lending]] + banking_clients[[#This Row],[CreditCard_Balance]]</f>
        <v>1329715.5300000003</v>
      </c>
      <c r="AD756" s="2">
        <f>banking_clients[[#This Row],[Bank_Deposits]] + banking_clients[[#This Row],[Saving_Accounts]] + banking_clients[[#This Row],[ForeignCurrency_Account]] + banking_clients[[#This Row],[Checking_Accounts]]</f>
        <v>276385.84999999998</v>
      </c>
    </row>
    <row r="757" spans="1:30" x14ac:dyDescent="0.2">
      <c r="A757" t="s">
        <v>2497</v>
      </c>
      <c r="B757" t="s">
        <v>2498</v>
      </c>
      <c r="C757" s="5">
        <v>75</v>
      </c>
      <c r="D757">
        <v>23361</v>
      </c>
      <c r="E757" s="3" t="s">
        <v>2499</v>
      </c>
      <c r="F757" s="4" t="s">
        <v>377</v>
      </c>
      <c r="G757" s="4" t="s">
        <v>25</v>
      </c>
      <c r="H757" s="4" t="s">
        <v>1403</v>
      </c>
      <c r="I757" s="4" t="s">
        <v>13</v>
      </c>
      <c r="J757" s="4" t="s">
        <v>27</v>
      </c>
      <c r="K757" s="2">
        <v>336627.38</v>
      </c>
      <c r="L757" s="2">
        <v>34353</v>
      </c>
      <c r="M757" s="5">
        <v>1</v>
      </c>
      <c r="N757" s="2">
        <v>740.09</v>
      </c>
      <c r="O757" s="2">
        <v>257342.64</v>
      </c>
      <c r="P757" s="2">
        <v>1769697.67</v>
      </c>
      <c r="Q757" s="2">
        <v>1059031.68</v>
      </c>
      <c r="R757" s="2">
        <v>321053.81</v>
      </c>
      <c r="S757" s="2">
        <v>30243.78</v>
      </c>
      <c r="T757" s="2">
        <v>1803174.89</v>
      </c>
      <c r="U757" s="5">
        <v>2</v>
      </c>
      <c r="V757" s="6">
        <v>3</v>
      </c>
      <c r="W757">
        <v>3</v>
      </c>
      <c r="X757">
        <v>2</v>
      </c>
      <c r="Y757">
        <v>12</v>
      </c>
      <c r="Z757" s="5">
        <f t="shared" ca="1" si="33"/>
        <v>2319</v>
      </c>
      <c r="AA757" s="4" t="str">
        <f t="shared" si="34"/>
        <v>High</v>
      </c>
      <c r="AB757" s="2">
        <f t="shared" si="35"/>
        <v>0.05</v>
      </c>
      <c r="AC757" s="2">
        <f>banking_clients[[#This Row],[Bank_Loans]] + banking_clients[[#This Row],[Business_Lending]] + banking_clients[[#This Row],[CreditCard_Balance]]</f>
        <v>2061257.6199999999</v>
      </c>
      <c r="AD757" s="2">
        <f>banking_clients[[#This Row],[Bank_Deposits]] + banking_clients[[#This Row],[Saving_Accounts]] + banking_clients[[#This Row],[ForeignCurrency_Account]] + banking_clients[[#This Row],[Checking_Accounts]]</f>
        <v>3180026.9399999995</v>
      </c>
    </row>
    <row r="758" spans="1:30" x14ac:dyDescent="0.2">
      <c r="A758" t="s">
        <v>2500</v>
      </c>
      <c r="B758" t="s">
        <v>2501</v>
      </c>
      <c r="C758" s="5">
        <v>33</v>
      </c>
      <c r="D758">
        <v>33429</v>
      </c>
      <c r="E758" s="3" t="s">
        <v>2502</v>
      </c>
      <c r="F758" s="4" t="s">
        <v>567</v>
      </c>
      <c r="G758" s="4" t="s">
        <v>49</v>
      </c>
      <c r="H758" s="4" t="s">
        <v>1056</v>
      </c>
      <c r="I758" s="4" t="s">
        <v>33</v>
      </c>
      <c r="J758" s="4" t="s">
        <v>14</v>
      </c>
      <c r="K758" s="2">
        <v>388550.52</v>
      </c>
      <c r="L758" s="2">
        <v>72210.320000000007</v>
      </c>
      <c r="M758" s="5">
        <v>1</v>
      </c>
      <c r="N758" s="2">
        <v>8095.65</v>
      </c>
      <c r="O758" s="2">
        <v>2381138.3199999998</v>
      </c>
      <c r="P758" s="2">
        <v>1246002.33</v>
      </c>
      <c r="Q758" s="2">
        <v>276889.40999999997</v>
      </c>
      <c r="R758" s="2">
        <v>582506.09</v>
      </c>
      <c r="S758" s="2">
        <v>74882.81</v>
      </c>
      <c r="T758" s="2">
        <v>2238560.25</v>
      </c>
      <c r="U758" s="5">
        <v>3</v>
      </c>
      <c r="V758" s="6">
        <v>4</v>
      </c>
      <c r="W758">
        <v>3</v>
      </c>
      <c r="X758">
        <v>2</v>
      </c>
      <c r="Y758">
        <v>13</v>
      </c>
      <c r="Z758" s="5">
        <f t="shared" ca="1" si="33"/>
        <v>4578</v>
      </c>
      <c r="AA758" s="4" t="str">
        <f t="shared" si="34"/>
        <v>High</v>
      </c>
      <c r="AB758" s="2">
        <f t="shared" si="35"/>
        <v>0.03</v>
      </c>
      <c r="AC758" s="2">
        <f>banking_clients[[#This Row],[Bank_Loans]] + banking_clients[[#This Row],[Business_Lending]] + banking_clients[[#This Row],[CreditCard_Balance]]</f>
        <v>4627794.2200000007</v>
      </c>
      <c r="AD758" s="2">
        <f>banking_clients[[#This Row],[Bank_Deposits]] + banking_clients[[#This Row],[Saving_Accounts]] + banking_clients[[#This Row],[ForeignCurrency_Account]] + banking_clients[[#This Row],[Checking_Accounts]]</f>
        <v>2180280.64</v>
      </c>
    </row>
    <row r="759" spans="1:30" x14ac:dyDescent="0.2">
      <c r="A759" t="s">
        <v>2503</v>
      </c>
      <c r="B759" t="s">
        <v>2504</v>
      </c>
      <c r="C759" s="5">
        <v>78</v>
      </c>
      <c r="D759">
        <v>42072</v>
      </c>
      <c r="E759" s="3" t="s">
        <v>2505</v>
      </c>
      <c r="F759" s="4" t="s">
        <v>295</v>
      </c>
      <c r="G759" s="4" t="s">
        <v>25</v>
      </c>
      <c r="H759" s="4" t="s">
        <v>397</v>
      </c>
      <c r="I759" s="4" t="s">
        <v>13</v>
      </c>
      <c r="J759" s="4" t="s">
        <v>34</v>
      </c>
      <c r="K759" s="2">
        <v>335346.96000000002</v>
      </c>
      <c r="L759" s="2">
        <v>11722.05</v>
      </c>
      <c r="M759" s="5">
        <v>1</v>
      </c>
      <c r="N759" s="2">
        <v>3055.77</v>
      </c>
      <c r="O759" s="2">
        <v>543866.64</v>
      </c>
      <c r="P759" s="2">
        <v>311496.34000000003</v>
      </c>
      <c r="Q759" s="2">
        <v>269963.49</v>
      </c>
      <c r="R759" s="2">
        <v>306512.39</v>
      </c>
      <c r="S759" s="2">
        <v>31149.360000000001</v>
      </c>
      <c r="T759" s="2">
        <v>701015.64</v>
      </c>
      <c r="U759" s="5">
        <v>1</v>
      </c>
      <c r="V759" s="6">
        <v>5</v>
      </c>
      <c r="W759">
        <v>3</v>
      </c>
      <c r="X759">
        <v>2</v>
      </c>
      <c r="Y759">
        <v>14</v>
      </c>
      <c r="Z759" s="5">
        <f t="shared" ca="1" si="33"/>
        <v>1689</v>
      </c>
      <c r="AA759" s="4" t="str">
        <f t="shared" si="34"/>
        <v>High</v>
      </c>
      <c r="AB759" s="2">
        <f t="shared" si="35"/>
        <v>0.05</v>
      </c>
      <c r="AC759" s="2">
        <f>banking_clients[[#This Row],[Bank_Loans]] + banking_clients[[#This Row],[Business_Lending]] + banking_clients[[#This Row],[CreditCard_Balance]]</f>
        <v>1247938.05</v>
      </c>
      <c r="AD759" s="2">
        <f>banking_clients[[#This Row],[Bank_Deposits]] + banking_clients[[#This Row],[Saving_Accounts]] + banking_clients[[#This Row],[ForeignCurrency_Account]] + banking_clients[[#This Row],[Checking_Accounts]]</f>
        <v>919121.58</v>
      </c>
    </row>
    <row r="760" spans="1:30" x14ac:dyDescent="0.2">
      <c r="A760" t="s">
        <v>2506</v>
      </c>
      <c r="B760" t="s">
        <v>2507</v>
      </c>
      <c r="C760" s="5">
        <v>62</v>
      </c>
      <c r="D760">
        <v>37847</v>
      </c>
      <c r="E760" s="3" t="s">
        <v>2508</v>
      </c>
      <c r="F760" s="4" t="s">
        <v>267</v>
      </c>
      <c r="G760" s="4" t="s">
        <v>25</v>
      </c>
      <c r="H760" s="4" t="s">
        <v>1152</v>
      </c>
      <c r="I760" s="4" t="s">
        <v>33</v>
      </c>
      <c r="J760" s="4" t="s">
        <v>40</v>
      </c>
      <c r="K760" s="2">
        <v>424394.33</v>
      </c>
      <c r="L760" s="2">
        <v>42781.52</v>
      </c>
      <c r="M760" s="5">
        <v>1</v>
      </c>
      <c r="N760" s="2">
        <v>2730.98</v>
      </c>
      <c r="O760" s="2">
        <v>1200805.46</v>
      </c>
      <c r="P760" s="2">
        <v>805006.72</v>
      </c>
      <c r="Q760" s="2">
        <v>276991.56</v>
      </c>
      <c r="R760" s="2">
        <v>712214.55</v>
      </c>
      <c r="S760" s="2">
        <v>37754.400000000001</v>
      </c>
      <c r="T760" s="2">
        <v>1717982.32</v>
      </c>
      <c r="U760" s="5">
        <v>2</v>
      </c>
      <c r="V760" s="6">
        <v>3</v>
      </c>
      <c r="W760">
        <v>3</v>
      </c>
      <c r="X760">
        <v>1</v>
      </c>
      <c r="Y760">
        <v>15</v>
      </c>
      <c r="Z760" s="5">
        <f t="shared" ca="1" si="33"/>
        <v>2176</v>
      </c>
      <c r="AA760" s="4" t="str">
        <f t="shared" si="34"/>
        <v>High</v>
      </c>
      <c r="AB760" s="2">
        <f t="shared" si="35"/>
        <v>0.03</v>
      </c>
      <c r="AC760" s="2">
        <f>banking_clients[[#This Row],[Bank_Loans]] + banking_clients[[#This Row],[Business_Lending]] + banking_clients[[#This Row],[CreditCard_Balance]]</f>
        <v>2921518.7600000002</v>
      </c>
      <c r="AD760" s="2">
        <f>banking_clients[[#This Row],[Bank_Deposits]] + banking_clients[[#This Row],[Saving_Accounts]] + banking_clients[[#This Row],[ForeignCurrency_Account]] + banking_clients[[#This Row],[Checking_Accounts]]</f>
        <v>1831967.23</v>
      </c>
    </row>
    <row r="761" spans="1:30" x14ac:dyDescent="0.2">
      <c r="A761" t="s">
        <v>2509</v>
      </c>
      <c r="B761" t="s">
        <v>2510</v>
      </c>
      <c r="C761" s="5">
        <v>57</v>
      </c>
      <c r="D761">
        <v>4384</v>
      </c>
      <c r="E761" s="3" t="s">
        <v>915</v>
      </c>
      <c r="F761" s="4" t="s">
        <v>84</v>
      </c>
      <c r="G761" s="4" t="s">
        <v>25</v>
      </c>
      <c r="H761" s="4" t="s">
        <v>74</v>
      </c>
      <c r="I761" s="4" t="s">
        <v>13</v>
      </c>
      <c r="J761" s="4" t="s">
        <v>34</v>
      </c>
      <c r="K761" s="2">
        <v>256234.92</v>
      </c>
      <c r="L761" s="2">
        <v>61022.76</v>
      </c>
      <c r="M761" s="5">
        <v>1</v>
      </c>
      <c r="N761" s="2">
        <v>6906.18</v>
      </c>
      <c r="O761" s="2">
        <v>1677991.21</v>
      </c>
      <c r="P761" s="2">
        <v>1635153.76</v>
      </c>
      <c r="Q761" s="2">
        <v>649422.77</v>
      </c>
      <c r="R761" s="2">
        <v>540876.39</v>
      </c>
      <c r="S761" s="2">
        <v>58327.15</v>
      </c>
      <c r="T761" s="2">
        <v>1427372.62</v>
      </c>
      <c r="U761" s="5">
        <v>0</v>
      </c>
      <c r="V761" s="6">
        <v>3</v>
      </c>
      <c r="W761">
        <v>4</v>
      </c>
      <c r="X761">
        <v>2</v>
      </c>
      <c r="Y761">
        <v>16</v>
      </c>
      <c r="Z761" s="5">
        <f t="shared" ca="1" si="33"/>
        <v>6760</v>
      </c>
      <c r="AA761" s="4" t="str">
        <f t="shared" si="34"/>
        <v>Mid</v>
      </c>
      <c r="AB761" s="2">
        <f t="shared" si="35"/>
        <v>0.05</v>
      </c>
      <c r="AC761" s="2">
        <f>banking_clients[[#This Row],[Bank_Loans]] + banking_clients[[#This Row],[Business_Lending]] + banking_clients[[#This Row],[CreditCard_Balance]]</f>
        <v>3112270.0100000002</v>
      </c>
      <c r="AD761" s="2">
        <f>banking_clients[[#This Row],[Bank_Deposits]] + banking_clients[[#This Row],[Saving_Accounts]] + banking_clients[[#This Row],[ForeignCurrency_Account]] + banking_clients[[#This Row],[Checking_Accounts]]</f>
        <v>2883780.07</v>
      </c>
    </row>
    <row r="762" spans="1:30" x14ac:dyDescent="0.2">
      <c r="A762" t="s">
        <v>2511</v>
      </c>
      <c r="B762" t="s">
        <v>2512</v>
      </c>
      <c r="C762" s="5">
        <v>68</v>
      </c>
      <c r="D762">
        <v>12779</v>
      </c>
      <c r="E762" s="3" t="s">
        <v>2513</v>
      </c>
      <c r="F762" s="4" t="s">
        <v>104</v>
      </c>
      <c r="G762" s="4" t="s">
        <v>25</v>
      </c>
      <c r="H762" s="4" t="s">
        <v>105</v>
      </c>
      <c r="I762" s="4" t="s">
        <v>13</v>
      </c>
      <c r="J762" s="4" t="s">
        <v>14</v>
      </c>
      <c r="K762" s="2">
        <v>36030.300000000003</v>
      </c>
      <c r="L762" s="2">
        <v>31578.36</v>
      </c>
      <c r="M762" s="5">
        <v>1</v>
      </c>
      <c r="N762" s="2">
        <v>1219.3800000000001</v>
      </c>
      <c r="O762" s="2">
        <v>530279.43999999994</v>
      </c>
      <c r="P762" s="2">
        <v>166642.06</v>
      </c>
      <c r="Q762" s="2">
        <v>160313.88</v>
      </c>
      <c r="R762" s="2">
        <v>54675.47</v>
      </c>
      <c r="S762" s="2">
        <v>18631.009999999998</v>
      </c>
      <c r="T762" s="2">
        <v>599993.75</v>
      </c>
      <c r="U762" s="5">
        <v>1</v>
      </c>
      <c r="V762" s="6">
        <v>2</v>
      </c>
      <c r="W762">
        <v>4</v>
      </c>
      <c r="X762">
        <v>2</v>
      </c>
      <c r="Y762">
        <v>17</v>
      </c>
      <c r="Z762" s="5">
        <f t="shared" ca="1" si="33"/>
        <v>10382</v>
      </c>
      <c r="AA762" s="4" t="str">
        <f t="shared" si="34"/>
        <v>Low</v>
      </c>
      <c r="AB762" s="2">
        <f t="shared" si="35"/>
        <v>0.05</v>
      </c>
      <c r="AC762" s="2">
        <f>banking_clients[[#This Row],[Bank_Loans]] + banking_clients[[#This Row],[Business_Lending]] + banking_clients[[#This Row],[CreditCard_Balance]]</f>
        <v>1131492.5699999998</v>
      </c>
      <c r="AD762" s="2">
        <f>banking_clients[[#This Row],[Bank_Deposits]] + banking_clients[[#This Row],[Saving_Accounts]] + banking_clients[[#This Row],[ForeignCurrency_Account]] + banking_clients[[#This Row],[Checking_Accounts]]</f>
        <v>400262.42000000004</v>
      </c>
    </row>
    <row r="763" spans="1:30" x14ac:dyDescent="0.2">
      <c r="A763" t="s">
        <v>2514</v>
      </c>
      <c r="B763" t="s">
        <v>2515</v>
      </c>
      <c r="C763" s="5">
        <v>45</v>
      </c>
      <c r="D763">
        <v>649</v>
      </c>
      <c r="E763" s="3" t="s">
        <v>2516</v>
      </c>
      <c r="F763" s="4" t="s">
        <v>596</v>
      </c>
      <c r="G763" s="4" t="s">
        <v>49</v>
      </c>
      <c r="H763" s="4" t="s">
        <v>522</v>
      </c>
      <c r="I763" s="4" t="s">
        <v>13</v>
      </c>
      <c r="J763" s="4" t="s">
        <v>14</v>
      </c>
      <c r="K763" s="2">
        <v>199546.53</v>
      </c>
      <c r="L763" s="2">
        <v>12853.32</v>
      </c>
      <c r="M763" s="5">
        <v>1</v>
      </c>
      <c r="N763" s="2">
        <v>4383.2299999999996</v>
      </c>
      <c r="O763" s="2">
        <v>975487.5</v>
      </c>
      <c r="P763" s="2">
        <v>781992.09</v>
      </c>
      <c r="Q763" s="2">
        <v>243981.53</v>
      </c>
      <c r="R763" s="2">
        <v>286209.11</v>
      </c>
      <c r="S763" s="2">
        <v>7917.75</v>
      </c>
      <c r="T763" s="2">
        <v>2038248.79</v>
      </c>
      <c r="U763" s="5">
        <v>2</v>
      </c>
      <c r="V763" s="6">
        <v>2</v>
      </c>
      <c r="W763">
        <v>1</v>
      </c>
      <c r="X763">
        <v>1</v>
      </c>
      <c r="Y763">
        <v>18</v>
      </c>
      <c r="Z763" s="5">
        <f t="shared" ca="1" si="33"/>
        <v>7918</v>
      </c>
      <c r="AA763" s="4" t="str">
        <f t="shared" si="34"/>
        <v>Mid</v>
      </c>
      <c r="AB763" s="2">
        <f t="shared" si="35"/>
        <v>0.05</v>
      </c>
      <c r="AC763" s="2">
        <f>banking_clients[[#This Row],[Bank_Loans]] + banking_clients[[#This Row],[Business_Lending]] + banking_clients[[#This Row],[CreditCard_Balance]]</f>
        <v>3018119.52</v>
      </c>
      <c r="AD763" s="2">
        <f>banking_clients[[#This Row],[Bank_Deposits]] + banking_clients[[#This Row],[Saving_Accounts]] + banking_clients[[#This Row],[ForeignCurrency_Account]] + banking_clients[[#This Row],[Checking_Accounts]]</f>
        <v>1320100.48</v>
      </c>
    </row>
    <row r="764" spans="1:30" x14ac:dyDescent="0.2">
      <c r="A764" t="s">
        <v>2517</v>
      </c>
      <c r="B764" t="s">
        <v>2518</v>
      </c>
      <c r="C764" s="5">
        <v>32</v>
      </c>
      <c r="D764">
        <v>6011</v>
      </c>
      <c r="E764" s="3" t="s">
        <v>2519</v>
      </c>
      <c r="F764" s="4" t="s">
        <v>78</v>
      </c>
      <c r="G764" s="4" t="s">
        <v>49</v>
      </c>
      <c r="H764" s="4" t="s">
        <v>272</v>
      </c>
      <c r="I764" s="4" t="s">
        <v>33</v>
      </c>
      <c r="J764" s="4" t="s">
        <v>14</v>
      </c>
      <c r="K764" s="2">
        <v>79425.62</v>
      </c>
      <c r="L764" s="2">
        <v>9808.56</v>
      </c>
      <c r="M764" s="5">
        <v>1</v>
      </c>
      <c r="N764" s="2">
        <v>614.91999999999996</v>
      </c>
      <c r="O764" s="2">
        <v>487050.58</v>
      </c>
      <c r="P764" s="2">
        <v>580085.14</v>
      </c>
      <c r="Q764" s="2">
        <v>199599.19</v>
      </c>
      <c r="R764" s="2">
        <v>496253.48</v>
      </c>
      <c r="S764" s="2">
        <v>32646.39</v>
      </c>
      <c r="T764" s="2">
        <v>510896.6</v>
      </c>
      <c r="U764" s="5">
        <v>2</v>
      </c>
      <c r="V764" s="6">
        <v>1</v>
      </c>
      <c r="W764">
        <v>2</v>
      </c>
      <c r="X764">
        <v>1</v>
      </c>
      <c r="Y764">
        <v>19</v>
      </c>
      <c r="Z764" s="5">
        <f t="shared" ca="1" si="33"/>
        <v>8200</v>
      </c>
      <c r="AA764" s="4" t="str">
        <f t="shared" si="34"/>
        <v>Low</v>
      </c>
      <c r="AB764" s="2">
        <f t="shared" si="35"/>
        <v>0.03</v>
      </c>
      <c r="AC764" s="2">
        <f>banking_clients[[#This Row],[Bank_Loans]] + banking_clients[[#This Row],[Business_Lending]] + banking_clients[[#This Row],[CreditCard_Balance]]</f>
        <v>998562.1</v>
      </c>
      <c r="AD764" s="2">
        <f>banking_clients[[#This Row],[Bank_Deposits]] + banking_clients[[#This Row],[Saving_Accounts]] + banking_clients[[#This Row],[ForeignCurrency_Account]] + banking_clients[[#This Row],[Checking_Accounts]]</f>
        <v>1308584.2</v>
      </c>
    </row>
    <row r="765" spans="1:30" x14ac:dyDescent="0.2">
      <c r="A765" t="s">
        <v>2520</v>
      </c>
      <c r="B765" t="s">
        <v>2521</v>
      </c>
      <c r="C765" s="5">
        <v>74</v>
      </c>
      <c r="D765">
        <v>15239</v>
      </c>
      <c r="E765" s="3" t="s">
        <v>2522</v>
      </c>
      <c r="F765" s="4" t="s">
        <v>596</v>
      </c>
      <c r="G765" s="4" t="s">
        <v>25</v>
      </c>
      <c r="H765" s="4" t="s">
        <v>779</v>
      </c>
      <c r="I765" s="4" t="s">
        <v>13</v>
      </c>
      <c r="J765" s="4" t="s">
        <v>34</v>
      </c>
      <c r="K765" s="2">
        <v>37600.42</v>
      </c>
      <c r="L765" s="2">
        <v>12698.52</v>
      </c>
      <c r="M765" s="5">
        <v>3</v>
      </c>
      <c r="N765" s="2">
        <v>821.54</v>
      </c>
      <c r="O765" s="2">
        <v>250595.95</v>
      </c>
      <c r="P765" s="2">
        <v>519934.04</v>
      </c>
      <c r="Q765" s="2">
        <v>234336.47</v>
      </c>
      <c r="R765" s="2">
        <v>159495.26</v>
      </c>
      <c r="S765" s="2">
        <v>14215.34</v>
      </c>
      <c r="T765" s="2">
        <v>389519.56</v>
      </c>
      <c r="U765" s="5">
        <v>0</v>
      </c>
      <c r="V765" s="6">
        <v>1</v>
      </c>
      <c r="W765">
        <v>3</v>
      </c>
      <c r="X765">
        <v>1</v>
      </c>
      <c r="Y765">
        <v>20</v>
      </c>
      <c r="Z765" s="5">
        <f t="shared" ca="1" si="33"/>
        <v>4352</v>
      </c>
      <c r="AA765" s="4" t="str">
        <f t="shared" si="34"/>
        <v>Low</v>
      </c>
      <c r="AB765" s="2">
        <f t="shared" si="35"/>
        <v>0.05</v>
      </c>
      <c r="AC765" s="2">
        <f>banking_clients[[#This Row],[Bank_Loans]] + banking_clients[[#This Row],[Business_Lending]] + banking_clients[[#This Row],[CreditCard_Balance]]</f>
        <v>640937.05000000005</v>
      </c>
      <c r="AD765" s="2">
        <f>banking_clients[[#This Row],[Bank_Deposits]] + banking_clients[[#This Row],[Saving_Accounts]] + banking_clients[[#This Row],[ForeignCurrency_Account]] + banking_clients[[#This Row],[Checking_Accounts]]</f>
        <v>927981.11</v>
      </c>
    </row>
    <row r="766" spans="1:30" x14ac:dyDescent="0.2">
      <c r="A766" t="s">
        <v>2523</v>
      </c>
      <c r="B766" t="s">
        <v>2524</v>
      </c>
      <c r="C766" s="5">
        <v>52</v>
      </c>
      <c r="D766">
        <v>28171</v>
      </c>
      <c r="E766" s="3" t="s">
        <v>2525</v>
      </c>
      <c r="F766" s="4" t="s">
        <v>574</v>
      </c>
      <c r="G766" s="4" t="s">
        <v>49</v>
      </c>
      <c r="H766" s="4" t="s">
        <v>669</v>
      </c>
      <c r="I766" s="4" t="s">
        <v>33</v>
      </c>
      <c r="J766" s="4" t="s">
        <v>14</v>
      </c>
      <c r="K766" s="2">
        <v>222815.17</v>
      </c>
      <c r="L766" s="2">
        <v>40789.279999999999</v>
      </c>
      <c r="M766" s="5">
        <v>1</v>
      </c>
      <c r="N766" s="2">
        <v>4068.8</v>
      </c>
      <c r="O766" s="2">
        <v>961006.42</v>
      </c>
      <c r="P766" s="2">
        <v>88271.98</v>
      </c>
      <c r="Q766" s="2">
        <v>29724.240000000002</v>
      </c>
      <c r="R766" s="2">
        <v>46468.89</v>
      </c>
      <c r="S766" s="2">
        <v>42918.9</v>
      </c>
      <c r="T766" s="2">
        <v>912686.23</v>
      </c>
      <c r="U766" s="5">
        <v>0</v>
      </c>
      <c r="V766" s="6">
        <v>2</v>
      </c>
      <c r="W766">
        <v>4</v>
      </c>
      <c r="X766">
        <v>1</v>
      </c>
      <c r="Y766">
        <v>21</v>
      </c>
      <c r="Z766" s="5">
        <f t="shared" ca="1" si="33"/>
        <v>8050</v>
      </c>
      <c r="AA766" s="4" t="str">
        <f t="shared" si="34"/>
        <v>Mid</v>
      </c>
      <c r="AB766" s="2">
        <f t="shared" si="35"/>
        <v>0.03</v>
      </c>
      <c r="AC766" s="2">
        <f>banking_clients[[#This Row],[Bank_Loans]] + banking_clients[[#This Row],[Business_Lending]] + banking_clients[[#This Row],[CreditCard_Balance]]</f>
        <v>1877761.45</v>
      </c>
      <c r="AD766" s="2">
        <f>banking_clients[[#This Row],[Bank_Deposits]] + banking_clients[[#This Row],[Saving_Accounts]] + banking_clients[[#This Row],[ForeignCurrency_Account]] + banking_clients[[#This Row],[Checking_Accounts]]</f>
        <v>207384.00999999998</v>
      </c>
    </row>
    <row r="767" spans="1:30" x14ac:dyDescent="0.2">
      <c r="A767" t="s">
        <v>2526</v>
      </c>
      <c r="B767" t="s">
        <v>2527</v>
      </c>
      <c r="C767" s="5">
        <v>75</v>
      </c>
      <c r="D767">
        <v>38300</v>
      </c>
      <c r="E767" s="3" t="s">
        <v>1100</v>
      </c>
      <c r="F767" s="4" t="s">
        <v>104</v>
      </c>
      <c r="G767" s="4" t="s">
        <v>25</v>
      </c>
      <c r="H767" s="4" t="s">
        <v>974</v>
      </c>
      <c r="I767" s="4" t="s">
        <v>13</v>
      </c>
      <c r="J767" s="4" t="s">
        <v>27</v>
      </c>
      <c r="K767" s="2">
        <v>141963.47</v>
      </c>
      <c r="L767" s="2">
        <v>12185.08</v>
      </c>
      <c r="M767" s="5">
        <v>1</v>
      </c>
      <c r="N767" s="2">
        <v>1073.26</v>
      </c>
      <c r="O767" s="2">
        <v>599113.56000000006</v>
      </c>
      <c r="P767" s="2">
        <v>1209702.56</v>
      </c>
      <c r="Q767" s="2">
        <v>425951.61</v>
      </c>
      <c r="R767" s="2">
        <v>332242.25</v>
      </c>
      <c r="S767" s="2">
        <v>24756.85</v>
      </c>
      <c r="T767" s="2">
        <v>413357.88</v>
      </c>
      <c r="U767" s="5">
        <v>1</v>
      </c>
      <c r="V767" s="6">
        <v>1</v>
      </c>
      <c r="W767">
        <v>1</v>
      </c>
      <c r="X767">
        <v>2</v>
      </c>
      <c r="Y767">
        <v>22</v>
      </c>
      <c r="Z767" s="5">
        <f t="shared" ca="1" si="33"/>
        <v>1643</v>
      </c>
      <c r="AA767" s="4" t="str">
        <f t="shared" si="34"/>
        <v>Mid</v>
      </c>
      <c r="AB767" s="2">
        <f t="shared" si="35"/>
        <v>0.05</v>
      </c>
      <c r="AC767" s="2">
        <f>banking_clients[[#This Row],[Bank_Loans]] + banking_clients[[#This Row],[Business_Lending]] + banking_clients[[#This Row],[CreditCard_Balance]]</f>
        <v>1013544.7000000001</v>
      </c>
      <c r="AD767" s="2">
        <f>banking_clients[[#This Row],[Bank_Deposits]] + banking_clients[[#This Row],[Saving_Accounts]] + banking_clients[[#This Row],[ForeignCurrency_Account]] + banking_clients[[#This Row],[Checking_Accounts]]</f>
        <v>1992653.27</v>
      </c>
    </row>
    <row r="768" spans="1:30" x14ac:dyDescent="0.2">
      <c r="A768" t="s">
        <v>2528</v>
      </c>
      <c r="B768" t="s">
        <v>2529</v>
      </c>
      <c r="C768" s="5">
        <v>82</v>
      </c>
      <c r="D768">
        <v>42747</v>
      </c>
      <c r="E768" s="3" t="s">
        <v>2530</v>
      </c>
      <c r="F768" s="4" t="s">
        <v>295</v>
      </c>
      <c r="G768" s="4" t="s">
        <v>25</v>
      </c>
      <c r="H768" s="4" t="s">
        <v>420</v>
      </c>
      <c r="I768" s="4" t="s">
        <v>33</v>
      </c>
      <c r="J768" s="4" t="s">
        <v>14</v>
      </c>
      <c r="K768" s="2">
        <v>75807.360000000001</v>
      </c>
      <c r="L768" s="2">
        <v>17002.7</v>
      </c>
      <c r="M768" s="5">
        <v>2</v>
      </c>
      <c r="N768" s="2">
        <v>3280.38</v>
      </c>
      <c r="O768" s="2">
        <v>647520.73</v>
      </c>
      <c r="P768" s="2">
        <v>26021.94</v>
      </c>
      <c r="Q768" s="2">
        <v>20395.580000000002</v>
      </c>
      <c r="R768" s="2">
        <v>14769.21</v>
      </c>
      <c r="S768" s="2">
        <v>23382.82</v>
      </c>
      <c r="T768" s="2">
        <v>414144.95</v>
      </c>
      <c r="U768" s="5">
        <v>0</v>
      </c>
      <c r="V768" s="6">
        <v>2</v>
      </c>
      <c r="W768">
        <v>1</v>
      </c>
      <c r="X768">
        <v>1</v>
      </c>
      <c r="Y768">
        <v>1</v>
      </c>
      <c r="Z768" s="5">
        <f t="shared" ca="1" si="33"/>
        <v>7365</v>
      </c>
      <c r="AA768" s="4" t="str">
        <f t="shared" si="34"/>
        <v>Low</v>
      </c>
      <c r="AB768" s="2">
        <f t="shared" si="35"/>
        <v>0.03</v>
      </c>
      <c r="AC768" s="2">
        <f>banking_clients[[#This Row],[Bank_Loans]] + banking_clients[[#This Row],[Business_Lending]] + banking_clients[[#This Row],[CreditCard_Balance]]</f>
        <v>1064946.0599999998</v>
      </c>
      <c r="AD768" s="2">
        <f>banking_clients[[#This Row],[Bank_Deposits]] + banking_clients[[#This Row],[Saving_Accounts]] + banking_clients[[#This Row],[ForeignCurrency_Account]] + banking_clients[[#This Row],[Checking_Accounts]]</f>
        <v>84569.549999999988</v>
      </c>
    </row>
    <row r="769" spans="1:30" x14ac:dyDescent="0.2">
      <c r="A769" t="s">
        <v>2531</v>
      </c>
      <c r="B769" t="s">
        <v>2532</v>
      </c>
      <c r="C769" s="5">
        <v>72</v>
      </c>
      <c r="D769">
        <v>30620</v>
      </c>
      <c r="E769" s="3" t="s">
        <v>2533</v>
      </c>
      <c r="F769" s="4" t="s">
        <v>284</v>
      </c>
      <c r="G769" s="4" t="s">
        <v>11</v>
      </c>
      <c r="H769" s="4" t="s">
        <v>779</v>
      </c>
      <c r="I769" s="4" t="s">
        <v>13</v>
      </c>
      <c r="J769" s="4" t="s">
        <v>34</v>
      </c>
      <c r="K769" s="2">
        <v>196216.48</v>
      </c>
      <c r="L769" s="2">
        <v>46580.160000000003</v>
      </c>
      <c r="M769" s="5">
        <v>1</v>
      </c>
      <c r="N769" s="2">
        <v>5982.17</v>
      </c>
      <c r="O769" s="2">
        <v>1520782.98</v>
      </c>
      <c r="P769" s="2">
        <v>570748.36</v>
      </c>
      <c r="Q769" s="2">
        <v>300623.18</v>
      </c>
      <c r="R769" s="2">
        <v>94543.81</v>
      </c>
      <c r="S769" s="2">
        <v>43542.99</v>
      </c>
      <c r="T769" s="2">
        <v>1208409.05</v>
      </c>
      <c r="U769" s="5">
        <v>0</v>
      </c>
      <c r="V769" s="6">
        <v>2</v>
      </c>
      <c r="W769">
        <v>1</v>
      </c>
      <c r="X769">
        <v>2</v>
      </c>
      <c r="Y769">
        <v>2</v>
      </c>
      <c r="Z769" s="5">
        <f t="shared" ca="1" si="33"/>
        <v>7823</v>
      </c>
      <c r="AA769" s="4" t="str">
        <f t="shared" si="34"/>
        <v>Mid</v>
      </c>
      <c r="AB769" s="2">
        <f t="shared" si="35"/>
        <v>0.05</v>
      </c>
      <c r="AC769" s="2">
        <f>banking_clients[[#This Row],[Bank_Loans]] + banking_clients[[#This Row],[Business_Lending]] + banking_clients[[#This Row],[CreditCard_Balance]]</f>
        <v>2735174.2</v>
      </c>
      <c r="AD769" s="2">
        <f>banking_clients[[#This Row],[Bank_Deposits]] + banking_clients[[#This Row],[Saving_Accounts]] + banking_clients[[#This Row],[ForeignCurrency_Account]] + banking_clients[[#This Row],[Checking_Accounts]]</f>
        <v>1009458.3399999999</v>
      </c>
    </row>
    <row r="770" spans="1:30" x14ac:dyDescent="0.2">
      <c r="A770" t="s">
        <v>2534</v>
      </c>
      <c r="B770" t="s">
        <v>2535</v>
      </c>
      <c r="C770" s="5">
        <v>47</v>
      </c>
      <c r="D770">
        <v>6433</v>
      </c>
      <c r="E770" s="3" t="s">
        <v>2536</v>
      </c>
      <c r="F770" s="4" t="s">
        <v>257</v>
      </c>
      <c r="G770" s="4" t="s">
        <v>25</v>
      </c>
      <c r="H770" s="4" t="s">
        <v>2090</v>
      </c>
      <c r="I770" s="4" t="s">
        <v>33</v>
      </c>
      <c r="J770" s="4" t="s">
        <v>14</v>
      </c>
      <c r="K770" s="2">
        <v>397676.18</v>
      </c>
      <c r="L770" s="2">
        <v>46862.55</v>
      </c>
      <c r="M770" s="5">
        <v>2</v>
      </c>
      <c r="N770" s="2">
        <v>10269.450000000001</v>
      </c>
      <c r="O770" s="2">
        <v>772691.72</v>
      </c>
      <c r="P770" s="2">
        <v>1282034.49</v>
      </c>
      <c r="Q770" s="2">
        <v>309753.3</v>
      </c>
      <c r="R770" s="2">
        <v>572699.43000000005</v>
      </c>
      <c r="S770" s="2">
        <v>89158.1</v>
      </c>
      <c r="T770" s="2">
        <v>1114325.48</v>
      </c>
      <c r="U770" s="5">
        <v>1</v>
      </c>
      <c r="V770" s="6">
        <v>5</v>
      </c>
      <c r="W770">
        <v>2</v>
      </c>
      <c r="X770">
        <v>1</v>
      </c>
      <c r="Y770">
        <v>3</v>
      </c>
      <c r="Z770" s="5">
        <f t="shared" ref="Z770:Z833" ca="1" si="36">DATEDIF(E770, TODAY(), "D")</f>
        <v>2238</v>
      </c>
      <c r="AA770" s="4" t="str">
        <f t="shared" ref="AA770:AA833" si="37">IF(K770&lt;100000, "Low", IF(K770&lt;=300000, "Mid", "High"))</f>
        <v>High</v>
      </c>
      <c r="AB770" s="2">
        <f t="shared" ref="AB770:AB833" si="38">IF(I770="High", 0.05, IF(I770="Mid", 0.03, 0.01))</f>
        <v>0.03</v>
      </c>
      <c r="AC770" s="2">
        <f>banking_clients[[#This Row],[Bank_Loans]] + banking_clients[[#This Row],[Business_Lending]] + banking_clients[[#This Row],[CreditCard_Balance]]</f>
        <v>1897286.65</v>
      </c>
      <c r="AD770" s="2">
        <f>banking_clients[[#This Row],[Bank_Deposits]] + banking_clients[[#This Row],[Saving_Accounts]] + banking_clients[[#This Row],[ForeignCurrency_Account]] + banking_clients[[#This Row],[Checking_Accounts]]</f>
        <v>2253645.3199999998</v>
      </c>
    </row>
    <row r="771" spans="1:30" x14ac:dyDescent="0.2">
      <c r="A771" t="s">
        <v>2537</v>
      </c>
      <c r="B771" t="s">
        <v>2538</v>
      </c>
      <c r="C771" s="5">
        <v>72</v>
      </c>
      <c r="D771">
        <v>41138</v>
      </c>
      <c r="E771" s="3" t="s">
        <v>2539</v>
      </c>
      <c r="F771" s="4" t="s">
        <v>63</v>
      </c>
      <c r="G771" s="4" t="s">
        <v>25</v>
      </c>
      <c r="H771" s="4" t="s">
        <v>585</v>
      </c>
      <c r="I771" s="4" t="s">
        <v>33</v>
      </c>
      <c r="J771" s="4" t="s">
        <v>34</v>
      </c>
      <c r="K771" s="2">
        <v>95884.87</v>
      </c>
      <c r="L771" s="2">
        <v>13662.34</v>
      </c>
      <c r="M771" s="5">
        <v>1</v>
      </c>
      <c r="N771" s="2">
        <v>443.58</v>
      </c>
      <c r="O771" s="2">
        <v>49153.64</v>
      </c>
      <c r="P771" s="2">
        <v>529249.04</v>
      </c>
      <c r="Q771" s="2">
        <v>543553.06999999995</v>
      </c>
      <c r="R771" s="2">
        <v>144184.6</v>
      </c>
      <c r="S771" s="2">
        <v>7199.22</v>
      </c>
      <c r="T771" s="2">
        <v>998314.12</v>
      </c>
      <c r="U771" s="5">
        <v>0</v>
      </c>
      <c r="V771" s="6">
        <v>2</v>
      </c>
      <c r="W771">
        <v>2</v>
      </c>
      <c r="X771">
        <v>2</v>
      </c>
      <c r="Y771">
        <v>4</v>
      </c>
      <c r="Z771" s="5">
        <f t="shared" ca="1" si="36"/>
        <v>2300</v>
      </c>
      <c r="AA771" s="4" t="str">
        <f t="shared" si="37"/>
        <v>Low</v>
      </c>
      <c r="AB771" s="2">
        <f t="shared" si="38"/>
        <v>0.03</v>
      </c>
      <c r="AC771" s="2">
        <f>banking_clients[[#This Row],[Bank_Loans]] + banking_clients[[#This Row],[Business_Lending]] + banking_clients[[#This Row],[CreditCard_Balance]]</f>
        <v>1047911.34</v>
      </c>
      <c r="AD771" s="2">
        <f>banking_clients[[#This Row],[Bank_Deposits]] + banking_clients[[#This Row],[Saving_Accounts]] + banking_clients[[#This Row],[ForeignCurrency_Account]] + banking_clients[[#This Row],[Checking_Accounts]]</f>
        <v>1224185.93</v>
      </c>
    </row>
    <row r="772" spans="1:30" x14ac:dyDescent="0.2">
      <c r="A772" t="s">
        <v>2540</v>
      </c>
      <c r="B772" t="s">
        <v>2541</v>
      </c>
      <c r="C772" s="5">
        <v>23</v>
      </c>
      <c r="D772">
        <v>15353</v>
      </c>
      <c r="E772" s="3" t="s">
        <v>2542</v>
      </c>
      <c r="F772" s="4" t="s">
        <v>109</v>
      </c>
      <c r="G772" s="4" t="s">
        <v>19</v>
      </c>
      <c r="H772" s="4" t="s">
        <v>830</v>
      </c>
      <c r="I772" s="4" t="s">
        <v>33</v>
      </c>
      <c r="J772" s="4" t="s">
        <v>34</v>
      </c>
      <c r="K772" s="2">
        <v>170389.44</v>
      </c>
      <c r="L772" s="2">
        <v>44144.480000000003</v>
      </c>
      <c r="M772" s="5">
        <v>2</v>
      </c>
      <c r="N772" s="2">
        <v>6518.7</v>
      </c>
      <c r="O772" s="2">
        <v>566788.22</v>
      </c>
      <c r="P772" s="2">
        <v>2195313.2799999998</v>
      </c>
      <c r="Q772" s="2">
        <v>1118367.1399999999</v>
      </c>
      <c r="R772" s="2">
        <v>160023.15</v>
      </c>
      <c r="S772" s="2">
        <v>316.19</v>
      </c>
      <c r="T772" s="2">
        <v>1866373.72</v>
      </c>
      <c r="U772" s="5">
        <v>0</v>
      </c>
      <c r="V772" s="6">
        <v>2</v>
      </c>
      <c r="W772">
        <v>3</v>
      </c>
      <c r="X772">
        <v>1</v>
      </c>
      <c r="Y772">
        <v>8</v>
      </c>
      <c r="Z772" s="5">
        <f t="shared" ca="1" si="36"/>
        <v>10385</v>
      </c>
      <c r="AA772" s="4" t="str">
        <f t="shared" si="37"/>
        <v>Mid</v>
      </c>
      <c r="AB772" s="2">
        <f t="shared" si="38"/>
        <v>0.03</v>
      </c>
      <c r="AC772" s="2">
        <f>banking_clients[[#This Row],[Bank_Loans]] + banking_clients[[#This Row],[Business_Lending]] + banking_clients[[#This Row],[CreditCard_Balance]]</f>
        <v>2439680.64</v>
      </c>
      <c r="AD772" s="2">
        <f>banking_clients[[#This Row],[Bank_Deposits]] + banking_clients[[#This Row],[Saving_Accounts]] + banking_clients[[#This Row],[ForeignCurrency_Account]] + banking_clients[[#This Row],[Checking_Accounts]]</f>
        <v>3474019.76</v>
      </c>
    </row>
    <row r="773" spans="1:30" x14ac:dyDescent="0.2">
      <c r="A773" t="s">
        <v>2543</v>
      </c>
      <c r="B773" t="s">
        <v>2544</v>
      </c>
      <c r="C773" s="5">
        <v>20</v>
      </c>
      <c r="D773">
        <v>16402</v>
      </c>
      <c r="E773" s="3" t="s">
        <v>2545</v>
      </c>
      <c r="F773" s="4" t="s">
        <v>144</v>
      </c>
      <c r="G773" s="4" t="s">
        <v>49</v>
      </c>
      <c r="H773" s="4" t="s">
        <v>703</v>
      </c>
      <c r="I773" s="4" t="s">
        <v>13</v>
      </c>
      <c r="J773" s="4" t="s">
        <v>14</v>
      </c>
      <c r="K773" s="2">
        <v>163043.73000000001</v>
      </c>
      <c r="L773" s="2">
        <v>21898.799999999999</v>
      </c>
      <c r="M773" s="5">
        <v>1</v>
      </c>
      <c r="N773" s="2">
        <v>4012.27</v>
      </c>
      <c r="O773" s="2">
        <v>1072353.02</v>
      </c>
      <c r="P773" s="2">
        <v>0</v>
      </c>
      <c r="Q773" s="2">
        <v>0</v>
      </c>
      <c r="R773" s="2">
        <v>0</v>
      </c>
      <c r="S773" s="2">
        <v>40255.35</v>
      </c>
      <c r="T773" s="2">
        <v>1302218.19</v>
      </c>
      <c r="U773" s="5">
        <v>1</v>
      </c>
      <c r="V773" s="6">
        <v>3</v>
      </c>
      <c r="W773">
        <v>3</v>
      </c>
      <c r="X773">
        <v>1</v>
      </c>
      <c r="Y773">
        <v>10</v>
      </c>
      <c r="Z773" s="5">
        <f t="shared" ca="1" si="36"/>
        <v>8278</v>
      </c>
      <c r="AA773" s="4" t="str">
        <f t="shared" si="37"/>
        <v>Mid</v>
      </c>
      <c r="AB773" s="2">
        <f t="shared" si="38"/>
        <v>0.05</v>
      </c>
      <c r="AC773" s="2">
        <f>banking_clients[[#This Row],[Bank_Loans]] + banking_clients[[#This Row],[Business_Lending]] + banking_clients[[#This Row],[CreditCard_Balance]]</f>
        <v>2378583.48</v>
      </c>
      <c r="AD773" s="2">
        <f>banking_clients[[#This Row],[Bank_Deposits]] + banking_clients[[#This Row],[Saving_Accounts]] + banking_clients[[#This Row],[ForeignCurrency_Account]] + banking_clients[[#This Row],[Checking_Accounts]]</f>
        <v>40255.35</v>
      </c>
    </row>
    <row r="774" spans="1:30" x14ac:dyDescent="0.2">
      <c r="A774" t="s">
        <v>2546</v>
      </c>
      <c r="B774" t="s">
        <v>2547</v>
      </c>
      <c r="C774" s="5">
        <v>18</v>
      </c>
      <c r="D774">
        <v>33054</v>
      </c>
      <c r="E774" s="3" t="s">
        <v>2548</v>
      </c>
      <c r="F774" s="4" t="s">
        <v>24</v>
      </c>
      <c r="G774" s="4" t="s">
        <v>25</v>
      </c>
      <c r="H774" s="4" t="s">
        <v>2115</v>
      </c>
      <c r="I774" s="4" t="s">
        <v>33</v>
      </c>
      <c r="J774" s="4" t="s">
        <v>40</v>
      </c>
      <c r="K774" s="2">
        <v>97502.58</v>
      </c>
      <c r="L774" s="2">
        <v>5150.34</v>
      </c>
      <c r="M774" s="5">
        <v>2</v>
      </c>
      <c r="N774" s="2">
        <v>1344.22</v>
      </c>
      <c r="O774" s="2">
        <v>157753.41</v>
      </c>
      <c r="P774" s="2">
        <v>150704.23000000001</v>
      </c>
      <c r="Q774" s="2">
        <v>101864.9</v>
      </c>
      <c r="R774" s="2">
        <v>21098.59</v>
      </c>
      <c r="S774" s="2">
        <v>20996.65</v>
      </c>
      <c r="T774" s="2">
        <v>385928.65</v>
      </c>
      <c r="U774" s="5">
        <v>2</v>
      </c>
      <c r="V774" s="6">
        <v>1</v>
      </c>
      <c r="W774">
        <v>3</v>
      </c>
      <c r="X774">
        <v>2</v>
      </c>
      <c r="Y774">
        <v>11</v>
      </c>
      <c r="Z774" s="5">
        <f t="shared" ca="1" si="36"/>
        <v>2165</v>
      </c>
      <c r="AA774" s="4" t="str">
        <f t="shared" si="37"/>
        <v>Low</v>
      </c>
      <c r="AB774" s="2">
        <f t="shared" si="38"/>
        <v>0.03</v>
      </c>
      <c r="AC774" s="2">
        <f>banking_clients[[#This Row],[Bank_Loans]] + banking_clients[[#This Row],[Business_Lending]] + banking_clients[[#This Row],[CreditCard_Balance]]</f>
        <v>545026.28</v>
      </c>
      <c r="AD774" s="2">
        <f>banking_clients[[#This Row],[Bank_Deposits]] + banking_clients[[#This Row],[Saving_Accounts]] + banking_clients[[#This Row],[ForeignCurrency_Account]] + banking_clients[[#This Row],[Checking_Accounts]]</f>
        <v>294664.37</v>
      </c>
    </row>
    <row r="775" spans="1:30" x14ac:dyDescent="0.2">
      <c r="A775" t="s">
        <v>2549</v>
      </c>
      <c r="B775" t="s">
        <v>2550</v>
      </c>
      <c r="C775" s="5">
        <v>52</v>
      </c>
      <c r="D775">
        <v>28350</v>
      </c>
      <c r="E775" s="3" t="s">
        <v>2551</v>
      </c>
      <c r="F775" s="4" t="s">
        <v>38</v>
      </c>
      <c r="G775" s="4" t="s">
        <v>11</v>
      </c>
      <c r="H775" s="4" t="s">
        <v>272</v>
      </c>
      <c r="I775" s="4" t="s">
        <v>80</v>
      </c>
      <c r="J775" s="4" t="s">
        <v>14</v>
      </c>
      <c r="K775" s="2">
        <v>191630.74</v>
      </c>
      <c r="L775" s="2">
        <v>31036.46</v>
      </c>
      <c r="M775" s="5">
        <v>2</v>
      </c>
      <c r="N775" s="2">
        <v>5646.48</v>
      </c>
      <c r="O775" s="2">
        <v>1397029.05</v>
      </c>
      <c r="P775" s="2">
        <v>1049952.8</v>
      </c>
      <c r="Q775" s="2">
        <v>464733.21</v>
      </c>
      <c r="R775" s="2">
        <v>475060.61</v>
      </c>
      <c r="S775" s="2">
        <v>2821.02</v>
      </c>
      <c r="T775" s="2">
        <v>703070.79</v>
      </c>
      <c r="U775" s="5">
        <v>0</v>
      </c>
      <c r="V775" s="6">
        <v>4</v>
      </c>
      <c r="W775">
        <v>3</v>
      </c>
      <c r="X775">
        <v>1</v>
      </c>
      <c r="Y775">
        <v>12</v>
      </c>
      <c r="Z775" s="5">
        <f t="shared" ca="1" si="36"/>
        <v>4257</v>
      </c>
      <c r="AA775" s="4" t="str">
        <f t="shared" si="37"/>
        <v>Mid</v>
      </c>
      <c r="AB775" s="2">
        <f t="shared" si="38"/>
        <v>0.01</v>
      </c>
      <c r="AC775" s="2">
        <f>banking_clients[[#This Row],[Bank_Loans]] + banking_clients[[#This Row],[Business_Lending]] + banking_clients[[#This Row],[CreditCard_Balance]]</f>
        <v>2105746.3199999998</v>
      </c>
      <c r="AD775" s="2">
        <f>banking_clients[[#This Row],[Bank_Deposits]] + banking_clients[[#This Row],[Saving_Accounts]] + banking_clients[[#This Row],[ForeignCurrency_Account]] + banking_clients[[#This Row],[Checking_Accounts]]</f>
        <v>1992567.6400000001</v>
      </c>
    </row>
    <row r="776" spans="1:30" x14ac:dyDescent="0.2">
      <c r="A776" t="s">
        <v>2552</v>
      </c>
      <c r="B776" t="s">
        <v>2553</v>
      </c>
      <c r="C776" s="5">
        <v>36</v>
      </c>
      <c r="D776">
        <v>12419</v>
      </c>
      <c r="E776" s="3" t="s">
        <v>2554</v>
      </c>
      <c r="F776" s="4" t="s">
        <v>464</v>
      </c>
      <c r="G776" s="4" t="s">
        <v>114</v>
      </c>
      <c r="H776" s="4" t="s">
        <v>193</v>
      </c>
      <c r="I776" s="4" t="s">
        <v>13</v>
      </c>
      <c r="J776" s="4" t="s">
        <v>40</v>
      </c>
      <c r="K776" s="2">
        <v>66802.23</v>
      </c>
      <c r="L776" s="2">
        <v>21204</v>
      </c>
      <c r="M776" s="5">
        <v>2</v>
      </c>
      <c r="N776" s="2">
        <v>2798.68</v>
      </c>
      <c r="O776" s="2">
        <v>386423.99</v>
      </c>
      <c r="P776" s="2">
        <v>531230.56999999995</v>
      </c>
      <c r="Q776" s="2">
        <v>249678.37</v>
      </c>
      <c r="R776" s="2">
        <v>306891.90000000002</v>
      </c>
      <c r="S776" s="2">
        <v>21076.9</v>
      </c>
      <c r="T776" s="2">
        <v>649812.07999999996</v>
      </c>
      <c r="U776" s="5">
        <v>3</v>
      </c>
      <c r="V776" s="6">
        <v>1</v>
      </c>
      <c r="W776">
        <v>3</v>
      </c>
      <c r="X776">
        <v>2</v>
      </c>
      <c r="Y776">
        <v>13</v>
      </c>
      <c r="Z776" s="5">
        <f t="shared" ca="1" si="36"/>
        <v>2418</v>
      </c>
      <c r="AA776" s="4" t="str">
        <f t="shared" si="37"/>
        <v>Low</v>
      </c>
      <c r="AB776" s="2">
        <f t="shared" si="38"/>
        <v>0.05</v>
      </c>
      <c r="AC776" s="2">
        <f>banking_clients[[#This Row],[Bank_Loans]] + banking_clients[[#This Row],[Business_Lending]] + banking_clients[[#This Row],[CreditCard_Balance]]</f>
        <v>1039034.75</v>
      </c>
      <c r="AD776" s="2">
        <f>banking_clients[[#This Row],[Bank_Deposits]] + banking_clients[[#This Row],[Saving_Accounts]] + banking_clients[[#This Row],[ForeignCurrency_Account]] + banking_clients[[#This Row],[Checking_Accounts]]</f>
        <v>1108877.74</v>
      </c>
    </row>
    <row r="777" spans="1:30" x14ac:dyDescent="0.2">
      <c r="A777" t="s">
        <v>2555</v>
      </c>
      <c r="B777" t="s">
        <v>2556</v>
      </c>
      <c r="C777" s="5">
        <v>82</v>
      </c>
      <c r="D777">
        <v>6674</v>
      </c>
      <c r="E777" s="3" t="s">
        <v>2557</v>
      </c>
      <c r="F777" s="4" t="s">
        <v>73</v>
      </c>
      <c r="G777" s="4" t="s">
        <v>25</v>
      </c>
      <c r="H777" s="4" t="s">
        <v>477</v>
      </c>
      <c r="I777" s="4" t="s">
        <v>13</v>
      </c>
      <c r="J777" s="4" t="s">
        <v>14</v>
      </c>
      <c r="K777" s="2">
        <v>110364.71</v>
      </c>
      <c r="L777" s="2">
        <v>24412.82</v>
      </c>
      <c r="M777" s="5">
        <v>1</v>
      </c>
      <c r="N777" s="2">
        <v>752.52</v>
      </c>
      <c r="O777" s="2">
        <v>94224.55</v>
      </c>
      <c r="P777" s="2">
        <v>350433.96</v>
      </c>
      <c r="Q777" s="2">
        <v>303360.74</v>
      </c>
      <c r="R777" s="2">
        <v>239445.77</v>
      </c>
      <c r="S777" s="2">
        <v>26551.58</v>
      </c>
      <c r="T777" s="2">
        <v>479127.01</v>
      </c>
      <c r="U777" s="5">
        <v>2</v>
      </c>
      <c r="V777" s="6">
        <v>2</v>
      </c>
      <c r="W777">
        <v>3</v>
      </c>
      <c r="X777">
        <v>2</v>
      </c>
      <c r="Y777">
        <v>14</v>
      </c>
      <c r="Z777" s="5">
        <f t="shared" ca="1" si="36"/>
        <v>7722</v>
      </c>
      <c r="AA777" s="4" t="str">
        <f t="shared" si="37"/>
        <v>Mid</v>
      </c>
      <c r="AB777" s="2">
        <f t="shared" si="38"/>
        <v>0.05</v>
      </c>
      <c r="AC777" s="2">
        <f>banking_clients[[#This Row],[Bank_Loans]] + banking_clients[[#This Row],[Business_Lending]] + banking_clients[[#This Row],[CreditCard_Balance]]</f>
        <v>574104.08000000007</v>
      </c>
      <c r="AD777" s="2">
        <f>banking_clients[[#This Row],[Bank_Deposits]] + banking_clients[[#This Row],[Saving_Accounts]] + banking_clients[[#This Row],[ForeignCurrency_Account]] + banking_clients[[#This Row],[Checking_Accounts]]</f>
        <v>919792.04999999993</v>
      </c>
    </row>
    <row r="778" spans="1:30" x14ac:dyDescent="0.2">
      <c r="A778" t="s">
        <v>2558</v>
      </c>
      <c r="B778" t="s">
        <v>2559</v>
      </c>
      <c r="C778" s="5">
        <v>19</v>
      </c>
      <c r="D778">
        <v>8332</v>
      </c>
      <c r="E778" s="3" t="s">
        <v>2560</v>
      </c>
      <c r="F778" s="4" t="s">
        <v>506</v>
      </c>
      <c r="G778" s="4" t="s">
        <v>25</v>
      </c>
      <c r="H778" s="4" t="s">
        <v>563</v>
      </c>
      <c r="I778" s="4" t="s">
        <v>13</v>
      </c>
      <c r="J778" s="4" t="s">
        <v>14</v>
      </c>
      <c r="K778" s="2">
        <v>125706.35</v>
      </c>
      <c r="L778" s="2">
        <v>30939.57</v>
      </c>
      <c r="M778" s="5">
        <v>1</v>
      </c>
      <c r="N778" s="2">
        <v>4904.42</v>
      </c>
      <c r="O778" s="2">
        <v>1617744.24</v>
      </c>
      <c r="P778" s="2">
        <v>243600.03</v>
      </c>
      <c r="Q778" s="2">
        <v>94621.5</v>
      </c>
      <c r="R778" s="2">
        <v>54417.43</v>
      </c>
      <c r="S778" s="2">
        <v>16818.52</v>
      </c>
      <c r="T778" s="2">
        <v>526397.01</v>
      </c>
      <c r="U778" s="5">
        <v>2</v>
      </c>
      <c r="V778" s="6">
        <v>3</v>
      </c>
      <c r="W778">
        <v>4</v>
      </c>
      <c r="X778">
        <v>1</v>
      </c>
      <c r="Y778">
        <v>15</v>
      </c>
      <c r="Z778" s="5">
        <f t="shared" ca="1" si="36"/>
        <v>3059</v>
      </c>
      <c r="AA778" s="4" t="str">
        <f t="shared" si="37"/>
        <v>Mid</v>
      </c>
      <c r="AB778" s="2">
        <f t="shared" si="38"/>
        <v>0.05</v>
      </c>
      <c r="AC778" s="2">
        <f>banking_clients[[#This Row],[Bank_Loans]] + banking_clients[[#This Row],[Business_Lending]] + banking_clients[[#This Row],[CreditCard_Balance]]</f>
        <v>2149045.67</v>
      </c>
      <c r="AD778" s="2">
        <f>banking_clients[[#This Row],[Bank_Deposits]] + banking_clients[[#This Row],[Saving_Accounts]] + banking_clients[[#This Row],[ForeignCurrency_Account]] + banking_clients[[#This Row],[Checking_Accounts]]</f>
        <v>409457.48000000004</v>
      </c>
    </row>
    <row r="779" spans="1:30" x14ac:dyDescent="0.2">
      <c r="A779" t="s">
        <v>2561</v>
      </c>
      <c r="B779" t="s">
        <v>2562</v>
      </c>
      <c r="C779" s="5">
        <v>63</v>
      </c>
      <c r="D779">
        <v>14854</v>
      </c>
      <c r="E779" s="3" t="s">
        <v>2563</v>
      </c>
      <c r="F779" s="4" t="s">
        <v>243</v>
      </c>
      <c r="G779" s="4" t="s">
        <v>25</v>
      </c>
      <c r="H779" s="4" t="s">
        <v>373</v>
      </c>
      <c r="I779" s="4" t="s">
        <v>13</v>
      </c>
      <c r="J779" s="4" t="s">
        <v>34</v>
      </c>
      <c r="K779" s="2">
        <v>30509.3</v>
      </c>
      <c r="L779" s="2">
        <v>16039.13</v>
      </c>
      <c r="M779" s="5">
        <v>2</v>
      </c>
      <c r="N779" s="2">
        <v>116.14</v>
      </c>
      <c r="O779" s="2">
        <v>447251.73</v>
      </c>
      <c r="P779" s="2">
        <v>127045.88</v>
      </c>
      <c r="Q779" s="2">
        <v>86132.800000000003</v>
      </c>
      <c r="R779" s="2">
        <v>23471.19</v>
      </c>
      <c r="S779" s="2">
        <v>33808.99</v>
      </c>
      <c r="T779" s="2">
        <v>708654.19</v>
      </c>
      <c r="U779" s="5">
        <v>1</v>
      </c>
      <c r="V779" s="6">
        <v>1</v>
      </c>
      <c r="W779">
        <v>4</v>
      </c>
      <c r="X779">
        <v>2</v>
      </c>
      <c r="Y779">
        <v>1</v>
      </c>
      <c r="Z779" s="5">
        <f t="shared" ca="1" si="36"/>
        <v>1881</v>
      </c>
      <c r="AA779" s="4" t="str">
        <f t="shared" si="37"/>
        <v>Low</v>
      </c>
      <c r="AB779" s="2">
        <f t="shared" si="38"/>
        <v>0.05</v>
      </c>
      <c r="AC779" s="2">
        <f>banking_clients[[#This Row],[Bank_Loans]] + banking_clients[[#This Row],[Business_Lending]] + banking_clients[[#This Row],[CreditCard_Balance]]</f>
        <v>1156022.0599999998</v>
      </c>
      <c r="AD779" s="2">
        <f>banking_clients[[#This Row],[Bank_Deposits]] + banking_clients[[#This Row],[Saving_Accounts]] + banking_clients[[#This Row],[ForeignCurrency_Account]] + banking_clients[[#This Row],[Checking_Accounts]]</f>
        <v>270458.86</v>
      </c>
    </row>
    <row r="780" spans="1:30" x14ac:dyDescent="0.2">
      <c r="A780" t="s">
        <v>2564</v>
      </c>
      <c r="B780" t="s">
        <v>2565</v>
      </c>
      <c r="C780" s="5">
        <v>51</v>
      </c>
      <c r="D780">
        <v>23145</v>
      </c>
      <c r="E780" s="3" t="s">
        <v>2566</v>
      </c>
      <c r="F780" s="4" t="s">
        <v>446</v>
      </c>
      <c r="G780" s="4" t="s">
        <v>25</v>
      </c>
      <c r="H780" s="4" t="s">
        <v>974</v>
      </c>
      <c r="I780" s="4" t="s">
        <v>13</v>
      </c>
      <c r="J780" s="4" t="s">
        <v>14</v>
      </c>
      <c r="K780" s="2">
        <v>174820.33</v>
      </c>
      <c r="L780" s="2">
        <v>39963.519999999997</v>
      </c>
      <c r="M780" s="5">
        <v>1</v>
      </c>
      <c r="N780" s="2">
        <v>1423.87</v>
      </c>
      <c r="O780" s="2">
        <v>376822.89</v>
      </c>
      <c r="P780" s="2">
        <v>933331.01</v>
      </c>
      <c r="Q780" s="2">
        <v>460184.04</v>
      </c>
      <c r="R780" s="2">
        <v>165407</v>
      </c>
      <c r="S780" s="2">
        <v>48243</v>
      </c>
      <c r="T780" s="2">
        <v>1101798.6000000001</v>
      </c>
      <c r="U780" s="5">
        <v>1</v>
      </c>
      <c r="V780" s="6">
        <v>2</v>
      </c>
      <c r="W780">
        <v>1</v>
      </c>
      <c r="X780">
        <v>2</v>
      </c>
      <c r="Y780">
        <v>2</v>
      </c>
      <c r="Z780" s="5">
        <f t="shared" ca="1" si="36"/>
        <v>9043</v>
      </c>
      <c r="AA780" s="4" t="str">
        <f t="shared" si="37"/>
        <v>Mid</v>
      </c>
      <c r="AB780" s="2">
        <f t="shared" si="38"/>
        <v>0.05</v>
      </c>
      <c r="AC780" s="2">
        <f>banking_clients[[#This Row],[Bank_Loans]] + banking_clients[[#This Row],[Business_Lending]] + banking_clients[[#This Row],[CreditCard_Balance]]</f>
        <v>1480045.3600000003</v>
      </c>
      <c r="AD780" s="2">
        <f>banking_clients[[#This Row],[Bank_Deposits]] + banking_clients[[#This Row],[Saving_Accounts]] + banking_clients[[#This Row],[ForeignCurrency_Account]] + banking_clients[[#This Row],[Checking_Accounts]]</f>
        <v>1607165.05</v>
      </c>
    </row>
    <row r="781" spans="1:30" x14ac:dyDescent="0.2">
      <c r="A781" t="s">
        <v>2567</v>
      </c>
      <c r="B781" t="s">
        <v>2568</v>
      </c>
      <c r="C781" s="5">
        <v>50</v>
      </c>
      <c r="D781">
        <v>31263</v>
      </c>
      <c r="E781" s="3" t="s">
        <v>2569</v>
      </c>
      <c r="F781" s="4" t="s">
        <v>257</v>
      </c>
      <c r="G781" s="4" t="s">
        <v>114</v>
      </c>
      <c r="H781" s="4" t="s">
        <v>819</v>
      </c>
      <c r="I781" s="4" t="s">
        <v>13</v>
      </c>
      <c r="J781" s="4" t="s">
        <v>14</v>
      </c>
      <c r="K781" s="2">
        <v>214432.05</v>
      </c>
      <c r="L781" s="2">
        <v>19656</v>
      </c>
      <c r="M781" s="5">
        <v>1</v>
      </c>
      <c r="N781" s="2">
        <v>2129.4</v>
      </c>
      <c r="O781" s="2">
        <v>601115.76</v>
      </c>
      <c r="P781" s="2">
        <v>506969.44</v>
      </c>
      <c r="Q781" s="2">
        <v>321080.65000000002</v>
      </c>
      <c r="R781" s="2">
        <v>297929.03999999998</v>
      </c>
      <c r="S781" s="2">
        <v>6751.08</v>
      </c>
      <c r="T781" s="2">
        <v>1457392.86</v>
      </c>
      <c r="U781" s="5">
        <v>3</v>
      </c>
      <c r="V781" s="6">
        <v>2</v>
      </c>
      <c r="W781">
        <v>2</v>
      </c>
      <c r="X781">
        <v>2</v>
      </c>
      <c r="Y781">
        <v>3</v>
      </c>
      <c r="Z781" s="5">
        <f t="shared" ca="1" si="36"/>
        <v>1706</v>
      </c>
      <c r="AA781" s="4" t="str">
        <f t="shared" si="37"/>
        <v>Mid</v>
      </c>
      <c r="AB781" s="2">
        <f t="shared" si="38"/>
        <v>0.05</v>
      </c>
      <c r="AC781" s="2">
        <f>banking_clients[[#This Row],[Bank_Loans]] + banking_clients[[#This Row],[Business_Lending]] + banking_clients[[#This Row],[CreditCard_Balance]]</f>
        <v>2060638.02</v>
      </c>
      <c r="AD781" s="2">
        <f>banking_clients[[#This Row],[Bank_Deposits]] + banking_clients[[#This Row],[Saving_Accounts]] + banking_clients[[#This Row],[ForeignCurrency_Account]] + banking_clients[[#This Row],[Checking_Accounts]]</f>
        <v>1132730.21</v>
      </c>
    </row>
    <row r="782" spans="1:30" x14ac:dyDescent="0.2">
      <c r="A782" t="s">
        <v>2570</v>
      </c>
      <c r="B782" t="s">
        <v>2571</v>
      </c>
      <c r="C782" s="5">
        <v>20</v>
      </c>
      <c r="D782">
        <v>35334</v>
      </c>
      <c r="E782" s="3" t="s">
        <v>2379</v>
      </c>
      <c r="F782" s="4" t="s">
        <v>153</v>
      </c>
      <c r="G782" s="4" t="s">
        <v>25</v>
      </c>
      <c r="H782" s="4" t="s">
        <v>1989</v>
      </c>
      <c r="I782" s="4" t="s">
        <v>33</v>
      </c>
      <c r="J782" s="4" t="s">
        <v>27</v>
      </c>
      <c r="K782" s="2">
        <v>158390.39000000001</v>
      </c>
      <c r="L782" s="2">
        <v>42135.6</v>
      </c>
      <c r="M782" s="5">
        <v>1</v>
      </c>
      <c r="N782" s="2">
        <v>92.75</v>
      </c>
      <c r="O782" s="2">
        <v>424424.85</v>
      </c>
      <c r="P782" s="2">
        <v>348631.44</v>
      </c>
      <c r="Q782" s="2">
        <v>228195.13</v>
      </c>
      <c r="R782" s="2">
        <v>401623.42</v>
      </c>
      <c r="S782" s="2">
        <v>2156.06</v>
      </c>
      <c r="T782" s="2">
        <v>787650.25</v>
      </c>
      <c r="U782" s="5">
        <v>0</v>
      </c>
      <c r="V782" s="6">
        <v>3</v>
      </c>
      <c r="W782">
        <v>3</v>
      </c>
      <c r="X782">
        <v>2</v>
      </c>
      <c r="Y782">
        <v>4</v>
      </c>
      <c r="Z782" s="5">
        <f t="shared" ca="1" si="36"/>
        <v>1862</v>
      </c>
      <c r="AA782" s="4" t="str">
        <f t="shared" si="37"/>
        <v>Mid</v>
      </c>
      <c r="AB782" s="2">
        <f t="shared" si="38"/>
        <v>0.03</v>
      </c>
      <c r="AC782" s="2">
        <f>banking_clients[[#This Row],[Bank_Loans]] + banking_clients[[#This Row],[Business_Lending]] + banking_clients[[#This Row],[CreditCard_Balance]]</f>
        <v>1212167.8500000001</v>
      </c>
      <c r="AD782" s="2">
        <f>banking_clients[[#This Row],[Bank_Deposits]] + banking_clients[[#This Row],[Saving_Accounts]] + banking_clients[[#This Row],[ForeignCurrency_Account]] + banking_clients[[#This Row],[Checking_Accounts]]</f>
        <v>980606.05</v>
      </c>
    </row>
    <row r="783" spans="1:30" x14ac:dyDescent="0.2">
      <c r="A783" t="s">
        <v>2572</v>
      </c>
      <c r="B783" t="s">
        <v>2573</v>
      </c>
      <c r="C783" s="5">
        <v>85</v>
      </c>
      <c r="D783">
        <v>32711</v>
      </c>
      <c r="E783" s="3" t="s">
        <v>2574</v>
      </c>
      <c r="F783" s="4" t="s">
        <v>257</v>
      </c>
      <c r="G783" s="4" t="s">
        <v>25</v>
      </c>
      <c r="H783" s="4" t="s">
        <v>563</v>
      </c>
      <c r="I783" s="4" t="s">
        <v>33</v>
      </c>
      <c r="J783" s="4" t="s">
        <v>27</v>
      </c>
      <c r="K783" s="2">
        <v>191377.91</v>
      </c>
      <c r="L783" s="2">
        <v>43629.74</v>
      </c>
      <c r="M783" s="5">
        <v>1</v>
      </c>
      <c r="N783" s="2">
        <v>3899.23</v>
      </c>
      <c r="O783" s="2">
        <v>1444418.31</v>
      </c>
      <c r="P783" s="2">
        <v>1425990.31</v>
      </c>
      <c r="Q783" s="2">
        <v>753353.37</v>
      </c>
      <c r="R783" s="2">
        <v>556405.28</v>
      </c>
      <c r="S783" s="2">
        <v>43399.16</v>
      </c>
      <c r="T783" s="2">
        <v>1256997.06</v>
      </c>
      <c r="U783" s="5">
        <v>2</v>
      </c>
      <c r="V783" s="6">
        <v>3</v>
      </c>
      <c r="W783">
        <v>4</v>
      </c>
      <c r="X783">
        <v>2</v>
      </c>
      <c r="Y783">
        <v>5</v>
      </c>
      <c r="Z783" s="5">
        <f t="shared" ca="1" si="36"/>
        <v>6401</v>
      </c>
      <c r="AA783" s="4" t="str">
        <f t="shared" si="37"/>
        <v>Mid</v>
      </c>
      <c r="AB783" s="2">
        <f t="shared" si="38"/>
        <v>0.03</v>
      </c>
      <c r="AC783" s="2">
        <f>banking_clients[[#This Row],[Bank_Loans]] + banking_clients[[#This Row],[Business_Lending]] + banking_clients[[#This Row],[CreditCard_Balance]]</f>
        <v>2705314.6</v>
      </c>
      <c r="AD783" s="2">
        <f>banking_clients[[#This Row],[Bank_Deposits]] + banking_clients[[#This Row],[Saving_Accounts]] + banking_clients[[#This Row],[ForeignCurrency_Account]] + banking_clients[[#This Row],[Checking_Accounts]]</f>
        <v>2779148.12</v>
      </c>
    </row>
    <row r="784" spans="1:30" x14ac:dyDescent="0.2">
      <c r="A784" t="s">
        <v>2575</v>
      </c>
      <c r="B784" t="s">
        <v>2576</v>
      </c>
      <c r="C784" s="5">
        <v>63</v>
      </c>
      <c r="D784">
        <v>30784</v>
      </c>
      <c r="E784" s="3" t="s">
        <v>2577</v>
      </c>
      <c r="F784" s="4" t="s">
        <v>284</v>
      </c>
      <c r="G784" s="4" t="s">
        <v>25</v>
      </c>
      <c r="H784" s="4" t="s">
        <v>2031</v>
      </c>
      <c r="I784" s="4" t="s">
        <v>33</v>
      </c>
      <c r="J784" s="4" t="s">
        <v>34</v>
      </c>
      <c r="K784" s="2">
        <v>70008.45</v>
      </c>
      <c r="L784" s="2">
        <v>18547.88</v>
      </c>
      <c r="M784" s="5">
        <v>3</v>
      </c>
      <c r="N784" s="2">
        <v>243.3</v>
      </c>
      <c r="O784" s="2">
        <v>139171.91</v>
      </c>
      <c r="P784" s="2">
        <v>45857.72</v>
      </c>
      <c r="Q784" s="2">
        <v>21291.09</v>
      </c>
      <c r="R784" s="2">
        <v>41206.44</v>
      </c>
      <c r="S784" s="2">
        <v>9063.16</v>
      </c>
      <c r="T784" s="2">
        <v>34164.75</v>
      </c>
      <c r="U784" s="5">
        <v>3</v>
      </c>
      <c r="V784" s="6">
        <v>1</v>
      </c>
      <c r="W784">
        <v>1</v>
      </c>
      <c r="X784">
        <v>2</v>
      </c>
      <c r="Y784">
        <v>6</v>
      </c>
      <c r="Z784" s="5">
        <f t="shared" ca="1" si="36"/>
        <v>4815</v>
      </c>
      <c r="AA784" s="4" t="str">
        <f t="shared" si="37"/>
        <v>Low</v>
      </c>
      <c r="AB784" s="2">
        <f t="shared" si="38"/>
        <v>0.03</v>
      </c>
      <c r="AC784" s="2">
        <f>banking_clients[[#This Row],[Bank_Loans]] + banking_clients[[#This Row],[Business_Lending]] + banking_clients[[#This Row],[CreditCard_Balance]]</f>
        <v>173579.96</v>
      </c>
      <c r="AD784" s="2">
        <f>banking_clients[[#This Row],[Bank_Deposits]] + banking_clients[[#This Row],[Saving_Accounts]] + banking_clients[[#This Row],[ForeignCurrency_Account]] + banking_clients[[#This Row],[Checking_Accounts]]</f>
        <v>117418.41</v>
      </c>
    </row>
    <row r="785" spans="1:30" x14ac:dyDescent="0.2">
      <c r="A785" t="s">
        <v>2578</v>
      </c>
      <c r="B785" t="s">
        <v>2579</v>
      </c>
      <c r="C785" s="5">
        <v>69</v>
      </c>
      <c r="D785">
        <v>9033</v>
      </c>
      <c r="E785" s="3" t="s">
        <v>2580</v>
      </c>
      <c r="F785" s="4" t="s">
        <v>10</v>
      </c>
      <c r="G785" s="4" t="s">
        <v>25</v>
      </c>
      <c r="H785" s="4" t="s">
        <v>1056</v>
      </c>
      <c r="I785" s="4" t="s">
        <v>33</v>
      </c>
      <c r="J785" s="4" t="s">
        <v>34</v>
      </c>
      <c r="K785" s="2">
        <v>65431.3</v>
      </c>
      <c r="L785" s="2">
        <v>25178.1</v>
      </c>
      <c r="M785" s="5">
        <v>1</v>
      </c>
      <c r="N785" s="2">
        <v>2991.32</v>
      </c>
      <c r="O785" s="2">
        <v>352619.01</v>
      </c>
      <c r="P785" s="2">
        <v>509618.04</v>
      </c>
      <c r="Q785" s="2">
        <v>364012.89</v>
      </c>
      <c r="R785" s="2">
        <v>180326.38</v>
      </c>
      <c r="S785" s="2">
        <v>13655.57</v>
      </c>
      <c r="T785" s="2">
        <v>680989.78</v>
      </c>
      <c r="U785" s="5">
        <v>0</v>
      </c>
      <c r="V785" s="6">
        <v>2</v>
      </c>
      <c r="W785">
        <v>1</v>
      </c>
      <c r="X785">
        <v>2</v>
      </c>
      <c r="Y785">
        <v>7</v>
      </c>
      <c r="Z785" s="5">
        <f t="shared" ca="1" si="36"/>
        <v>8989</v>
      </c>
      <c r="AA785" s="4" t="str">
        <f t="shared" si="37"/>
        <v>Low</v>
      </c>
      <c r="AB785" s="2">
        <f t="shared" si="38"/>
        <v>0.03</v>
      </c>
      <c r="AC785" s="2">
        <f>banking_clients[[#This Row],[Bank_Loans]] + banking_clients[[#This Row],[Business_Lending]] + banking_clients[[#This Row],[CreditCard_Balance]]</f>
        <v>1036600.11</v>
      </c>
      <c r="AD785" s="2">
        <f>banking_clients[[#This Row],[Bank_Deposits]] + banking_clients[[#This Row],[Saving_Accounts]] + banking_clients[[#This Row],[ForeignCurrency_Account]] + banking_clients[[#This Row],[Checking_Accounts]]</f>
        <v>1067612.8799999999</v>
      </c>
    </row>
    <row r="786" spans="1:30" x14ac:dyDescent="0.2">
      <c r="A786" t="s">
        <v>2581</v>
      </c>
      <c r="B786" t="s">
        <v>2582</v>
      </c>
      <c r="C786" s="5">
        <v>22</v>
      </c>
      <c r="D786">
        <v>24062</v>
      </c>
      <c r="E786" s="3" t="s">
        <v>2583</v>
      </c>
      <c r="F786" s="4" t="s">
        <v>153</v>
      </c>
      <c r="G786" s="4" t="s">
        <v>19</v>
      </c>
      <c r="H786" s="4" t="s">
        <v>203</v>
      </c>
      <c r="I786" s="4" t="s">
        <v>13</v>
      </c>
      <c r="J786" s="4" t="s">
        <v>34</v>
      </c>
      <c r="K786" s="2">
        <v>315981.67</v>
      </c>
      <c r="L786" s="2">
        <v>43658.61</v>
      </c>
      <c r="M786" s="5">
        <v>1</v>
      </c>
      <c r="N786" s="2">
        <v>6394.97</v>
      </c>
      <c r="O786" s="2">
        <v>758590.98</v>
      </c>
      <c r="P786" s="2">
        <v>1045776.75</v>
      </c>
      <c r="Q786" s="2">
        <v>366021.86</v>
      </c>
      <c r="R786" s="2">
        <v>679754.89</v>
      </c>
      <c r="S786" s="2">
        <v>66448.19</v>
      </c>
      <c r="T786" s="2">
        <v>1445831.22</v>
      </c>
      <c r="U786" s="5">
        <v>1</v>
      </c>
      <c r="V786" s="6">
        <v>2</v>
      </c>
      <c r="W786">
        <v>1</v>
      </c>
      <c r="X786">
        <v>2</v>
      </c>
      <c r="Y786">
        <v>8</v>
      </c>
      <c r="Z786" s="5">
        <f t="shared" ca="1" si="36"/>
        <v>8825</v>
      </c>
      <c r="AA786" s="4" t="str">
        <f t="shared" si="37"/>
        <v>High</v>
      </c>
      <c r="AB786" s="2">
        <f t="shared" si="38"/>
        <v>0.05</v>
      </c>
      <c r="AC786" s="2">
        <f>banking_clients[[#This Row],[Bank_Loans]] + banking_clients[[#This Row],[Business_Lending]] + banking_clients[[#This Row],[CreditCard_Balance]]</f>
        <v>2210817.1700000004</v>
      </c>
      <c r="AD786" s="2">
        <f>banking_clients[[#This Row],[Bank_Deposits]] + banking_clients[[#This Row],[Saving_Accounts]] + banking_clients[[#This Row],[ForeignCurrency_Account]] + banking_clients[[#This Row],[Checking_Accounts]]</f>
        <v>2158001.69</v>
      </c>
    </row>
    <row r="787" spans="1:30" x14ac:dyDescent="0.2">
      <c r="A787" t="s">
        <v>2584</v>
      </c>
      <c r="B787" t="s">
        <v>2585</v>
      </c>
      <c r="C787" s="5">
        <v>50</v>
      </c>
      <c r="D787">
        <v>7669</v>
      </c>
      <c r="E787" s="3" t="s">
        <v>2586</v>
      </c>
      <c r="F787" s="4" t="s">
        <v>243</v>
      </c>
      <c r="G787" s="4" t="s">
        <v>25</v>
      </c>
      <c r="H787" s="4" t="s">
        <v>518</v>
      </c>
      <c r="I787" s="4" t="s">
        <v>13</v>
      </c>
      <c r="J787" s="4" t="s">
        <v>14</v>
      </c>
      <c r="K787" s="2">
        <v>66391.14</v>
      </c>
      <c r="L787" s="2">
        <v>13088.72</v>
      </c>
      <c r="M787" s="5">
        <v>1</v>
      </c>
      <c r="N787" s="2">
        <v>141.30000000000001</v>
      </c>
      <c r="O787" s="2">
        <v>536031.44999999995</v>
      </c>
      <c r="P787" s="2">
        <v>107038.73</v>
      </c>
      <c r="Q787" s="2">
        <v>72218.899999999994</v>
      </c>
      <c r="R787" s="2">
        <v>42557.57</v>
      </c>
      <c r="S787" s="2">
        <v>3854.82</v>
      </c>
      <c r="T787" s="2">
        <v>755302.89</v>
      </c>
      <c r="U787" s="5">
        <v>3</v>
      </c>
      <c r="V787" s="6">
        <v>1</v>
      </c>
      <c r="W787">
        <v>2</v>
      </c>
      <c r="X787">
        <v>2</v>
      </c>
      <c r="Y787">
        <v>9</v>
      </c>
      <c r="Z787" s="5">
        <f t="shared" ca="1" si="36"/>
        <v>1532</v>
      </c>
      <c r="AA787" s="4" t="str">
        <f t="shared" si="37"/>
        <v>Low</v>
      </c>
      <c r="AB787" s="2">
        <f t="shared" si="38"/>
        <v>0.05</v>
      </c>
      <c r="AC787" s="2">
        <f>banking_clients[[#This Row],[Bank_Loans]] + banking_clients[[#This Row],[Business_Lending]] + banking_clients[[#This Row],[CreditCard_Balance]]</f>
        <v>1291475.6399999999</v>
      </c>
      <c r="AD787" s="2">
        <f>banking_clients[[#This Row],[Bank_Deposits]] + banking_clients[[#This Row],[Saving_Accounts]] + banking_clients[[#This Row],[ForeignCurrency_Account]] + banking_clients[[#This Row],[Checking_Accounts]]</f>
        <v>225670.02</v>
      </c>
    </row>
    <row r="788" spans="1:30" x14ac:dyDescent="0.2">
      <c r="A788" t="s">
        <v>2587</v>
      </c>
      <c r="B788" t="s">
        <v>2588</v>
      </c>
      <c r="C788" s="5">
        <v>60</v>
      </c>
      <c r="D788">
        <v>33117</v>
      </c>
      <c r="E788" s="3" t="s">
        <v>1428</v>
      </c>
      <c r="F788" s="4" t="s">
        <v>354</v>
      </c>
      <c r="G788" s="4" t="s">
        <v>114</v>
      </c>
      <c r="H788" s="4" t="s">
        <v>762</v>
      </c>
      <c r="I788" s="4" t="s">
        <v>13</v>
      </c>
      <c r="J788" s="4" t="s">
        <v>14</v>
      </c>
      <c r="K788" s="2">
        <v>51443.62</v>
      </c>
      <c r="L788" s="2">
        <v>8991.84</v>
      </c>
      <c r="M788" s="5">
        <v>1</v>
      </c>
      <c r="N788" s="2">
        <v>7099.67</v>
      </c>
      <c r="O788" s="2">
        <v>261255.79</v>
      </c>
      <c r="P788" s="2">
        <v>530295.82999999996</v>
      </c>
      <c r="Q788" s="2">
        <v>158750.98000000001</v>
      </c>
      <c r="R788" s="2">
        <v>196918.77</v>
      </c>
      <c r="S788" s="2">
        <v>66527.81</v>
      </c>
      <c r="T788" s="2">
        <v>1738470.8</v>
      </c>
      <c r="U788" s="5">
        <v>0</v>
      </c>
      <c r="V788" s="6">
        <v>2</v>
      </c>
      <c r="W788">
        <v>2</v>
      </c>
      <c r="X788">
        <v>2</v>
      </c>
      <c r="Y788">
        <v>10</v>
      </c>
      <c r="Z788" s="5">
        <f t="shared" ca="1" si="36"/>
        <v>8553</v>
      </c>
      <c r="AA788" s="4" t="str">
        <f t="shared" si="37"/>
        <v>Low</v>
      </c>
      <c r="AB788" s="2">
        <f t="shared" si="38"/>
        <v>0.05</v>
      </c>
      <c r="AC788" s="2">
        <f>banking_clients[[#This Row],[Bank_Loans]] + banking_clients[[#This Row],[Business_Lending]] + banking_clients[[#This Row],[CreditCard_Balance]]</f>
        <v>2006826.26</v>
      </c>
      <c r="AD788" s="2">
        <f>banking_clients[[#This Row],[Bank_Deposits]] + banking_clients[[#This Row],[Saving_Accounts]] + banking_clients[[#This Row],[ForeignCurrency_Account]] + banking_clients[[#This Row],[Checking_Accounts]]</f>
        <v>952493.3899999999</v>
      </c>
    </row>
    <row r="789" spans="1:30" x14ac:dyDescent="0.2">
      <c r="A789" t="s">
        <v>2589</v>
      </c>
      <c r="B789" t="s">
        <v>2590</v>
      </c>
      <c r="C789" s="5">
        <v>73</v>
      </c>
      <c r="D789">
        <v>14413</v>
      </c>
      <c r="E789" s="3" t="s">
        <v>2591</v>
      </c>
      <c r="F789" s="4" t="s">
        <v>10</v>
      </c>
      <c r="G789" s="4" t="s">
        <v>19</v>
      </c>
      <c r="H789" s="4" t="s">
        <v>1272</v>
      </c>
      <c r="I789" s="4" t="s">
        <v>13</v>
      </c>
      <c r="J789" s="4" t="s">
        <v>14</v>
      </c>
      <c r="K789" s="2">
        <v>209712.86</v>
      </c>
      <c r="L789" s="2">
        <v>16818.27</v>
      </c>
      <c r="M789" s="5">
        <v>1</v>
      </c>
      <c r="N789" s="2">
        <v>2467.83</v>
      </c>
      <c r="O789" s="2">
        <v>226487.54</v>
      </c>
      <c r="P789" s="2">
        <v>39921.32</v>
      </c>
      <c r="Q789" s="2">
        <v>64187.22</v>
      </c>
      <c r="R789" s="2">
        <v>14653.47</v>
      </c>
      <c r="S789" s="2">
        <v>12887.17</v>
      </c>
      <c r="T789" s="2">
        <v>96489.56</v>
      </c>
      <c r="U789" s="5">
        <v>1</v>
      </c>
      <c r="V789" s="6">
        <v>2</v>
      </c>
      <c r="W789">
        <v>3</v>
      </c>
      <c r="X789">
        <v>1</v>
      </c>
      <c r="Y789">
        <v>11</v>
      </c>
      <c r="Z789" s="5">
        <f t="shared" ca="1" si="36"/>
        <v>8886</v>
      </c>
      <c r="AA789" s="4" t="str">
        <f t="shared" si="37"/>
        <v>Mid</v>
      </c>
      <c r="AB789" s="2">
        <f t="shared" si="38"/>
        <v>0.05</v>
      </c>
      <c r="AC789" s="2">
        <f>banking_clients[[#This Row],[Bank_Loans]] + banking_clients[[#This Row],[Business_Lending]] + banking_clients[[#This Row],[CreditCard_Balance]]</f>
        <v>325444.93</v>
      </c>
      <c r="AD789" s="2">
        <f>banking_clients[[#This Row],[Bank_Deposits]] + banking_clients[[#This Row],[Saving_Accounts]] + banking_clients[[#This Row],[ForeignCurrency_Account]] + banking_clients[[#This Row],[Checking_Accounts]]</f>
        <v>131649.18</v>
      </c>
    </row>
    <row r="790" spans="1:30" x14ac:dyDescent="0.2">
      <c r="A790" t="s">
        <v>2592</v>
      </c>
      <c r="B790" t="s">
        <v>2593</v>
      </c>
      <c r="C790" s="5">
        <v>43</v>
      </c>
      <c r="D790">
        <v>25002</v>
      </c>
      <c r="E790" s="3" t="s">
        <v>2594</v>
      </c>
      <c r="F790" s="4" t="s">
        <v>248</v>
      </c>
      <c r="G790" s="4" t="s">
        <v>11</v>
      </c>
      <c r="H790" s="4" t="s">
        <v>1603</v>
      </c>
      <c r="I790" s="4" t="s">
        <v>13</v>
      </c>
      <c r="J790" s="4" t="s">
        <v>14</v>
      </c>
      <c r="K790" s="2">
        <v>417117.08</v>
      </c>
      <c r="L790" s="2">
        <v>7290.91</v>
      </c>
      <c r="M790" s="5">
        <v>1</v>
      </c>
      <c r="N790" s="2">
        <v>7436.68</v>
      </c>
      <c r="O790" s="2">
        <v>981015.4</v>
      </c>
      <c r="P790" s="2">
        <v>2057795.31</v>
      </c>
      <c r="Q790" s="2">
        <v>1248170.92</v>
      </c>
      <c r="R790" s="2">
        <v>530641.31000000006</v>
      </c>
      <c r="S790" s="2">
        <v>64086.92</v>
      </c>
      <c r="T790" s="2">
        <v>1188000.1200000001</v>
      </c>
      <c r="U790" s="5">
        <v>1</v>
      </c>
      <c r="V790" s="6">
        <v>3</v>
      </c>
      <c r="W790">
        <v>3</v>
      </c>
      <c r="X790">
        <v>1</v>
      </c>
      <c r="Y790">
        <v>12</v>
      </c>
      <c r="Z790" s="5">
        <f t="shared" ca="1" si="36"/>
        <v>3254</v>
      </c>
      <c r="AA790" s="4" t="str">
        <f t="shared" si="37"/>
        <v>High</v>
      </c>
      <c r="AB790" s="2">
        <f t="shared" si="38"/>
        <v>0.05</v>
      </c>
      <c r="AC790" s="2">
        <f>banking_clients[[#This Row],[Bank_Loans]] + banking_clients[[#This Row],[Business_Lending]] + banking_clients[[#This Row],[CreditCard_Balance]]</f>
        <v>2176452.2000000002</v>
      </c>
      <c r="AD790" s="2">
        <f>banking_clients[[#This Row],[Bank_Deposits]] + banking_clients[[#This Row],[Saving_Accounts]] + banking_clients[[#This Row],[ForeignCurrency_Account]] + banking_clients[[#This Row],[Checking_Accounts]]</f>
        <v>3900694.46</v>
      </c>
    </row>
    <row r="791" spans="1:30" x14ac:dyDescent="0.2">
      <c r="A791" t="s">
        <v>2595</v>
      </c>
      <c r="B791" t="s">
        <v>2596</v>
      </c>
      <c r="C791" s="5">
        <v>52</v>
      </c>
      <c r="D791">
        <v>7822</v>
      </c>
      <c r="E791" s="3" t="s">
        <v>2597</v>
      </c>
      <c r="F791" s="4" t="s">
        <v>354</v>
      </c>
      <c r="G791" s="4" t="s">
        <v>25</v>
      </c>
      <c r="H791" s="4" t="s">
        <v>563</v>
      </c>
      <c r="I791" s="4" t="s">
        <v>80</v>
      </c>
      <c r="J791" s="4" t="s">
        <v>27</v>
      </c>
      <c r="K791" s="2">
        <v>82231.69</v>
      </c>
      <c r="L791" s="2">
        <v>14281.92</v>
      </c>
      <c r="M791" s="5">
        <v>1</v>
      </c>
      <c r="N791" s="2">
        <v>4312.71</v>
      </c>
      <c r="O791" s="2">
        <v>36652.660000000003</v>
      </c>
      <c r="P791" s="2">
        <v>743620.88</v>
      </c>
      <c r="Q791" s="2">
        <v>378112.31</v>
      </c>
      <c r="R791" s="2">
        <v>221825.89</v>
      </c>
      <c r="S791" s="2">
        <v>20722.36</v>
      </c>
      <c r="T791" s="2">
        <v>479827.46</v>
      </c>
      <c r="U791" s="5">
        <v>1</v>
      </c>
      <c r="V791" s="6">
        <v>1</v>
      </c>
      <c r="W791">
        <v>3</v>
      </c>
      <c r="X791">
        <v>2</v>
      </c>
      <c r="Y791">
        <v>13</v>
      </c>
      <c r="Z791" s="5">
        <f t="shared" ca="1" si="36"/>
        <v>2229</v>
      </c>
      <c r="AA791" s="4" t="str">
        <f t="shared" si="37"/>
        <v>Low</v>
      </c>
      <c r="AB791" s="2">
        <f t="shared" si="38"/>
        <v>0.01</v>
      </c>
      <c r="AC791" s="2">
        <f>banking_clients[[#This Row],[Bank_Loans]] + banking_clients[[#This Row],[Business_Lending]] + banking_clients[[#This Row],[CreditCard_Balance]]</f>
        <v>520792.83</v>
      </c>
      <c r="AD791" s="2">
        <f>banking_clients[[#This Row],[Bank_Deposits]] + banking_clients[[#This Row],[Saving_Accounts]] + banking_clients[[#This Row],[ForeignCurrency_Account]] + banking_clients[[#This Row],[Checking_Accounts]]</f>
        <v>1364281.44</v>
      </c>
    </row>
    <row r="792" spans="1:30" x14ac:dyDescent="0.2">
      <c r="A792" t="s">
        <v>2598</v>
      </c>
      <c r="B792" t="s">
        <v>2599</v>
      </c>
      <c r="C792" s="5">
        <v>23</v>
      </c>
      <c r="D792">
        <v>34571</v>
      </c>
      <c r="E792" s="3" t="s">
        <v>2600</v>
      </c>
      <c r="F792" s="4" t="s">
        <v>109</v>
      </c>
      <c r="G792" s="4" t="s">
        <v>11</v>
      </c>
      <c r="H792" s="4" t="s">
        <v>127</v>
      </c>
      <c r="I792" s="4" t="s">
        <v>13</v>
      </c>
      <c r="J792" s="4" t="s">
        <v>34</v>
      </c>
      <c r="K792" s="2">
        <v>158077.07</v>
      </c>
      <c r="L792" s="2">
        <v>26127.99</v>
      </c>
      <c r="M792" s="5">
        <v>1</v>
      </c>
      <c r="N792" s="2">
        <v>6228</v>
      </c>
      <c r="O792" s="2">
        <v>262656.05</v>
      </c>
      <c r="P792" s="2">
        <v>1211126.42</v>
      </c>
      <c r="Q792" s="2">
        <v>622230.09</v>
      </c>
      <c r="R792" s="2">
        <v>454672.42</v>
      </c>
      <c r="S792" s="2">
        <v>41574.519999999997</v>
      </c>
      <c r="T792" s="2">
        <v>1004496.25</v>
      </c>
      <c r="U792" s="5">
        <v>2</v>
      </c>
      <c r="V792" s="6">
        <v>2</v>
      </c>
      <c r="W792">
        <v>3</v>
      </c>
      <c r="X792">
        <v>1</v>
      </c>
      <c r="Y792">
        <v>14</v>
      </c>
      <c r="Z792" s="5">
        <f t="shared" ca="1" si="36"/>
        <v>4790</v>
      </c>
      <c r="AA792" s="4" t="str">
        <f t="shared" si="37"/>
        <v>Mid</v>
      </c>
      <c r="AB792" s="2">
        <f t="shared" si="38"/>
        <v>0.05</v>
      </c>
      <c r="AC792" s="2">
        <f>banking_clients[[#This Row],[Bank_Loans]] + banking_clients[[#This Row],[Business_Lending]] + banking_clients[[#This Row],[CreditCard_Balance]]</f>
        <v>1273380.3</v>
      </c>
      <c r="AD792" s="2">
        <f>banking_clients[[#This Row],[Bank_Deposits]] + banking_clients[[#This Row],[Saving_Accounts]] + banking_clients[[#This Row],[ForeignCurrency_Account]] + banking_clients[[#This Row],[Checking_Accounts]]</f>
        <v>2329603.4499999997</v>
      </c>
    </row>
    <row r="793" spans="1:30" x14ac:dyDescent="0.2">
      <c r="A793" t="s">
        <v>2601</v>
      </c>
      <c r="B793" t="s">
        <v>2602</v>
      </c>
      <c r="C793" s="5">
        <v>20</v>
      </c>
      <c r="D793">
        <v>15142</v>
      </c>
      <c r="E793" s="3" t="s">
        <v>2603</v>
      </c>
      <c r="F793" s="4" t="s">
        <v>596</v>
      </c>
      <c r="G793" s="4" t="s">
        <v>49</v>
      </c>
      <c r="H793" s="4" t="s">
        <v>481</v>
      </c>
      <c r="I793" s="4" t="s">
        <v>33</v>
      </c>
      <c r="J793" s="4" t="s">
        <v>27</v>
      </c>
      <c r="K793" s="2">
        <v>277452.63</v>
      </c>
      <c r="L793" s="2">
        <v>49296.45</v>
      </c>
      <c r="M793" s="5">
        <v>1</v>
      </c>
      <c r="N793" s="2">
        <v>2428.38</v>
      </c>
      <c r="O793" s="2">
        <v>205873.6</v>
      </c>
      <c r="P793" s="2">
        <v>141935.64000000001</v>
      </c>
      <c r="Q793" s="2">
        <v>171393.98</v>
      </c>
      <c r="R793" s="2">
        <v>107978.21</v>
      </c>
      <c r="S793" s="2">
        <v>25416.68</v>
      </c>
      <c r="T793" s="2">
        <v>601229.85</v>
      </c>
      <c r="U793" s="5">
        <v>2</v>
      </c>
      <c r="V793" s="6">
        <v>5</v>
      </c>
      <c r="W793">
        <v>3</v>
      </c>
      <c r="X793">
        <v>2</v>
      </c>
      <c r="Y793">
        <v>15</v>
      </c>
      <c r="Z793" s="5">
        <f t="shared" ca="1" si="36"/>
        <v>2253</v>
      </c>
      <c r="AA793" s="4" t="str">
        <f t="shared" si="37"/>
        <v>Mid</v>
      </c>
      <c r="AB793" s="2">
        <f t="shared" si="38"/>
        <v>0.03</v>
      </c>
      <c r="AC793" s="2">
        <f>banking_clients[[#This Row],[Bank_Loans]] + banking_clients[[#This Row],[Business_Lending]] + banking_clients[[#This Row],[CreditCard_Balance]]</f>
        <v>809531.83</v>
      </c>
      <c r="AD793" s="2">
        <f>banking_clients[[#This Row],[Bank_Deposits]] + banking_clients[[#This Row],[Saving_Accounts]] + banking_clients[[#This Row],[ForeignCurrency_Account]] + banking_clients[[#This Row],[Checking_Accounts]]</f>
        <v>446724.51</v>
      </c>
    </row>
    <row r="794" spans="1:30" x14ac:dyDescent="0.2">
      <c r="A794" t="s">
        <v>2604</v>
      </c>
      <c r="B794" t="s">
        <v>2605</v>
      </c>
      <c r="C794" s="5">
        <v>17</v>
      </c>
      <c r="D794">
        <v>18379</v>
      </c>
      <c r="E794" s="3" t="s">
        <v>2606</v>
      </c>
      <c r="F794" s="4" t="s">
        <v>89</v>
      </c>
      <c r="G794" s="4" t="s">
        <v>49</v>
      </c>
      <c r="H794" s="4" t="s">
        <v>127</v>
      </c>
      <c r="I794" s="4" t="s">
        <v>33</v>
      </c>
      <c r="J794" s="4" t="s">
        <v>27</v>
      </c>
      <c r="K794" s="2">
        <v>350625.04</v>
      </c>
      <c r="L794" s="2">
        <v>27300.3</v>
      </c>
      <c r="M794" s="5">
        <v>1</v>
      </c>
      <c r="N794" s="2">
        <v>6833.39</v>
      </c>
      <c r="O794" s="2">
        <v>867561.77</v>
      </c>
      <c r="P794" s="2">
        <v>796059.43</v>
      </c>
      <c r="Q794" s="2">
        <v>314721.17</v>
      </c>
      <c r="R794" s="2">
        <v>299355.37</v>
      </c>
      <c r="S794" s="2">
        <v>89702.47</v>
      </c>
      <c r="T794" s="2">
        <v>963282.93</v>
      </c>
      <c r="U794" s="5">
        <v>0</v>
      </c>
      <c r="V794" s="6">
        <v>4</v>
      </c>
      <c r="W794">
        <v>3</v>
      </c>
      <c r="X794">
        <v>2</v>
      </c>
      <c r="Y794">
        <v>16</v>
      </c>
      <c r="Z794" s="5">
        <f t="shared" ca="1" si="36"/>
        <v>7465</v>
      </c>
      <c r="AA794" s="4" t="str">
        <f t="shared" si="37"/>
        <v>High</v>
      </c>
      <c r="AB794" s="2">
        <f t="shared" si="38"/>
        <v>0.03</v>
      </c>
      <c r="AC794" s="2">
        <f>banking_clients[[#This Row],[Bank_Loans]] + banking_clients[[#This Row],[Business_Lending]] + banking_clients[[#This Row],[CreditCard_Balance]]</f>
        <v>1837678.09</v>
      </c>
      <c r="AD794" s="2">
        <f>banking_clients[[#This Row],[Bank_Deposits]] + banking_clients[[#This Row],[Saving_Accounts]] + banking_clients[[#This Row],[ForeignCurrency_Account]] + banking_clients[[#This Row],[Checking_Accounts]]</f>
        <v>1499838.44</v>
      </c>
    </row>
    <row r="795" spans="1:30" x14ac:dyDescent="0.2">
      <c r="A795" t="s">
        <v>2607</v>
      </c>
      <c r="B795" t="s">
        <v>2608</v>
      </c>
      <c r="C795" s="5">
        <v>46</v>
      </c>
      <c r="D795">
        <v>14376</v>
      </c>
      <c r="E795" s="3" t="s">
        <v>2609</v>
      </c>
      <c r="F795" s="4" t="s">
        <v>267</v>
      </c>
      <c r="G795" s="4" t="s">
        <v>11</v>
      </c>
      <c r="H795" s="4" t="s">
        <v>231</v>
      </c>
      <c r="I795" s="4" t="s">
        <v>33</v>
      </c>
      <c r="J795" s="4" t="s">
        <v>34</v>
      </c>
      <c r="K795" s="2">
        <v>95819.67</v>
      </c>
      <c r="L795" s="2">
        <v>2697.8</v>
      </c>
      <c r="M795" s="5">
        <v>1</v>
      </c>
      <c r="N795" s="2">
        <v>1816.94</v>
      </c>
      <c r="O795" s="2">
        <v>780831.58</v>
      </c>
      <c r="P795" s="2">
        <v>253946.59</v>
      </c>
      <c r="Q795" s="2">
        <v>67504.789999999994</v>
      </c>
      <c r="R795" s="2">
        <v>103475.2</v>
      </c>
      <c r="S795" s="2">
        <v>9755.7999999999993</v>
      </c>
      <c r="T795" s="2">
        <v>351955.74</v>
      </c>
      <c r="U795" s="5">
        <v>0</v>
      </c>
      <c r="V795" s="6">
        <v>1</v>
      </c>
      <c r="W795">
        <v>4</v>
      </c>
      <c r="X795">
        <v>1</v>
      </c>
      <c r="Y795">
        <v>18</v>
      </c>
      <c r="Z795" s="5">
        <f t="shared" ca="1" si="36"/>
        <v>6010</v>
      </c>
      <c r="AA795" s="4" t="str">
        <f t="shared" si="37"/>
        <v>Low</v>
      </c>
      <c r="AB795" s="2">
        <f t="shared" si="38"/>
        <v>0.03</v>
      </c>
      <c r="AC795" s="2">
        <f>banking_clients[[#This Row],[Bank_Loans]] + banking_clients[[#This Row],[Business_Lending]] + banking_clients[[#This Row],[CreditCard_Balance]]</f>
        <v>1134604.2599999998</v>
      </c>
      <c r="AD795" s="2">
        <f>banking_clients[[#This Row],[Bank_Deposits]] + banking_clients[[#This Row],[Saving_Accounts]] + banking_clients[[#This Row],[ForeignCurrency_Account]] + banking_clients[[#This Row],[Checking_Accounts]]</f>
        <v>434682.37999999995</v>
      </c>
    </row>
    <row r="796" spans="1:30" x14ac:dyDescent="0.2">
      <c r="A796" t="s">
        <v>2610</v>
      </c>
      <c r="B796" t="s">
        <v>2611</v>
      </c>
      <c r="C796" s="5">
        <v>83</v>
      </c>
      <c r="D796">
        <v>11190</v>
      </c>
      <c r="E796" s="3" t="s">
        <v>2612</v>
      </c>
      <c r="F796" s="4" t="s">
        <v>153</v>
      </c>
      <c r="G796" s="4" t="s">
        <v>25</v>
      </c>
      <c r="H796" s="4" t="s">
        <v>235</v>
      </c>
      <c r="I796" s="4" t="s">
        <v>13</v>
      </c>
      <c r="J796" s="4" t="s">
        <v>14</v>
      </c>
      <c r="K796" s="2">
        <v>30898.92</v>
      </c>
      <c r="L796" s="2">
        <v>21343.5</v>
      </c>
      <c r="M796" s="5">
        <v>3</v>
      </c>
      <c r="N796" s="2">
        <v>845.99</v>
      </c>
      <c r="O796" s="2">
        <v>162813.13</v>
      </c>
      <c r="P796" s="2">
        <v>150843.39000000001</v>
      </c>
      <c r="Q796" s="2">
        <v>149003.84</v>
      </c>
      <c r="R796" s="2">
        <v>34951.519999999997</v>
      </c>
      <c r="S796" s="2">
        <v>5480.14</v>
      </c>
      <c r="T796" s="2">
        <v>395819.66</v>
      </c>
      <c r="U796" s="5">
        <v>1</v>
      </c>
      <c r="V796" s="6">
        <v>1</v>
      </c>
      <c r="W796">
        <v>4</v>
      </c>
      <c r="X796">
        <v>1</v>
      </c>
      <c r="Y796">
        <v>19</v>
      </c>
      <c r="Z796" s="5">
        <f t="shared" ca="1" si="36"/>
        <v>4461</v>
      </c>
      <c r="AA796" s="4" t="str">
        <f t="shared" si="37"/>
        <v>Low</v>
      </c>
      <c r="AB796" s="2">
        <f t="shared" si="38"/>
        <v>0.05</v>
      </c>
      <c r="AC796" s="2">
        <f>banking_clients[[#This Row],[Bank_Loans]] + banking_clients[[#This Row],[Business_Lending]] + banking_clients[[#This Row],[CreditCard_Balance]]</f>
        <v>559478.78</v>
      </c>
      <c r="AD796" s="2">
        <f>banking_clients[[#This Row],[Bank_Deposits]] + banking_clients[[#This Row],[Saving_Accounts]] + banking_clients[[#This Row],[ForeignCurrency_Account]] + banking_clients[[#This Row],[Checking_Accounts]]</f>
        <v>340278.89</v>
      </c>
    </row>
    <row r="797" spans="1:30" x14ac:dyDescent="0.2">
      <c r="A797" t="s">
        <v>2613</v>
      </c>
      <c r="B797" t="s">
        <v>2614</v>
      </c>
      <c r="C797" s="5">
        <v>72</v>
      </c>
      <c r="D797">
        <v>17834</v>
      </c>
      <c r="E797" s="3" t="s">
        <v>2615</v>
      </c>
      <c r="F797" s="4" t="s">
        <v>506</v>
      </c>
      <c r="G797" s="4" t="s">
        <v>49</v>
      </c>
      <c r="H797" s="4" t="s">
        <v>507</v>
      </c>
      <c r="I797" s="4" t="s">
        <v>33</v>
      </c>
      <c r="J797" s="4" t="s">
        <v>40</v>
      </c>
      <c r="K797" s="2">
        <v>66283.45</v>
      </c>
      <c r="L797" s="2">
        <v>28269.72</v>
      </c>
      <c r="M797" s="5">
        <v>2</v>
      </c>
      <c r="N797" s="2">
        <v>3500.2</v>
      </c>
      <c r="O797" s="2">
        <v>508481.5</v>
      </c>
      <c r="P797" s="2">
        <v>363561.05</v>
      </c>
      <c r="Q797" s="2">
        <v>331244.51</v>
      </c>
      <c r="R797" s="2">
        <v>73439.33</v>
      </c>
      <c r="S797" s="2">
        <v>9567.9599999999991</v>
      </c>
      <c r="T797" s="2">
        <v>319287.61</v>
      </c>
      <c r="U797" s="5">
        <v>0</v>
      </c>
      <c r="V797" s="6">
        <v>2</v>
      </c>
      <c r="W797">
        <v>1</v>
      </c>
      <c r="X797">
        <v>1</v>
      </c>
      <c r="Y797">
        <v>20</v>
      </c>
      <c r="Z797" s="5">
        <f t="shared" ca="1" si="36"/>
        <v>7770</v>
      </c>
      <c r="AA797" s="4" t="str">
        <f t="shared" si="37"/>
        <v>Low</v>
      </c>
      <c r="AB797" s="2">
        <f t="shared" si="38"/>
        <v>0.03</v>
      </c>
      <c r="AC797" s="2">
        <f>banking_clients[[#This Row],[Bank_Loans]] + banking_clients[[#This Row],[Business_Lending]] + banking_clients[[#This Row],[CreditCard_Balance]]</f>
        <v>831269.30999999994</v>
      </c>
      <c r="AD797" s="2">
        <f>banking_clients[[#This Row],[Bank_Deposits]] + banking_clients[[#This Row],[Saving_Accounts]] + banking_clients[[#This Row],[ForeignCurrency_Account]] + banking_clients[[#This Row],[Checking_Accounts]]</f>
        <v>777812.85000000009</v>
      </c>
    </row>
    <row r="798" spans="1:30" x14ac:dyDescent="0.2">
      <c r="A798" t="s">
        <v>2616</v>
      </c>
      <c r="B798" t="s">
        <v>2617</v>
      </c>
      <c r="C798" s="5">
        <v>31</v>
      </c>
      <c r="D798">
        <v>14779</v>
      </c>
      <c r="E798" s="3" t="s">
        <v>1476</v>
      </c>
      <c r="F798" s="4" t="s">
        <v>267</v>
      </c>
      <c r="G798" s="4" t="s">
        <v>25</v>
      </c>
      <c r="H798" s="4" t="s">
        <v>2115</v>
      </c>
      <c r="I798" s="4" t="s">
        <v>80</v>
      </c>
      <c r="J798" s="4" t="s">
        <v>14</v>
      </c>
      <c r="K798" s="2">
        <v>46525.22</v>
      </c>
      <c r="L798" s="2">
        <v>5173.5600000000004</v>
      </c>
      <c r="M798" s="5">
        <v>1</v>
      </c>
      <c r="N798" s="2">
        <v>1349.77</v>
      </c>
      <c r="O798" s="2">
        <v>381700.42</v>
      </c>
      <c r="P798" s="2">
        <v>116082.89</v>
      </c>
      <c r="Q798" s="2">
        <v>61455.65</v>
      </c>
      <c r="R798" s="2">
        <v>40560.730000000003</v>
      </c>
      <c r="S798" s="2">
        <v>17195.669999999998</v>
      </c>
      <c r="T798" s="2">
        <v>597224.79</v>
      </c>
      <c r="U798" s="5">
        <v>1</v>
      </c>
      <c r="V798" s="6">
        <v>1</v>
      </c>
      <c r="W798">
        <v>2</v>
      </c>
      <c r="X798">
        <v>2</v>
      </c>
      <c r="Y798">
        <v>21</v>
      </c>
      <c r="Z798" s="5">
        <f t="shared" ca="1" si="36"/>
        <v>1930</v>
      </c>
      <c r="AA798" s="4" t="str">
        <f t="shared" si="37"/>
        <v>Low</v>
      </c>
      <c r="AB798" s="2">
        <f t="shared" si="38"/>
        <v>0.01</v>
      </c>
      <c r="AC798" s="2">
        <f>banking_clients[[#This Row],[Bank_Loans]] + banking_clients[[#This Row],[Business_Lending]] + banking_clients[[#This Row],[CreditCard_Balance]]</f>
        <v>980274.98</v>
      </c>
      <c r="AD798" s="2">
        <f>banking_clients[[#This Row],[Bank_Deposits]] + banking_clients[[#This Row],[Saving_Accounts]] + banking_clients[[#This Row],[ForeignCurrency_Account]] + banking_clients[[#This Row],[Checking_Accounts]]</f>
        <v>235294.93999999997</v>
      </c>
    </row>
    <row r="799" spans="1:30" x14ac:dyDescent="0.2">
      <c r="A799" t="s">
        <v>2618</v>
      </c>
      <c r="B799" t="s">
        <v>2619</v>
      </c>
      <c r="C799" s="5">
        <v>61</v>
      </c>
      <c r="D799">
        <v>35662</v>
      </c>
      <c r="E799" s="3" t="s">
        <v>2620</v>
      </c>
      <c r="F799" s="4" t="s">
        <v>10</v>
      </c>
      <c r="G799" s="4" t="s">
        <v>49</v>
      </c>
      <c r="H799" s="4" t="s">
        <v>79</v>
      </c>
      <c r="I799" s="4" t="s">
        <v>13</v>
      </c>
      <c r="J799" s="4" t="s">
        <v>14</v>
      </c>
      <c r="K799" s="2">
        <v>231731.08</v>
      </c>
      <c r="L799" s="2">
        <v>73595.55</v>
      </c>
      <c r="M799" s="5">
        <v>1</v>
      </c>
      <c r="N799" s="2">
        <v>2370.7800000000002</v>
      </c>
      <c r="O799" s="2">
        <v>1198853.05</v>
      </c>
      <c r="P799" s="2">
        <v>99957.67</v>
      </c>
      <c r="Q799" s="2">
        <v>50540.4</v>
      </c>
      <c r="R799" s="2">
        <v>37062.959999999999</v>
      </c>
      <c r="S799" s="2">
        <v>106.53</v>
      </c>
      <c r="T799" s="2">
        <v>652778.42000000004</v>
      </c>
      <c r="U799" s="5">
        <v>2</v>
      </c>
      <c r="V799" s="6">
        <v>5</v>
      </c>
      <c r="W799">
        <v>3</v>
      </c>
      <c r="X799">
        <v>1</v>
      </c>
      <c r="Y799">
        <v>22</v>
      </c>
      <c r="Z799" s="5">
        <f t="shared" ca="1" si="36"/>
        <v>2574</v>
      </c>
      <c r="AA799" s="4" t="str">
        <f t="shared" si="37"/>
        <v>Mid</v>
      </c>
      <c r="AB799" s="2">
        <f t="shared" si="38"/>
        <v>0.05</v>
      </c>
      <c r="AC799" s="2">
        <f>banking_clients[[#This Row],[Bank_Loans]] + banking_clients[[#This Row],[Business_Lending]] + banking_clients[[#This Row],[CreditCard_Balance]]</f>
        <v>1854002.2500000002</v>
      </c>
      <c r="AD799" s="2">
        <f>banking_clients[[#This Row],[Bank_Deposits]] + banking_clients[[#This Row],[Saving_Accounts]] + banking_clients[[#This Row],[ForeignCurrency_Account]] + banking_clients[[#This Row],[Checking_Accounts]]</f>
        <v>187667.56</v>
      </c>
    </row>
    <row r="800" spans="1:30" x14ac:dyDescent="0.2">
      <c r="A800" t="s">
        <v>2621</v>
      </c>
      <c r="B800" t="s">
        <v>2622</v>
      </c>
      <c r="C800" s="5">
        <v>22</v>
      </c>
      <c r="D800">
        <v>11043</v>
      </c>
      <c r="E800" s="3" t="s">
        <v>2623</v>
      </c>
      <c r="F800" s="4" t="s">
        <v>338</v>
      </c>
      <c r="G800" s="4" t="s">
        <v>25</v>
      </c>
      <c r="H800" s="4" t="s">
        <v>39</v>
      </c>
      <c r="I800" s="4" t="s">
        <v>13</v>
      </c>
      <c r="J800" s="4" t="s">
        <v>14</v>
      </c>
      <c r="K800" s="2">
        <v>122947.04</v>
      </c>
      <c r="L800" s="2">
        <v>31710.43</v>
      </c>
      <c r="M800" s="5">
        <v>1</v>
      </c>
      <c r="N800" s="2">
        <v>364.7</v>
      </c>
      <c r="O800" s="2">
        <v>34744.49</v>
      </c>
      <c r="P800" s="2">
        <v>214791.36</v>
      </c>
      <c r="Q800" s="2">
        <v>149788.71</v>
      </c>
      <c r="R800" s="2">
        <v>162054.43</v>
      </c>
      <c r="S800" s="2">
        <v>22845.439999999999</v>
      </c>
      <c r="T800" s="2">
        <v>177518.04</v>
      </c>
      <c r="U800" s="5">
        <v>2</v>
      </c>
      <c r="V800" s="6">
        <v>2</v>
      </c>
      <c r="W800">
        <v>4</v>
      </c>
      <c r="X800">
        <v>1</v>
      </c>
      <c r="Y800">
        <v>1</v>
      </c>
      <c r="Z800" s="5">
        <f t="shared" ca="1" si="36"/>
        <v>1554</v>
      </c>
      <c r="AA800" s="4" t="str">
        <f t="shared" si="37"/>
        <v>Mid</v>
      </c>
      <c r="AB800" s="2">
        <f t="shared" si="38"/>
        <v>0.05</v>
      </c>
      <c r="AC800" s="2">
        <f>banking_clients[[#This Row],[Bank_Loans]] + banking_clients[[#This Row],[Business_Lending]] + banking_clients[[#This Row],[CreditCard_Balance]]</f>
        <v>212627.23</v>
      </c>
      <c r="AD800" s="2">
        <f>banking_clients[[#This Row],[Bank_Deposits]] + banking_clients[[#This Row],[Saving_Accounts]] + banking_clients[[#This Row],[ForeignCurrency_Account]] + banking_clients[[#This Row],[Checking_Accounts]]</f>
        <v>549479.93999999994</v>
      </c>
    </row>
    <row r="801" spans="1:30" x14ac:dyDescent="0.2">
      <c r="A801" t="s">
        <v>2624</v>
      </c>
      <c r="B801" t="s">
        <v>2625</v>
      </c>
      <c r="C801" s="5">
        <v>48</v>
      </c>
      <c r="D801">
        <v>11467</v>
      </c>
      <c r="E801" s="3" t="s">
        <v>2626</v>
      </c>
      <c r="F801" s="4" t="s">
        <v>248</v>
      </c>
      <c r="G801" s="4" t="s">
        <v>114</v>
      </c>
      <c r="H801" s="4" t="s">
        <v>119</v>
      </c>
      <c r="I801" s="4" t="s">
        <v>13</v>
      </c>
      <c r="J801" s="4" t="s">
        <v>27</v>
      </c>
      <c r="K801" s="2">
        <v>123401.7</v>
      </c>
      <c r="L801" s="2">
        <v>70315.520000000004</v>
      </c>
      <c r="M801" s="5">
        <v>1</v>
      </c>
      <c r="N801" s="2">
        <v>5618.62</v>
      </c>
      <c r="O801" s="2">
        <v>1033489.82</v>
      </c>
      <c r="P801" s="2">
        <v>1572645.27</v>
      </c>
      <c r="Q801" s="2">
        <v>875211.28</v>
      </c>
      <c r="R801" s="2">
        <v>344614.44</v>
      </c>
      <c r="S801" s="2">
        <v>85673.9</v>
      </c>
      <c r="T801" s="2">
        <v>1678416.17</v>
      </c>
      <c r="U801" s="5">
        <v>2</v>
      </c>
      <c r="V801" s="6">
        <v>4</v>
      </c>
      <c r="W801">
        <v>1</v>
      </c>
      <c r="X801">
        <v>1</v>
      </c>
      <c r="Y801">
        <v>2</v>
      </c>
      <c r="Z801" s="5">
        <f t="shared" ca="1" si="36"/>
        <v>11023</v>
      </c>
      <c r="AA801" s="4" t="str">
        <f t="shared" si="37"/>
        <v>Mid</v>
      </c>
      <c r="AB801" s="2">
        <f t="shared" si="38"/>
        <v>0.05</v>
      </c>
      <c r="AC801" s="2">
        <f>banking_clients[[#This Row],[Bank_Loans]] + banking_clients[[#This Row],[Business_Lending]] + banking_clients[[#This Row],[CreditCard_Balance]]</f>
        <v>2717524.61</v>
      </c>
      <c r="AD801" s="2">
        <f>banking_clients[[#This Row],[Bank_Deposits]] + banking_clients[[#This Row],[Saving_Accounts]] + banking_clients[[#This Row],[ForeignCurrency_Account]] + banking_clients[[#This Row],[Checking_Accounts]]</f>
        <v>2878144.8899999997</v>
      </c>
    </row>
    <row r="802" spans="1:30" x14ac:dyDescent="0.2">
      <c r="A802" t="s">
        <v>2627</v>
      </c>
      <c r="B802" t="s">
        <v>2628</v>
      </c>
      <c r="C802" s="5">
        <v>47</v>
      </c>
      <c r="D802">
        <v>21777</v>
      </c>
      <c r="E802" s="3" t="s">
        <v>2629</v>
      </c>
      <c r="F802" s="4" t="s">
        <v>182</v>
      </c>
      <c r="G802" s="4" t="s">
        <v>11</v>
      </c>
      <c r="H802" s="4" t="s">
        <v>178</v>
      </c>
      <c r="I802" s="4" t="s">
        <v>33</v>
      </c>
      <c r="J802" s="4" t="s">
        <v>14</v>
      </c>
      <c r="K802" s="2">
        <v>342354.81</v>
      </c>
      <c r="L802" s="2">
        <v>25422.7</v>
      </c>
      <c r="M802" s="5">
        <v>2</v>
      </c>
      <c r="N802" s="2">
        <v>5913.22</v>
      </c>
      <c r="O802" s="2">
        <v>1475135.45</v>
      </c>
      <c r="P802" s="2">
        <v>1251739.72</v>
      </c>
      <c r="Q802" s="2">
        <v>561804.43999999994</v>
      </c>
      <c r="R802" s="2">
        <v>271243.13</v>
      </c>
      <c r="S802" s="2">
        <v>64653.54</v>
      </c>
      <c r="T802" s="2">
        <v>616714.62</v>
      </c>
      <c r="U802" s="5">
        <v>1</v>
      </c>
      <c r="V802" s="6">
        <v>3</v>
      </c>
      <c r="W802">
        <v>1</v>
      </c>
      <c r="X802">
        <v>2</v>
      </c>
      <c r="Y802">
        <v>3</v>
      </c>
      <c r="Z802" s="5">
        <f t="shared" ca="1" si="36"/>
        <v>5098</v>
      </c>
      <c r="AA802" s="4" t="str">
        <f t="shared" si="37"/>
        <v>High</v>
      </c>
      <c r="AB802" s="2">
        <f t="shared" si="38"/>
        <v>0.03</v>
      </c>
      <c r="AC802" s="2">
        <f>banking_clients[[#This Row],[Bank_Loans]] + banking_clients[[#This Row],[Business_Lending]] + banking_clients[[#This Row],[CreditCard_Balance]]</f>
        <v>2097763.29</v>
      </c>
      <c r="AD802" s="2">
        <f>banking_clients[[#This Row],[Bank_Deposits]] + banking_clients[[#This Row],[Saving_Accounts]] + banking_clients[[#This Row],[ForeignCurrency_Account]] + banking_clients[[#This Row],[Checking_Accounts]]</f>
        <v>2149440.83</v>
      </c>
    </row>
    <row r="803" spans="1:30" x14ac:dyDescent="0.2">
      <c r="A803" t="s">
        <v>2630</v>
      </c>
      <c r="B803" t="s">
        <v>2631</v>
      </c>
      <c r="C803" s="5">
        <v>61</v>
      </c>
      <c r="D803">
        <v>18447</v>
      </c>
      <c r="E803" s="3" t="s">
        <v>2632</v>
      </c>
      <c r="F803" s="4" t="s">
        <v>506</v>
      </c>
      <c r="G803" s="4" t="s">
        <v>49</v>
      </c>
      <c r="H803" s="4" t="s">
        <v>183</v>
      </c>
      <c r="I803" s="4" t="s">
        <v>13</v>
      </c>
      <c r="J803" s="4" t="s">
        <v>14</v>
      </c>
      <c r="K803" s="2">
        <v>59012.4</v>
      </c>
      <c r="L803" s="2">
        <v>22778.92</v>
      </c>
      <c r="M803" s="5">
        <v>2</v>
      </c>
      <c r="N803" s="2">
        <v>1249.74</v>
      </c>
      <c r="O803" s="2">
        <v>65119.839999999997</v>
      </c>
      <c r="P803" s="2">
        <v>66531.740000000005</v>
      </c>
      <c r="Q803" s="2">
        <v>25265.22</v>
      </c>
      <c r="R803" s="2">
        <v>43035.09</v>
      </c>
      <c r="S803" s="2">
        <v>4403.3</v>
      </c>
      <c r="T803" s="2">
        <v>371481.53</v>
      </c>
      <c r="U803" s="5">
        <v>0</v>
      </c>
      <c r="V803" s="6">
        <v>1</v>
      </c>
      <c r="W803">
        <v>1</v>
      </c>
      <c r="X803">
        <v>1</v>
      </c>
      <c r="Y803">
        <v>4</v>
      </c>
      <c r="Z803" s="5">
        <f t="shared" ca="1" si="36"/>
        <v>1953</v>
      </c>
      <c r="AA803" s="4" t="str">
        <f t="shared" si="37"/>
        <v>Low</v>
      </c>
      <c r="AB803" s="2">
        <f t="shared" si="38"/>
        <v>0.05</v>
      </c>
      <c r="AC803" s="2">
        <f>banking_clients[[#This Row],[Bank_Loans]] + banking_clients[[#This Row],[Business_Lending]] + banking_clients[[#This Row],[CreditCard_Balance]]</f>
        <v>437851.11</v>
      </c>
      <c r="AD803" s="2">
        <f>banking_clients[[#This Row],[Bank_Deposits]] + banking_clients[[#This Row],[Saving_Accounts]] + banking_clients[[#This Row],[ForeignCurrency_Account]] + banking_clients[[#This Row],[Checking_Accounts]]</f>
        <v>139235.35</v>
      </c>
    </row>
    <row r="804" spans="1:30" x14ac:dyDescent="0.2">
      <c r="A804" t="s">
        <v>2633</v>
      </c>
      <c r="B804" t="s">
        <v>2634</v>
      </c>
      <c r="C804" s="5">
        <v>30</v>
      </c>
      <c r="D804">
        <v>18822</v>
      </c>
      <c r="E804" s="3" t="s">
        <v>2635</v>
      </c>
      <c r="F804" s="4" t="s">
        <v>38</v>
      </c>
      <c r="G804" s="4" t="s">
        <v>25</v>
      </c>
      <c r="H804" s="4" t="s">
        <v>1899</v>
      </c>
      <c r="I804" s="4" t="s">
        <v>13</v>
      </c>
      <c r="J804" s="4" t="s">
        <v>40</v>
      </c>
      <c r="K804" s="2">
        <v>162714.82</v>
      </c>
      <c r="L804" s="2">
        <v>21954.240000000002</v>
      </c>
      <c r="M804" s="5">
        <v>1</v>
      </c>
      <c r="N804" s="2">
        <v>342.57</v>
      </c>
      <c r="O804" s="2">
        <v>342340.6</v>
      </c>
      <c r="P804" s="2">
        <v>81825.8</v>
      </c>
      <c r="Q804" s="2">
        <v>35481.980000000003</v>
      </c>
      <c r="R804" s="2">
        <v>45424.18</v>
      </c>
      <c r="S804" s="2">
        <v>24733.71</v>
      </c>
      <c r="T804" s="2">
        <v>873421.3</v>
      </c>
      <c r="U804" s="5">
        <v>3</v>
      </c>
      <c r="V804" s="6">
        <v>2</v>
      </c>
      <c r="W804">
        <v>2</v>
      </c>
      <c r="X804">
        <v>2</v>
      </c>
      <c r="Y804">
        <v>8</v>
      </c>
      <c r="Z804" s="5">
        <f t="shared" ca="1" si="36"/>
        <v>7145</v>
      </c>
      <c r="AA804" s="4" t="str">
        <f t="shared" si="37"/>
        <v>Mid</v>
      </c>
      <c r="AB804" s="2">
        <f t="shared" si="38"/>
        <v>0.05</v>
      </c>
      <c r="AC804" s="2">
        <f>banking_clients[[#This Row],[Bank_Loans]] + banking_clients[[#This Row],[Business_Lending]] + banking_clients[[#This Row],[CreditCard_Balance]]</f>
        <v>1216104.47</v>
      </c>
      <c r="AD804" s="2">
        <f>banking_clients[[#This Row],[Bank_Deposits]] + banking_clients[[#This Row],[Saving_Accounts]] + banking_clients[[#This Row],[ForeignCurrency_Account]] + banking_clients[[#This Row],[Checking_Accounts]]</f>
        <v>187465.67</v>
      </c>
    </row>
    <row r="805" spans="1:30" x14ac:dyDescent="0.2">
      <c r="A805" t="s">
        <v>2636</v>
      </c>
      <c r="B805" t="s">
        <v>2637</v>
      </c>
      <c r="C805" s="5">
        <v>81</v>
      </c>
      <c r="D805">
        <v>467</v>
      </c>
      <c r="E805" s="3" t="s">
        <v>2638</v>
      </c>
      <c r="F805" s="4" t="s">
        <v>153</v>
      </c>
      <c r="G805" s="4" t="s">
        <v>49</v>
      </c>
      <c r="H805" s="4" t="s">
        <v>548</v>
      </c>
      <c r="I805" s="4" t="s">
        <v>13</v>
      </c>
      <c r="J805" s="4" t="s">
        <v>14</v>
      </c>
      <c r="K805" s="2">
        <v>157581.38</v>
      </c>
      <c r="L805" s="2">
        <v>33288</v>
      </c>
      <c r="M805" s="5">
        <v>1</v>
      </c>
      <c r="N805" s="2">
        <v>5292.45</v>
      </c>
      <c r="O805" s="2">
        <v>785409.84</v>
      </c>
      <c r="P805" s="2">
        <v>1042672.65</v>
      </c>
      <c r="Q805" s="2">
        <v>466458.82</v>
      </c>
      <c r="R805" s="2">
        <v>524354.59</v>
      </c>
      <c r="S805" s="2">
        <v>18663.8</v>
      </c>
      <c r="T805" s="2">
        <v>1436150.34</v>
      </c>
      <c r="U805" s="5">
        <v>1</v>
      </c>
      <c r="V805" s="6">
        <v>3</v>
      </c>
      <c r="W805">
        <v>2</v>
      </c>
      <c r="X805">
        <v>1</v>
      </c>
      <c r="Y805">
        <v>9</v>
      </c>
      <c r="Z805" s="5">
        <f t="shared" ca="1" si="36"/>
        <v>10769</v>
      </c>
      <c r="AA805" s="4" t="str">
        <f t="shared" si="37"/>
        <v>Mid</v>
      </c>
      <c r="AB805" s="2">
        <f t="shared" si="38"/>
        <v>0.05</v>
      </c>
      <c r="AC805" s="2">
        <f>banking_clients[[#This Row],[Bank_Loans]] + banking_clients[[#This Row],[Business_Lending]] + banking_clients[[#This Row],[CreditCard_Balance]]</f>
        <v>2226852.6300000004</v>
      </c>
      <c r="AD805" s="2">
        <f>banking_clients[[#This Row],[Bank_Deposits]] + banking_clients[[#This Row],[Saving_Accounts]] + banking_clients[[#This Row],[ForeignCurrency_Account]] + banking_clients[[#This Row],[Checking_Accounts]]</f>
        <v>2052149.86</v>
      </c>
    </row>
    <row r="806" spans="1:30" x14ac:dyDescent="0.2">
      <c r="A806" t="s">
        <v>2639</v>
      </c>
      <c r="B806" t="s">
        <v>2640</v>
      </c>
      <c r="C806" s="5">
        <v>67</v>
      </c>
      <c r="D806">
        <v>28613</v>
      </c>
      <c r="E806" s="3" t="s">
        <v>2641</v>
      </c>
      <c r="F806" s="4" t="s">
        <v>163</v>
      </c>
      <c r="G806" s="4" t="s">
        <v>25</v>
      </c>
      <c r="H806" s="4" t="s">
        <v>1800</v>
      </c>
      <c r="I806" s="4" t="s">
        <v>13</v>
      </c>
      <c r="J806" s="4" t="s">
        <v>27</v>
      </c>
      <c r="K806" s="2">
        <v>75751.94</v>
      </c>
      <c r="L806" s="2">
        <v>25677.08</v>
      </c>
      <c r="M806" s="5">
        <v>1</v>
      </c>
      <c r="N806" s="2">
        <v>6576.37</v>
      </c>
      <c r="O806" s="2">
        <v>467736.47</v>
      </c>
      <c r="P806" s="2">
        <v>434860.5</v>
      </c>
      <c r="Q806" s="2">
        <v>185978.08</v>
      </c>
      <c r="R806" s="2">
        <v>85768.71</v>
      </c>
      <c r="S806" s="2">
        <v>22662.59</v>
      </c>
      <c r="T806" s="2">
        <v>1703957.08</v>
      </c>
      <c r="U806" s="5">
        <v>1</v>
      </c>
      <c r="V806" s="6">
        <v>2</v>
      </c>
      <c r="W806">
        <v>3</v>
      </c>
      <c r="X806">
        <v>2</v>
      </c>
      <c r="Y806">
        <v>10</v>
      </c>
      <c r="Z806" s="5">
        <f t="shared" ca="1" si="36"/>
        <v>2758</v>
      </c>
      <c r="AA806" s="4" t="str">
        <f t="shared" si="37"/>
        <v>Low</v>
      </c>
      <c r="AB806" s="2">
        <f t="shared" si="38"/>
        <v>0.05</v>
      </c>
      <c r="AC806" s="2">
        <f>banking_clients[[#This Row],[Bank_Loans]] + banking_clients[[#This Row],[Business_Lending]] + banking_clients[[#This Row],[CreditCard_Balance]]</f>
        <v>2178269.92</v>
      </c>
      <c r="AD806" s="2">
        <f>banking_clients[[#This Row],[Bank_Deposits]] + banking_clients[[#This Row],[Saving_Accounts]] + banking_clients[[#This Row],[ForeignCurrency_Account]] + banking_clients[[#This Row],[Checking_Accounts]]</f>
        <v>729269.88</v>
      </c>
    </row>
    <row r="807" spans="1:30" x14ac:dyDescent="0.2">
      <c r="A807" t="s">
        <v>2642</v>
      </c>
      <c r="B807" t="s">
        <v>2643</v>
      </c>
      <c r="C807" s="5">
        <v>72</v>
      </c>
      <c r="D807">
        <v>533</v>
      </c>
      <c r="E807" s="3" t="s">
        <v>2644</v>
      </c>
      <c r="F807" s="4" t="s">
        <v>31</v>
      </c>
      <c r="G807" s="4" t="s">
        <v>114</v>
      </c>
      <c r="H807" s="4" t="s">
        <v>808</v>
      </c>
      <c r="I807" s="4" t="s">
        <v>33</v>
      </c>
      <c r="J807" s="4" t="s">
        <v>14</v>
      </c>
      <c r="K807" s="2">
        <v>121290.33</v>
      </c>
      <c r="L807" s="2">
        <v>21999.78</v>
      </c>
      <c r="M807" s="5">
        <v>1</v>
      </c>
      <c r="N807" s="2">
        <v>2810.3</v>
      </c>
      <c r="O807" s="2">
        <v>1354505.05</v>
      </c>
      <c r="P807" s="2">
        <v>2640689.23</v>
      </c>
      <c r="Q807" s="2">
        <v>604079.24</v>
      </c>
      <c r="R807" s="2">
        <v>762865.78</v>
      </c>
      <c r="S807" s="2">
        <v>2175.48</v>
      </c>
      <c r="T807" s="2">
        <v>1101119.76</v>
      </c>
      <c r="U807" s="5">
        <v>3</v>
      </c>
      <c r="V807" s="6">
        <v>3</v>
      </c>
      <c r="W807">
        <v>3</v>
      </c>
      <c r="X807">
        <v>2</v>
      </c>
      <c r="Y807">
        <v>11</v>
      </c>
      <c r="Z807" s="5">
        <f t="shared" ca="1" si="36"/>
        <v>3854</v>
      </c>
      <c r="AA807" s="4" t="str">
        <f t="shared" si="37"/>
        <v>Mid</v>
      </c>
      <c r="AB807" s="2">
        <f t="shared" si="38"/>
        <v>0.03</v>
      </c>
      <c r="AC807" s="2">
        <f>banking_clients[[#This Row],[Bank_Loans]] + banking_clients[[#This Row],[Business_Lending]] + banking_clients[[#This Row],[CreditCard_Balance]]</f>
        <v>2458435.11</v>
      </c>
      <c r="AD807" s="2">
        <f>banking_clients[[#This Row],[Bank_Deposits]] + banking_clients[[#This Row],[Saving_Accounts]] + banking_clients[[#This Row],[ForeignCurrency_Account]] + banking_clients[[#This Row],[Checking_Accounts]]</f>
        <v>4009809.7299999995</v>
      </c>
    </row>
    <row r="808" spans="1:30" x14ac:dyDescent="0.2">
      <c r="A808" t="s">
        <v>2645</v>
      </c>
      <c r="B808" t="s">
        <v>2646</v>
      </c>
      <c r="C808" s="5">
        <v>71</v>
      </c>
      <c r="D808">
        <v>32252</v>
      </c>
      <c r="E808" s="3" t="s">
        <v>2647</v>
      </c>
      <c r="F808" s="4" t="s">
        <v>177</v>
      </c>
      <c r="G808" s="4" t="s">
        <v>25</v>
      </c>
      <c r="H808" s="4" t="s">
        <v>454</v>
      </c>
      <c r="I808" s="4" t="s">
        <v>13</v>
      </c>
      <c r="J808" s="4" t="s">
        <v>14</v>
      </c>
      <c r="K808" s="2">
        <v>100123.92</v>
      </c>
      <c r="L808" s="2">
        <v>16866.900000000001</v>
      </c>
      <c r="M808" s="5">
        <v>1</v>
      </c>
      <c r="N808" s="2">
        <v>5213.4399999999996</v>
      </c>
      <c r="O808" s="2">
        <v>1263579.47</v>
      </c>
      <c r="P808" s="2">
        <v>300310.90999999997</v>
      </c>
      <c r="Q808" s="2">
        <v>226208.21</v>
      </c>
      <c r="R808" s="2">
        <v>144149.23000000001</v>
      </c>
      <c r="S808" s="2">
        <v>52584.84</v>
      </c>
      <c r="T808" s="2">
        <v>588852.5</v>
      </c>
      <c r="U808" s="5">
        <v>1</v>
      </c>
      <c r="V808" s="6">
        <v>4</v>
      </c>
      <c r="W808">
        <v>3</v>
      </c>
      <c r="X808">
        <v>2</v>
      </c>
      <c r="Y808">
        <v>12</v>
      </c>
      <c r="Z808" s="5">
        <f t="shared" ca="1" si="36"/>
        <v>2614</v>
      </c>
      <c r="AA808" s="4" t="str">
        <f t="shared" si="37"/>
        <v>Mid</v>
      </c>
      <c r="AB808" s="2">
        <f t="shared" si="38"/>
        <v>0.05</v>
      </c>
      <c r="AC808" s="2">
        <f>banking_clients[[#This Row],[Bank_Loans]] + banking_clients[[#This Row],[Business_Lending]] + banking_clients[[#This Row],[CreditCard_Balance]]</f>
        <v>1857645.41</v>
      </c>
      <c r="AD808" s="2">
        <f>banking_clients[[#This Row],[Bank_Deposits]] + banking_clients[[#This Row],[Saving_Accounts]] + banking_clients[[#This Row],[ForeignCurrency_Account]] + banking_clients[[#This Row],[Checking_Accounts]]</f>
        <v>723253.19</v>
      </c>
    </row>
    <row r="809" spans="1:30" x14ac:dyDescent="0.2">
      <c r="A809" t="s">
        <v>2648</v>
      </c>
      <c r="B809" t="s">
        <v>2649</v>
      </c>
      <c r="C809" s="5">
        <v>25</v>
      </c>
      <c r="D809">
        <v>5209</v>
      </c>
      <c r="E809" s="3" t="s">
        <v>2650</v>
      </c>
      <c r="F809" s="4" t="s">
        <v>144</v>
      </c>
      <c r="G809" s="4" t="s">
        <v>25</v>
      </c>
      <c r="H809" s="4" t="s">
        <v>1740</v>
      </c>
      <c r="I809" s="4" t="s">
        <v>13</v>
      </c>
      <c r="J809" s="4" t="s">
        <v>27</v>
      </c>
      <c r="K809" s="2">
        <v>41697.199999999997</v>
      </c>
      <c r="L809" s="2">
        <v>19048.16</v>
      </c>
      <c r="M809" s="5">
        <v>3</v>
      </c>
      <c r="N809" s="2">
        <v>4324.1899999999996</v>
      </c>
      <c r="O809" s="2">
        <v>135573.47</v>
      </c>
      <c r="P809" s="2">
        <v>1188019.3500000001</v>
      </c>
      <c r="Q809" s="2">
        <v>282047.76</v>
      </c>
      <c r="R809" s="2">
        <v>458113.94</v>
      </c>
      <c r="S809" s="2">
        <v>30149.8</v>
      </c>
      <c r="T809" s="2">
        <v>751123.18</v>
      </c>
      <c r="U809" s="5">
        <v>1</v>
      </c>
      <c r="V809" s="6">
        <v>2</v>
      </c>
      <c r="W809">
        <v>3</v>
      </c>
      <c r="X809">
        <v>1</v>
      </c>
      <c r="Y809">
        <v>13</v>
      </c>
      <c r="Z809" s="5">
        <f t="shared" ca="1" si="36"/>
        <v>10800</v>
      </c>
      <c r="AA809" s="4" t="str">
        <f t="shared" si="37"/>
        <v>Low</v>
      </c>
      <c r="AB809" s="2">
        <f t="shared" si="38"/>
        <v>0.05</v>
      </c>
      <c r="AC809" s="2">
        <f>banking_clients[[#This Row],[Bank_Loans]] + banking_clients[[#This Row],[Business_Lending]] + banking_clients[[#This Row],[CreditCard_Balance]]</f>
        <v>891020.84</v>
      </c>
      <c r="AD809" s="2">
        <f>banking_clients[[#This Row],[Bank_Deposits]] + banking_clients[[#This Row],[Saving_Accounts]] + banking_clients[[#This Row],[ForeignCurrency_Account]] + banking_clients[[#This Row],[Checking_Accounts]]</f>
        <v>1958330.85</v>
      </c>
    </row>
    <row r="810" spans="1:30" x14ac:dyDescent="0.2">
      <c r="A810" t="s">
        <v>2651</v>
      </c>
      <c r="B810" t="s">
        <v>2652</v>
      </c>
      <c r="C810" s="5">
        <v>51</v>
      </c>
      <c r="D810">
        <v>20243</v>
      </c>
      <c r="E810" s="3" t="s">
        <v>2653</v>
      </c>
      <c r="F810" s="4" t="s">
        <v>148</v>
      </c>
      <c r="G810" s="4" t="s">
        <v>49</v>
      </c>
      <c r="H810" s="4" t="s">
        <v>268</v>
      </c>
      <c r="I810" s="4" t="s">
        <v>13</v>
      </c>
      <c r="J810" s="4" t="s">
        <v>14</v>
      </c>
      <c r="K810" s="2">
        <v>20674.14</v>
      </c>
      <c r="L810" s="2">
        <v>22214.91</v>
      </c>
      <c r="M810" s="5">
        <v>3</v>
      </c>
      <c r="N810" s="2">
        <v>2668.36</v>
      </c>
      <c r="O810" s="2">
        <v>770743.92</v>
      </c>
      <c r="P810" s="2">
        <v>665784.05000000005</v>
      </c>
      <c r="Q810" s="2">
        <v>246586.69</v>
      </c>
      <c r="R810" s="2">
        <v>290972.28999999998</v>
      </c>
      <c r="S810" s="2">
        <v>20937.560000000001</v>
      </c>
      <c r="T810" s="2">
        <v>316932.98</v>
      </c>
      <c r="U810" s="5">
        <v>0</v>
      </c>
      <c r="V810" s="6">
        <v>1</v>
      </c>
      <c r="W810">
        <v>3</v>
      </c>
      <c r="X810">
        <v>2</v>
      </c>
      <c r="Y810">
        <v>14</v>
      </c>
      <c r="Z810" s="5">
        <f t="shared" ca="1" si="36"/>
        <v>10912</v>
      </c>
      <c r="AA810" s="4" t="str">
        <f t="shared" si="37"/>
        <v>Low</v>
      </c>
      <c r="AB810" s="2">
        <f t="shared" si="38"/>
        <v>0.05</v>
      </c>
      <c r="AC810" s="2">
        <f>banking_clients[[#This Row],[Bank_Loans]] + banking_clients[[#This Row],[Business_Lending]] + banking_clients[[#This Row],[CreditCard_Balance]]</f>
        <v>1090345.26</v>
      </c>
      <c r="AD810" s="2">
        <f>banking_clients[[#This Row],[Bank_Deposits]] + banking_clients[[#This Row],[Saving_Accounts]] + banking_clients[[#This Row],[ForeignCurrency_Account]] + banking_clients[[#This Row],[Checking_Accounts]]</f>
        <v>1224280.5900000001</v>
      </c>
    </row>
    <row r="811" spans="1:30" x14ac:dyDescent="0.2">
      <c r="A811" t="s">
        <v>2654</v>
      </c>
      <c r="B811" t="s">
        <v>2655</v>
      </c>
      <c r="C811" s="5">
        <v>65</v>
      </c>
      <c r="D811">
        <v>18920</v>
      </c>
      <c r="E811" s="3" t="s">
        <v>2656</v>
      </c>
      <c r="F811" s="4" t="s">
        <v>99</v>
      </c>
      <c r="G811" s="4" t="s">
        <v>11</v>
      </c>
      <c r="H811" s="4" t="s">
        <v>26</v>
      </c>
      <c r="I811" s="4" t="s">
        <v>13</v>
      </c>
      <c r="J811" s="4" t="s">
        <v>14</v>
      </c>
      <c r="K811" s="2">
        <v>158667.26999999999</v>
      </c>
      <c r="L811" s="2">
        <v>11230.96</v>
      </c>
      <c r="M811" s="5">
        <v>2</v>
      </c>
      <c r="N811" s="2">
        <v>169.94</v>
      </c>
      <c r="O811" s="2">
        <v>595889.48</v>
      </c>
      <c r="P811" s="2">
        <v>108528.91</v>
      </c>
      <c r="Q811" s="2">
        <v>81111.08</v>
      </c>
      <c r="R811" s="2">
        <v>23522.21</v>
      </c>
      <c r="S811" s="2">
        <v>25136.7</v>
      </c>
      <c r="T811" s="2">
        <v>760343.56</v>
      </c>
      <c r="U811" s="5">
        <v>1</v>
      </c>
      <c r="V811" s="6">
        <v>2</v>
      </c>
      <c r="W811">
        <v>3</v>
      </c>
      <c r="X811">
        <v>1</v>
      </c>
      <c r="Y811">
        <v>15</v>
      </c>
      <c r="Z811" s="5">
        <f t="shared" ca="1" si="36"/>
        <v>2077</v>
      </c>
      <c r="AA811" s="4" t="str">
        <f t="shared" si="37"/>
        <v>Mid</v>
      </c>
      <c r="AB811" s="2">
        <f t="shared" si="38"/>
        <v>0.05</v>
      </c>
      <c r="AC811" s="2">
        <f>banking_clients[[#This Row],[Bank_Loans]] + banking_clients[[#This Row],[Business_Lending]] + banking_clients[[#This Row],[CreditCard_Balance]]</f>
        <v>1356402.98</v>
      </c>
      <c r="AD811" s="2">
        <f>banking_clients[[#This Row],[Bank_Deposits]] + banking_clients[[#This Row],[Saving_Accounts]] + banking_clients[[#This Row],[ForeignCurrency_Account]] + banking_clients[[#This Row],[Checking_Accounts]]</f>
        <v>238298.90000000002</v>
      </c>
    </row>
    <row r="812" spans="1:30" x14ac:dyDescent="0.2">
      <c r="A812" t="s">
        <v>2657</v>
      </c>
      <c r="B812" t="s">
        <v>2658</v>
      </c>
      <c r="C812" s="5">
        <v>67</v>
      </c>
      <c r="D812">
        <v>8104</v>
      </c>
      <c r="E812" s="3" t="s">
        <v>2659</v>
      </c>
      <c r="F812" s="4" t="s">
        <v>44</v>
      </c>
      <c r="G812" s="4" t="s">
        <v>25</v>
      </c>
      <c r="H812" s="4" t="s">
        <v>618</v>
      </c>
      <c r="I812" s="4" t="s">
        <v>80</v>
      </c>
      <c r="J812" s="4" t="s">
        <v>27</v>
      </c>
      <c r="K812" s="2">
        <v>42783.86</v>
      </c>
      <c r="L812" s="2">
        <v>8986.11</v>
      </c>
      <c r="M812" s="5">
        <v>1</v>
      </c>
      <c r="N812" s="2">
        <v>3264.19</v>
      </c>
      <c r="O812" s="2">
        <v>703366.71</v>
      </c>
      <c r="P812" s="2">
        <v>0</v>
      </c>
      <c r="Q812" s="2">
        <v>0</v>
      </c>
      <c r="R812" s="2">
        <v>0</v>
      </c>
      <c r="S812" s="2">
        <v>44402.48</v>
      </c>
      <c r="T812" s="2">
        <v>1159400.47</v>
      </c>
      <c r="U812" s="5">
        <v>1</v>
      </c>
      <c r="V812" s="6">
        <v>2</v>
      </c>
      <c r="W812">
        <v>3</v>
      </c>
      <c r="X812">
        <v>2</v>
      </c>
      <c r="Y812">
        <v>1</v>
      </c>
      <c r="Z812" s="5">
        <f t="shared" ca="1" si="36"/>
        <v>7282</v>
      </c>
      <c r="AA812" s="4" t="str">
        <f t="shared" si="37"/>
        <v>Low</v>
      </c>
      <c r="AB812" s="2">
        <f t="shared" si="38"/>
        <v>0.01</v>
      </c>
      <c r="AC812" s="2">
        <f>banking_clients[[#This Row],[Bank_Loans]] + banking_clients[[#This Row],[Business_Lending]] + banking_clients[[#This Row],[CreditCard_Balance]]</f>
        <v>1866031.3699999999</v>
      </c>
      <c r="AD812" s="2">
        <f>banking_clients[[#This Row],[Bank_Deposits]] + banking_clients[[#This Row],[Saving_Accounts]] + banking_clients[[#This Row],[ForeignCurrency_Account]] + banking_clients[[#This Row],[Checking_Accounts]]</f>
        <v>44402.48</v>
      </c>
    </row>
    <row r="813" spans="1:30" x14ac:dyDescent="0.2">
      <c r="A813" t="s">
        <v>2660</v>
      </c>
      <c r="B813" t="s">
        <v>2661</v>
      </c>
      <c r="C813" s="5">
        <v>65</v>
      </c>
      <c r="D813">
        <v>38825</v>
      </c>
      <c r="E813" s="3" t="s">
        <v>2662</v>
      </c>
      <c r="F813" s="4" t="s">
        <v>187</v>
      </c>
      <c r="G813" s="4" t="s">
        <v>11</v>
      </c>
      <c r="H813" s="4" t="s">
        <v>1707</v>
      </c>
      <c r="I813" s="4" t="s">
        <v>13</v>
      </c>
      <c r="J813" s="4" t="s">
        <v>14</v>
      </c>
      <c r="K813" s="2">
        <v>73154.789999999994</v>
      </c>
      <c r="L813" s="2">
        <v>28365.119999999999</v>
      </c>
      <c r="M813" s="5">
        <v>1</v>
      </c>
      <c r="N813" s="2">
        <v>6759.92</v>
      </c>
      <c r="O813" s="2">
        <v>860465.42</v>
      </c>
      <c r="P813" s="2">
        <v>1636294.1</v>
      </c>
      <c r="Q813" s="2">
        <v>597876.68999999994</v>
      </c>
      <c r="R813" s="2">
        <v>809650.91</v>
      </c>
      <c r="S813" s="2">
        <v>5187.4399999999996</v>
      </c>
      <c r="T813" s="2">
        <v>730930.64</v>
      </c>
      <c r="U813" s="5">
        <v>1</v>
      </c>
      <c r="V813" s="6">
        <v>3</v>
      </c>
      <c r="W813">
        <v>4</v>
      </c>
      <c r="X813">
        <v>1</v>
      </c>
      <c r="Y813">
        <v>2</v>
      </c>
      <c r="Z813" s="5">
        <f t="shared" ca="1" si="36"/>
        <v>6279</v>
      </c>
      <c r="AA813" s="4" t="str">
        <f t="shared" si="37"/>
        <v>Low</v>
      </c>
      <c r="AB813" s="2">
        <f t="shared" si="38"/>
        <v>0.05</v>
      </c>
      <c r="AC813" s="2">
        <f>banking_clients[[#This Row],[Bank_Loans]] + banking_clients[[#This Row],[Business_Lending]] + banking_clients[[#This Row],[CreditCard_Balance]]</f>
        <v>1598155.98</v>
      </c>
      <c r="AD813" s="2">
        <f>banking_clients[[#This Row],[Bank_Deposits]] + banking_clients[[#This Row],[Saving_Accounts]] + banking_clients[[#This Row],[ForeignCurrency_Account]] + banking_clients[[#This Row],[Checking_Accounts]]</f>
        <v>3049009.14</v>
      </c>
    </row>
    <row r="814" spans="1:30" x14ac:dyDescent="0.2">
      <c r="A814" t="s">
        <v>2663</v>
      </c>
      <c r="B814" t="s">
        <v>2664</v>
      </c>
      <c r="C814" s="5">
        <v>70</v>
      </c>
      <c r="D814">
        <v>3351</v>
      </c>
      <c r="E814" s="3" t="s">
        <v>2665</v>
      </c>
      <c r="F814" s="4" t="s">
        <v>506</v>
      </c>
      <c r="G814" s="4" t="s">
        <v>49</v>
      </c>
      <c r="H814" s="4" t="s">
        <v>522</v>
      </c>
      <c r="I814" s="4" t="s">
        <v>33</v>
      </c>
      <c r="J814" s="4" t="s">
        <v>14</v>
      </c>
      <c r="K814" s="2">
        <v>179278.41</v>
      </c>
      <c r="L814" s="2">
        <v>35155.74</v>
      </c>
      <c r="M814" s="5">
        <v>1</v>
      </c>
      <c r="N814" s="2">
        <v>5878.44</v>
      </c>
      <c r="O814" s="2">
        <v>271176.21000000002</v>
      </c>
      <c r="P814" s="2">
        <v>153422.32999999999</v>
      </c>
      <c r="Q814" s="2">
        <v>71597.09</v>
      </c>
      <c r="R814" s="2">
        <v>46202.04</v>
      </c>
      <c r="S814" s="2">
        <v>17116.169999999998</v>
      </c>
      <c r="T814" s="2">
        <v>1525523.09</v>
      </c>
      <c r="U814" s="5">
        <v>0</v>
      </c>
      <c r="V814" s="6">
        <v>2</v>
      </c>
      <c r="W814">
        <v>4</v>
      </c>
      <c r="X814">
        <v>2</v>
      </c>
      <c r="Y814">
        <v>3</v>
      </c>
      <c r="Z814" s="5">
        <f t="shared" ca="1" si="36"/>
        <v>3512</v>
      </c>
      <c r="AA814" s="4" t="str">
        <f t="shared" si="37"/>
        <v>Mid</v>
      </c>
      <c r="AB814" s="2">
        <f t="shared" si="38"/>
        <v>0.03</v>
      </c>
      <c r="AC814" s="2">
        <f>banking_clients[[#This Row],[Bank_Loans]] + banking_clients[[#This Row],[Business_Lending]] + banking_clients[[#This Row],[CreditCard_Balance]]</f>
        <v>1802577.74</v>
      </c>
      <c r="AD814" s="2">
        <f>banking_clients[[#This Row],[Bank_Deposits]] + banking_clients[[#This Row],[Saving_Accounts]] + banking_clients[[#This Row],[ForeignCurrency_Account]] + banking_clients[[#This Row],[Checking_Accounts]]</f>
        <v>288337.63</v>
      </c>
    </row>
    <row r="815" spans="1:30" x14ac:dyDescent="0.2">
      <c r="A815" t="s">
        <v>2666</v>
      </c>
      <c r="B815" t="s">
        <v>2667</v>
      </c>
      <c r="C815" s="5">
        <v>23</v>
      </c>
      <c r="D815">
        <v>2054</v>
      </c>
      <c r="E815" s="3" t="s">
        <v>2668</v>
      </c>
      <c r="F815" s="4" t="s">
        <v>574</v>
      </c>
      <c r="G815" s="4" t="s">
        <v>49</v>
      </c>
      <c r="H815" s="4" t="s">
        <v>2154</v>
      </c>
      <c r="I815" s="4" t="s">
        <v>33</v>
      </c>
      <c r="J815" s="4" t="s">
        <v>34</v>
      </c>
      <c r="K815" s="2">
        <v>337287.43</v>
      </c>
      <c r="L815" s="2">
        <v>16309.53</v>
      </c>
      <c r="M815" s="5">
        <v>2</v>
      </c>
      <c r="N815" s="2">
        <v>1813.65</v>
      </c>
      <c r="O815" s="2">
        <v>112600.93</v>
      </c>
      <c r="P815" s="2">
        <v>211212.83</v>
      </c>
      <c r="Q815" s="2">
        <v>171610.42</v>
      </c>
      <c r="R815" s="2">
        <v>161577.81</v>
      </c>
      <c r="S815" s="2">
        <v>413.34</v>
      </c>
      <c r="T815" s="2">
        <v>1031824.45</v>
      </c>
      <c r="U815" s="5">
        <v>0</v>
      </c>
      <c r="V815" s="6">
        <v>2</v>
      </c>
      <c r="W815">
        <v>3</v>
      </c>
      <c r="X815">
        <v>2</v>
      </c>
      <c r="Y815">
        <v>4</v>
      </c>
      <c r="Z815" s="5">
        <f t="shared" ca="1" si="36"/>
        <v>4805</v>
      </c>
      <c r="AA815" s="4" t="str">
        <f t="shared" si="37"/>
        <v>High</v>
      </c>
      <c r="AB815" s="2">
        <f t="shared" si="38"/>
        <v>0.03</v>
      </c>
      <c r="AC815" s="2">
        <f>banking_clients[[#This Row],[Bank_Loans]] + banking_clients[[#This Row],[Business_Lending]] + banking_clients[[#This Row],[CreditCard_Balance]]</f>
        <v>1146239.0299999998</v>
      </c>
      <c r="AD815" s="2">
        <f>banking_clients[[#This Row],[Bank_Deposits]] + banking_clients[[#This Row],[Saving_Accounts]] + banking_clients[[#This Row],[ForeignCurrency_Account]] + banking_clients[[#This Row],[Checking_Accounts]]</f>
        <v>544814.4</v>
      </c>
    </row>
    <row r="816" spans="1:30" x14ac:dyDescent="0.2">
      <c r="A816" t="s">
        <v>2669</v>
      </c>
      <c r="B816" t="s">
        <v>2670</v>
      </c>
      <c r="C816" s="5">
        <v>34</v>
      </c>
      <c r="D816">
        <v>11955</v>
      </c>
      <c r="E816" s="3" t="s">
        <v>2671</v>
      </c>
      <c r="F816" s="4" t="s">
        <v>38</v>
      </c>
      <c r="G816" s="4" t="s">
        <v>11</v>
      </c>
      <c r="H816" s="4" t="s">
        <v>1011</v>
      </c>
      <c r="I816" s="4" t="s">
        <v>13</v>
      </c>
      <c r="J816" s="4" t="s">
        <v>27</v>
      </c>
      <c r="K816" s="2">
        <v>91325.45</v>
      </c>
      <c r="L816" s="2">
        <v>40384.32</v>
      </c>
      <c r="M816" s="5">
        <v>2</v>
      </c>
      <c r="N816" s="2">
        <v>8142.08</v>
      </c>
      <c r="O816" s="2">
        <v>1722890.07</v>
      </c>
      <c r="P816" s="2">
        <v>247701.74</v>
      </c>
      <c r="Q816" s="2">
        <v>52064.7</v>
      </c>
      <c r="R816" s="2">
        <v>104650.04</v>
      </c>
      <c r="S816" s="2">
        <v>33788.129999999997</v>
      </c>
      <c r="T816" s="2">
        <v>1256481.75</v>
      </c>
      <c r="U816" s="5">
        <v>1</v>
      </c>
      <c r="V816" s="6">
        <v>2</v>
      </c>
      <c r="W816">
        <v>1</v>
      </c>
      <c r="X816">
        <v>1</v>
      </c>
      <c r="Y816">
        <v>5</v>
      </c>
      <c r="Z816" s="5">
        <f t="shared" ca="1" si="36"/>
        <v>5099</v>
      </c>
      <c r="AA816" s="4" t="str">
        <f t="shared" si="37"/>
        <v>Low</v>
      </c>
      <c r="AB816" s="2">
        <f t="shared" si="38"/>
        <v>0.05</v>
      </c>
      <c r="AC816" s="2">
        <f>banking_clients[[#This Row],[Bank_Loans]] + banking_clients[[#This Row],[Business_Lending]] + banking_clients[[#This Row],[CreditCard_Balance]]</f>
        <v>2987513.9000000004</v>
      </c>
      <c r="AD816" s="2">
        <f>banking_clients[[#This Row],[Bank_Deposits]] + banking_clients[[#This Row],[Saving_Accounts]] + banking_clients[[#This Row],[ForeignCurrency_Account]] + banking_clients[[#This Row],[Checking_Accounts]]</f>
        <v>438204.61</v>
      </c>
    </row>
    <row r="817" spans="1:30" x14ac:dyDescent="0.2">
      <c r="A817" t="s">
        <v>2672</v>
      </c>
      <c r="B817" t="s">
        <v>2673</v>
      </c>
      <c r="C817" s="5">
        <v>38</v>
      </c>
      <c r="D817">
        <v>4878</v>
      </c>
      <c r="E817" s="3" t="s">
        <v>2674</v>
      </c>
      <c r="F817" s="4" t="s">
        <v>596</v>
      </c>
      <c r="G817" s="4" t="s">
        <v>49</v>
      </c>
      <c r="H817" s="4" t="s">
        <v>211</v>
      </c>
      <c r="I817" s="4" t="s">
        <v>33</v>
      </c>
      <c r="J817" s="4" t="s">
        <v>14</v>
      </c>
      <c r="K817" s="2">
        <v>123570.37</v>
      </c>
      <c r="L817" s="2">
        <v>7933.2</v>
      </c>
      <c r="M817" s="5">
        <v>1</v>
      </c>
      <c r="N817" s="2">
        <v>1478.23</v>
      </c>
      <c r="O817" s="2">
        <v>464089.94</v>
      </c>
      <c r="P817" s="2">
        <v>19275.25</v>
      </c>
      <c r="Q817" s="2">
        <v>16761.09</v>
      </c>
      <c r="R817" s="2">
        <v>5698.77</v>
      </c>
      <c r="S817" s="2">
        <v>25492.38</v>
      </c>
      <c r="T817" s="2">
        <v>534089.17000000004</v>
      </c>
      <c r="U817" s="5">
        <v>1</v>
      </c>
      <c r="V817" s="6">
        <v>2</v>
      </c>
      <c r="W817">
        <v>2</v>
      </c>
      <c r="X817">
        <v>1</v>
      </c>
      <c r="Y817">
        <v>6</v>
      </c>
      <c r="Z817" s="5">
        <f t="shared" ca="1" si="36"/>
        <v>2304</v>
      </c>
      <c r="AA817" s="4" t="str">
        <f t="shared" si="37"/>
        <v>Mid</v>
      </c>
      <c r="AB817" s="2">
        <f t="shared" si="38"/>
        <v>0.03</v>
      </c>
      <c r="AC817" s="2">
        <f>banking_clients[[#This Row],[Bank_Loans]] + banking_clients[[#This Row],[Business_Lending]] + banking_clients[[#This Row],[CreditCard_Balance]]</f>
        <v>999657.34000000008</v>
      </c>
      <c r="AD817" s="2">
        <f>banking_clients[[#This Row],[Bank_Deposits]] + banking_clients[[#This Row],[Saving_Accounts]] + banking_clients[[#This Row],[ForeignCurrency_Account]] + banking_clients[[#This Row],[Checking_Accounts]]</f>
        <v>67227.490000000005</v>
      </c>
    </row>
    <row r="818" spans="1:30" x14ac:dyDescent="0.2">
      <c r="A818" t="s">
        <v>2675</v>
      </c>
      <c r="B818" t="s">
        <v>2676</v>
      </c>
      <c r="C818" s="5">
        <v>65</v>
      </c>
      <c r="D818">
        <v>9736</v>
      </c>
      <c r="E818" s="3" t="s">
        <v>2677</v>
      </c>
      <c r="F818" s="4" t="s">
        <v>73</v>
      </c>
      <c r="G818" s="4" t="s">
        <v>25</v>
      </c>
      <c r="H818" s="4" t="s">
        <v>2052</v>
      </c>
      <c r="I818" s="4" t="s">
        <v>13</v>
      </c>
      <c r="J818" s="4" t="s">
        <v>34</v>
      </c>
      <c r="K818" s="2">
        <v>208133.32</v>
      </c>
      <c r="L818" s="2">
        <v>23802.240000000002</v>
      </c>
      <c r="M818" s="5">
        <v>3</v>
      </c>
      <c r="N818" s="2">
        <v>1476.26</v>
      </c>
      <c r="O818" s="2">
        <v>707351.57</v>
      </c>
      <c r="P818" s="2">
        <v>1525936.45</v>
      </c>
      <c r="Q818" s="2">
        <v>1074790.02</v>
      </c>
      <c r="R818" s="2">
        <v>194125.65</v>
      </c>
      <c r="S818" s="2">
        <v>62873.279999999999</v>
      </c>
      <c r="T818" s="2">
        <v>721018.12</v>
      </c>
      <c r="U818" s="5">
        <v>1</v>
      </c>
      <c r="V818" s="6">
        <v>2</v>
      </c>
      <c r="W818">
        <v>3</v>
      </c>
      <c r="X818">
        <v>1</v>
      </c>
      <c r="Y818">
        <v>7</v>
      </c>
      <c r="Z818" s="5">
        <f t="shared" ca="1" si="36"/>
        <v>4572</v>
      </c>
      <c r="AA818" s="4" t="str">
        <f t="shared" si="37"/>
        <v>Mid</v>
      </c>
      <c r="AB818" s="2">
        <f t="shared" si="38"/>
        <v>0.05</v>
      </c>
      <c r="AC818" s="2">
        <f>banking_clients[[#This Row],[Bank_Loans]] + banking_clients[[#This Row],[Business_Lending]] + banking_clients[[#This Row],[CreditCard_Balance]]</f>
        <v>1429845.95</v>
      </c>
      <c r="AD818" s="2">
        <f>banking_clients[[#This Row],[Bank_Deposits]] + banking_clients[[#This Row],[Saving_Accounts]] + banking_clients[[#This Row],[ForeignCurrency_Account]] + banking_clients[[#This Row],[Checking_Accounts]]</f>
        <v>2857725.4</v>
      </c>
    </row>
    <row r="819" spans="1:30" x14ac:dyDescent="0.2">
      <c r="A819" t="s">
        <v>2678</v>
      </c>
      <c r="B819" t="s">
        <v>2679</v>
      </c>
      <c r="C819" s="5">
        <v>34</v>
      </c>
      <c r="D819">
        <v>19885</v>
      </c>
      <c r="E819" s="3" t="s">
        <v>2188</v>
      </c>
      <c r="F819" s="4" t="s">
        <v>310</v>
      </c>
      <c r="G819" s="4" t="s">
        <v>25</v>
      </c>
      <c r="H819" s="4" t="s">
        <v>1199</v>
      </c>
      <c r="I819" s="4" t="s">
        <v>80</v>
      </c>
      <c r="J819" s="4" t="s">
        <v>14</v>
      </c>
      <c r="K819" s="2">
        <v>171731.73</v>
      </c>
      <c r="L819" s="2">
        <v>10815.36</v>
      </c>
      <c r="M819" s="5">
        <v>1</v>
      </c>
      <c r="N819" s="2">
        <v>4130.6899999999996</v>
      </c>
      <c r="O819" s="2">
        <v>378784.85</v>
      </c>
      <c r="P819" s="2">
        <v>901622.66</v>
      </c>
      <c r="Q819" s="2">
        <v>281306.27</v>
      </c>
      <c r="R819" s="2">
        <v>365193.24</v>
      </c>
      <c r="S819" s="2">
        <v>19452.66</v>
      </c>
      <c r="T819" s="2">
        <v>1341318.8899999999</v>
      </c>
      <c r="U819" s="5">
        <v>1</v>
      </c>
      <c r="V819" s="6">
        <v>2</v>
      </c>
      <c r="W819">
        <v>4</v>
      </c>
      <c r="X819">
        <v>2</v>
      </c>
      <c r="Y819">
        <v>8</v>
      </c>
      <c r="Z819" s="5">
        <f t="shared" ca="1" si="36"/>
        <v>2256</v>
      </c>
      <c r="AA819" s="4" t="str">
        <f t="shared" si="37"/>
        <v>Mid</v>
      </c>
      <c r="AB819" s="2">
        <f t="shared" si="38"/>
        <v>0.01</v>
      </c>
      <c r="AC819" s="2">
        <f>banking_clients[[#This Row],[Bank_Loans]] + banking_clients[[#This Row],[Business_Lending]] + banking_clients[[#This Row],[CreditCard_Balance]]</f>
        <v>1724234.4299999997</v>
      </c>
      <c r="AD819" s="2">
        <f>banking_clients[[#This Row],[Bank_Deposits]] + banking_clients[[#This Row],[Saving_Accounts]] + banking_clients[[#This Row],[ForeignCurrency_Account]] + banking_clients[[#This Row],[Checking_Accounts]]</f>
        <v>1567574.8299999998</v>
      </c>
    </row>
    <row r="820" spans="1:30" x14ac:dyDescent="0.2">
      <c r="A820" t="s">
        <v>2680</v>
      </c>
      <c r="B820" t="s">
        <v>2681</v>
      </c>
      <c r="C820" s="5">
        <v>26</v>
      </c>
      <c r="D820">
        <v>31831</v>
      </c>
      <c r="E820" s="3" t="s">
        <v>2682</v>
      </c>
      <c r="F820" s="4" t="s">
        <v>84</v>
      </c>
      <c r="G820" s="4" t="s">
        <v>25</v>
      </c>
      <c r="H820" s="4" t="s">
        <v>127</v>
      </c>
      <c r="I820" s="4" t="s">
        <v>80</v>
      </c>
      <c r="J820" s="4" t="s">
        <v>34</v>
      </c>
      <c r="K820" s="2">
        <v>89041.08</v>
      </c>
      <c r="L820" s="2">
        <v>17562.240000000002</v>
      </c>
      <c r="M820" s="5">
        <v>1</v>
      </c>
      <c r="N820" s="2">
        <v>1276.31</v>
      </c>
      <c r="O820" s="2">
        <v>207413.11</v>
      </c>
      <c r="P820" s="2">
        <v>65425.86</v>
      </c>
      <c r="Q820" s="2">
        <v>87586.240000000005</v>
      </c>
      <c r="R820" s="2">
        <v>17939.349999999999</v>
      </c>
      <c r="S820" s="2">
        <v>2289.9299999999998</v>
      </c>
      <c r="T820" s="2">
        <v>460558.02</v>
      </c>
      <c r="U820" s="5">
        <v>3</v>
      </c>
      <c r="V820" s="6">
        <v>1</v>
      </c>
      <c r="W820">
        <v>1</v>
      </c>
      <c r="X820">
        <v>2</v>
      </c>
      <c r="Y820">
        <v>9</v>
      </c>
      <c r="Z820" s="5">
        <f t="shared" ca="1" si="36"/>
        <v>1784</v>
      </c>
      <c r="AA820" s="4" t="str">
        <f t="shared" si="37"/>
        <v>Low</v>
      </c>
      <c r="AB820" s="2">
        <f t="shared" si="38"/>
        <v>0.01</v>
      </c>
      <c r="AC820" s="2">
        <f>banking_clients[[#This Row],[Bank_Loans]] + banking_clients[[#This Row],[Business_Lending]] + banking_clients[[#This Row],[CreditCard_Balance]]</f>
        <v>669247.44000000006</v>
      </c>
      <c r="AD820" s="2">
        <f>banking_clients[[#This Row],[Bank_Deposits]] + banking_clients[[#This Row],[Saving_Accounts]] + banking_clients[[#This Row],[ForeignCurrency_Account]] + banking_clients[[#This Row],[Checking_Accounts]]</f>
        <v>173241.38</v>
      </c>
    </row>
    <row r="821" spans="1:30" x14ac:dyDescent="0.2">
      <c r="A821" t="s">
        <v>2683</v>
      </c>
      <c r="B821" t="s">
        <v>2684</v>
      </c>
      <c r="C821" s="5">
        <v>79</v>
      </c>
      <c r="D821">
        <v>39581</v>
      </c>
      <c r="E821" s="3" t="s">
        <v>2685</v>
      </c>
      <c r="F821" s="4" t="s">
        <v>38</v>
      </c>
      <c r="G821" s="4" t="s">
        <v>25</v>
      </c>
      <c r="H821" s="4" t="s">
        <v>291</v>
      </c>
      <c r="I821" s="4" t="s">
        <v>13</v>
      </c>
      <c r="J821" s="4" t="s">
        <v>14</v>
      </c>
      <c r="K821" s="2">
        <v>90878.3</v>
      </c>
      <c r="L821" s="2">
        <v>40976.39</v>
      </c>
      <c r="M821" s="5">
        <v>2</v>
      </c>
      <c r="N821" s="2">
        <v>1848.48</v>
      </c>
      <c r="O821" s="2">
        <v>1479472.5</v>
      </c>
      <c r="P821" s="2">
        <v>1142056.3500000001</v>
      </c>
      <c r="Q821" s="2">
        <v>692722.7</v>
      </c>
      <c r="R821" s="2">
        <v>216616.26</v>
      </c>
      <c r="S821" s="2">
        <v>3673.65</v>
      </c>
      <c r="T821" s="2">
        <v>945657.26</v>
      </c>
      <c r="U821" s="5">
        <v>3</v>
      </c>
      <c r="V821" s="6">
        <v>4</v>
      </c>
      <c r="W821">
        <v>1</v>
      </c>
      <c r="X821">
        <v>1</v>
      </c>
      <c r="Y821">
        <v>10</v>
      </c>
      <c r="Z821" s="5">
        <f t="shared" ca="1" si="36"/>
        <v>1243</v>
      </c>
      <c r="AA821" s="4" t="str">
        <f t="shared" si="37"/>
        <v>Low</v>
      </c>
      <c r="AB821" s="2">
        <f t="shared" si="38"/>
        <v>0.05</v>
      </c>
      <c r="AC821" s="2">
        <f>banking_clients[[#This Row],[Bank_Loans]] + banking_clients[[#This Row],[Business_Lending]] + banking_clients[[#This Row],[CreditCard_Balance]]</f>
        <v>2426978.2399999998</v>
      </c>
      <c r="AD821" s="2">
        <f>banking_clients[[#This Row],[Bank_Deposits]] + banking_clients[[#This Row],[Saving_Accounts]] + banking_clients[[#This Row],[ForeignCurrency_Account]] + banking_clients[[#This Row],[Checking_Accounts]]</f>
        <v>2055068.96</v>
      </c>
    </row>
    <row r="822" spans="1:30" x14ac:dyDescent="0.2">
      <c r="A822" t="s">
        <v>2686</v>
      </c>
      <c r="B822" t="s">
        <v>2687</v>
      </c>
      <c r="C822" s="5">
        <v>52</v>
      </c>
      <c r="D822">
        <v>23804</v>
      </c>
      <c r="E822" s="3" t="s">
        <v>2688</v>
      </c>
      <c r="F822" s="4" t="s">
        <v>310</v>
      </c>
      <c r="G822" s="4" t="s">
        <v>49</v>
      </c>
      <c r="H822" s="4" t="s">
        <v>235</v>
      </c>
      <c r="I822" s="4" t="s">
        <v>13</v>
      </c>
      <c r="J822" s="4" t="s">
        <v>40</v>
      </c>
      <c r="K822" s="2">
        <v>194269.93</v>
      </c>
      <c r="L822" s="2">
        <v>52194.36</v>
      </c>
      <c r="M822" s="5">
        <v>1</v>
      </c>
      <c r="N822" s="2">
        <v>3085.91</v>
      </c>
      <c r="O822" s="2">
        <v>1036239.1</v>
      </c>
      <c r="P822" s="2">
        <v>1621386.24</v>
      </c>
      <c r="Q822" s="2">
        <v>594095.72</v>
      </c>
      <c r="R822" s="2">
        <v>585679.37</v>
      </c>
      <c r="S822" s="2">
        <v>6651.8</v>
      </c>
      <c r="T822" s="2">
        <v>848117.62</v>
      </c>
      <c r="U822" s="5">
        <v>0</v>
      </c>
      <c r="V822" s="6">
        <v>2</v>
      </c>
      <c r="W822">
        <v>1</v>
      </c>
      <c r="X822">
        <v>1</v>
      </c>
      <c r="Y822">
        <v>11</v>
      </c>
      <c r="Z822" s="5">
        <f t="shared" ca="1" si="36"/>
        <v>1253</v>
      </c>
      <c r="AA822" s="4" t="str">
        <f t="shared" si="37"/>
        <v>Mid</v>
      </c>
      <c r="AB822" s="2">
        <f t="shared" si="38"/>
        <v>0.05</v>
      </c>
      <c r="AC822" s="2">
        <f>banking_clients[[#This Row],[Bank_Loans]] + banking_clients[[#This Row],[Business_Lending]] + banking_clients[[#This Row],[CreditCard_Balance]]</f>
        <v>1887442.63</v>
      </c>
      <c r="AD822" s="2">
        <f>banking_clients[[#This Row],[Bank_Deposits]] + banking_clients[[#This Row],[Saving_Accounts]] + banking_clients[[#This Row],[ForeignCurrency_Account]] + banking_clients[[#This Row],[Checking_Accounts]]</f>
        <v>2807813.13</v>
      </c>
    </row>
    <row r="823" spans="1:30" x14ac:dyDescent="0.2">
      <c r="A823" t="s">
        <v>2689</v>
      </c>
      <c r="B823" t="s">
        <v>2690</v>
      </c>
      <c r="C823" s="5">
        <v>45</v>
      </c>
      <c r="D823">
        <v>24321</v>
      </c>
      <c r="E823" s="3" t="s">
        <v>2691</v>
      </c>
      <c r="F823" s="4" t="s">
        <v>73</v>
      </c>
      <c r="G823" s="4" t="s">
        <v>25</v>
      </c>
      <c r="H823" s="4" t="s">
        <v>735</v>
      </c>
      <c r="I823" s="4" t="s">
        <v>80</v>
      </c>
      <c r="J823" s="4" t="s">
        <v>14</v>
      </c>
      <c r="K823" s="2">
        <v>244407.55</v>
      </c>
      <c r="L823" s="2">
        <v>7794.62</v>
      </c>
      <c r="M823" s="5">
        <v>1</v>
      </c>
      <c r="N823" s="2">
        <v>160.91999999999999</v>
      </c>
      <c r="O823" s="2">
        <v>148105.88</v>
      </c>
      <c r="P823" s="2">
        <v>1349926.19</v>
      </c>
      <c r="Q823" s="2">
        <v>714666.81</v>
      </c>
      <c r="R823" s="2">
        <v>177872.63</v>
      </c>
      <c r="S823" s="2">
        <v>2931.97</v>
      </c>
      <c r="T823" s="2">
        <v>1464641.47</v>
      </c>
      <c r="U823" s="5">
        <v>2</v>
      </c>
      <c r="V823" s="6">
        <v>2</v>
      </c>
      <c r="W823">
        <v>2</v>
      </c>
      <c r="X823">
        <v>2</v>
      </c>
      <c r="Y823">
        <v>12</v>
      </c>
      <c r="Z823" s="5">
        <f t="shared" ca="1" si="36"/>
        <v>7059</v>
      </c>
      <c r="AA823" s="4" t="str">
        <f t="shared" si="37"/>
        <v>Mid</v>
      </c>
      <c r="AB823" s="2">
        <f t="shared" si="38"/>
        <v>0.01</v>
      </c>
      <c r="AC823" s="2">
        <f>banking_clients[[#This Row],[Bank_Loans]] + banking_clients[[#This Row],[Business_Lending]] + banking_clients[[#This Row],[CreditCard_Balance]]</f>
        <v>1612908.27</v>
      </c>
      <c r="AD823" s="2">
        <f>banking_clients[[#This Row],[Bank_Deposits]] + banking_clients[[#This Row],[Saving_Accounts]] + banking_clients[[#This Row],[ForeignCurrency_Account]] + banking_clients[[#This Row],[Checking_Accounts]]</f>
        <v>2245397.5999999996</v>
      </c>
    </row>
    <row r="824" spans="1:30" x14ac:dyDescent="0.2">
      <c r="A824" t="s">
        <v>2692</v>
      </c>
      <c r="B824" t="s">
        <v>2693</v>
      </c>
      <c r="C824" s="5">
        <v>28</v>
      </c>
      <c r="D824">
        <v>19548</v>
      </c>
      <c r="E824" s="3" t="s">
        <v>2694</v>
      </c>
      <c r="F824" s="4" t="s">
        <v>310</v>
      </c>
      <c r="G824" s="4" t="s">
        <v>25</v>
      </c>
      <c r="H824" s="4" t="s">
        <v>408</v>
      </c>
      <c r="I824" s="4" t="s">
        <v>13</v>
      </c>
      <c r="J824" s="4" t="s">
        <v>14</v>
      </c>
      <c r="K824" s="2">
        <v>89835.34</v>
      </c>
      <c r="L824" s="2">
        <v>10536.85</v>
      </c>
      <c r="M824" s="5">
        <v>3</v>
      </c>
      <c r="N824" s="2">
        <v>478.23</v>
      </c>
      <c r="O824" s="2">
        <v>1170365.01</v>
      </c>
      <c r="P824" s="2">
        <v>1045397.52</v>
      </c>
      <c r="Q824" s="2">
        <v>872960.82</v>
      </c>
      <c r="R824" s="2">
        <v>210911.64</v>
      </c>
      <c r="S824" s="2">
        <v>43825.62</v>
      </c>
      <c r="T824" s="2">
        <v>1325281.55</v>
      </c>
      <c r="U824" s="5">
        <v>0</v>
      </c>
      <c r="V824" s="6">
        <v>3</v>
      </c>
      <c r="W824">
        <v>2</v>
      </c>
      <c r="X824">
        <v>1</v>
      </c>
      <c r="Y824">
        <v>13</v>
      </c>
      <c r="Z824" s="5">
        <f t="shared" ca="1" si="36"/>
        <v>7887</v>
      </c>
      <c r="AA824" s="4" t="str">
        <f t="shared" si="37"/>
        <v>Low</v>
      </c>
      <c r="AB824" s="2">
        <f t="shared" si="38"/>
        <v>0.05</v>
      </c>
      <c r="AC824" s="2">
        <f>banking_clients[[#This Row],[Bank_Loans]] + banking_clients[[#This Row],[Business_Lending]] + banking_clients[[#This Row],[CreditCard_Balance]]</f>
        <v>2496124.79</v>
      </c>
      <c r="AD824" s="2">
        <f>banking_clients[[#This Row],[Bank_Deposits]] + banking_clients[[#This Row],[Saving_Accounts]] + banking_clients[[#This Row],[ForeignCurrency_Account]] + banking_clients[[#This Row],[Checking_Accounts]]</f>
        <v>2173095.6</v>
      </c>
    </row>
    <row r="825" spans="1:30" x14ac:dyDescent="0.2">
      <c r="A825" t="s">
        <v>2695</v>
      </c>
      <c r="B825" t="s">
        <v>2696</v>
      </c>
      <c r="C825" s="5">
        <v>44</v>
      </c>
      <c r="D825">
        <v>40821</v>
      </c>
      <c r="E825" s="3" t="s">
        <v>2697</v>
      </c>
      <c r="F825" s="4" t="s">
        <v>177</v>
      </c>
      <c r="G825" s="4" t="s">
        <v>49</v>
      </c>
      <c r="H825" s="4" t="s">
        <v>303</v>
      </c>
      <c r="I825" s="4" t="s">
        <v>33</v>
      </c>
      <c r="J825" s="4" t="s">
        <v>34</v>
      </c>
      <c r="K825" s="2">
        <v>251512.74</v>
      </c>
      <c r="L825" s="2">
        <v>44473.279999999999</v>
      </c>
      <c r="M825" s="5">
        <v>1</v>
      </c>
      <c r="N825" s="2">
        <v>3613.77</v>
      </c>
      <c r="O825" s="2">
        <v>337250.6</v>
      </c>
      <c r="P825" s="2">
        <v>136148.51</v>
      </c>
      <c r="Q825" s="2">
        <v>122302.9</v>
      </c>
      <c r="R825" s="2">
        <v>109541.86</v>
      </c>
      <c r="S825" s="2">
        <v>34364.68</v>
      </c>
      <c r="T825" s="2">
        <v>251233.8</v>
      </c>
      <c r="U825" s="5">
        <v>2</v>
      </c>
      <c r="V825" s="6">
        <v>5</v>
      </c>
      <c r="W825">
        <v>3</v>
      </c>
      <c r="X825">
        <v>2</v>
      </c>
      <c r="Y825">
        <v>14</v>
      </c>
      <c r="Z825" s="5">
        <f t="shared" ca="1" si="36"/>
        <v>1451</v>
      </c>
      <c r="AA825" s="4" t="str">
        <f t="shared" si="37"/>
        <v>Mid</v>
      </c>
      <c r="AB825" s="2">
        <f t="shared" si="38"/>
        <v>0.03</v>
      </c>
      <c r="AC825" s="2">
        <f>banking_clients[[#This Row],[Bank_Loans]] + banking_clients[[#This Row],[Business_Lending]] + banking_clients[[#This Row],[CreditCard_Balance]]</f>
        <v>592098.16999999993</v>
      </c>
      <c r="AD825" s="2">
        <f>banking_clients[[#This Row],[Bank_Deposits]] + banking_clients[[#This Row],[Saving_Accounts]] + banking_clients[[#This Row],[ForeignCurrency_Account]] + banking_clients[[#This Row],[Checking_Accounts]]</f>
        <v>402357.94999999995</v>
      </c>
    </row>
    <row r="826" spans="1:30" x14ac:dyDescent="0.2">
      <c r="A826" t="s">
        <v>2698</v>
      </c>
      <c r="B826" t="s">
        <v>2699</v>
      </c>
      <c r="C826" s="5">
        <v>46</v>
      </c>
      <c r="D826">
        <v>7641</v>
      </c>
      <c r="E826" s="3" t="s">
        <v>1527</v>
      </c>
      <c r="F826" s="4" t="s">
        <v>167</v>
      </c>
      <c r="G826" s="4" t="s">
        <v>11</v>
      </c>
      <c r="H826" s="4" t="s">
        <v>123</v>
      </c>
      <c r="I826" s="4" t="s">
        <v>33</v>
      </c>
      <c r="J826" s="4" t="s">
        <v>27</v>
      </c>
      <c r="K826" s="2">
        <v>29990.47</v>
      </c>
      <c r="L826" s="2">
        <v>3006.14</v>
      </c>
      <c r="M826" s="5">
        <v>3</v>
      </c>
      <c r="N826" s="2">
        <v>2847.68</v>
      </c>
      <c r="O826" s="2">
        <v>416331.58</v>
      </c>
      <c r="P826" s="2">
        <v>154325.5</v>
      </c>
      <c r="Q826" s="2">
        <v>44093</v>
      </c>
      <c r="R826" s="2">
        <v>84364.61</v>
      </c>
      <c r="S826" s="2">
        <v>16184.48</v>
      </c>
      <c r="T826" s="2">
        <v>493787.55</v>
      </c>
      <c r="U826" s="5">
        <v>1</v>
      </c>
      <c r="V826" s="6">
        <v>1</v>
      </c>
      <c r="W826">
        <v>3</v>
      </c>
      <c r="X826">
        <v>1</v>
      </c>
      <c r="Y826">
        <v>15</v>
      </c>
      <c r="Z826" s="5">
        <f t="shared" ca="1" si="36"/>
        <v>6878</v>
      </c>
      <c r="AA826" s="4" t="str">
        <f t="shared" si="37"/>
        <v>Low</v>
      </c>
      <c r="AB826" s="2">
        <f t="shared" si="38"/>
        <v>0.03</v>
      </c>
      <c r="AC826" s="2">
        <f>banking_clients[[#This Row],[Bank_Loans]] + banking_clients[[#This Row],[Business_Lending]] + banking_clients[[#This Row],[CreditCard_Balance]]</f>
        <v>912966.81</v>
      </c>
      <c r="AD826" s="2">
        <f>banking_clients[[#This Row],[Bank_Deposits]] + banking_clients[[#This Row],[Saving_Accounts]] + banking_clients[[#This Row],[ForeignCurrency_Account]] + banking_clients[[#This Row],[Checking_Accounts]]</f>
        <v>298967.58999999997</v>
      </c>
    </row>
    <row r="827" spans="1:30" x14ac:dyDescent="0.2">
      <c r="A827" t="s">
        <v>2700</v>
      </c>
      <c r="B827" t="s">
        <v>2701</v>
      </c>
      <c r="C827" s="5">
        <v>60</v>
      </c>
      <c r="D827">
        <v>34236</v>
      </c>
      <c r="E827" s="3" t="s">
        <v>2702</v>
      </c>
      <c r="F827" s="4" t="s">
        <v>647</v>
      </c>
      <c r="G827" s="4" t="s">
        <v>49</v>
      </c>
      <c r="H827" s="4" t="s">
        <v>1603</v>
      </c>
      <c r="I827" s="4" t="s">
        <v>80</v>
      </c>
      <c r="J827" s="4" t="s">
        <v>14</v>
      </c>
      <c r="K827" s="2">
        <v>89882.99</v>
      </c>
      <c r="L827" s="2">
        <v>19533.21</v>
      </c>
      <c r="M827" s="5">
        <v>3</v>
      </c>
      <c r="N827" s="2">
        <v>2666.57</v>
      </c>
      <c r="O827" s="2">
        <v>857309</v>
      </c>
      <c r="P827" s="2">
        <v>222362.18</v>
      </c>
      <c r="Q827" s="2">
        <v>157424.54999999999</v>
      </c>
      <c r="R827" s="2">
        <v>38569.01</v>
      </c>
      <c r="S827" s="2">
        <v>62249.69</v>
      </c>
      <c r="T827" s="2">
        <v>1491923.98</v>
      </c>
      <c r="U827" s="5">
        <v>2</v>
      </c>
      <c r="V827" s="6">
        <v>2</v>
      </c>
      <c r="W827">
        <v>3</v>
      </c>
      <c r="X827">
        <v>1</v>
      </c>
      <c r="Y827">
        <v>16</v>
      </c>
      <c r="Z827" s="5">
        <f t="shared" ca="1" si="36"/>
        <v>2059</v>
      </c>
      <c r="AA827" s="4" t="str">
        <f t="shared" si="37"/>
        <v>Low</v>
      </c>
      <c r="AB827" s="2">
        <f t="shared" si="38"/>
        <v>0.01</v>
      </c>
      <c r="AC827" s="2">
        <f>banking_clients[[#This Row],[Bank_Loans]] + banking_clients[[#This Row],[Business_Lending]] + banking_clients[[#This Row],[CreditCard_Balance]]</f>
        <v>2351899.5499999998</v>
      </c>
      <c r="AD827" s="2">
        <f>banking_clients[[#This Row],[Bank_Deposits]] + banking_clients[[#This Row],[Saving_Accounts]] + banking_clients[[#This Row],[ForeignCurrency_Account]] + banking_clients[[#This Row],[Checking_Accounts]]</f>
        <v>480605.43</v>
      </c>
    </row>
    <row r="828" spans="1:30" x14ac:dyDescent="0.2">
      <c r="A828" t="s">
        <v>2703</v>
      </c>
      <c r="B828" t="s">
        <v>2704</v>
      </c>
      <c r="C828" s="5">
        <v>76</v>
      </c>
      <c r="D828">
        <v>29628</v>
      </c>
      <c r="E828" s="3" t="s">
        <v>1161</v>
      </c>
      <c r="F828" s="4" t="s">
        <v>192</v>
      </c>
      <c r="G828" s="4" t="s">
        <v>11</v>
      </c>
      <c r="H828" s="4" t="s">
        <v>1390</v>
      </c>
      <c r="I828" s="4" t="s">
        <v>33</v>
      </c>
      <c r="J828" s="4" t="s">
        <v>34</v>
      </c>
      <c r="K828" s="2">
        <v>166062.12</v>
      </c>
      <c r="L828" s="2">
        <v>32686.84</v>
      </c>
      <c r="M828" s="5">
        <v>1</v>
      </c>
      <c r="N828" s="2">
        <v>83.8</v>
      </c>
      <c r="O828" s="2">
        <v>94568.8</v>
      </c>
      <c r="P828" s="2">
        <v>136205.19</v>
      </c>
      <c r="Q828" s="2">
        <v>63238.12</v>
      </c>
      <c r="R828" s="2">
        <v>134989.07</v>
      </c>
      <c r="S828" s="2">
        <v>14772.92</v>
      </c>
      <c r="T828" s="2">
        <v>336401.2</v>
      </c>
      <c r="U828" s="5">
        <v>0</v>
      </c>
      <c r="V828" s="6">
        <v>1</v>
      </c>
      <c r="W828">
        <v>3</v>
      </c>
      <c r="X828">
        <v>2</v>
      </c>
      <c r="Y828">
        <v>17</v>
      </c>
      <c r="Z828" s="5">
        <f t="shared" ca="1" si="36"/>
        <v>6680</v>
      </c>
      <c r="AA828" s="4" t="str">
        <f t="shared" si="37"/>
        <v>Mid</v>
      </c>
      <c r="AB828" s="2">
        <f t="shared" si="38"/>
        <v>0.03</v>
      </c>
      <c r="AC828" s="2">
        <f>banking_clients[[#This Row],[Bank_Loans]] + banking_clients[[#This Row],[Business_Lending]] + banking_clients[[#This Row],[CreditCard_Balance]]</f>
        <v>431053.8</v>
      </c>
      <c r="AD828" s="2">
        <f>banking_clients[[#This Row],[Bank_Deposits]] + banking_clients[[#This Row],[Saving_Accounts]] + banking_clients[[#This Row],[ForeignCurrency_Account]] + banking_clients[[#This Row],[Checking_Accounts]]</f>
        <v>349205.3</v>
      </c>
    </row>
    <row r="829" spans="1:30" x14ac:dyDescent="0.2">
      <c r="A829" t="s">
        <v>2705</v>
      </c>
      <c r="B829" t="s">
        <v>2706</v>
      </c>
      <c r="C829" s="5">
        <v>59</v>
      </c>
      <c r="D829">
        <v>32066</v>
      </c>
      <c r="E829" s="3" t="s">
        <v>2447</v>
      </c>
      <c r="F829" s="4" t="s">
        <v>89</v>
      </c>
      <c r="G829" s="4" t="s">
        <v>114</v>
      </c>
      <c r="H829" s="4" t="s">
        <v>127</v>
      </c>
      <c r="I829" s="4" t="s">
        <v>33</v>
      </c>
      <c r="J829" s="4" t="s">
        <v>14</v>
      </c>
      <c r="K829" s="2">
        <v>245836.28</v>
      </c>
      <c r="L829" s="2">
        <v>30283</v>
      </c>
      <c r="M829" s="5">
        <v>1</v>
      </c>
      <c r="N829" s="2">
        <v>759.19</v>
      </c>
      <c r="O829" s="2">
        <v>757839.23</v>
      </c>
      <c r="P829" s="2">
        <v>97270.64</v>
      </c>
      <c r="Q829" s="2">
        <v>74744.81</v>
      </c>
      <c r="R829" s="2">
        <v>16587.2</v>
      </c>
      <c r="S829" s="2">
        <v>3237.41</v>
      </c>
      <c r="T829" s="2">
        <v>437606.29</v>
      </c>
      <c r="U829" s="5">
        <v>3</v>
      </c>
      <c r="V829" s="6">
        <v>2</v>
      </c>
      <c r="W829">
        <v>3</v>
      </c>
      <c r="X829">
        <v>2</v>
      </c>
      <c r="Y829">
        <v>18</v>
      </c>
      <c r="Z829" s="5">
        <f t="shared" ca="1" si="36"/>
        <v>4447</v>
      </c>
      <c r="AA829" s="4" t="str">
        <f t="shared" si="37"/>
        <v>Mid</v>
      </c>
      <c r="AB829" s="2">
        <f t="shared" si="38"/>
        <v>0.03</v>
      </c>
      <c r="AC829" s="2">
        <f>banking_clients[[#This Row],[Bank_Loans]] + banking_clients[[#This Row],[Business_Lending]] + banking_clients[[#This Row],[CreditCard_Balance]]</f>
        <v>1196204.71</v>
      </c>
      <c r="AD829" s="2">
        <f>banking_clients[[#This Row],[Bank_Deposits]] + banking_clients[[#This Row],[Saving_Accounts]] + banking_clients[[#This Row],[ForeignCurrency_Account]] + banking_clients[[#This Row],[Checking_Accounts]]</f>
        <v>191840.06</v>
      </c>
    </row>
    <row r="830" spans="1:30" x14ac:dyDescent="0.2">
      <c r="A830" t="s">
        <v>2707</v>
      </c>
      <c r="B830" t="s">
        <v>2708</v>
      </c>
      <c r="C830" s="5">
        <v>27</v>
      </c>
      <c r="D830">
        <v>23669</v>
      </c>
      <c r="E830" s="3" t="s">
        <v>2709</v>
      </c>
      <c r="F830" s="4" t="s">
        <v>18</v>
      </c>
      <c r="G830" s="4" t="s">
        <v>49</v>
      </c>
      <c r="H830" s="4" t="s">
        <v>643</v>
      </c>
      <c r="I830" s="4" t="s">
        <v>13</v>
      </c>
      <c r="J830" s="4" t="s">
        <v>14</v>
      </c>
      <c r="K830" s="2">
        <v>340982.2</v>
      </c>
      <c r="L830" s="2">
        <v>51114.38</v>
      </c>
      <c r="M830" s="5">
        <v>1</v>
      </c>
      <c r="N830" s="2">
        <v>2538.7600000000002</v>
      </c>
      <c r="O830" s="2">
        <v>923578.54</v>
      </c>
      <c r="P830" s="2">
        <v>222884.56</v>
      </c>
      <c r="Q830" s="2">
        <v>166278.96</v>
      </c>
      <c r="R830" s="2">
        <v>125629.06</v>
      </c>
      <c r="S830" s="2">
        <v>22111.56</v>
      </c>
      <c r="T830" s="2">
        <v>1006246.11</v>
      </c>
      <c r="U830" s="5">
        <v>1</v>
      </c>
      <c r="V830" s="6">
        <v>5</v>
      </c>
      <c r="W830">
        <v>3</v>
      </c>
      <c r="X830">
        <v>2</v>
      </c>
      <c r="Y830">
        <v>19</v>
      </c>
      <c r="Z830" s="5">
        <f t="shared" ca="1" si="36"/>
        <v>1896</v>
      </c>
      <c r="AA830" s="4" t="str">
        <f t="shared" si="37"/>
        <v>High</v>
      </c>
      <c r="AB830" s="2">
        <f t="shared" si="38"/>
        <v>0.05</v>
      </c>
      <c r="AC830" s="2">
        <f>banking_clients[[#This Row],[Bank_Loans]] + banking_clients[[#This Row],[Business_Lending]] + banking_clients[[#This Row],[CreditCard_Balance]]</f>
        <v>1932363.41</v>
      </c>
      <c r="AD830" s="2">
        <f>banking_clients[[#This Row],[Bank_Deposits]] + banking_clients[[#This Row],[Saving_Accounts]] + banking_clients[[#This Row],[ForeignCurrency_Account]] + banking_clients[[#This Row],[Checking_Accounts]]</f>
        <v>536904.14</v>
      </c>
    </row>
    <row r="831" spans="1:30" x14ac:dyDescent="0.2">
      <c r="A831" t="s">
        <v>2710</v>
      </c>
      <c r="B831" t="s">
        <v>2711</v>
      </c>
      <c r="C831" s="5">
        <v>62</v>
      </c>
      <c r="D831">
        <v>27712</v>
      </c>
      <c r="E831" s="3" t="s">
        <v>2712</v>
      </c>
      <c r="F831" s="4" t="s">
        <v>295</v>
      </c>
      <c r="G831" s="4" t="s">
        <v>25</v>
      </c>
      <c r="H831" s="4" t="s">
        <v>703</v>
      </c>
      <c r="I831" s="4" t="s">
        <v>33</v>
      </c>
      <c r="J831" s="4" t="s">
        <v>40</v>
      </c>
      <c r="K831" s="2">
        <v>99927.63</v>
      </c>
      <c r="L831" s="2">
        <v>6232.67</v>
      </c>
      <c r="M831" s="5">
        <v>1</v>
      </c>
      <c r="N831" s="2">
        <v>579.14</v>
      </c>
      <c r="O831" s="2">
        <v>115782.46</v>
      </c>
      <c r="P831" s="2">
        <v>17503.97</v>
      </c>
      <c r="Q831" s="2">
        <v>13791.01</v>
      </c>
      <c r="R831" s="2">
        <v>15276.19</v>
      </c>
      <c r="S831" s="2">
        <v>10968.36</v>
      </c>
      <c r="T831" s="2">
        <v>459031.79</v>
      </c>
      <c r="U831" s="5">
        <v>1</v>
      </c>
      <c r="V831" s="6">
        <v>2</v>
      </c>
      <c r="W831">
        <v>3</v>
      </c>
      <c r="X831">
        <v>2</v>
      </c>
      <c r="Y831">
        <v>20</v>
      </c>
      <c r="Z831" s="5">
        <f t="shared" ca="1" si="36"/>
        <v>2734</v>
      </c>
      <c r="AA831" s="4" t="str">
        <f t="shared" si="37"/>
        <v>Low</v>
      </c>
      <c r="AB831" s="2">
        <f t="shared" si="38"/>
        <v>0.03</v>
      </c>
      <c r="AC831" s="2">
        <f>banking_clients[[#This Row],[Bank_Loans]] + banking_clients[[#This Row],[Business_Lending]] + banking_clients[[#This Row],[CreditCard_Balance]]</f>
        <v>575393.39</v>
      </c>
      <c r="AD831" s="2">
        <f>banking_clients[[#This Row],[Bank_Deposits]] + banking_clients[[#This Row],[Saving_Accounts]] + banking_clients[[#This Row],[ForeignCurrency_Account]] + banking_clients[[#This Row],[Checking_Accounts]]</f>
        <v>57539.530000000006</v>
      </c>
    </row>
    <row r="832" spans="1:30" x14ac:dyDescent="0.2">
      <c r="A832" t="s">
        <v>2713</v>
      </c>
      <c r="B832" t="s">
        <v>2714</v>
      </c>
      <c r="C832" s="5">
        <v>44</v>
      </c>
      <c r="D832">
        <v>22102</v>
      </c>
      <c r="E832" s="3" t="s">
        <v>2715</v>
      </c>
      <c r="F832" s="4" t="s">
        <v>248</v>
      </c>
      <c r="G832" s="4" t="s">
        <v>25</v>
      </c>
      <c r="H832" s="4" t="s">
        <v>223</v>
      </c>
      <c r="I832" s="4" t="s">
        <v>33</v>
      </c>
      <c r="J832" s="4" t="s">
        <v>14</v>
      </c>
      <c r="K832" s="2">
        <v>98458.06</v>
      </c>
      <c r="L832" s="2">
        <v>5650.56</v>
      </c>
      <c r="M832" s="5">
        <v>3</v>
      </c>
      <c r="N832" s="2">
        <v>2086.16</v>
      </c>
      <c r="O832" s="2">
        <v>470697.02</v>
      </c>
      <c r="P832" s="2">
        <v>417648.82</v>
      </c>
      <c r="Q832" s="2">
        <v>263516.52</v>
      </c>
      <c r="R832" s="2">
        <v>229010.77</v>
      </c>
      <c r="S832" s="2">
        <v>5986.98</v>
      </c>
      <c r="T832" s="2">
        <v>376548.75</v>
      </c>
      <c r="U832" s="5">
        <v>1</v>
      </c>
      <c r="V832" s="6">
        <v>1</v>
      </c>
      <c r="W832">
        <v>4</v>
      </c>
      <c r="X832">
        <v>1</v>
      </c>
      <c r="Y832">
        <v>21</v>
      </c>
      <c r="Z832" s="5">
        <f t="shared" ca="1" si="36"/>
        <v>1630</v>
      </c>
      <c r="AA832" s="4" t="str">
        <f t="shared" si="37"/>
        <v>Low</v>
      </c>
      <c r="AB832" s="2">
        <f t="shared" si="38"/>
        <v>0.03</v>
      </c>
      <c r="AC832" s="2">
        <f>banking_clients[[#This Row],[Bank_Loans]] + banking_clients[[#This Row],[Business_Lending]] + banking_clients[[#This Row],[CreditCard_Balance]]</f>
        <v>849331.93</v>
      </c>
      <c r="AD832" s="2">
        <f>banking_clients[[#This Row],[Bank_Deposits]] + banking_clients[[#This Row],[Saving_Accounts]] + banking_clients[[#This Row],[ForeignCurrency_Account]] + banking_clients[[#This Row],[Checking_Accounts]]</f>
        <v>916163.09</v>
      </c>
    </row>
    <row r="833" spans="1:30" x14ac:dyDescent="0.2">
      <c r="A833" t="s">
        <v>2716</v>
      </c>
      <c r="B833" t="s">
        <v>1589</v>
      </c>
      <c r="C833" s="5">
        <v>39</v>
      </c>
      <c r="D833">
        <v>16663</v>
      </c>
      <c r="E833" s="3" t="s">
        <v>2717</v>
      </c>
      <c r="F833" s="4" t="s">
        <v>338</v>
      </c>
      <c r="G833" s="4" t="s">
        <v>25</v>
      </c>
      <c r="H833" s="4" t="s">
        <v>1347</v>
      </c>
      <c r="I833" s="4" t="s">
        <v>33</v>
      </c>
      <c r="J833" s="4" t="s">
        <v>14</v>
      </c>
      <c r="K833" s="2">
        <v>38002.720000000001</v>
      </c>
      <c r="L833" s="2">
        <v>22652.799999999999</v>
      </c>
      <c r="M833" s="5">
        <v>1</v>
      </c>
      <c r="N833" s="2">
        <v>2262.89</v>
      </c>
      <c r="O833" s="2">
        <v>282746.52</v>
      </c>
      <c r="P833" s="2">
        <v>827644.32</v>
      </c>
      <c r="Q833" s="2">
        <v>317523.92</v>
      </c>
      <c r="R833" s="2">
        <v>253758.87</v>
      </c>
      <c r="S833" s="2">
        <v>11236.21</v>
      </c>
      <c r="T833" s="2">
        <v>254947.6</v>
      </c>
      <c r="U833" s="5">
        <v>0</v>
      </c>
      <c r="V833" s="6">
        <v>1</v>
      </c>
      <c r="W833">
        <v>4</v>
      </c>
      <c r="X833">
        <v>2</v>
      </c>
      <c r="Y833">
        <v>22</v>
      </c>
      <c r="Z833" s="5">
        <f t="shared" ca="1" si="36"/>
        <v>3531</v>
      </c>
      <c r="AA833" s="4" t="str">
        <f t="shared" si="37"/>
        <v>Low</v>
      </c>
      <c r="AB833" s="2">
        <f t="shared" si="38"/>
        <v>0.03</v>
      </c>
      <c r="AC833" s="2">
        <f>banking_clients[[#This Row],[Bank_Loans]] + banking_clients[[#This Row],[Business_Lending]] + banking_clients[[#This Row],[CreditCard_Balance]]</f>
        <v>539957.01</v>
      </c>
      <c r="AD833" s="2">
        <f>banking_clients[[#This Row],[Bank_Deposits]] + banking_clients[[#This Row],[Saving_Accounts]] + banking_clients[[#This Row],[ForeignCurrency_Account]] + banking_clients[[#This Row],[Checking_Accounts]]</f>
        <v>1410163.3199999998</v>
      </c>
    </row>
    <row r="834" spans="1:30" x14ac:dyDescent="0.2">
      <c r="A834" t="s">
        <v>2718</v>
      </c>
      <c r="B834" t="s">
        <v>2719</v>
      </c>
      <c r="C834" s="5">
        <v>39</v>
      </c>
      <c r="D834">
        <v>21182</v>
      </c>
      <c r="E834" s="3" t="s">
        <v>2720</v>
      </c>
      <c r="F834" s="4" t="s">
        <v>262</v>
      </c>
      <c r="G834" s="4" t="s">
        <v>114</v>
      </c>
      <c r="H834" s="4" t="s">
        <v>69</v>
      </c>
      <c r="I834" s="4" t="s">
        <v>13</v>
      </c>
      <c r="J834" s="4" t="s">
        <v>40</v>
      </c>
      <c r="K834" s="2">
        <v>68540.570000000007</v>
      </c>
      <c r="L834" s="2">
        <v>15155.84</v>
      </c>
      <c r="M834" s="5">
        <v>3</v>
      </c>
      <c r="N834" s="2">
        <v>6049.74</v>
      </c>
      <c r="O834" s="2">
        <v>208728.05</v>
      </c>
      <c r="P834" s="2">
        <v>1548129.75</v>
      </c>
      <c r="Q834" s="2">
        <v>1071782.1299999999</v>
      </c>
      <c r="R834" s="2">
        <v>266490.03000000003</v>
      </c>
      <c r="S834" s="2">
        <v>68334.880000000005</v>
      </c>
      <c r="T834" s="2">
        <v>1016647.91</v>
      </c>
      <c r="U834" s="5">
        <v>2</v>
      </c>
      <c r="V834" s="6">
        <v>2</v>
      </c>
      <c r="W834">
        <v>3</v>
      </c>
      <c r="X834">
        <v>2</v>
      </c>
      <c r="Y834">
        <v>1</v>
      </c>
      <c r="Z834" s="5">
        <f t="shared" ref="Z834:Z897" ca="1" si="39">DATEDIF(E834, TODAY(), "D")</f>
        <v>6029</v>
      </c>
      <c r="AA834" s="4" t="str">
        <f t="shared" ref="AA834:AA897" si="40">IF(K834&lt;100000, "Low", IF(K834&lt;=300000, "Mid", "High"))</f>
        <v>Low</v>
      </c>
      <c r="AB834" s="2">
        <f t="shared" ref="AB834:AB897" si="41">IF(I834="High", 0.05, IF(I834="Mid", 0.03, 0.01))</f>
        <v>0.05</v>
      </c>
      <c r="AC834" s="2">
        <f>banking_clients[[#This Row],[Bank_Loans]] + banking_clients[[#This Row],[Business_Lending]] + banking_clients[[#This Row],[CreditCard_Balance]]</f>
        <v>1231425.7</v>
      </c>
      <c r="AD834" s="2">
        <f>banking_clients[[#This Row],[Bank_Deposits]] + banking_clients[[#This Row],[Saving_Accounts]] + banking_clients[[#This Row],[ForeignCurrency_Account]] + banking_clients[[#This Row],[Checking_Accounts]]</f>
        <v>2954736.79</v>
      </c>
    </row>
    <row r="835" spans="1:30" x14ac:dyDescent="0.2">
      <c r="A835" t="s">
        <v>2721</v>
      </c>
      <c r="B835" t="s">
        <v>2722</v>
      </c>
      <c r="C835" s="5">
        <v>43</v>
      </c>
      <c r="D835">
        <v>18625</v>
      </c>
      <c r="E835" s="3" t="s">
        <v>2723</v>
      </c>
      <c r="F835" s="4" t="s">
        <v>167</v>
      </c>
      <c r="G835" s="4" t="s">
        <v>25</v>
      </c>
      <c r="H835" s="4" t="s">
        <v>2724</v>
      </c>
      <c r="I835" s="4" t="s">
        <v>13</v>
      </c>
      <c r="J835" s="4" t="s">
        <v>14</v>
      </c>
      <c r="K835" s="2">
        <v>232630.34</v>
      </c>
      <c r="L835" s="2">
        <v>41074.04</v>
      </c>
      <c r="M835" s="5">
        <v>1</v>
      </c>
      <c r="N835" s="2">
        <v>3004.51</v>
      </c>
      <c r="O835" s="2">
        <v>256989.41</v>
      </c>
      <c r="P835" s="2">
        <v>47812.38</v>
      </c>
      <c r="Q835" s="2">
        <v>20320.259999999998</v>
      </c>
      <c r="R835" s="2">
        <v>34317.33</v>
      </c>
      <c r="S835" s="2">
        <v>24242.82</v>
      </c>
      <c r="T835" s="2">
        <v>606146.02</v>
      </c>
      <c r="U835" s="5">
        <v>2</v>
      </c>
      <c r="V835" s="6">
        <v>2</v>
      </c>
      <c r="W835">
        <v>1</v>
      </c>
      <c r="X835">
        <v>2</v>
      </c>
      <c r="Y835">
        <v>2</v>
      </c>
      <c r="Z835" s="5">
        <f t="shared" ca="1" si="39"/>
        <v>1341</v>
      </c>
      <c r="AA835" s="4" t="str">
        <f t="shared" si="40"/>
        <v>Mid</v>
      </c>
      <c r="AB835" s="2">
        <f t="shared" si="41"/>
        <v>0.05</v>
      </c>
      <c r="AC835" s="2">
        <f>banking_clients[[#This Row],[Bank_Loans]] + banking_clients[[#This Row],[Business_Lending]] + banking_clients[[#This Row],[CreditCard_Balance]]</f>
        <v>866139.94000000006</v>
      </c>
      <c r="AD835" s="2">
        <f>banking_clients[[#This Row],[Bank_Deposits]] + banking_clients[[#This Row],[Saving_Accounts]] + banking_clients[[#This Row],[ForeignCurrency_Account]] + banking_clients[[#This Row],[Checking_Accounts]]</f>
        <v>126692.79</v>
      </c>
    </row>
    <row r="836" spans="1:30" x14ac:dyDescent="0.2">
      <c r="A836" t="s">
        <v>2725</v>
      </c>
      <c r="B836" t="s">
        <v>2726</v>
      </c>
      <c r="C836" s="5">
        <v>69</v>
      </c>
      <c r="D836">
        <v>16470</v>
      </c>
      <c r="E836" s="3" t="s">
        <v>2727</v>
      </c>
      <c r="F836" s="4" t="s">
        <v>148</v>
      </c>
      <c r="G836" s="4" t="s">
        <v>25</v>
      </c>
      <c r="H836" s="4" t="s">
        <v>1301</v>
      </c>
      <c r="I836" s="4" t="s">
        <v>13</v>
      </c>
      <c r="J836" s="4" t="s">
        <v>27</v>
      </c>
      <c r="K836" s="2">
        <v>281097.73</v>
      </c>
      <c r="L836" s="2">
        <v>19224.09</v>
      </c>
      <c r="M836" s="5">
        <v>1</v>
      </c>
      <c r="N836" s="2">
        <v>6240.59</v>
      </c>
      <c r="O836" s="2">
        <v>612848.63</v>
      </c>
      <c r="P836" s="2">
        <v>893388.79</v>
      </c>
      <c r="Q836" s="2">
        <v>402900.82</v>
      </c>
      <c r="R836" s="2">
        <v>472970.53</v>
      </c>
      <c r="S836" s="2">
        <v>10046.040000000001</v>
      </c>
      <c r="T836" s="2">
        <v>925647.61</v>
      </c>
      <c r="U836" s="5">
        <v>0</v>
      </c>
      <c r="V836" s="6">
        <v>2</v>
      </c>
      <c r="W836">
        <v>3</v>
      </c>
      <c r="X836">
        <v>1</v>
      </c>
      <c r="Y836">
        <v>4</v>
      </c>
      <c r="Z836" s="5">
        <f t="shared" ca="1" si="39"/>
        <v>3743</v>
      </c>
      <c r="AA836" s="4" t="str">
        <f t="shared" si="40"/>
        <v>Mid</v>
      </c>
      <c r="AB836" s="2">
        <f t="shared" si="41"/>
        <v>0.05</v>
      </c>
      <c r="AC836" s="2">
        <f>banking_clients[[#This Row],[Bank_Loans]] + banking_clients[[#This Row],[Business_Lending]] + banking_clients[[#This Row],[CreditCard_Balance]]</f>
        <v>1544736.83</v>
      </c>
      <c r="AD836" s="2">
        <f>banking_clients[[#This Row],[Bank_Deposits]] + banking_clients[[#This Row],[Saving_Accounts]] + banking_clients[[#This Row],[ForeignCurrency_Account]] + banking_clients[[#This Row],[Checking_Accounts]]</f>
        <v>1779306.1800000002</v>
      </c>
    </row>
    <row r="837" spans="1:30" x14ac:dyDescent="0.2">
      <c r="A837" t="s">
        <v>2728</v>
      </c>
      <c r="B837" t="s">
        <v>2729</v>
      </c>
      <c r="C837" s="5">
        <v>46</v>
      </c>
      <c r="D837">
        <v>24059</v>
      </c>
      <c r="E837" s="3" t="s">
        <v>2730</v>
      </c>
      <c r="F837" s="4" t="s">
        <v>354</v>
      </c>
      <c r="G837" s="4" t="s">
        <v>49</v>
      </c>
      <c r="H837" s="4" t="s">
        <v>1305</v>
      </c>
      <c r="I837" s="4" t="s">
        <v>33</v>
      </c>
      <c r="J837" s="4" t="s">
        <v>14</v>
      </c>
      <c r="K837" s="2">
        <v>98764.34</v>
      </c>
      <c r="L837" s="2">
        <v>27175.62</v>
      </c>
      <c r="M837" s="5">
        <v>3</v>
      </c>
      <c r="N837" s="2">
        <v>425.1</v>
      </c>
      <c r="O837" s="2">
        <v>117867.76</v>
      </c>
      <c r="P837" s="2">
        <v>29873.72</v>
      </c>
      <c r="Q837" s="2">
        <v>24108.61</v>
      </c>
      <c r="R837" s="2">
        <v>28301.42</v>
      </c>
      <c r="S837" s="2">
        <v>16602.52</v>
      </c>
      <c r="T837" s="2">
        <v>45228.19</v>
      </c>
      <c r="U837" s="5">
        <v>2</v>
      </c>
      <c r="V837" s="6">
        <v>1</v>
      </c>
      <c r="W837">
        <v>4</v>
      </c>
      <c r="X837">
        <v>1</v>
      </c>
      <c r="Y837">
        <v>8</v>
      </c>
      <c r="Z837" s="5">
        <f t="shared" ca="1" si="39"/>
        <v>5722</v>
      </c>
      <c r="AA837" s="4" t="str">
        <f t="shared" si="40"/>
        <v>Low</v>
      </c>
      <c r="AB837" s="2">
        <f t="shared" si="41"/>
        <v>0.03</v>
      </c>
      <c r="AC837" s="2">
        <f>banking_clients[[#This Row],[Bank_Loans]] + banking_clients[[#This Row],[Business_Lending]] + banking_clients[[#This Row],[CreditCard_Balance]]</f>
        <v>163521.05000000002</v>
      </c>
      <c r="AD837" s="2">
        <f>banking_clients[[#This Row],[Bank_Deposits]] + banking_clients[[#This Row],[Saving_Accounts]] + banking_clients[[#This Row],[ForeignCurrency_Account]] + banking_clients[[#This Row],[Checking_Accounts]]</f>
        <v>98886.27</v>
      </c>
    </row>
    <row r="838" spans="1:30" x14ac:dyDescent="0.2">
      <c r="A838" t="s">
        <v>2731</v>
      </c>
      <c r="B838" t="s">
        <v>2732</v>
      </c>
      <c r="C838" s="5">
        <v>28</v>
      </c>
      <c r="D838">
        <v>13943</v>
      </c>
      <c r="E838" s="3" t="s">
        <v>2080</v>
      </c>
      <c r="F838" s="4" t="s">
        <v>567</v>
      </c>
      <c r="G838" s="4" t="s">
        <v>25</v>
      </c>
      <c r="H838" s="4" t="s">
        <v>223</v>
      </c>
      <c r="I838" s="4" t="s">
        <v>33</v>
      </c>
      <c r="J838" s="4" t="s">
        <v>27</v>
      </c>
      <c r="K838" s="2">
        <v>327053.34999999998</v>
      </c>
      <c r="L838" s="2">
        <v>49660.4</v>
      </c>
      <c r="M838" s="5">
        <v>1</v>
      </c>
      <c r="N838" s="2">
        <v>3322.53</v>
      </c>
      <c r="O838" s="2">
        <v>198880.12</v>
      </c>
      <c r="P838" s="2">
        <v>1120917.3700000001</v>
      </c>
      <c r="Q838" s="2">
        <v>280229.34000000003</v>
      </c>
      <c r="R838" s="2">
        <v>437157.77</v>
      </c>
      <c r="S838" s="2">
        <v>62268.46</v>
      </c>
      <c r="T838" s="2">
        <v>1385622.98</v>
      </c>
      <c r="U838" s="5">
        <v>3</v>
      </c>
      <c r="V838" s="6">
        <v>2</v>
      </c>
      <c r="W838">
        <v>1</v>
      </c>
      <c r="X838">
        <v>1</v>
      </c>
      <c r="Y838">
        <v>9</v>
      </c>
      <c r="Z838" s="5">
        <f t="shared" ca="1" si="39"/>
        <v>9373</v>
      </c>
      <c r="AA838" s="4" t="str">
        <f t="shared" si="40"/>
        <v>High</v>
      </c>
      <c r="AB838" s="2">
        <f t="shared" si="41"/>
        <v>0.03</v>
      </c>
      <c r="AC838" s="2">
        <f>banking_clients[[#This Row],[Bank_Loans]] + banking_clients[[#This Row],[Business_Lending]] + banking_clients[[#This Row],[CreditCard_Balance]]</f>
        <v>1587825.6300000001</v>
      </c>
      <c r="AD838" s="2">
        <f>banking_clients[[#This Row],[Bank_Deposits]] + banking_clients[[#This Row],[Saving_Accounts]] + banking_clients[[#This Row],[ForeignCurrency_Account]] + banking_clients[[#This Row],[Checking_Accounts]]</f>
        <v>1900572.9400000002</v>
      </c>
    </row>
    <row r="839" spans="1:30" x14ac:dyDescent="0.2">
      <c r="A839" t="s">
        <v>2733</v>
      </c>
      <c r="B839" t="s">
        <v>2734</v>
      </c>
      <c r="C839" s="5">
        <v>45</v>
      </c>
      <c r="D839">
        <v>36156</v>
      </c>
      <c r="E839" s="3" t="s">
        <v>2735</v>
      </c>
      <c r="F839" s="4" t="s">
        <v>506</v>
      </c>
      <c r="G839" s="4" t="s">
        <v>25</v>
      </c>
      <c r="H839" s="4" t="s">
        <v>699</v>
      </c>
      <c r="I839" s="4" t="s">
        <v>13</v>
      </c>
      <c r="J839" s="4" t="s">
        <v>14</v>
      </c>
      <c r="K839" s="2">
        <v>145351.01</v>
      </c>
      <c r="L839" s="2">
        <v>23670</v>
      </c>
      <c r="M839" s="5">
        <v>3</v>
      </c>
      <c r="N839" s="2">
        <v>4530.66</v>
      </c>
      <c r="O839" s="2">
        <v>1266636.67</v>
      </c>
      <c r="P839" s="2">
        <v>268319.46999999997</v>
      </c>
      <c r="Q839" s="2">
        <v>183442.9</v>
      </c>
      <c r="R839" s="2">
        <v>81317.23</v>
      </c>
      <c r="S839" s="2">
        <v>60661.14</v>
      </c>
      <c r="T839" s="2">
        <v>1603253.74</v>
      </c>
      <c r="U839" s="5">
        <v>0</v>
      </c>
      <c r="V839" s="6">
        <v>2</v>
      </c>
      <c r="W839">
        <v>1</v>
      </c>
      <c r="X839">
        <v>1</v>
      </c>
      <c r="Y839">
        <v>10</v>
      </c>
      <c r="Z839" s="5">
        <f t="shared" ca="1" si="39"/>
        <v>2728</v>
      </c>
      <c r="AA839" s="4" t="str">
        <f t="shared" si="40"/>
        <v>Mid</v>
      </c>
      <c r="AB839" s="2">
        <f t="shared" si="41"/>
        <v>0.05</v>
      </c>
      <c r="AC839" s="2">
        <f>banking_clients[[#This Row],[Bank_Loans]] + banking_clients[[#This Row],[Business_Lending]] + banking_clients[[#This Row],[CreditCard_Balance]]</f>
        <v>2874421.0700000003</v>
      </c>
      <c r="AD839" s="2">
        <f>banking_clients[[#This Row],[Bank_Deposits]] + banking_clients[[#This Row],[Saving_Accounts]] + banking_clients[[#This Row],[ForeignCurrency_Account]] + banking_clients[[#This Row],[Checking_Accounts]]</f>
        <v>593740.74</v>
      </c>
    </row>
    <row r="840" spans="1:30" x14ac:dyDescent="0.2">
      <c r="A840" t="s">
        <v>2736</v>
      </c>
      <c r="B840" t="s">
        <v>2737</v>
      </c>
      <c r="C840" s="5">
        <v>26</v>
      </c>
      <c r="D840">
        <v>34581</v>
      </c>
      <c r="E840" s="3" t="s">
        <v>93</v>
      </c>
      <c r="F840" s="4" t="s">
        <v>243</v>
      </c>
      <c r="G840" s="4" t="s">
        <v>49</v>
      </c>
      <c r="H840" s="4" t="s">
        <v>481</v>
      </c>
      <c r="I840" s="4" t="s">
        <v>13</v>
      </c>
      <c r="J840" s="4" t="s">
        <v>40</v>
      </c>
      <c r="K840" s="2">
        <v>94711.61</v>
      </c>
      <c r="L840" s="2">
        <v>47943.96</v>
      </c>
      <c r="M840" s="5">
        <v>1</v>
      </c>
      <c r="N840" s="2">
        <v>11756.75</v>
      </c>
      <c r="O840" s="2">
        <v>426759.8</v>
      </c>
      <c r="P840" s="2">
        <v>358461.91</v>
      </c>
      <c r="Q840" s="2">
        <v>146643.51</v>
      </c>
      <c r="R840" s="2">
        <v>52535.62</v>
      </c>
      <c r="S840" s="2">
        <v>26495.88</v>
      </c>
      <c r="T840" s="2">
        <v>1540519.46</v>
      </c>
      <c r="U840" s="5">
        <v>0</v>
      </c>
      <c r="V840" s="6">
        <v>4</v>
      </c>
      <c r="W840">
        <v>1</v>
      </c>
      <c r="X840">
        <v>2</v>
      </c>
      <c r="Y840">
        <v>11</v>
      </c>
      <c r="Z840" s="5">
        <f t="shared" ca="1" si="39"/>
        <v>1592</v>
      </c>
      <c r="AA840" s="4" t="str">
        <f t="shared" si="40"/>
        <v>Low</v>
      </c>
      <c r="AB840" s="2">
        <f t="shared" si="41"/>
        <v>0.05</v>
      </c>
      <c r="AC840" s="2">
        <f>banking_clients[[#This Row],[Bank_Loans]] + banking_clients[[#This Row],[Business_Lending]] + banking_clients[[#This Row],[CreditCard_Balance]]</f>
        <v>1979036.01</v>
      </c>
      <c r="AD840" s="2">
        <f>banking_clients[[#This Row],[Bank_Deposits]] + banking_clients[[#This Row],[Saving_Accounts]] + banking_clients[[#This Row],[ForeignCurrency_Account]] + banking_clients[[#This Row],[Checking_Accounts]]</f>
        <v>584136.91999999993</v>
      </c>
    </row>
    <row r="841" spans="1:30" x14ac:dyDescent="0.2">
      <c r="A841" t="s">
        <v>2738</v>
      </c>
      <c r="B841" t="s">
        <v>2739</v>
      </c>
      <c r="C841" s="5">
        <v>72</v>
      </c>
      <c r="D841">
        <v>25728</v>
      </c>
      <c r="E841" s="3" t="s">
        <v>2740</v>
      </c>
      <c r="F841" s="4" t="s">
        <v>24</v>
      </c>
      <c r="G841" s="4" t="s">
        <v>25</v>
      </c>
      <c r="H841" s="4" t="s">
        <v>450</v>
      </c>
      <c r="I841" s="4" t="s">
        <v>33</v>
      </c>
      <c r="J841" s="4" t="s">
        <v>14</v>
      </c>
      <c r="K841" s="2">
        <v>129558.06</v>
      </c>
      <c r="L841" s="2">
        <v>2370.8200000000002</v>
      </c>
      <c r="M841" s="5">
        <v>3</v>
      </c>
      <c r="N841" s="2">
        <v>916.1</v>
      </c>
      <c r="O841" s="2">
        <v>259774.42</v>
      </c>
      <c r="P841" s="2">
        <v>162718.23000000001</v>
      </c>
      <c r="Q841" s="2">
        <v>52883.43</v>
      </c>
      <c r="R841" s="2">
        <v>97834.34</v>
      </c>
      <c r="S841" s="2">
        <v>6109.39</v>
      </c>
      <c r="T841" s="2">
        <v>104134.93</v>
      </c>
      <c r="U841" s="5">
        <v>1</v>
      </c>
      <c r="V841" s="6">
        <v>1</v>
      </c>
      <c r="W841">
        <v>2</v>
      </c>
      <c r="X841">
        <v>1</v>
      </c>
      <c r="Y841">
        <v>12</v>
      </c>
      <c r="Z841" s="5">
        <f t="shared" ca="1" si="39"/>
        <v>2547</v>
      </c>
      <c r="AA841" s="4" t="str">
        <f t="shared" si="40"/>
        <v>Mid</v>
      </c>
      <c r="AB841" s="2">
        <f t="shared" si="41"/>
        <v>0.03</v>
      </c>
      <c r="AC841" s="2">
        <f>banking_clients[[#This Row],[Bank_Loans]] + banking_clients[[#This Row],[Business_Lending]] + banking_clients[[#This Row],[CreditCard_Balance]]</f>
        <v>364825.44999999995</v>
      </c>
      <c r="AD841" s="2">
        <f>banking_clients[[#This Row],[Bank_Deposits]] + banking_clients[[#This Row],[Saving_Accounts]] + banking_clients[[#This Row],[ForeignCurrency_Account]] + banking_clients[[#This Row],[Checking_Accounts]]</f>
        <v>319545.39</v>
      </c>
    </row>
    <row r="842" spans="1:30" x14ac:dyDescent="0.2">
      <c r="A842" t="s">
        <v>2741</v>
      </c>
      <c r="B842" t="s">
        <v>2742</v>
      </c>
      <c r="C842" s="5">
        <v>69</v>
      </c>
      <c r="D842">
        <v>25253</v>
      </c>
      <c r="E842" s="3" t="s">
        <v>2743</v>
      </c>
      <c r="F842" s="4" t="s">
        <v>284</v>
      </c>
      <c r="G842" s="4" t="s">
        <v>11</v>
      </c>
      <c r="H842" s="4" t="s">
        <v>762</v>
      </c>
      <c r="I842" s="4" t="s">
        <v>13</v>
      </c>
      <c r="J842" s="4" t="s">
        <v>14</v>
      </c>
      <c r="K842" s="2">
        <v>26994.240000000002</v>
      </c>
      <c r="L842" s="2">
        <v>16050.3</v>
      </c>
      <c r="M842" s="5">
        <v>1</v>
      </c>
      <c r="N842" s="2">
        <v>1862.79</v>
      </c>
      <c r="O842" s="2">
        <v>299906.15000000002</v>
      </c>
      <c r="P842" s="2">
        <v>160834.72</v>
      </c>
      <c r="Q842" s="2">
        <v>165496.6</v>
      </c>
      <c r="R842" s="2">
        <v>75032.89</v>
      </c>
      <c r="S842" s="2">
        <v>15247.41</v>
      </c>
      <c r="T842" s="2">
        <v>167690.91</v>
      </c>
      <c r="U842" s="5">
        <v>0</v>
      </c>
      <c r="V842" s="6">
        <v>1</v>
      </c>
      <c r="W842">
        <v>2</v>
      </c>
      <c r="X842">
        <v>1</v>
      </c>
      <c r="Y842">
        <v>13</v>
      </c>
      <c r="Z842" s="5">
        <f t="shared" ca="1" si="39"/>
        <v>6329</v>
      </c>
      <c r="AA842" s="4" t="str">
        <f t="shared" si="40"/>
        <v>Low</v>
      </c>
      <c r="AB842" s="2">
        <f t="shared" si="41"/>
        <v>0.05</v>
      </c>
      <c r="AC842" s="2">
        <f>banking_clients[[#This Row],[Bank_Loans]] + banking_clients[[#This Row],[Business_Lending]] + banking_clients[[#This Row],[CreditCard_Balance]]</f>
        <v>469459.85000000003</v>
      </c>
      <c r="AD842" s="2">
        <f>banking_clients[[#This Row],[Bank_Deposits]] + banking_clients[[#This Row],[Saving_Accounts]] + banking_clients[[#This Row],[ForeignCurrency_Account]] + banking_clients[[#This Row],[Checking_Accounts]]</f>
        <v>416611.62</v>
      </c>
    </row>
    <row r="843" spans="1:30" x14ac:dyDescent="0.2">
      <c r="A843" t="s">
        <v>2744</v>
      </c>
      <c r="B843" t="s">
        <v>2745</v>
      </c>
      <c r="C843" s="5">
        <v>62</v>
      </c>
      <c r="D843">
        <v>7488</v>
      </c>
      <c r="E843" s="3" t="s">
        <v>2746</v>
      </c>
      <c r="F843" s="4" t="s">
        <v>99</v>
      </c>
      <c r="G843" s="4" t="s">
        <v>49</v>
      </c>
      <c r="H843" s="4" t="s">
        <v>783</v>
      </c>
      <c r="I843" s="4" t="s">
        <v>13</v>
      </c>
      <c r="J843" s="4" t="s">
        <v>14</v>
      </c>
      <c r="K843" s="2">
        <v>355157.28</v>
      </c>
      <c r="L843" s="2">
        <v>27284.799999999999</v>
      </c>
      <c r="M843" s="5">
        <v>1</v>
      </c>
      <c r="N843" s="2">
        <v>634.29999999999995</v>
      </c>
      <c r="O843" s="2">
        <v>590881.31000000006</v>
      </c>
      <c r="P843" s="2">
        <v>590910.23</v>
      </c>
      <c r="Q843" s="2">
        <v>284305.86</v>
      </c>
      <c r="R843" s="2">
        <v>218525.29</v>
      </c>
      <c r="S843" s="2">
        <v>78541.759999999995</v>
      </c>
      <c r="T843" s="2">
        <v>915318.48</v>
      </c>
      <c r="U843" s="5">
        <v>1</v>
      </c>
      <c r="V843" s="6">
        <v>3</v>
      </c>
      <c r="W843">
        <v>3</v>
      </c>
      <c r="X843">
        <v>1</v>
      </c>
      <c r="Y843">
        <v>14</v>
      </c>
      <c r="Z843" s="5">
        <f t="shared" ca="1" si="39"/>
        <v>7140</v>
      </c>
      <c r="AA843" s="4" t="str">
        <f t="shared" si="40"/>
        <v>High</v>
      </c>
      <c r="AB843" s="2">
        <f t="shared" si="41"/>
        <v>0.05</v>
      </c>
      <c r="AC843" s="2">
        <f>banking_clients[[#This Row],[Bank_Loans]] + banking_clients[[#This Row],[Business_Lending]] + banking_clients[[#This Row],[CreditCard_Balance]]</f>
        <v>1506834.09</v>
      </c>
      <c r="AD843" s="2">
        <f>banking_clients[[#This Row],[Bank_Deposits]] + banking_clients[[#This Row],[Saving_Accounts]] + banking_clients[[#This Row],[ForeignCurrency_Account]] + banking_clients[[#This Row],[Checking_Accounts]]</f>
        <v>1172283.1400000001</v>
      </c>
    </row>
    <row r="844" spans="1:30" x14ac:dyDescent="0.2">
      <c r="A844" t="s">
        <v>2747</v>
      </c>
      <c r="B844" t="s">
        <v>2748</v>
      </c>
      <c r="C844" s="5">
        <v>59</v>
      </c>
      <c r="D844">
        <v>28899</v>
      </c>
      <c r="E844" s="3" t="s">
        <v>2749</v>
      </c>
      <c r="F844" s="4" t="s">
        <v>18</v>
      </c>
      <c r="G844" s="4" t="s">
        <v>25</v>
      </c>
      <c r="H844" s="4" t="s">
        <v>703</v>
      </c>
      <c r="I844" s="4" t="s">
        <v>13</v>
      </c>
      <c r="J844" s="4" t="s">
        <v>14</v>
      </c>
      <c r="K844" s="2">
        <v>41767.79</v>
      </c>
      <c r="L844" s="2">
        <v>8383.9500000000007</v>
      </c>
      <c r="M844" s="5">
        <v>2</v>
      </c>
      <c r="N844" s="2">
        <v>2441.0100000000002</v>
      </c>
      <c r="O844" s="2">
        <v>485044.13</v>
      </c>
      <c r="P844" s="2">
        <v>110338.46</v>
      </c>
      <c r="Q844" s="2">
        <v>85261.53</v>
      </c>
      <c r="R844" s="2">
        <v>28086.15</v>
      </c>
      <c r="S844" s="2">
        <v>22408.06</v>
      </c>
      <c r="T844" s="2">
        <v>541229.47</v>
      </c>
      <c r="U844" s="5">
        <v>2</v>
      </c>
      <c r="V844" s="6">
        <v>1</v>
      </c>
      <c r="W844">
        <v>3</v>
      </c>
      <c r="X844">
        <v>1</v>
      </c>
      <c r="Y844">
        <v>15</v>
      </c>
      <c r="Z844" s="5">
        <f t="shared" ca="1" si="39"/>
        <v>8789</v>
      </c>
      <c r="AA844" s="4" t="str">
        <f t="shared" si="40"/>
        <v>Low</v>
      </c>
      <c r="AB844" s="2">
        <f t="shared" si="41"/>
        <v>0.05</v>
      </c>
      <c r="AC844" s="2">
        <f>banking_clients[[#This Row],[Bank_Loans]] + banking_clients[[#This Row],[Business_Lending]] + banking_clients[[#This Row],[CreditCard_Balance]]</f>
        <v>1028714.61</v>
      </c>
      <c r="AD844" s="2">
        <f>banking_clients[[#This Row],[Bank_Deposits]] + banking_clients[[#This Row],[Saving_Accounts]] + banking_clients[[#This Row],[ForeignCurrency_Account]] + banking_clients[[#This Row],[Checking_Accounts]]</f>
        <v>246094.2</v>
      </c>
    </row>
    <row r="845" spans="1:30" x14ac:dyDescent="0.2">
      <c r="A845" t="s">
        <v>2750</v>
      </c>
      <c r="B845" t="s">
        <v>2751</v>
      </c>
      <c r="C845" s="5">
        <v>20</v>
      </c>
      <c r="D845">
        <v>25079</v>
      </c>
      <c r="E845" s="3" t="s">
        <v>2752</v>
      </c>
      <c r="F845" s="4" t="s">
        <v>31</v>
      </c>
      <c r="G845" s="4" t="s">
        <v>25</v>
      </c>
      <c r="H845" s="4" t="s">
        <v>154</v>
      </c>
      <c r="I845" s="4" t="s">
        <v>13</v>
      </c>
      <c r="J845" s="4" t="s">
        <v>14</v>
      </c>
      <c r="K845" s="2">
        <v>67275.34</v>
      </c>
      <c r="L845" s="2">
        <v>10237.129999999999</v>
      </c>
      <c r="M845" s="5">
        <v>1</v>
      </c>
      <c r="N845" s="2">
        <v>1931.84</v>
      </c>
      <c r="O845" s="2">
        <v>36150.6</v>
      </c>
      <c r="P845" s="2">
        <v>65074.83</v>
      </c>
      <c r="Q845" s="2">
        <v>19645.23</v>
      </c>
      <c r="R845" s="2">
        <v>47173.120000000003</v>
      </c>
      <c r="S845" s="2">
        <v>28646.69</v>
      </c>
      <c r="T845" s="2">
        <v>146020.64000000001</v>
      </c>
      <c r="U845" s="5">
        <v>1</v>
      </c>
      <c r="V845" s="6">
        <v>1</v>
      </c>
      <c r="W845">
        <v>3</v>
      </c>
      <c r="X845">
        <v>1</v>
      </c>
      <c r="Y845">
        <v>1</v>
      </c>
      <c r="Z845" s="5">
        <f t="shared" ca="1" si="39"/>
        <v>1651</v>
      </c>
      <c r="AA845" s="4" t="str">
        <f t="shared" si="40"/>
        <v>Low</v>
      </c>
      <c r="AB845" s="2">
        <f t="shared" si="41"/>
        <v>0.05</v>
      </c>
      <c r="AC845" s="2">
        <f>banking_clients[[#This Row],[Bank_Loans]] + banking_clients[[#This Row],[Business_Lending]] + banking_clients[[#This Row],[CreditCard_Balance]]</f>
        <v>184103.08000000002</v>
      </c>
      <c r="AD845" s="2">
        <f>banking_clients[[#This Row],[Bank_Deposits]] + banking_clients[[#This Row],[Saving_Accounts]] + banking_clients[[#This Row],[ForeignCurrency_Account]] + banking_clients[[#This Row],[Checking_Accounts]]</f>
        <v>160539.87000000002</v>
      </c>
    </row>
    <row r="846" spans="1:30" x14ac:dyDescent="0.2">
      <c r="A846" t="s">
        <v>2753</v>
      </c>
      <c r="B846" t="s">
        <v>2754</v>
      </c>
      <c r="C846" s="5">
        <v>32</v>
      </c>
      <c r="D846">
        <v>4381</v>
      </c>
      <c r="E846" s="3" t="s">
        <v>2755</v>
      </c>
      <c r="F846" s="4" t="s">
        <v>24</v>
      </c>
      <c r="G846" s="4" t="s">
        <v>49</v>
      </c>
      <c r="H846" s="4" t="s">
        <v>556</v>
      </c>
      <c r="I846" s="4" t="s">
        <v>13</v>
      </c>
      <c r="J846" s="4" t="s">
        <v>14</v>
      </c>
      <c r="K846" s="2">
        <v>242779.9</v>
      </c>
      <c r="L846" s="2">
        <v>13511.57</v>
      </c>
      <c r="M846" s="5">
        <v>1</v>
      </c>
      <c r="N846" s="2">
        <v>3344.54</v>
      </c>
      <c r="O846" s="2">
        <v>610132.67000000004</v>
      </c>
      <c r="P846" s="2">
        <v>972181.04</v>
      </c>
      <c r="Q846" s="2">
        <v>672252.85</v>
      </c>
      <c r="R846" s="2">
        <v>206329.91</v>
      </c>
      <c r="S846" s="2">
        <v>1940.57</v>
      </c>
      <c r="T846" s="2">
        <v>361619.85</v>
      </c>
      <c r="U846" s="5">
        <v>0</v>
      </c>
      <c r="V846" s="6">
        <v>2</v>
      </c>
      <c r="W846">
        <v>3</v>
      </c>
      <c r="X846">
        <v>1</v>
      </c>
      <c r="Y846">
        <v>2</v>
      </c>
      <c r="Z846" s="5">
        <f t="shared" ca="1" si="39"/>
        <v>5056</v>
      </c>
      <c r="AA846" s="4" t="str">
        <f t="shared" si="40"/>
        <v>Mid</v>
      </c>
      <c r="AB846" s="2">
        <f t="shared" si="41"/>
        <v>0.05</v>
      </c>
      <c r="AC846" s="2">
        <f>banking_clients[[#This Row],[Bank_Loans]] + banking_clients[[#This Row],[Business_Lending]] + banking_clients[[#This Row],[CreditCard_Balance]]</f>
        <v>975097.06</v>
      </c>
      <c r="AD846" s="2">
        <f>banking_clients[[#This Row],[Bank_Deposits]] + banking_clients[[#This Row],[Saving_Accounts]] + banking_clients[[#This Row],[ForeignCurrency_Account]] + banking_clients[[#This Row],[Checking_Accounts]]</f>
        <v>1852704.37</v>
      </c>
    </row>
    <row r="847" spans="1:30" x14ac:dyDescent="0.2">
      <c r="A847" t="s">
        <v>2756</v>
      </c>
      <c r="B847" t="s">
        <v>2757</v>
      </c>
      <c r="C847" s="5">
        <v>76</v>
      </c>
      <c r="D847">
        <v>19292</v>
      </c>
      <c r="E847" s="3" t="s">
        <v>2758</v>
      </c>
      <c r="F847" s="4" t="s">
        <v>84</v>
      </c>
      <c r="G847" s="4" t="s">
        <v>11</v>
      </c>
      <c r="H847" s="4" t="s">
        <v>713</v>
      </c>
      <c r="I847" s="4" t="s">
        <v>80</v>
      </c>
      <c r="J847" s="4" t="s">
        <v>14</v>
      </c>
      <c r="K847" s="2">
        <v>222899.46</v>
      </c>
      <c r="L847" s="2">
        <v>24385.3</v>
      </c>
      <c r="M847" s="5">
        <v>1</v>
      </c>
      <c r="N847" s="2">
        <v>3614.94</v>
      </c>
      <c r="O847" s="2">
        <v>1056210.1499999999</v>
      </c>
      <c r="P847" s="2">
        <v>533504.82999999996</v>
      </c>
      <c r="Q847" s="2">
        <v>376189.3</v>
      </c>
      <c r="R847" s="2">
        <v>184674.75</v>
      </c>
      <c r="S847" s="2">
        <v>36158.129999999997</v>
      </c>
      <c r="T847" s="2">
        <v>692560.08</v>
      </c>
      <c r="U847" s="5">
        <v>2</v>
      </c>
      <c r="V847" s="6">
        <v>4</v>
      </c>
      <c r="W847">
        <v>3</v>
      </c>
      <c r="X847">
        <v>2</v>
      </c>
      <c r="Y847">
        <v>3</v>
      </c>
      <c r="Z847" s="5">
        <f t="shared" ca="1" si="39"/>
        <v>7914</v>
      </c>
      <c r="AA847" s="4" t="str">
        <f t="shared" si="40"/>
        <v>Mid</v>
      </c>
      <c r="AB847" s="2">
        <f t="shared" si="41"/>
        <v>0.01</v>
      </c>
      <c r="AC847" s="2">
        <f>banking_clients[[#This Row],[Bank_Loans]] + banking_clients[[#This Row],[Business_Lending]] + banking_clients[[#This Row],[CreditCard_Balance]]</f>
        <v>1752385.17</v>
      </c>
      <c r="AD847" s="2">
        <f>banking_clients[[#This Row],[Bank_Deposits]] + banking_clients[[#This Row],[Saving_Accounts]] + banking_clients[[#This Row],[ForeignCurrency_Account]] + banking_clients[[#This Row],[Checking_Accounts]]</f>
        <v>1130527.01</v>
      </c>
    </row>
    <row r="848" spans="1:30" x14ac:dyDescent="0.2">
      <c r="A848" t="s">
        <v>2759</v>
      </c>
      <c r="B848" t="s">
        <v>2760</v>
      </c>
      <c r="C848" s="5">
        <v>45</v>
      </c>
      <c r="D848">
        <v>26661</v>
      </c>
      <c r="E848" s="3" t="s">
        <v>2761</v>
      </c>
      <c r="F848" s="4" t="s">
        <v>89</v>
      </c>
      <c r="G848" s="4" t="s">
        <v>25</v>
      </c>
      <c r="H848" s="4" t="s">
        <v>830</v>
      </c>
      <c r="I848" s="4" t="s">
        <v>33</v>
      </c>
      <c r="J848" s="4" t="s">
        <v>34</v>
      </c>
      <c r="K848" s="2">
        <v>159565.95000000001</v>
      </c>
      <c r="L848" s="2">
        <v>10513.36</v>
      </c>
      <c r="M848" s="5">
        <v>1</v>
      </c>
      <c r="N848" s="2">
        <v>214.3</v>
      </c>
      <c r="O848" s="2">
        <v>30799.52</v>
      </c>
      <c r="P848" s="2">
        <v>153777.15</v>
      </c>
      <c r="Q848" s="2">
        <v>153777.15</v>
      </c>
      <c r="R848" s="2">
        <v>96286.080000000002</v>
      </c>
      <c r="S848" s="2">
        <v>7605.92</v>
      </c>
      <c r="T848" s="2">
        <v>150074.14000000001</v>
      </c>
      <c r="U848" s="5">
        <v>1</v>
      </c>
      <c r="V848" s="6">
        <v>2</v>
      </c>
      <c r="W848">
        <v>3</v>
      </c>
      <c r="X848">
        <v>1</v>
      </c>
      <c r="Y848">
        <v>4</v>
      </c>
      <c r="Z848" s="5">
        <f t="shared" ca="1" si="39"/>
        <v>3122</v>
      </c>
      <c r="AA848" s="4" t="str">
        <f t="shared" si="40"/>
        <v>Mid</v>
      </c>
      <c r="AB848" s="2">
        <f t="shared" si="41"/>
        <v>0.03</v>
      </c>
      <c r="AC848" s="2">
        <f>banking_clients[[#This Row],[Bank_Loans]] + banking_clients[[#This Row],[Business_Lending]] + banking_clients[[#This Row],[CreditCard_Balance]]</f>
        <v>181087.96</v>
      </c>
      <c r="AD848" s="2">
        <f>banking_clients[[#This Row],[Bank_Deposits]] + banking_clients[[#This Row],[Saving_Accounts]] + banking_clients[[#This Row],[ForeignCurrency_Account]] + banking_clients[[#This Row],[Checking_Accounts]]</f>
        <v>411446.3</v>
      </c>
    </row>
    <row r="849" spans="1:30" x14ac:dyDescent="0.2">
      <c r="A849" t="s">
        <v>2762</v>
      </c>
      <c r="B849" t="s">
        <v>2763</v>
      </c>
      <c r="C849" s="5">
        <v>55</v>
      </c>
      <c r="D849">
        <v>29856</v>
      </c>
      <c r="E849" s="3" t="s">
        <v>2764</v>
      </c>
      <c r="F849" s="4" t="s">
        <v>24</v>
      </c>
      <c r="G849" s="4" t="s">
        <v>25</v>
      </c>
      <c r="H849" s="4" t="s">
        <v>326</v>
      </c>
      <c r="I849" s="4" t="s">
        <v>13</v>
      </c>
      <c r="J849" s="4" t="s">
        <v>34</v>
      </c>
      <c r="K849" s="2">
        <v>146013.29999999999</v>
      </c>
      <c r="L849" s="2">
        <v>56286.9</v>
      </c>
      <c r="M849" s="5">
        <v>3</v>
      </c>
      <c r="N849" s="2">
        <v>5845.32</v>
      </c>
      <c r="O849" s="2">
        <v>501918.03</v>
      </c>
      <c r="P849" s="2">
        <v>540423.01</v>
      </c>
      <c r="Q849" s="2">
        <v>375169.7</v>
      </c>
      <c r="R849" s="2">
        <v>60741.760000000002</v>
      </c>
      <c r="S849" s="2">
        <v>37488.83</v>
      </c>
      <c r="T849" s="2">
        <v>1325879.28</v>
      </c>
      <c r="U849" s="5">
        <v>3</v>
      </c>
      <c r="V849" s="6">
        <v>3</v>
      </c>
      <c r="W849">
        <v>3</v>
      </c>
      <c r="X849">
        <v>1</v>
      </c>
      <c r="Y849">
        <v>5</v>
      </c>
      <c r="Z849" s="5">
        <f t="shared" ca="1" si="39"/>
        <v>4283</v>
      </c>
      <c r="AA849" s="4" t="str">
        <f t="shared" si="40"/>
        <v>Mid</v>
      </c>
      <c r="AB849" s="2">
        <f t="shared" si="41"/>
        <v>0.05</v>
      </c>
      <c r="AC849" s="2">
        <f>banking_clients[[#This Row],[Bank_Loans]] + banking_clients[[#This Row],[Business_Lending]] + banking_clients[[#This Row],[CreditCard_Balance]]</f>
        <v>1833642.6300000001</v>
      </c>
      <c r="AD849" s="2">
        <f>banking_clients[[#This Row],[Bank_Deposits]] + banking_clients[[#This Row],[Saving_Accounts]] + banking_clients[[#This Row],[ForeignCurrency_Account]] + banking_clients[[#This Row],[Checking_Accounts]]</f>
        <v>1013823.3</v>
      </c>
    </row>
    <row r="850" spans="1:30" x14ac:dyDescent="0.2">
      <c r="A850" t="s">
        <v>2765</v>
      </c>
      <c r="B850" t="s">
        <v>2766</v>
      </c>
      <c r="C850" s="5">
        <v>33</v>
      </c>
      <c r="D850">
        <v>6705</v>
      </c>
      <c r="E850" s="3" t="s">
        <v>2767</v>
      </c>
      <c r="F850" s="4" t="s">
        <v>163</v>
      </c>
      <c r="G850" s="4" t="s">
        <v>25</v>
      </c>
      <c r="H850" s="4" t="s">
        <v>263</v>
      </c>
      <c r="I850" s="4" t="s">
        <v>13</v>
      </c>
      <c r="J850" s="4" t="s">
        <v>34</v>
      </c>
      <c r="K850" s="2">
        <v>97226.35</v>
      </c>
      <c r="L850" s="2">
        <v>8672.4500000000007</v>
      </c>
      <c r="M850" s="5">
        <v>1</v>
      </c>
      <c r="N850" s="2">
        <v>230.46</v>
      </c>
      <c r="O850" s="2">
        <v>204220.49</v>
      </c>
      <c r="P850" s="2">
        <v>167557.22</v>
      </c>
      <c r="Q850" s="2">
        <v>100534.33</v>
      </c>
      <c r="R850" s="2">
        <v>46245.79</v>
      </c>
      <c r="S850" s="2">
        <v>17867.54</v>
      </c>
      <c r="T850" s="2">
        <v>385574.52</v>
      </c>
      <c r="U850" s="5">
        <v>1</v>
      </c>
      <c r="V850" s="6">
        <v>1</v>
      </c>
      <c r="W850">
        <v>4</v>
      </c>
      <c r="X850">
        <v>1</v>
      </c>
      <c r="Y850">
        <v>6</v>
      </c>
      <c r="Z850" s="5">
        <f t="shared" ca="1" si="39"/>
        <v>6125</v>
      </c>
      <c r="AA850" s="4" t="str">
        <f t="shared" si="40"/>
        <v>Low</v>
      </c>
      <c r="AB850" s="2">
        <f t="shared" si="41"/>
        <v>0.05</v>
      </c>
      <c r="AC850" s="2">
        <f>banking_clients[[#This Row],[Bank_Loans]] + banking_clients[[#This Row],[Business_Lending]] + banking_clients[[#This Row],[CreditCard_Balance]]</f>
        <v>590025.47</v>
      </c>
      <c r="AD850" s="2">
        <f>banking_clients[[#This Row],[Bank_Deposits]] + banking_clients[[#This Row],[Saving_Accounts]] + banking_clients[[#This Row],[ForeignCurrency_Account]] + banking_clients[[#This Row],[Checking_Accounts]]</f>
        <v>332204.88</v>
      </c>
    </row>
    <row r="851" spans="1:30" x14ac:dyDescent="0.2">
      <c r="A851" t="s">
        <v>2768</v>
      </c>
      <c r="B851" t="s">
        <v>2769</v>
      </c>
      <c r="C851" s="5">
        <v>58</v>
      </c>
      <c r="D851">
        <v>16563</v>
      </c>
      <c r="E851" s="3" t="s">
        <v>2770</v>
      </c>
      <c r="F851" s="4" t="s">
        <v>647</v>
      </c>
      <c r="G851" s="4" t="s">
        <v>25</v>
      </c>
      <c r="H851" s="4" t="s">
        <v>1056</v>
      </c>
      <c r="I851" s="4" t="s">
        <v>33</v>
      </c>
      <c r="J851" s="4" t="s">
        <v>27</v>
      </c>
      <c r="K851" s="2">
        <v>141166.41</v>
      </c>
      <c r="L851" s="2">
        <v>15831.7</v>
      </c>
      <c r="M851" s="5">
        <v>2</v>
      </c>
      <c r="N851" s="2">
        <v>733.15</v>
      </c>
      <c r="O851" s="2">
        <v>463993.93</v>
      </c>
      <c r="P851" s="2">
        <v>641428.5</v>
      </c>
      <c r="Q851" s="2">
        <v>174935.05</v>
      </c>
      <c r="R851" s="2">
        <v>485736.31</v>
      </c>
      <c r="S851" s="2">
        <v>19931.45</v>
      </c>
      <c r="T851" s="2">
        <v>579505.63</v>
      </c>
      <c r="U851" s="5">
        <v>2</v>
      </c>
      <c r="V851" s="6">
        <v>2</v>
      </c>
      <c r="W851">
        <v>4</v>
      </c>
      <c r="X851">
        <v>2</v>
      </c>
      <c r="Y851">
        <v>7</v>
      </c>
      <c r="Z851" s="5">
        <f t="shared" ca="1" si="39"/>
        <v>7708</v>
      </c>
      <c r="AA851" s="4" t="str">
        <f t="shared" si="40"/>
        <v>Mid</v>
      </c>
      <c r="AB851" s="2">
        <f t="shared" si="41"/>
        <v>0.03</v>
      </c>
      <c r="AC851" s="2">
        <f>banking_clients[[#This Row],[Bank_Loans]] + banking_clients[[#This Row],[Business_Lending]] + banking_clients[[#This Row],[CreditCard_Balance]]</f>
        <v>1044232.7100000001</v>
      </c>
      <c r="AD851" s="2">
        <f>banking_clients[[#This Row],[Bank_Deposits]] + banking_clients[[#This Row],[Saving_Accounts]] + banking_clients[[#This Row],[ForeignCurrency_Account]] + banking_clients[[#This Row],[Checking_Accounts]]</f>
        <v>1322031.31</v>
      </c>
    </row>
    <row r="852" spans="1:30" x14ac:dyDescent="0.2">
      <c r="A852" t="s">
        <v>2771</v>
      </c>
      <c r="B852" t="s">
        <v>2772</v>
      </c>
      <c r="C852" s="5">
        <v>33</v>
      </c>
      <c r="D852">
        <v>32951</v>
      </c>
      <c r="E852" s="3" t="s">
        <v>2773</v>
      </c>
      <c r="F852" s="4" t="s">
        <v>73</v>
      </c>
      <c r="G852" s="4" t="s">
        <v>49</v>
      </c>
      <c r="H852" s="4" t="s">
        <v>291</v>
      </c>
      <c r="I852" s="4" t="s">
        <v>33</v>
      </c>
      <c r="J852" s="4" t="s">
        <v>14</v>
      </c>
      <c r="K852" s="2">
        <v>93955.28</v>
      </c>
      <c r="L852" s="2">
        <v>12466.08</v>
      </c>
      <c r="M852" s="5">
        <v>1</v>
      </c>
      <c r="N852" s="2">
        <v>3247.58</v>
      </c>
      <c r="O852" s="2">
        <v>210735.85</v>
      </c>
      <c r="P852" s="2">
        <v>1055041.27</v>
      </c>
      <c r="Q852" s="2">
        <v>495223.45</v>
      </c>
      <c r="R852" s="2">
        <v>186893.03</v>
      </c>
      <c r="S852" s="2">
        <v>52917.3</v>
      </c>
      <c r="T852" s="2">
        <v>886219.49</v>
      </c>
      <c r="U852" s="5">
        <v>0</v>
      </c>
      <c r="V852" s="6">
        <v>2</v>
      </c>
      <c r="W852">
        <v>1</v>
      </c>
      <c r="X852">
        <v>2</v>
      </c>
      <c r="Y852">
        <v>8</v>
      </c>
      <c r="Z852" s="5">
        <f t="shared" ca="1" si="39"/>
        <v>2227</v>
      </c>
      <c r="AA852" s="4" t="str">
        <f t="shared" si="40"/>
        <v>Low</v>
      </c>
      <c r="AB852" s="2">
        <f t="shared" si="41"/>
        <v>0.03</v>
      </c>
      <c r="AC852" s="2">
        <f>banking_clients[[#This Row],[Bank_Loans]] + banking_clients[[#This Row],[Business_Lending]] + banking_clients[[#This Row],[CreditCard_Balance]]</f>
        <v>1100202.9200000002</v>
      </c>
      <c r="AD852" s="2">
        <f>banking_clients[[#This Row],[Bank_Deposits]] + banking_clients[[#This Row],[Saving_Accounts]] + banking_clients[[#This Row],[ForeignCurrency_Account]] + banking_clients[[#This Row],[Checking_Accounts]]</f>
        <v>1790075.05</v>
      </c>
    </row>
    <row r="853" spans="1:30" x14ac:dyDescent="0.2">
      <c r="A853" t="s">
        <v>2774</v>
      </c>
      <c r="B853" t="s">
        <v>2775</v>
      </c>
      <c r="C853" s="5">
        <v>38</v>
      </c>
      <c r="D853">
        <v>27514</v>
      </c>
      <c r="E853" s="3" t="s">
        <v>2776</v>
      </c>
      <c r="F853" s="4" t="s">
        <v>18</v>
      </c>
      <c r="G853" s="4" t="s">
        <v>49</v>
      </c>
      <c r="H853" s="4" t="s">
        <v>498</v>
      </c>
      <c r="I853" s="4" t="s">
        <v>80</v>
      </c>
      <c r="J853" s="4" t="s">
        <v>34</v>
      </c>
      <c r="K853" s="2">
        <v>320879.52</v>
      </c>
      <c r="L853" s="2">
        <v>51955.199999999997</v>
      </c>
      <c r="M853" s="5">
        <v>1</v>
      </c>
      <c r="N853" s="2">
        <v>1144.32</v>
      </c>
      <c r="O853" s="2">
        <v>970674.43</v>
      </c>
      <c r="P853" s="2">
        <v>818115.38</v>
      </c>
      <c r="Q853" s="2">
        <v>553932.29</v>
      </c>
      <c r="R853" s="2">
        <v>310202.08</v>
      </c>
      <c r="S853" s="2">
        <v>32401.15</v>
      </c>
      <c r="T853" s="2">
        <v>146340.1</v>
      </c>
      <c r="U853" s="5">
        <v>3</v>
      </c>
      <c r="V853" s="6">
        <v>3</v>
      </c>
      <c r="W853">
        <v>2</v>
      </c>
      <c r="X853">
        <v>2</v>
      </c>
      <c r="Y853">
        <v>9</v>
      </c>
      <c r="Z853" s="5">
        <f t="shared" ca="1" si="39"/>
        <v>9013</v>
      </c>
      <c r="AA853" s="4" t="str">
        <f t="shared" si="40"/>
        <v>High</v>
      </c>
      <c r="AB853" s="2">
        <f t="shared" si="41"/>
        <v>0.01</v>
      </c>
      <c r="AC853" s="2">
        <f>banking_clients[[#This Row],[Bank_Loans]] + banking_clients[[#This Row],[Business_Lending]] + banking_clients[[#This Row],[CreditCard_Balance]]</f>
        <v>1118158.8500000001</v>
      </c>
      <c r="AD853" s="2">
        <f>banking_clients[[#This Row],[Bank_Deposits]] + banking_clients[[#This Row],[Saving_Accounts]] + banking_clients[[#This Row],[ForeignCurrency_Account]] + banking_clients[[#This Row],[Checking_Accounts]]</f>
        <v>1714650.9</v>
      </c>
    </row>
    <row r="854" spans="1:30" x14ac:dyDescent="0.2">
      <c r="A854" t="s">
        <v>2777</v>
      </c>
      <c r="B854" t="s">
        <v>2778</v>
      </c>
      <c r="C854" s="5">
        <v>56</v>
      </c>
      <c r="D854">
        <v>18359</v>
      </c>
      <c r="E854" s="3" t="s">
        <v>2779</v>
      </c>
      <c r="F854" s="4" t="s">
        <v>78</v>
      </c>
      <c r="G854" s="4" t="s">
        <v>25</v>
      </c>
      <c r="H854" s="4" t="s">
        <v>556</v>
      </c>
      <c r="I854" s="4" t="s">
        <v>13</v>
      </c>
      <c r="J854" s="4" t="s">
        <v>34</v>
      </c>
      <c r="K854" s="2">
        <v>54290.17</v>
      </c>
      <c r="L854" s="2">
        <v>42073.56</v>
      </c>
      <c r="M854" s="5">
        <v>1</v>
      </c>
      <c r="N854" s="2">
        <v>956.96</v>
      </c>
      <c r="O854" s="2">
        <v>643495.1</v>
      </c>
      <c r="P854" s="2">
        <v>784410.93</v>
      </c>
      <c r="Q854" s="2">
        <v>511572.35</v>
      </c>
      <c r="R854" s="2">
        <v>168818.87</v>
      </c>
      <c r="S854" s="2">
        <v>23723.439999999999</v>
      </c>
      <c r="T854" s="2">
        <v>177830.8</v>
      </c>
      <c r="U854" s="5">
        <v>1</v>
      </c>
      <c r="V854" s="6">
        <v>2</v>
      </c>
      <c r="W854">
        <v>3</v>
      </c>
      <c r="X854">
        <v>2</v>
      </c>
      <c r="Y854">
        <v>10</v>
      </c>
      <c r="Z854" s="5">
        <f t="shared" ca="1" si="39"/>
        <v>3271</v>
      </c>
      <c r="AA854" s="4" t="str">
        <f t="shared" si="40"/>
        <v>Low</v>
      </c>
      <c r="AB854" s="2">
        <f t="shared" si="41"/>
        <v>0.05</v>
      </c>
      <c r="AC854" s="2">
        <f>banking_clients[[#This Row],[Bank_Loans]] + banking_clients[[#This Row],[Business_Lending]] + banking_clients[[#This Row],[CreditCard_Balance]]</f>
        <v>822282.85999999987</v>
      </c>
      <c r="AD854" s="2">
        <f>banking_clients[[#This Row],[Bank_Deposits]] + banking_clients[[#This Row],[Saving_Accounts]] + banking_clients[[#This Row],[ForeignCurrency_Account]] + banking_clients[[#This Row],[Checking_Accounts]]</f>
        <v>1488525.5899999999</v>
      </c>
    </row>
    <row r="855" spans="1:30" x14ac:dyDescent="0.2">
      <c r="A855" t="s">
        <v>2780</v>
      </c>
      <c r="B855" t="s">
        <v>2781</v>
      </c>
      <c r="C855" s="5">
        <v>18</v>
      </c>
      <c r="D855">
        <v>21932</v>
      </c>
      <c r="E855" s="3" t="s">
        <v>2782</v>
      </c>
      <c r="F855" s="4" t="s">
        <v>38</v>
      </c>
      <c r="G855" s="4" t="s">
        <v>25</v>
      </c>
      <c r="H855" s="4" t="s">
        <v>752</v>
      </c>
      <c r="I855" s="4" t="s">
        <v>33</v>
      </c>
      <c r="J855" s="4" t="s">
        <v>34</v>
      </c>
      <c r="K855" s="2">
        <v>330308.96999999997</v>
      </c>
      <c r="L855" s="2">
        <v>16170.23</v>
      </c>
      <c r="M855" s="5">
        <v>1</v>
      </c>
      <c r="N855" s="2">
        <v>6638.09</v>
      </c>
      <c r="O855" s="2">
        <v>402515.4</v>
      </c>
      <c r="P855" s="2">
        <v>761183.7</v>
      </c>
      <c r="Q855" s="2">
        <v>239938.34</v>
      </c>
      <c r="R855" s="2">
        <v>446450.79</v>
      </c>
      <c r="S855" s="2">
        <v>6083.35</v>
      </c>
      <c r="T855" s="2">
        <v>1653819.7</v>
      </c>
      <c r="U855" s="5">
        <v>1</v>
      </c>
      <c r="V855" s="6">
        <v>3</v>
      </c>
      <c r="W855">
        <v>4</v>
      </c>
      <c r="X855">
        <v>2</v>
      </c>
      <c r="Y855">
        <v>11</v>
      </c>
      <c r="Z855" s="5">
        <f t="shared" ca="1" si="39"/>
        <v>1680</v>
      </c>
      <c r="AA855" s="4" t="str">
        <f t="shared" si="40"/>
        <v>High</v>
      </c>
      <c r="AB855" s="2">
        <f t="shared" si="41"/>
        <v>0.03</v>
      </c>
      <c r="AC855" s="2">
        <f>banking_clients[[#This Row],[Bank_Loans]] + banking_clients[[#This Row],[Business_Lending]] + banking_clients[[#This Row],[CreditCard_Balance]]</f>
        <v>2062973.1900000002</v>
      </c>
      <c r="AD855" s="2">
        <f>banking_clients[[#This Row],[Bank_Deposits]] + banking_clients[[#This Row],[Saving_Accounts]] + banking_clients[[#This Row],[ForeignCurrency_Account]] + banking_clients[[#This Row],[Checking_Accounts]]</f>
        <v>1453656.1800000002</v>
      </c>
    </row>
    <row r="856" spans="1:30" x14ac:dyDescent="0.2">
      <c r="A856" t="s">
        <v>2783</v>
      </c>
      <c r="B856" t="s">
        <v>2784</v>
      </c>
      <c r="C856" s="5">
        <v>76</v>
      </c>
      <c r="D856">
        <v>36803</v>
      </c>
      <c r="E856" s="3" t="s">
        <v>2785</v>
      </c>
      <c r="F856" s="4" t="s">
        <v>99</v>
      </c>
      <c r="G856" s="4" t="s">
        <v>11</v>
      </c>
      <c r="H856" s="4" t="s">
        <v>119</v>
      </c>
      <c r="I856" s="4" t="s">
        <v>33</v>
      </c>
      <c r="J856" s="4" t="s">
        <v>27</v>
      </c>
      <c r="K856" s="2">
        <v>154172.70000000001</v>
      </c>
      <c r="L856" s="2">
        <v>4635.45</v>
      </c>
      <c r="M856" s="5">
        <v>1</v>
      </c>
      <c r="N856" s="2">
        <v>2203.9899999999998</v>
      </c>
      <c r="O856" s="2">
        <v>59079.38</v>
      </c>
      <c r="P856" s="2">
        <v>96969.34</v>
      </c>
      <c r="Q856" s="2">
        <v>53679.45</v>
      </c>
      <c r="R856" s="2">
        <v>124259.28</v>
      </c>
      <c r="S856" s="2">
        <v>6013.98</v>
      </c>
      <c r="T856" s="2">
        <v>157943.51999999999</v>
      </c>
      <c r="U856" s="5">
        <v>0</v>
      </c>
      <c r="V856" s="6">
        <v>2</v>
      </c>
      <c r="W856">
        <v>1</v>
      </c>
      <c r="X856">
        <v>2</v>
      </c>
      <c r="Y856">
        <v>12</v>
      </c>
      <c r="Z856" s="5">
        <f t="shared" ca="1" si="39"/>
        <v>3384</v>
      </c>
      <c r="AA856" s="4" t="str">
        <f t="shared" si="40"/>
        <v>Mid</v>
      </c>
      <c r="AB856" s="2">
        <f t="shared" si="41"/>
        <v>0.03</v>
      </c>
      <c r="AC856" s="2">
        <f>banking_clients[[#This Row],[Bank_Loans]] + banking_clients[[#This Row],[Business_Lending]] + banking_clients[[#This Row],[CreditCard_Balance]]</f>
        <v>219226.88999999998</v>
      </c>
      <c r="AD856" s="2">
        <f>banking_clients[[#This Row],[Bank_Deposits]] + banking_clients[[#This Row],[Saving_Accounts]] + banking_clients[[#This Row],[ForeignCurrency_Account]] + banking_clients[[#This Row],[Checking_Accounts]]</f>
        <v>280922.05</v>
      </c>
    </row>
    <row r="857" spans="1:30" x14ac:dyDescent="0.2">
      <c r="A857" t="s">
        <v>2786</v>
      </c>
      <c r="B857" t="s">
        <v>2787</v>
      </c>
      <c r="C857" s="5">
        <v>18</v>
      </c>
      <c r="D857">
        <v>10294</v>
      </c>
      <c r="E857" s="3" t="s">
        <v>2632</v>
      </c>
      <c r="F857" s="4" t="s">
        <v>89</v>
      </c>
      <c r="G857" s="4" t="s">
        <v>25</v>
      </c>
      <c r="H857" s="4" t="s">
        <v>823</v>
      </c>
      <c r="I857" s="4" t="s">
        <v>13</v>
      </c>
      <c r="J857" s="4" t="s">
        <v>14</v>
      </c>
      <c r="K857" s="2">
        <v>157969.47</v>
      </c>
      <c r="L857" s="2">
        <v>42671.16</v>
      </c>
      <c r="M857" s="5">
        <v>1</v>
      </c>
      <c r="N857" s="2">
        <v>866.95</v>
      </c>
      <c r="O857" s="2">
        <v>93297.66</v>
      </c>
      <c r="P857" s="2">
        <v>340347.54</v>
      </c>
      <c r="Q857" s="2">
        <v>417200.21</v>
      </c>
      <c r="R857" s="2">
        <v>114620.27</v>
      </c>
      <c r="S857" s="2">
        <v>9192.5499999999993</v>
      </c>
      <c r="T857" s="2">
        <v>582802.80000000005</v>
      </c>
      <c r="U857" s="5">
        <v>2</v>
      </c>
      <c r="V857" s="6">
        <v>2</v>
      </c>
      <c r="W857">
        <v>1</v>
      </c>
      <c r="X857">
        <v>1</v>
      </c>
      <c r="Y857">
        <v>13</v>
      </c>
      <c r="Z857" s="5">
        <f t="shared" ca="1" si="39"/>
        <v>1953</v>
      </c>
      <c r="AA857" s="4" t="str">
        <f t="shared" si="40"/>
        <v>Mid</v>
      </c>
      <c r="AB857" s="2">
        <f t="shared" si="41"/>
        <v>0.05</v>
      </c>
      <c r="AC857" s="2">
        <f>banking_clients[[#This Row],[Bank_Loans]] + banking_clients[[#This Row],[Business_Lending]] + banking_clients[[#This Row],[CreditCard_Balance]]</f>
        <v>676967.41</v>
      </c>
      <c r="AD857" s="2">
        <f>banking_clients[[#This Row],[Bank_Deposits]] + banking_clients[[#This Row],[Saving_Accounts]] + banking_clients[[#This Row],[ForeignCurrency_Account]] + banking_clients[[#This Row],[Checking_Accounts]]</f>
        <v>881360.57000000007</v>
      </c>
    </row>
    <row r="858" spans="1:30" x14ac:dyDescent="0.2">
      <c r="A858" t="s">
        <v>2788</v>
      </c>
      <c r="B858" t="s">
        <v>2789</v>
      </c>
      <c r="C858" s="5">
        <v>82</v>
      </c>
      <c r="D858">
        <v>11117</v>
      </c>
      <c r="E858" s="3" t="s">
        <v>1851</v>
      </c>
      <c r="F858" s="4" t="s">
        <v>506</v>
      </c>
      <c r="G858" s="4" t="s">
        <v>49</v>
      </c>
      <c r="H858" s="4" t="s">
        <v>876</v>
      </c>
      <c r="I858" s="4" t="s">
        <v>13</v>
      </c>
      <c r="J858" s="4" t="s">
        <v>14</v>
      </c>
      <c r="K858" s="2">
        <v>109137.69</v>
      </c>
      <c r="L858" s="2">
        <v>29740.38</v>
      </c>
      <c r="M858" s="5">
        <v>1</v>
      </c>
      <c r="N858" s="2">
        <v>1592.08</v>
      </c>
      <c r="O858" s="2">
        <v>170751.62</v>
      </c>
      <c r="P858" s="2">
        <v>163700.57999999999</v>
      </c>
      <c r="Q858" s="2">
        <v>143858.09</v>
      </c>
      <c r="R858" s="2">
        <v>128132.91</v>
      </c>
      <c r="S858" s="2">
        <v>6328.24</v>
      </c>
      <c r="T858" s="2">
        <v>667411.47</v>
      </c>
      <c r="U858" s="5">
        <v>2</v>
      </c>
      <c r="V858" s="6">
        <v>2</v>
      </c>
      <c r="W858">
        <v>1</v>
      </c>
      <c r="X858">
        <v>2</v>
      </c>
      <c r="Y858">
        <v>14</v>
      </c>
      <c r="Z858" s="5">
        <f t="shared" ca="1" si="39"/>
        <v>5701</v>
      </c>
      <c r="AA858" s="4" t="str">
        <f t="shared" si="40"/>
        <v>Mid</v>
      </c>
      <c r="AB858" s="2">
        <f t="shared" si="41"/>
        <v>0.05</v>
      </c>
      <c r="AC858" s="2">
        <f>banking_clients[[#This Row],[Bank_Loans]] + banking_clients[[#This Row],[Business_Lending]] + banking_clients[[#This Row],[CreditCard_Balance]]</f>
        <v>839755.16999999993</v>
      </c>
      <c r="AD858" s="2">
        <f>banking_clients[[#This Row],[Bank_Deposits]] + banking_clients[[#This Row],[Saving_Accounts]] + banking_clients[[#This Row],[ForeignCurrency_Account]] + banking_clients[[#This Row],[Checking_Accounts]]</f>
        <v>442019.81999999995</v>
      </c>
    </row>
    <row r="859" spans="1:30" x14ac:dyDescent="0.2">
      <c r="A859" t="s">
        <v>2790</v>
      </c>
      <c r="B859" t="s">
        <v>2791</v>
      </c>
      <c r="C859" s="5">
        <v>61</v>
      </c>
      <c r="D859">
        <v>14362</v>
      </c>
      <c r="E859" s="3" t="s">
        <v>2792</v>
      </c>
      <c r="F859" s="4" t="s">
        <v>10</v>
      </c>
      <c r="G859" s="4" t="s">
        <v>25</v>
      </c>
      <c r="H859" s="4" t="s">
        <v>481</v>
      </c>
      <c r="I859" s="4" t="s">
        <v>80</v>
      </c>
      <c r="J859" s="4" t="s">
        <v>14</v>
      </c>
      <c r="K859" s="2">
        <v>150527.18</v>
      </c>
      <c r="L859" s="2">
        <v>24319.8</v>
      </c>
      <c r="M859" s="5">
        <v>1</v>
      </c>
      <c r="N859" s="2">
        <v>669.74</v>
      </c>
      <c r="O859" s="2">
        <v>364947.36</v>
      </c>
      <c r="P859" s="2">
        <v>240865.26</v>
      </c>
      <c r="Q859" s="2">
        <v>164226.31</v>
      </c>
      <c r="R859" s="2">
        <v>218785.94</v>
      </c>
      <c r="S859" s="2">
        <v>1631.12</v>
      </c>
      <c r="T859" s="2">
        <v>115375.29</v>
      </c>
      <c r="U859" s="5">
        <v>2</v>
      </c>
      <c r="V859" s="6">
        <v>2</v>
      </c>
      <c r="W859">
        <v>2</v>
      </c>
      <c r="X859">
        <v>1</v>
      </c>
      <c r="Y859">
        <v>15</v>
      </c>
      <c r="Z859" s="5">
        <f t="shared" ca="1" si="39"/>
        <v>10651</v>
      </c>
      <c r="AA859" s="4" t="str">
        <f t="shared" si="40"/>
        <v>Mid</v>
      </c>
      <c r="AB859" s="2">
        <f t="shared" si="41"/>
        <v>0.01</v>
      </c>
      <c r="AC859" s="2">
        <f>banking_clients[[#This Row],[Bank_Loans]] + banking_clients[[#This Row],[Business_Lending]] + banking_clients[[#This Row],[CreditCard_Balance]]</f>
        <v>480992.38999999996</v>
      </c>
      <c r="AD859" s="2">
        <f>banking_clients[[#This Row],[Bank_Deposits]] + banking_clients[[#This Row],[Saving_Accounts]] + banking_clients[[#This Row],[ForeignCurrency_Account]] + banking_clients[[#This Row],[Checking_Accounts]]</f>
        <v>625508.63</v>
      </c>
    </row>
    <row r="860" spans="1:30" x14ac:dyDescent="0.2">
      <c r="A860" t="s">
        <v>2793</v>
      </c>
      <c r="B860" t="s">
        <v>2794</v>
      </c>
      <c r="C860" s="5">
        <v>20</v>
      </c>
      <c r="D860">
        <v>28139</v>
      </c>
      <c r="E860" s="3" t="s">
        <v>2795</v>
      </c>
      <c r="F860" s="4" t="s">
        <v>506</v>
      </c>
      <c r="G860" s="4" t="s">
        <v>25</v>
      </c>
      <c r="H860" s="4" t="s">
        <v>738</v>
      </c>
      <c r="I860" s="4" t="s">
        <v>13</v>
      </c>
      <c r="J860" s="4" t="s">
        <v>40</v>
      </c>
      <c r="K860" s="2">
        <v>183239.56</v>
      </c>
      <c r="L860" s="2">
        <v>28524.5</v>
      </c>
      <c r="M860" s="5">
        <v>1</v>
      </c>
      <c r="N860" s="2">
        <v>4405.46</v>
      </c>
      <c r="O860" s="2">
        <v>1563406.77</v>
      </c>
      <c r="P860" s="2">
        <v>0</v>
      </c>
      <c r="Q860" s="2">
        <v>0</v>
      </c>
      <c r="R860" s="2">
        <v>0</v>
      </c>
      <c r="S860" s="2">
        <v>42021.26</v>
      </c>
      <c r="T860" s="2">
        <v>1148859.01</v>
      </c>
      <c r="U860" s="5">
        <v>0</v>
      </c>
      <c r="V860" s="6">
        <v>4</v>
      </c>
      <c r="W860">
        <v>2</v>
      </c>
      <c r="X860">
        <v>2</v>
      </c>
      <c r="Y860">
        <v>16</v>
      </c>
      <c r="Z860" s="5">
        <f t="shared" ca="1" si="39"/>
        <v>3355</v>
      </c>
      <c r="AA860" s="4" t="str">
        <f t="shared" si="40"/>
        <v>Mid</v>
      </c>
      <c r="AB860" s="2">
        <f t="shared" si="41"/>
        <v>0.05</v>
      </c>
      <c r="AC860" s="2">
        <f>banking_clients[[#This Row],[Bank_Loans]] + banking_clients[[#This Row],[Business_Lending]] + banking_clients[[#This Row],[CreditCard_Balance]]</f>
        <v>2716671.24</v>
      </c>
      <c r="AD860" s="2">
        <f>banking_clients[[#This Row],[Bank_Deposits]] + banking_clients[[#This Row],[Saving_Accounts]] + banking_clients[[#This Row],[ForeignCurrency_Account]] + banking_clients[[#This Row],[Checking_Accounts]]</f>
        <v>42021.26</v>
      </c>
    </row>
    <row r="861" spans="1:30" x14ac:dyDescent="0.2">
      <c r="A861" t="s">
        <v>2796</v>
      </c>
      <c r="B861" t="s">
        <v>2797</v>
      </c>
      <c r="C861" s="5">
        <v>47</v>
      </c>
      <c r="D861">
        <v>11139</v>
      </c>
      <c r="E861" s="3" t="s">
        <v>2798</v>
      </c>
      <c r="F861" s="4" t="s">
        <v>78</v>
      </c>
      <c r="G861" s="4" t="s">
        <v>49</v>
      </c>
      <c r="H861" s="4" t="s">
        <v>2077</v>
      </c>
      <c r="I861" s="4" t="s">
        <v>13</v>
      </c>
      <c r="J861" s="4" t="s">
        <v>27</v>
      </c>
      <c r="K861" s="2">
        <v>279987.37</v>
      </c>
      <c r="L861" s="2">
        <v>30587.759999999998</v>
      </c>
      <c r="M861" s="5">
        <v>1</v>
      </c>
      <c r="N861" s="2">
        <v>1908.18</v>
      </c>
      <c r="O861" s="2">
        <v>872874.22</v>
      </c>
      <c r="P861" s="2">
        <v>229477.33</v>
      </c>
      <c r="Q861" s="2">
        <v>212048.67</v>
      </c>
      <c r="R861" s="2">
        <v>87840.43</v>
      </c>
      <c r="S861" s="2">
        <v>6347.17</v>
      </c>
      <c r="T861" s="2">
        <v>967363.07</v>
      </c>
      <c r="U861" s="5">
        <v>2</v>
      </c>
      <c r="V861" s="6">
        <v>2</v>
      </c>
      <c r="W861">
        <v>3</v>
      </c>
      <c r="X861">
        <v>1</v>
      </c>
      <c r="Y861">
        <v>17</v>
      </c>
      <c r="Z861" s="5">
        <f t="shared" ca="1" si="39"/>
        <v>10695</v>
      </c>
      <c r="AA861" s="4" t="str">
        <f t="shared" si="40"/>
        <v>Mid</v>
      </c>
      <c r="AB861" s="2">
        <f t="shared" si="41"/>
        <v>0.05</v>
      </c>
      <c r="AC861" s="2">
        <f>banking_clients[[#This Row],[Bank_Loans]] + banking_clients[[#This Row],[Business_Lending]] + banking_clients[[#This Row],[CreditCard_Balance]]</f>
        <v>1842145.47</v>
      </c>
      <c r="AD861" s="2">
        <f>banking_clients[[#This Row],[Bank_Deposits]] + banking_clients[[#This Row],[Saving_Accounts]] + banking_clients[[#This Row],[ForeignCurrency_Account]] + banking_clients[[#This Row],[Checking_Accounts]]</f>
        <v>535713.6</v>
      </c>
    </row>
    <row r="862" spans="1:30" x14ac:dyDescent="0.2">
      <c r="A862" t="s">
        <v>2799</v>
      </c>
      <c r="B862" t="s">
        <v>2800</v>
      </c>
      <c r="C862" s="5">
        <v>80</v>
      </c>
      <c r="D862">
        <v>8126</v>
      </c>
      <c r="E862" s="3" t="s">
        <v>2801</v>
      </c>
      <c r="F862" s="4" t="s">
        <v>506</v>
      </c>
      <c r="G862" s="4" t="s">
        <v>49</v>
      </c>
      <c r="H862" s="4" t="s">
        <v>330</v>
      </c>
      <c r="I862" s="4" t="s">
        <v>33</v>
      </c>
      <c r="J862" s="4" t="s">
        <v>40</v>
      </c>
      <c r="K862" s="2">
        <v>274732.46999999997</v>
      </c>
      <c r="L862" s="2">
        <v>20300.330000000002</v>
      </c>
      <c r="M862" s="5">
        <v>2</v>
      </c>
      <c r="N862" s="2">
        <v>1924.04</v>
      </c>
      <c r="O862" s="2">
        <v>254175.22</v>
      </c>
      <c r="P862" s="2">
        <v>417528.27</v>
      </c>
      <c r="Q862" s="2">
        <v>404681.24</v>
      </c>
      <c r="R862" s="2">
        <v>244800.03</v>
      </c>
      <c r="S862" s="2">
        <v>7197.51</v>
      </c>
      <c r="T862" s="2">
        <v>754618.29</v>
      </c>
      <c r="U862" s="5">
        <v>1</v>
      </c>
      <c r="V862" s="6">
        <v>2</v>
      </c>
      <c r="W862">
        <v>3</v>
      </c>
      <c r="X862">
        <v>1</v>
      </c>
      <c r="Y862">
        <v>18</v>
      </c>
      <c r="Z862" s="5">
        <f t="shared" ca="1" si="39"/>
        <v>7990</v>
      </c>
      <c r="AA862" s="4" t="str">
        <f t="shared" si="40"/>
        <v>Mid</v>
      </c>
      <c r="AB862" s="2">
        <f t="shared" si="41"/>
        <v>0.03</v>
      </c>
      <c r="AC862" s="2">
        <f>banking_clients[[#This Row],[Bank_Loans]] + banking_clients[[#This Row],[Business_Lending]] + banking_clients[[#This Row],[CreditCard_Balance]]</f>
        <v>1010717.55</v>
      </c>
      <c r="AD862" s="2">
        <f>banking_clients[[#This Row],[Bank_Deposits]] + banking_clients[[#This Row],[Saving_Accounts]] + banking_clients[[#This Row],[ForeignCurrency_Account]] + banking_clients[[#This Row],[Checking_Accounts]]</f>
        <v>1074207.05</v>
      </c>
    </row>
    <row r="863" spans="1:30" x14ac:dyDescent="0.2">
      <c r="A863" t="s">
        <v>2802</v>
      </c>
      <c r="B863" t="s">
        <v>2803</v>
      </c>
      <c r="C863" s="5">
        <v>36</v>
      </c>
      <c r="D863">
        <v>35543</v>
      </c>
      <c r="E863" s="3" t="s">
        <v>2804</v>
      </c>
      <c r="F863" s="4" t="s">
        <v>94</v>
      </c>
      <c r="G863" s="4" t="s">
        <v>25</v>
      </c>
      <c r="H863" s="4" t="s">
        <v>597</v>
      </c>
      <c r="I863" s="4" t="s">
        <v>80</v>
      </c>
      <c r="J863" s="4" t="s">
        <v>14</v>
      </c>
      <c r="K863" s="2">
        <v>65580.31</v>
      </c>
      <c r="L863" s="2">
        <v>18432.38</v>
      </c>
      <c r="M863" s="5">
        <v>1</v>
      </c>
      <c r="N863" s="2">
        <v>1516.96</v>
      </c>
      <c r="O863" s="2">
        <v>361994.69</v>
      </c>
      <c r="P863" s="2">
        <v>196577.79</v>
      </c>
      <c r="Q863" s="2">
        <v>211139.11</v>
      </c>
      <c r="R863" s="2">
        <v>152893.84</v>
      </c>
      <c r="S863" s="2">
        <v>16609.5</v>
      </c>
      <c r="T863" s="2">
        <v>300334.45</v>
      </c>
      <c r="U863" s="5">
        <v>1</v>
      </c>
      <c r="V863" s="6">
        <v>2</v>
      </c>
      <c r="W863">
        <v>3</v>
      </c>
      <c r="X863">
        <v>1</v>
      </c>
      <c r="Y863">
        <v>19</v>
      </c>
      <c r="Z863" s="5">
        <f t="shared" ca="1" si="39"/>
        <v>1695</v>
      </c>
      <c r="AA863" s="4" t="str">
        <f t="shared" si="40"/>
        <v>Low</v>
      </c>
      <c r="AB863" s="2">
        <f t="shared" si="41"/>
        <v>0.01</v>
      </c>
      <c r="AC863" s="2">
        <f>banking_clients[[#This Row],[Bank_Loans]] + banking_clients[[#This Row],[Business_Lending]] + banking_clients[[#This Row],[CreditCard_Balance]]</f>
        <v>663846.1</v>
      </c>
      <c r="AD863" s="2">
        <f>banking_clients[[#This Row],[Bank_Deposits]] + banking_clients[[#This Row],[Saving_Accounts]] + banking_clients[[#This Row],[ForeignCurrency_Account]] + banking_clients[[#This Row],[Checking_Accounts]]</f>
        <v>577220.24</v>
      </c>
    </row>
    <row r="864" spans="1:30" x14ac:dyDescent="0.2">
      <c r="A864" t="s">
        <v>2805</v>
      </c>
      <c r="B864" t="s">
        <v>2806</v>
      </c>
      <c r="C864" s="5">
        <v>67</v>
      </c>
      <c r="D864">
        <v>25555</v>
      </c>
      <c r="E864" s="3" t="s">
        <v>2807</v>
      </c>
      <c r="F864" s="4" t="s">
        <v>354</v>
      </c>
      <c r="G864" s="4" t="s">
        <v>25</v>
      </c>
      <c r="H864" s="4" t="s">
        <v>507</v>
      </c>
      <c r="I864" s="4" t="s">
        <v>33</v>
      </c>
      <c r="J864" s="4" t="s">
        <v>14</v>
      </c>
      <c r="K864" s="2">
        <v>212637</v>
      </c>
      <c r="L864" s="2">
        <v>37999.42</v>
      </c>
      <c r="M864" s="5">
        <v>1</v>
      </c>
      <c r="N864" s="2">
        <v>7325.29</v>
      </c>
      <c r="O864" s="2">
        <v>972318.74</v>
      </c>
      <c r="P864" s="2">
        <v>1748132.83</v>
      </c>
      <c r="Q864" s="2">
        <v>749199.78</v>
      </c>
      <c r="R864" s="2">
        <v>753084.52</v>
      </c>
      <c r="S864" s="2">
        <v>75058.44</v>
      </c>
      <c r="T864" s="2">
        <v>1887293.47</v>
      </c>
      <c r="U864" s="5">
        <v>0</v>
      </c>
      <c r="V864" s="6">
        <v>2</v>
      </c>
      <c r="W864">
        <v>3</v>
      </c>
      <c r="X864">
        <v>2</v>
      </c>
      <c r="Y864">
        <v>20</v>
      </c>
      <c r="Z864" s="5">
        <f t="shared" ca="1" si="39"/>
        <v>6965</v>
      </c>
      <c r="AA864" s="4" t="str">
        <f t="shared" si="40"/>
        <v>Mid</v>
      </c>
      <c r="AB864" s="2">
        <f t="shared" si="41"/>
        <v>0.03</v>
      </c>
      <c r="AC864" s="2">
        <f>banking_clients[[#This Row],[Bank_Loans]] + banking_clients[[#This Row],[Business_Lending]] + banking_clients[[#This Row],[CreditCard_Balance]]</f>
        <v>2866937.5</v>
      </c>
      <c r="AD864" s="2">
        <f>banking_clients[[#This Row],[Bank_Deposits]] + banking_clients[[#This Row],[Saving_Accounts]] + banking_clients[[#This Row],[ForeignCurrency_Account]] + banking_clients[[#This Row],[Checking_Accounts]]</f>
        <v>3325475.5700000003</v>
      </c>
    </row>
    <row r="865" spans="1:30" x14ac:dyDescent="0.2">
      <c r="A865" t="s">
        <v>2808</v>
      </c>
      <c r="B865" t="s">
        <v>2809</v>
      </c>
      <c r="C865" s="5">
        <v>80</v>
      </c>
      <c r="D865">
        <v>20342</v>
      </c>
      <c r="E865" s="3" t="s">
        <v>2810</v>
      </c>
      <c r="F865" s="4" t="s">
        <v>187</v>
      </c>
      <c r="G865" s="4" t="s">
        <v>11</v>
      </c>
      <c r="H865" s="4" t="s">
        <v>299</v>
      </c>
      <c r="I865" s="4" t="s">
        <v>13</v>
      </c>
      <c r="J865" s="4" t="s">
        <v>27</v>
      </c>
      <c r="K865" s="2">
        <v>76947.92</v>
      </c>
      <c r="L865" s="2">
        <v>25379.58</v>
      </c>
      <c r="M865" s="5">
        <v>1</v>
      </c>
      <c r="N865" s="2">
        <v>1681.78</v>
      </c>
      <c r="O865" s="2">
        <v>642373.30000000005</v>
      </c>
      <c r="P865" s="2">
        <v>572485.42000000004</v>
      </c>
      <c r="Q865" s="2">
        <v>288244.40999999997</v>
      </c>
      <c r="R865" s="2">
        <v>136755.96</v>
      </c>
      <c r="S865" s="2">
        <v>14367.51</v>
      </c>
      <c r="T865" s="2">
        <v>866120.54</v>
      </c>
      <c r="U865" s="5">
        <v>2</v>
      </c>
      <c r="V865" s="6">
        <v>2</v>
      </c>
      <c r="W865">
        <v>3</v>
      </c>
      <c r="X865">
        <v>1</v>
      </c>
      <c r="Y865">
        <v>21</v>
      </c>
      <c r="Z865" s="5">
        <f t="shared" ca="1" si="39"/>
        <v>2122</v>
      </c>
      <c r="AA865" s="4" t="str">
        <f t="shared" si="40"/>
        <v>Low</v>
      </c>
      <c r="AB865" s="2">
        <f t="shared" si="41"/>
        <v>0.05</v>
      </c>
      <c r="AC865" s="2">
        <f>banking_clients[[#This Row],[Bank_Loans]] + banking_clients[[#This Row],[Business_Lending]] + banking_clients[[#This Row],[CreditCard_Balance]]</f>
        <v>1510175.62</v>
      </c>
      <c r="AD865" s="2">
        <f>banking_clients[[#This Row],[Bank_Deposits]] + banking_clients[[#This Row],[Saving_Accounts]] + banking_clients[[#This Row],[ForeignCurrency_Account]] + banking_clients[[#This Row],[Checking_Accounts]]</f>
        <v>1011853.3</v>
      </c>
    </row>
    <row r="866" spans="1:30" x14ac:dyDescent="0.2">
      <c r="A866" t="s">
        <v>2811</v>
      </c>
      <c r="B866" t="s">
        <v>2812</v>
      </c>
      <c r="C866" s="5">
        <v>34</v>
      </c>
      <c r="D866">
        <v>30376</v>
      </c>
      <c r="E866" s="3" t="s">
        <v>2813</v>
      </c>
      <c r="F866" s="4" t="s">
        <v>177</v>
      </c>
      <c r="G866" s="4" t="s">
        <v>25</v>
      </c>
      <c r="H866" s="4" t="s">
        <v>692</v>
      </c>
      <c r="I866" s="4" t="s">
        <v>33</v>
      </c>
      <c r="J866" s="4" t="s">
        <v>34</v>
      </c>
      <c r="K866" s="2">
        <v>129121.92</v>
      </c>
      <c r="L866" s="2">
        <v>18411.2</v>
      </c>
      <c r="M866" s="5">
        <v>3</v>
      </c>
      <c r="N866" s="2">
        <v>7002.94</v>
      </c>
      <c r="O866" s="2">
        <v>921744.22</v>
      </c>
      <c r="P866" s="2">
        <v>1347837.65</v>
      </c>
      <c r="Q866" s="2">
        <v>390495.02</v>
      </c>
      <c r="R866" s="2">
        <v>1051691.26</v>
      </c>
      <c r="S866" s="2">
        <v>51998.58</v>
      </c>
      <c r="T866" s="2">
        <v>1441628.12</v>
      </c>
      <c r="U866" s="5">
        <v>2</v>
      </c>
      <c r="V866" s="6">
        <v>3</v>
      </c>
      <c r="W866">
        <v>3</v>
      </c>
      <c r="X866">
        <v>1</v>
      </c>
      <c r="Y866">
        <v>22</v>
      </c>
      <c r="Z866" s="5">
        <f t="shared" ca="1" si="39"/>
        <v>7392</v>
      </c>
      <c r="AA866" s="4" t="str">
        <f t="shared" si="40"/>
        <v>Mid</v>
      </c>
      <c r="AB866" s="2">
        <f t="shared" si="41"/>
        <v>0.03</v>
      </c>
      <c r="AC866" s="2">
        <f>banking_clients[[#This Row],[Bank_Loans]] + banking_clients[[#This Row],[Business_Lending]] + banking_clients[[#This Row],[CreditCard_Balance]]</f>
        <v>2370375.2799999998</v>
      </c>
      <c r="AD866" s="2">
        <f>banking_clients[[#This Row],[Bank_Deposits]] + banking_clients[[#This Row],[Saving_Accounts]] + banking_clients[[#This Row],[ForeignCurrency_Account]] + banking_clients[[#This Row],[Checking_Accounts]]</f>
        <v>2842022.5100000002</v>
      </c>
    </row>
    <row r="867" spans="1:30" x14ac:dyDescent="0.2">
      <c r="A867" t="s">
        <v>2814</v>
      </c>
      <c r="B867" t="s">
        <v>2815</v>
      </c>
      <c r="C867" s="5">
        <v>32</v>
      </c>
      <c r="D867">
        <v>3533</v>
      </c>
      <c r="E867" s="3" t="s">
        <v>2816</v>
      </c>
      <c r="F867" s="4" t="s">
        <v>177</v>
      </c>
      <c r="G867" s="4" t="s">
        <v>25</v>
      </c>
      <c r="H867" s="4" t="s">
        <v>669</v>
      </c>
      <c r="I867" s="4" t="s">
        <v>80</v>
      </c>
      <c r="J867" s="4" t="s">
        <v>14</v>
      </c>
      <c r="K867" s="2">
        <v>268015.13</v>
      </c>
      <c r="L867" s="2">
        <v>27240</v>
      </c>
      <c r="M867" s="5">
        <v>1</v>
      </c>
      <c r="N867" s="2">
        <v>1025.69</v>
      </c>
      <c r="O867" s="2">
        <v>169872.48</v>
      </c>
      <c r="P867" s="2">
        <v>1151114.1000000001</v>
      </c>
      <c r="Q867" s="2">
        <v>275266.42</v>
      </c>
      <c r="R867" s="2">
        <v>402389.45</v>
      </c>
      <c r="S867" s="2">
        <v>61204.73</v>
      </c>
      <c r="T867" s="2">
        <v>1128644.73</v>
      </c>
      <c r="U867" s="5">
        <v>3</v>
      </c>
      <c r="V867" s="6">
        <v>3</v>
      </c>
      <c r="W867">
        <v>3</v>
      </c>
      <c r="X867">
        <v>1</v>
      </c>
      <c r="Y867">
        <v>1</v>
      </c>
      <c r="Z867" s="5">
        <f t="shared" ca="1" si="39"/>
        <v>3975</v>
      </c>
      <c r="AA867" s="4" t="str">
        <f t="shared" si="40"/>
        <v>Mid</v>
      </c>
      <c r="AB867" s="2">
        <f t="shared" si="41"/>
        <v>0.01</v>
      </c>
      <c r="AC867" s="2">
        <f>banking_clients[[#This Row],[Bank_Loans]] + banking_clients[[#This Row],[Business_Lending]] + banking_clients[[#This Row],[CreditCard_Balance]]</f>
        <v>1299542.8999999999</v>
      </c>
      <c r="AD867" s="2">
        <f>banking_clients[[#This Row],[Bank_Deposits]] + banking_clients[[#This Row],[Saving_Accounts]] + banking_clients[[#This Row],[ForeignCurrency_Account]] + banking_clients[[#This Row],[Checking_Accounts]]</f>
        <v>1889974.7</v>
      </c>
    </row>
    <row r="868" spans="1:30" x14ac:dyDescent="0.2">
      <c r="A868" t="s">
        <v>2817</v>
      </c>
      <c r="B868" t="s">
        <v>2818</v>
      </c>
      <c r="C868" s="5">
        <v>37</v>
      </c>
      <c r="D868">
        <v>28206</v>
      </c>
      <c r="E868" s="3" t="s">
        <v>2819</v>
      </c>
      <c r="F868" s="4" t="s">
        <v>148</v>
      </c>
      <c r="G868" s="4" t="s">
        <v>25</v>
      </c>
      <c r="H868" s="4" t="s">
        <v>713</v>
      </c>
      <c r="I868" s="4" t="s">
        <v>13</v>
      </c>
      <c r="J868" s="4" t="s">
        <v>14</v>
      </c>
      <c r="K868" s="2">
        <v>54145.81</v>
      </c>
      <c r="L868" s="2">
        <v>17178.13</v>
      </c>
      <c r="M868" s="5">
        <v>1</v>
      </c>
      <c r="N868" s="2">
        <v>10499.6</v>
      </c>
      <c r="O868" s="2">
        <v>402192.3</v>
      </c>
      <c r="P868" s="2">
        <v>2258828.4</v>
      </c>
      <c r="Q868" s="2">
        <v>1065485.1000000001</v>
      </c>
      <c r="R868" s="2">
        <v>234406.72</v>
      </c>
      <c r="S868" s="2">
        <v>71126.89</v>
      </c>
      <c r="T868" s="2">
        <v>2114414.9</v>
      </c>
      <c r="U868" s="5">
        <v>0</v>
      </c>
      <c r="V868" s="6">
        <v>2</v>
      </c>
      <c r="W868">
        <v>4</v>
      </c>
      <c r="X868">
        <v>1</v>
      </c>
      <c r="Y868">
        <v>2</v>
      </c>
      <c r="Z868" s="5">
        <f t="shared" ca="1" si="39"/>
        <v>3237</v>
      </c>
      <c r="AA868" s="4" t="str">
        <f t="shared" si="40"/>
        <v>Low</v>
      </c>
      <c r="AB868" s="2">
        <f t="shared" si="41"/>
        <v>0.05</v>
      </c>
      <c r="AC868" s="2">
        <f>banking_clients[[#This Row],[Bank_Loans]] + banking_clients[[#This Row],[Business_Lending]] + banking_clients[[#This Row],[CreditCard_Balance]]</f>
        <v>2527106.7999999998</v>
      </c>
      <c r="AD868" s="2">
        <f>banking_clients[[#This Row],[Bank_Deposits]] + banking_clients[[#This Row],[Saving_Accounts]] + banking_clients[[#This Row],[ForeignCurrency_Account]] + banking_clients[[#This Row],[Checking_Accounts]]</f>
        <v>3629847.1100000003</v>
      </c>
    </row>
    <row r="869" spans="1:30" x14ac:dyDescent="0.2">
      <c r="A869" t="s">
        <v>2820</v>
      </c>
      <c r="B869" t="s">
        <v>2821</v>
      </c>
      <c r="C869" s="5">
        <v>33</v>
      </c>
      <c r="D869">
        <v>43148</v>
      </c>
      <c r="E869" s="3" t="s">
        <v>2822</v>
      </c>
      <c r="F869" s="4" t="s">
        <v>131</v>
      </c>
      <c r="G869" s="4" t="s">
        <v>49</v>
      </c>
      <c r="H869" s="4" t="s">
        <v>2252</v>
      </c>
      <c r="I869" s="4" t="s">
        <v>80</v>
      </c>
      <c r="J869" s="4" t="s">
        <v>14</v>
      </c>
      <c r="K869" s="2">
        <v>109428.74</v>
      </c>
      <c r="L869" s="2">
        <v>19480.560000000001</v>
      </c>
      <c r="M869" s="5">
        <v>1</v>
      </c>
      <c r="N869" s="2">
        <v>1157.23</v>
      </c>
      <c r="O869" s="2">
        <v>469326.05</v>
      </c>
      <c r="P869" s="2">
        <v>384533.63</v>
      </c>
      <c r="Q869" s="2">
        <v>210069.3</v>
      </c>
      <c r="R869" s="2">
        <v>145980.35999999999</v>
      </c>
      <c r="S869" s="2">
        <v>18989.349999999999</v>
      </c>
      <c r="T869" s="2">
        <v>502983.4</v>
      </c>
      <c r="U869" s="5">
        <v>0</v>
      </c>
      <c r="V869" s="6">
        <v>1</v>
      </c>
      <c r="W869">
        <v>4</v>
      </c>
      <c r="X869">
        <v>1</v>
      </c>
      <c r="Y869">
        <v>3</v>
      </c>
      <c r="Z869" s="5">
        <f t="shared" ca="1" si="39"/>
        <v>6596</v>
      </c>
      <c r="AA869" s="4" t="str">
        <f t="shared" si="40"/>
        <v>Mid</v>
      </c>
      <c r="AB869" s="2">
        <f t="shared" si="41"/>
        <v>0.01</v>
      </c>
      <c r="AC869" s="2">
        <f>banking_clients[[#This Row],[Bank_Loans]] + banking_clients[[#This Row],[Business_Lending]] + banking_clients[[#This Row],[CreditCard_Balance]]</f>
        <v>973466.67999999993</v>
      </c>
      <c r="AD869" s="2">
        <f>banking_clients[[#This Row],[Bank_Deposits]] + banking_clients[[#This Row],[Saving_Accounts]] + banking_clients[[#This Row],[ForeignCurrency_Account]] + banking_clients[[#This Row],[Checking_Accounts]]</f>
        <v>759572.6399999999</v>
      </c>
    </row>
    <row r="870" spans="1:30" x14ac:dyDescent="0.2">
      <c r="A870" t="s">
        <v>2823</v>
      </c>
      <c r="B870" t="s">
        <v>2824</v>
      </c>
      <c r="C870" s="5">
        <v>43</v>
      </c>
      <c r="D870">
        <v>10634</v>
      </c>
      <c r="E870" s="3" t="s">
        <v>2825</v>
      </c>
      <c r="F870" s="4" t="s">
        <v>284</v>
      </c>
      <c r="G870" s="4" t="s">
        <v>25</v>
      </c>
      <c r="H870" s="4" t="s">
        <v>311</v>
      </c>
      <c r="I870" s="4" t="s">
        <v>13</v>
      </c>
      <c r="J870" s="4" t="s">
        <v>34</v>
      </c>
      <c r="K870" s="2">
        <v>50756.65</v>
      </c>
      <c r="L870" s="2">
        <v>36316.699999999997</v>
      </c>
      <c r="M870" s="5">
        <v>1</v>
      </c>
      <c r="N870" s="2">
        <v>2477.19</v>
      </c>
      <c r="O870" s="2">
        <v>585444.32999999996</v>
      </c>
      <c r="P870" s="2">
        <v>86611.9</v>
      </c>
      <c r="Q870" s="2">
        <v>74455.839999999997</v>
      </c>
      <c r="R870" s="2">
        <v>48821.760000000002</v>
      </c>
      <c r="S870" s="2">
        <v>3990.34</v>
      </c>
      <c r="T870" s="2">
        <v>404897.06</v>
      </c>
      <c r="U870" s="5">
        <v>2</v>
      </c>
      <c r="V870" s="6">
        <v>2</v>
      </c>
      <c r="W870">
        <v>1</v>
      </c>
      <c r="X870">
        <v>1</v>
      </c>
      <c r="Y870">
        <v>4</v>
      </c>
      <c r="Z870" s="5">
        <f t="shared" ca="1" si="39"/>
        <v>8679</v>
      </c>
      <c r="AA870" s="4" t="str">
        <f t="shared" si="40"/>
        <v>Low</v>
      </c>
      <c r="AB870" s="2">
        <f t="shared" si="41"/>
        <v>0.05</v>
      </c>
      <c r="AC870" s="2">
        <f>banking_clients[[#This Row],[Bank_Loans]] + banking_clients[[#This Row],[Business_Lending]] + banking_clients[[#This Row],[CreditCard_Balance]]</f>
        <v>992818.57999999984</v>
      </c>
      <c r="AD870" s="2">
        <f>banking_clients[[#This Row],[Bank_Deposits]] + banking_clients[[#This Row],[Saving_Accounts]] + banking_clients[[#This Row],[ForeignCurrency_Account]] + banking_clients[[#This Row],[Checking_Accounts]]</f>
        <v>213879.84</v>
      </c>
    </row>
    <row r="871" spans="1:30" x14ac:dyDescent="0.2">
      <c r="A871" t="s">
        <v>2826</v>
      </c>
      <c r="B871" t="s">
        <v>2827</v>
      </c>
      <c r="C871" s="5">
        <v>66</v>
      </c>
      <c r="D871">
        <v>14319</v>
      </c>
      <c r="E871" s="3" t="s">
        <v>2828</v>
      </c>
      <c r="F871" s="4" t="s">
        <v>144</v>
      </c>
      <c r="G871" s="4" t="s">
        <v>11</v>
      </c>
      <c r="H871" s="4" t="s">
        <v>397</v>
      </c>
      <c r="I871" s="4" t="s">
        <v>13</v>
      </c>
      <c r="J871" s="4" t="s">
        <v>40</v>
      </c>
      <c r="K871" s="2">
        <v>63531.71</v>
      </c>
      <c r="L871" s="2">
        <v>8743.9500000000007</v>
      </c>
      <c r="M871" s="5">
        <v>2</v>
      </c>
      <c r="N871" s="2">
        <v>5078.54</v>
      </c>
      <c r="O871" s="2">
        <v>890250.08</v>
      </c>
      <c r="P871" s="2">
        <v>696871.5</v>
      </c>
      <c r="Q871" s="2">
        <v>304515.28000000003</v>
      </c>
      <c r="R871" s="2">
        <v>300767.40000000002</v>
      </c>
      <c r="S871" s="2">
        <v>40070.57</v>
      </c>
      <c r="T871" s="2">
        <v>727017.04</v>
      </c>
      <c r="U871" s="5">
        <v>2</v>
      </c>
      <c r="V871" s="6">
        <v>2</v>
      </c>
      <c r="W871">
        <v>2</v>
      </c>
      <c r="X871">
        <v>2</v>
      </c>
      <c r="Y871">
        <v>8</v>
      </c>
      <c r="Z871" s="5">
        <f t="shared" ca="1" si="39"/>
        <v>9002</v>
      </c>
      <c r="AA871" s="4" t="str">
        <f t="shared" si="40"/>
        <v>Low</v>
      </c>
      <c r="AB871" s="2">
        <f t="shared" si="41"/>
        <v>0.05</v>
      </c>
      <c r="AC871" s="2">
        <f>banking_clients[[#This Row],[Bank_Loans]] + banking_clients[[#This Row],[Business_Lending]] + banking_clients[[#This Row],[CreditCard_Balance]]</f>
        <v>1622345.6600000001</v>
      </c>
      <c r="AD871" s="2">
        <f>banking_clients[[#This Row],[Bank_Deposits]] + banking_clients[[#This Row],[Saving_Accounts]] + banking_clients[[#This Row],[ForeignCurrency_Account]] + banking_clients[[#This Row],[Checking_Accounts]]</f>
        <v>1342224.75</v>
      </c>
    </row>
    <row r="872" spans="1:30" x14ac:dyDescent="0.2">
      <c r="A872" t="s">
        <v>2829</v>
      </c>
      <c r="B872" t="s">
        <v>2830</v>
      </c>
      <c r="C872" s="5">
        <v>41</v>
      </c>
      <c r="D872">
        <v>21907</v>
      </c>
      <c r="E872" s="3" t="s">
        <v>2831</v>
      </c>
      <c r="F872" s="4" t="s">
        <v>574</v>
      </c>
      <c r="G872" s="4" t="s">
        <v>114</v>
      </c>
      <c r="H872" s="4" t="s">
        <v>123</v>
      </c>
      <c r="I872" s="4" t="s">
        <v>80</v>
      </c>
      <c r="J872" s="4" t="s">
        <v>14</v>
      </c>
      <c r="K872" s="2">
        <v>207771.28</v>
      </c>
      <c r="L872" s="2">
        <v>21864.18</v>
      </c>
      <c r="M872" s="5">
        <v>3</v>
      </c>
      <c r="N872" s="2">
        <v>2872.37</v>
      </c>
      <c r="O872" s="2">
        <v>342874.72</v>
      </c>
      <c r="P872" s="2">
        <v>899355.7</v>
      </c>
      <c r="Q872" s="2">
        <v>648372.71</v>
      </c>
      <c r="R872" s="2">
        <v>357650.76</v>
      </c>
      <c r="S872" s="2">
        <v>8222.67</v>
      </c>
      <c r="T872" s="2">
        <v>197690.13</v>
      </c>
      <c r="U872" s="5">
        <v>2</v>
      </c>
      <c r="V872" s="6">
        <v>3</v>
      </c>
      <c r="W872">
        <v>3</v>
      </c>
      <c r="X872">
        <v>2</v>
      </c>
      <c r="Y872">
        <v>9</v>
      </c>
      <c r="Z872" s="5">
        <f t="shared" ca="1" si="39"/>
        <v>8909</v>
      </c>
      <c r="AA872" s="4" t="str">
        <f t="shared" si="40"/>
        <v>Mid</v>
      </c>
      <c r="AB872" s="2">
        <f t="shared" si="41"/>
        <v>0.01</v>
      </c>
      <c r="AC872" s="2">
        <f>banking_clients[[#This Row],[Bank_Loans]] + banking_clients[[#This Row],[Business_Lending]] + banking_clients[[#This Row],[CreditCard_Balance]]</f>
        <v>543437.22</v>
      </c>
      <c r="AD872" s="2">
        <f>banking_clients[[#This Row],[Bank_Deposits]] + banking_clients[[#This Row],[Saving_Accounts]] + banking_clients[[#This Row],[ForeignCurrency_Account]] + banking_clients[[#This Row],[Checking_Accounts]]</f>
        <v>1913601.8399999999</v>
      </c>
    </row>
    <row r="873" spans="1:30" x14ac:dyDescent="0.2">
      <c r="A873" t="s">
        <v>2832</v>
      </c>
      <c r="B873" t="s">
        <v>2833</v>
      </c>
      <c r="C873" s="5">
        <v>67</v>
      </c>
      <c r="D873">
        <v>38084</v>
      </c>
      <c r="E873" s="3" t="s">
        <v>1985</v>
      </c>
      <c r="F873" s="4" t="s">
        <v>415</v>
      </c>
      <c r="G873" s="4" t="s">
        <v>25</v>
      </c>
      <c r="H873" s="4" t="s">
        <v>54</v>
      </c>
      <c r="I873" s="4" t="s">
        <v>13</v>
      </c>
      <c r="J873" s="4" t="s">
        <v>14</v>
      </c>
      <c r="K873" s="2">
        <v>46553.21</v>
      </c>
      <c r="L873" s="2">
        <v>6493.54</v>
      </c>
      <c r="M873" s="5">
        <v>3</v>
      </c>
      <c r="N873" s="2">
        <v>1323.02</v>
      </c>
      <c r="O873" s="2">
        <v>818243.62</v>
      </c>
      <c r="P873" s="2">
        <v>292712.12</v>
      </c>
      <c r="Q873" s="2">
        <v>171968.37</v>
      </c>
      <c r="R873" s="2">
        <v>217192.39</v>
      </c>
      <c r="S873" s="2">
        <v>26938.93</v>
      </c>
      <c r="T873" s="2">
        <v>531592.36</v>
      </c>
      <c r="U873" s="5">
        <v>1</v>
      </c>
      <c r="V873" s="6">
        <v>2</v>
      </c>
      <c r="W873">
        <v>4</v>
      </c>
      <c r="X873">
        <v>2</v>
      </c>
      <c r="Y873">
        <v>10</v>
      </c>
      <c r="Z873" s="5">
        <f t="shared" ca="1" si="39"/>
        <v>4689</v>
      </c>
      <c r="AA873" s="4" t="str">
        <f t="shared" si="40"/>
        <v>Low</v>
      </c>
      <c r="AB873" s="2">
        <f t="shared" si="41"/>
        <v>0.05</v>
      </c>
      <c r="AC873" s="2">
        <f>banking_clients[[#This Row],[Bank_Loans]] + banking_clients[[#This Row],[Business_Lending]] + banking_clients[[#This Row],[CreditCard_Balance]]</f>
        <v>1351159</v>
      </c>
      <c r="AD873" s="2">
        <f>banking_clients[[#This Row],[Bank_Deposits]] + banking_clients[[#This Row],[Saving_Accounts]] + banking_clients[[#This Row],[ForeignCurrency_Account]] + banking_clients[[#This Row],[Checking_Accounts]]</f>
        <v>708811.81</v>
      </c>
    </row>
    <row r="874" spans="1:30" x14ac:dyDescent="0.2">
      <c r="A874" t="s">
        <v>2834</v>
      </c>
      <c r="B874" t="s">
        <v>2835</v>
      </c>
      <c r="C874" s="5">
        <v>32</v>
      </c>
      <c r="D874">
        <v>21813</v>
      </c>
      <c r="E874" s="3" t="s">
        <v>2836</v>
      </c>
      <c r="F874" s="4" t="s">
        <v>506</v>
      </c>
      <c r="G874" s="4" t="s">
        <v>11</v>
      </c>
      <c r="H874" s="4" t="s">
        <v>1403</v>
      </c>
      <c r="I874" s="4" t="s">
        <v>33</v>
      </c>
      <c r="J874" s="4" t="s">
        <v>40</v>
      </c>
      <c r="K874" s="2">
        <v>70523.240000000005</v>
      </c>
      <c r="L874" s="2">
        <v>16318.3</v>
      </c>
      <c r="M874" s="5">
        <v>2</v>
      </c>
      <c r="N874" s="2">
        <v>1198.93</v>
      </c>
      <c r="O874" s="2">
        <v>159503.35</v>
      </c>
      <c r="P874" s="2">
        <v>368369.81</v>
      </c>
      <c r="Q874" s="2">
        <v>212181.01</v>
      </c>
      <c r="R874" s="2">
        <v>76738.8</v>
      </c>
      <c r="S874" s="2">
        <v>12171.58</v>
      </c>
      <c r="T874" s="2">
        <v>209649.95</v>
      </c>
      <c r="U874" s="5">
        <v>0</v>
      </c>
      <c r="V874" s="6">
        <v>1</v>
      </c>
      <c r="W874">
        <v>1</v>
      </c>
      <c r="X874">
        <v>2</v>
      </c>
      <c r="Y874">
        <v>11</v>
      </c>
      <c r="Z874" s="5">
        <f t="shared" ca="1" si="39"/>
        <v>6513</v>
      </c>
      <c r="AA874" s="4" t="str">
        <f t="shared" si="40"/>
        <v>Low</v>
      </c>
      <c r="AB874" s="2">
        <f t="shared" si="41"/>
        <v>0.03</v>
      </c>
      <c r="AC874" s="2">
        <f>banking_clients[[#This Row],[Bank_Loans]] + banking_clients[[#This Row],[Business_Lending]] + banking_clients[[#This Row],[CreditCard_Balance]]</f>
        <v>370352.23000000004</v>
      </c>
      <c r="AD874" s="2">
        <f>banking_clients[[#This Row],[Bank_Deposits]] + banking_clients[[#This Row],[Saving_Accounts]] + banking_clients[[#This Row],[ForeignCurrency_Account]] + banking_clients[[#This Row],[Checking_Accounts]]</f>
        <v>669461.19999999995</v>
      </c>
    </row>
    <row r="875" spans="1:30" x14ac:dyDescent="0.2">
      <c r="A875" t="s">
        <v>2837</v>
      </c>
      <c r="B875" t="s">
        <v>2838</v>
      </c>
      <c r="C875" s="5">
        <v>61</v>
      </c>
      <c r="D875">
        <v>3663</v>
      </c>
      <c r="E875" s="3" t="s">
        <v>2839</v>
      </c>
      <c r="F875" s="4" t="s">
        <v>446</v>
      </c>
      <c r="G875" s="4" t="s">
        <v>11</v>
      </c>
      <c r="H875" s="4" t="s">
        <v>1024</v>
      </c>
      <c r="I875" s="4" t="s">
        <v>33</v>
      </c>
      <c r="J875" s="4" t="s">
        <v>34</v>
      </c>
      <c r="K875" s="2">
        <v>68103.92</v>
      </c>
      <c r="L875" s="2">
        <v>14806.56</v>
      </c>
      <c r="M875" s="5">
        <v>1</v>
      </c>
      <c r="N875" s="2">
        <v>1305.32</v>
      </c>
      <c r="O875" s="2">
        <v>238333.77</v>
      </c>
      <c r="P875" s="2">
        <v>139422.32999999999</v>
      </c>
      <c r="Q875" s="2">
        <v>53395.78</v>
      </c>
      <c r="R875" s="2">
        <v>56955.5</v>
      </c>
      <c r="S875" s="2">
        <v>23111.82</v>
      </c>
      <c r="T875" s="2">
        <v>624102.1</v>
      </c>
      <c r="U875" s="5">
        <v>3</v>
      </c>
      <c r="V875" s="6">
        <v>2</v>
      </c>
      <c r="W875">
        <v>1</v>
      </c>
      <c r="X875">
        <v>1</v>
      </c>
      <c r="Y875">
        <v>12</v>
      </c>
      <c r="Z875" s="5">
        <f t="shared" ca="1" si="39"/>
        <v>6723</v>
      </c>
      <c r="AA875" s="4" t="str">
        <f t="shared" si="40"/>
        <v>Low</v>
      </c>
      <c r="AB875" s="2">
        <f t="shared" si="41"/>
        <v>0.03</v>
      </c>
      <c r="AC875" s="2">
        <f>banking_clients[[#This Row],[Bank_Loans]] + banking_clients[[#This Row],[Business_Lending]] + banking_clients[[#This Row],[CreditCard_Balance]]</f>
        <v>863741.19</v>
      </c>
      <c r="AD875" s="2">
        <f>banking_clients[[#This Row],[Bank_Deposits]] + banking_clients[[#This Row],[Saving_Accounts]] + banking_clients[[#This Row],[ForeignCurrency_Account]] + banking_clients[[#This Row],[Checking_Accounts]]</f>
        <v>272885.43</v>
      </c>
    </row>
    <row r="876" spans="1:30" x14ac:dyDescent="0.2">
      <c r="A876" t="s">
        <v>2840</v>
      </c>
      <c r="B876" t="s">
        <v>2841</v>
      </c>
      <c r="C876" s="5">
        <v>54</v>
      </c>
      <c r="D876">
        <v>39442</v>
      </c>
      <c r="E876" s="3" t="s">
        <v>2842</v>
      </c>
      <c r="F876" s="4" t="s">
        <v>58</v>
      </c>
      <c r="G876" s="4" t="s">
        <v>49</v>
      </c>
      <c r="H876" s="4" t="s">
        <v>618</v>
      </c>
      <c r="I876" s="4" t="s">
        <v>13</v>
      </c>
      <c r="J876" s="4" t="s">
        <v>27</v>
      </c>
      <c r="K876" s="2">
        <v>137176.76999999999</v>
      </c>
      <c r="L876" s="2">
        <v>8670.27</v>
      </c>
      <c r="M876" s="5">
        <v>1</v>
      </c>
      <c r="N876" s="2">
        <v>630.67999999999995</v>
      </c>
      <c r="O876" s="2">
        <v>403504.8</v>
      </c>
      <c r="P876" s="2">
        <v>531819.14</v>
      </c>
      <c r="Q876" s="2">
        <v>485574</v>
      </c>
      <c r="R876" s="2">
        <v>111913.24</v>
      </c>
      <c r="S876" s="2">
        <v>26666.15</v>
      </c>
      <c r="T876" s="2">
        <v>769435.57</v>
      </c>
      <c r="U876" s="5">
        <v>2</v>
      </c>
      <c r="V876" s="6">
        <v>1</v>
      </c>
      <c r="W876">
        <v>1</v>
      </c>
      <c r="X876">
        <v>2</v>
      </c>
      <c r="Y876">
        <v>13</v>
      </c>
      <c r="Z876" s="5">
        <f t="shared" ca="1" si="39"/>
        <v>9630</v>
      </c>
      <c r="AA876" s="4" t="str">
        <f t="shared" si="40"/>
        <v>Mid</v>
      </c>
      <c r="AB876" s="2">
        <f t="shared" si="41"/>
        <v>0.05</v>
      </c>
      <c r="AC876" s="2">
        <f>banking_clients[[#This Row],[Bank_Loans]] + banking_clients[[#This Row],[Business_Lending]] + banking_clients[[#This Row],[CreditCard_Balance]]</f>
        <v>1173571.0499999998</v>
      </c>
      <c r="AD876" s="2">
        <f>banking_clients[[#This Row],[Bank_Deposits]] + banking_clients[[#This Row],[Saving_Accounts]] + banking_clients[[#This Row],[ForeignCurrency_Account]] + banking_clients[[#This Row],[Checking_Accounts]]</f>
        <v>1155972.53</v>
      </c>
    </row>
    <row r="877" spans="1:30" x14ac:dyDescent="0.2">
      <c r="A877" t="s">
        <v>2843</v>
      </c>
      <c r="B877" t="s">
        <v>2844</v>
      </c>
      <c r="C877" s="5">
        <v>52</v>
      </c>
      <c r="D877">
        <v>39618</v>
      </c>
      <c r="E877" s="3" t="s">
        <v>2845</v>
      </c>
      <c r="F877" s="4" t="s">
        <v>310</v>
      </c>
      <c r="G877" s="4" t="s">
        <v>11</v>
      </c>
      <c r="H877" s="4" t="s">
        <v>359</v>
      </c>
      <c r="I877" s="4" t="s">
        <v>13</v>
      </c>
      <c r="J877" s="4" t="s">
        <v>14</v>
      </c>
      <c r="K877" s="2">
        <v>140915.21</v>
      </c>
      <c r="L877" s="2">
        <v>10232.549999999999</v>
      </c>
      <c r="M877" s="5">
        <v>1</v>
      </c>
      <c r="N877" s="2">
        <v>71.930000000000007</v>
      </c>
      <c r="O877" s="2">
        <v>476721.61</v>
      </c>
      <c r="P877" s="2">
        <v>309304.55</v>
      </c>
      <c r="Q877" s="2">
        <v>317896.34999999998</v>
      </c>
      <c r="R877" s="2">
        <v>78185.320000000007</v>
      </c>
      <c r="S877" s="2">
        <v>17307.759999999998</v>
      </c>
      <c r="T877" s="2">
        <v>133351.92000000001</v>
      </c>
      <c r="U877" s="5">
        <v>0</v>
      </c>
      <c r="V877" s="6">
        <v>2</v>
      </c>
      <c r="W877">
        <v>2</v>
      </c>
      <c r="X877">
        <v>1</v>
      </c>
      <c r="Y877">
        <v>14</v>
      </c>
      <c r="Z877" s="5">
        <f t="shared" ca="1" si="39"/>
        <v>8392</v>
      </c>
      <c r="AA877" s="4" t="str">
        <f t="shared" si="40"/>
        <v>Mid</v>
      </c>
      <c r="AB877" s="2">
        <f t="shared" si="41"/>
        <v>0.05</v>
      </c>
      <c r="AC877" s="2">
        <f>banking_clients[[#This Row],[Bank_Loans]] + banking_clients[[#This Row],[Business_Lending]] + banking_clients[[#This Row],[CreditCard_Balance]]</f>
        <v>610145.46000000008</v>
      </c>
      <c r="AD877" s="2">
        <f>banking_clients[[#This Row],[Bank_Deposits]] + banking_clients[[#This Row],[Saving_Accounts]] + banking_clients[[#This Row],[ForeignCurrency_Account]] + banking_clients[[#This Row],[Checking_Accounts]]</f>
        <v>722693.98</v>
      </c>
    </row>
    <row r="878" spans="1:30" x14ac:dyDescent="0.2">
      <c r="A878" t="s">
        <v>2846</v>
      </c>
      <c r="B878" t="s">
        <v>2847</v>
      </c>
      <c r="C878" s="5">
        <v>24</v>
      </c>
      <c r="D878">
        <v>39118</v>
      </c>
      <c r="E878" s="3" t="s">
        <v>2848</v>
      </c>
      <c r="F878" s="4" t="s">
        <v>163</v>
      </c>
      <c r="G878" s="4" t="s">
        <v>49</v>
      </c>
      <c r="H878" s="4" t="s">
        <v>552</v>
      </c>
      <c r="I878" s="4" t="s">
        <v>13</v>
      </c>
      <c r="J878" s="4" t="s">
        <v>14</v>
      </c>
      <c r="K878" s="2">
        <v>97850.68</v>
      </c>
      <c r="L878" s="2">
        <v>22736.22</v>
      </c>
      <c r="M878" s="5">
        <v>1</v>
      </c>
      <c r="N878" s="2">
        <v>2457.7399999999998</v>
      </c>
      <c r="O878" s="2">
        <v>337786.64</v>
      </c>
      <c r="P878" s="2">
        <v>1065152.1499999999</v>
      </c>
      <c r="Q878" s="2">
        <v>253607.65</v>
      </c>
      <c r="R878" s="2">
        <v>405047.65</v>
      </c>
      <c r="S878" s="2">
        <v>13410.06</v>
      </c>
      <c r="T878" s="2">
        <v>219390.44</v>
      </c>
      <c r="U878" s="5">
        <v>2</v>
      </c>
      <c r="V878" s="6">
        <v>1</v>
      </c>
      <c r="W878">
        <v>2</v>
      </c>
      <c r="X878">
        <v>1</v>
      </c>
      <c r="Y878">
        <v>15</v>
      </c>
      <c r="Z878" s="5">
        <f t="shared" ca="1" si="39"/>
        <v>5256</v>
      </c>
      <c r="AA878" s="4" t="str">
        <f t="shared" si="40"/>
        <v>Low</v>
      </c>
      <c r="AB878" s="2">
        <f t="shared" si="41"/>
        <v>0.05</v>
      </c>
      <c r="AC878" s="2">
        <f>banking_clients[[#This Row],[Bank_Loans]] + banking_clients[[#This Row],[Business_Lending]] + banking_clients[[#This Row],[CreditCard_Balance]]</f>
        <v>559634.82000000007</v>
      </c>
      <c r="AD878" s="2">
        <f>banking_clients[[#This Row],[Bank_Deposits]] + banking_clients[[#This Row],[Saving_Accounts]] + banking_clients[[#This Row],[ForeignCurrency_Account]] + banking_clients[[#This Row],[Checking_Accounts]]</f>
        <v>1737217.5099999998</v>
      </c>
    </row>
    <row r="879" spans="1:30" x14ac:dyDescent="0.2">
      <c r="A879" t="s">
        <v>2849</v>
      </c>
      <c r="B879" t="s">
        <v>2850</v>
      </c>
      <c r="C879" s="5">
        <v>52</v>
      </c>
      <c r="D879">
        <v>26978</v>
      </c>
      <c r="E879" s="3" t="s">
        <v>2851</v>
      </c>
      <c r="F879" s="4" t="s">
        <v>63</v>
      </c>
      <c r="G879" s="4" t="s">
        <v>25</v>
      </c>
      <c r="H879" s="4" t="s">
        <v>1230</v>
      </c>
      <c r="I879" s="4" t="s">
        <v>13</v>
      </c>
      <c r="J879" s="4" t="s">
        <v>34</v>
      </c>
      <c r="K879" s="2">
        <v>439605.09</v>
      </c>
      <c r="L879" s="2">
        <v>28966.5</v>
      </c>
      <c r="M879" s="5">
        <v>1</v>
      </c>
      <c r="N879" s="2">
        <v>5837.24</v>
      </c>
      <c r="O879" s="2">
        <v>993887.33</v>
      </c>
      <c r="P879" s="2">
        <v>694245.6</v>
      </c>
      <c r="Q879" s="2">
        <v>368160.55</v>
      </c>
      <c r="R879" s="2">
        <v>827309.34</v>
      </c>
      <c r="S879" s="2">
        <v>26346.28</v>
      </c>
      <c r="T879" s="2">
        <v>989192.36</v>
      </c>
      <c r="U879" s="5">
        <v>3</v>
      </c>
      <c r="V879" s="6">
        <v>4</v>
      </c>
      <c r="W879">
        <v>3</v>
      </c>
      <c r="X879">
        <v>1</v>
      </c>
      <c r="Y879">
        <v>1</v>
      </c>
      <c r="Z879" s="5">
        <f t="shared" ca="1" si="39"/>
        <v>8386</v>
      </c>
      <c r="AA879" s="4" t="str">
        <f t="shared" si="40"/>
        <v>High</v>
      </c>
      <c r="AB879" s="2">
        <f t="shared" si="41"/>
        <v>0.05</v>
      </c>
      <c r="AC879" s="2">
        <f>banking_clients[[#This Row],[Bank_Loans]] + banking_clients[[#This Row],[Business_Lending]] + banking_clients[[#This Row],[CreditCard_Balance]]</f>
        <v>1988916.93</v>
      </c>
      <c r="AD879" s="2">
        <f>banking_clients[[#This Row],[Bank_Deposits]] + banking_clients[[#This Row],[Saving_Accounts]] + banking_clients[[#This Row],[ForeignCurrency_Account]] + banking_clients[[#This Row],[Checking_Accounts]]</f>
        <v>1916061.77</v>
      </c>
    </row>
    <row r="880" spans="1:30" x14ac:dyDescent="0.2">
      <c r="A880" t="s">
        <v>2852</v>
      </c>
      <c r="B880" t="s">
        <v>2853</v>
      </c>
      <c r="C880" s="5">
        <v>63</v>
      </c>
      <c r="D880">
        <v>14869</v>
      </c>
      <c r="E880" s="3" t="s">
        <v>2854</v>
      </c>
      <c r="F880" s="4" t="s">
        <v>647</v>
      </c>
      <c r="G880" s="4" t="s">
        <v>49</v>
      </c>
      <c r="H880" s="4" t="s">
        <v>1410</v>
      </c>
      <c r="I880" s="4" t="s">
        <v>13</v>
      </c>
      <c r="J880" s="4" t="s">
        <v>14</v>
      </c>
      <c r="K880" s="2">
        <v>62182.99</v>
      </c>
      <c r="L880" s="2">
        <v>6083.64</v>
      </c>
      <c r="M880" s="5">
        <v>2</v>
      </c>
      <c r="N880" s="2">
        <v>3792.61</v>
      </c>
      <c r="O880" s="2">
        <v>522778.94</v>
      </c>
      <c r="P880" s="2">
        <v>666451.21</v>
      </c>
      <c r="Q880" s="2">
        <v>517563.17</v>
      </c>
      <c r="R880" s="2">
        <v>120599.31</v>
      </c>
      <c r="S880" s="2">
        <v>35526.35</v>
      </c>
      <c r="T880" s="2">
        <v>1037062.41</v>
      </c>
      <c r="U880" s="5">
        <v>3</v>
      </c>
      <c r="V880" s="6">
        <v>2</v>
      </c>
      <c r="W880">
        <v>3</v>
      </c>
      <c r="X880">
        <v>1</v>
      </c>
      <c r="Y880">
        <v>2</v>
      </c>
      <c r="Z880" s="5">
        <f t="shared" ca="1" si="39"/>
        <v>8471</v>
      </c>
      <c r="AA880" s="4" t="str">
        <f t="shared" si="40"/>
        <v>Low</v>
      </c>
      <c r="AB880" s="2">
        <f t="shared" si="41"/>
        <v>0.05</v>
      </c>
      <c r="AC880" s="2">
        <f>banking_clients[[#This Row],[Bank_Loans]] + banking_clients[[#This Row],[Business_Lending]] + banking_clients[[#This Row],[CreditCard_Balance]]</f>
        <v>1563633.9600000002</v>
      </c>
      <c r="AD880" s="2">
        <f>banking_clients[[#This Row],[Bank_Deposits]] + banking_clients[[#This Row],[Saving_Accounts]] + banking_clients[[#This Row],[ForeignCurrency_Account]] + banking_clients[[#This Row],[Checking_Accounts]]</f>
        <v>1340140.04</v>
      </c>
    </row>
    <row r="881" spans="1:30" x14ac:dyDescent="0.2">
      <c r="A881" t="s">
        <v>2855</v>
      </c>
      <c r="B881" t="s">
        <v>2856</v>
      </c>
      <c r="C881" s="5">
        <v>29</v>
      </c>
      <c r="D881">
        <v>31436</v>
      </c>
      <c r="E881" s="3" t="s">
        <v>2857</v>
      </c>
      <c r="F881" s="4" t="s">
        <v>68</v>
      </c>
      <c r="G881" s="4" t="s">
        <v>49</v>
      </c>
      <c r="H881" s="4" t="s">
        <v>50</v>
      </c>
      <c r="I881" s="4" t="s">
        <v>13</v>
      </c>
      <c r="J881" s="4" t="s">
        <v>40</v>
      </c>
      <c r="K881" s="2">
        <v>255296.03</v>
      </c>
      <c r="L881" s="2">
        <v>65724.800000000003</v>
      </c>
      <c r="M881" s="5">
        <v>2</v>
      </c>
      <c r="N881" s="2">
        <v>4377.72</v>
      </c>
      <c r="O881" s="2">
        <v>1415820.14</v>
      </c>
      <c r="P881" s="2">
        <v>1404992.14</v>
      </c>
      <c r="Q881" s="2">
        <v>504356.15</v>
      </c>
      <c r="R881" s="2">
        <v>780070.85</v>
      </c>
      <c r="S881" s="2">
        <v>38540.5</v>
      </c>
      <c r="T881" s="2">
        <v>1358271.49</v>
      </c>
      <c r="U881" s="5">
        <v>3</v>
      </c>
      <c r="V881" s="6">
        <v>5</v>
      </c>
      <c r="W881">
        <v>3</v>
      </c>
      <c r="X881">
        <v>1</v>
      </c>
      <c r="Y881">
        <v>3</v>
      </c>
      <c r="Z881" s="5">
        <f t="shared" ca="1" si="39"/>
        <v>7872</v>
      </c>
      <c r="AA881" s="4" t="str">
        <f t="shared" si="40"/>
        <v>Mid</v>
      </c>
      <c r="AB881" s="2">
        <f t="shared" si="41"/>
        <v>0.05</v>
      </c>
      <c r="AC881" s="2">
        <f>banking_clients[[#This Row],[Bank_Loans]] + banking_clients[[#This Row],[Business_Lending]] + banking_clients[[#This Row],[CreditCard_Balance]]</f>
        <v>2778469.35</v>
      </c>
      <c r="AD881" s="2">
        <f>banking_clients[[#This Row],[Bank_Deposits]] + banking_clients[[#This Row],[Saving_Accounts]] + banking_clients[[#This Row],[ForeignCurrency_Account]] + banking_clients[[#This Row],[Checking_Accounts]]</f>
        <v>2727959.6399999997</v>
      </c>
    </row>
    <row r="882" spans="1:30" x14ac:dyDescent="0.2">
      <c r="A882" t="s">
        <v>2858</v>
      </c>
      <c r="B882" t="s">
        <v>2859</v>
      </c>
      <c r="C882" s="5">
        <v>25</v>
      </c>
      <c r="D882">
        <v>16620</v>
      </c>
      <c r="E882" s="3" t="s">
        <v>2860</v>
      </c>
      <c r="F882" s="4" t="s">
        <v>104</v>
      </c>
      <c r="G882" s="4" t="s">
        <v>25</v>
      </c>
      <c r="H882" s="4" t="s">
        <v>2115</v>
      </c>
      <c r="I882" s="4" t="s">
        <v>13</v>
      </c>
      <c r="J882" s="4" t="s">
        <v>27</v>
      </c>
      <c r="K882" s="2">
        <v>85014.81</v>
      </c>
      <c r="L882" s="2">
        <v>29862.76</v>
      </c>
      <c r="M882" s="5">
        <v>3</v>
      </c>
      <c r="N882" s="2">
        <v>1951.93</v>
      </c>
      <c r="O882" s="2">
        <v>154547.32999999999</v>
      </c>
      <c r="P882" s="2">
        <v>443776.83</v>
      </c>
      <c r="Q882" s="2">
        <v>137167.38</v>
      </c>
      <c r="R882" s="2">
        <v>173072.96</v>
      </c>
      <c r="S882" s="2">
        <v>41964.65</v>
      </c>
      <c r="T882" s="2">
        <v>745880.04</v>
      </c>
      <c r="U882" s="5">
        <v>1</v>
      </c>
      <c r="V882" s="6">
        <v>1</v>
      </c>
      <c r="W882">
        <v>3</v>
      </c>
      <c r="X882">
        <v>1</v>
      </c>
      <c r="Y882">
        <v>4</v>
      </c>
      <c r="Z882" s="5">
        <f t="shared" ca="1" si="39"/>
        <v>6336</v>
      </c>
      <c r="AA882" s="4" t="str">
        <f t="shared" si="40"/>
        <v>Low</v>
      </c>
      <c r="AB882" s="2">
        <f t="shared" si="41"/>
        <v>0.05</v>
      </c>
      <c r="AC882" s="2">
        <f>banking_clients[[#This Row],[Bank_Loans]] + banking_clients[[#This Row],[Business_Lending]] + banking_clients[[#This Row],[CreditCard_Balance]]</f>
        <v>902379.3</v>
      </c>
      <c r="AD882" s="2">
        <f>banking_clients[[#This Row],[Bank_Deposits]] + banking_clients[[#This Row],[Saving_Accounts]] + banking_clients[[#This Row],[ForeignCurrency_Account]] + banking_clients[[#This Row],[Checking_Accounts]]</f>
        <v>795981.82000000007</v>
      </c>
    </row>
    <row r="883" spans="1:30" x14ac:dyDescent="0.2">
      <c r="A883" t="s">
        <v>2861</v>
      </c>
      <c r="B883" t="s">
        <v>2862</v>
      </c>
      <c r="C883" s="5">
        <v>59</v>
      </c>
      <c r="D883">
        <v>29598</v>
      </c>
      <c r="E883" s="3" t="s">
        <v>2863</v>
      </c>
      <c r="F883" s="4" t="s">
        <v>104</v>
      </c>
      <c r="G883" s="4" t="s">
        <v>25</v>
      </c>
      <c r="H883" s="4" t="s">
        <v>291</v>
      </c>
      <c r="I883" s="4" t="s">
        <v>13</v>
      </c>
      <c r="J883" s="4" t="s">
        <v>14</v>
      </c>
      <c r="K883" s="2">
        <v>55938.65</v>
      </c>
      <c r="L883" s="2">
        <v>13609.62</v>
      </c>
      <c r="M883" s="5">
        <v>1</v>
      </c>
      <c r="N883" s="2">
        <v>2625.13</v>
      </c>
      <c r="O883" s="2">
        <v>214211.09</v>
      </c>
      <c r="P883" s="2">
        <v>513784.67</v>
      </c>
      <c r="Q883" s="2">
        <v>158087.59</v>
      </c>
      <c r="R883" s="2">
        <v>270329.78000000003</v>
      </c>
      <c r="S883" s="2">
        <v>32885.19</v>
      </c>
      <c r="T883" s="2">
        <v>426012.91</v>
      </c>
      <c r="U883" s="5">
        <v>3</v>
      </c>
      <c r="V883" s="6">
        <v>1</v>
      </c>
      <c r="W883">
        <v>3</v>
      </c>
      <c r="X883">
        <v>1</v>
      </c>
      <c r="Y883">
        <v>5</v>
      </c>
      <c r="Z883" s="5">
        <f t="shared" ca="1" si="39"/>
        <v>4093</v>
      </c>
      <c r="AA883" s="4" t="str">
        <f t="shared" si="40"/>
        <v>Low</v>
      </c>
      <c r="AB883" s="2">
        <f t="shared" si="41"/>
        <v>0.05</v>
      </c>
      <c r="AC883" s="2">
        <f>banking_clients[[#This Row],[Bank_Loans]] + banking_clients[[#This Row],[Business_Lending]] + banking_clients[[#This Row],[CreditCard_Balance]]</f>
        <v>642849.13</v>
      </c>
      <c r="AD883" s="2">
        <f>banking_clients[[#This Row],[Bank_Deposits]] + banking_clients[[#This Row],[Saving_Accounts]] + banking_clients[[#This Row],[ForeignCurrency_Account]] + banking_clients[[#This Row],[Checking_Accounts]]</f>
        <v>975087.22999999986</v>
      </c>
    </row>
    <row r="884" spans="1:30" x14ac:dyDescent="0.2">
      <c r="A884" t="s">
        <v>2864</v>
      </c>
      <c r="B884" t="s">
        <v>2865</v>
      </c>
      <c r="C884" s="5">
        <v>28</v>
      </c>
      <c r="D884">
        <v>38996</v>
      </c>
      <c r="E884" s="3" t="s">
        <v>2866</v>
      </c>
      <c r="F884" s="4" t="s">
        <v>243</v>
      </c>
      <c r="G884" s="4" t="s">
        <v>25</v>
      </c>
      <c r="H884" s="4" t="s">
        <v>140</v>
      </c>
      <c r="I884" s="4" t="s">
        <v>80</v>
      </c>
      <c r="J884" s="4" t="s">
        <v>14</v>
      </c>
      <c r="K884" s="2">
        <v>298461.74</v>
      </c>
      <c r="L884" s="2">
        <v>11525.8</v>
      </c>
      <c r="M884" s="5">
        <v>1</v>
      </c>
      <c r="N884" s="2">
        <v>2291.56</v>
      </c>
      <c r="O884" s="2">
        <v>604016.18999999994</v>
      </c>
      <c r="P884" s="2">
        <v>390050.1</v>
      </c>
      <c r="Q884" s="2">
        <v>470536.63</v>
      </c>
      <c r="R884" s="2">
        <v>135217.37</v>
      </c>
      <c r="S884" s="2">
        <v>17905.39</v>
      </c>
      <c r="T884" s="2">
        <v>218743.43</v>
      </c>
      <c r="U884" s="5">
        <v>0</v>
      </c>
      <c r="V884" s="6">
        <v>2</v>
      </c>
      <c r="W884">
        <v>3</v>
      </c>
      <c r="X884">
        <v>2</v>
      </c>
      <c r="Y884">
        <v>6</v>
      </c>
      <c r="Z884" s="5">
        <f t="shared" ca="1" si="39"/>
        <v>1447</v>
      </c>
      <c r="AA884" s="4" t="str">
        <f t="shared" si="40"/>
        <v>Mid</v>
      </c>
      <c r="AB884" s="2">
        <f t="shared" si="41"/>
        <v>0.01</v>
      </c>
      <c r="AC884" s="2">
        <f>banking_clients[[#This Row],[Bank_Loans]] + banking_clients[[#This Row],[Business_Lending]] + banking_clients[[#This Row],[CreditCard_Balance]]</f>
        <v>825051.17999999993</v>
      </c>
      <c r="AD884" s="2">
        <f>banking_clients[[#This Row],[Bank_Deposits]] + banking_clients[[#This Row],[Saving_Accounts]] + banking_clients[[#This Row],[ForeignCurrency_Account]] + banking_clients[[#This Row],[Checking_Accounts]]</f>
        <v>1013709.49</v>
      </c>
    </row>
    <row r="885" spans="1:30" x14ac:dyDescent="0.2">
      <c r="A885" t="s">
        <v>2867</v>
      </c>
      <c r="B885" t="s">
        <v>2868</v>
      </c>
      <c r="C885" s="5">
        <v>56</v>
      </c>
      <c r="D885">
        <v>4043</v>
      </c>
      <c r="E885" s="3" t="s">
        <v>2869</v>
      </c>
      <c r="F885" s="4" t="s">
        <v>192</v>
      </c>
      <c r="G885" s="4" t="s">
        <v>25</v>
      </c>
      <c r="H885" s="4" t="s">
        <v>369</v>
      </c>
      <c r="I885" s="4" t="s">
        <v>13</v>
      </c>
      <c r="J885" s="4" t="s">
        <v>34</v>
      </c>
      <c r="K885" s="2">
        <v>170196.21</v>
      </c>
      <c r="L885" s="2">
        <v>26256.48</v>
      </c>
      <c r="M885" s="5">
        <v>3</v>
      </c>
      <c r="N885" s="2">
        <v>168.84</v>
      </c>
      <c r="O885" s="2">
        <v>75106.899999999994</v>
      </c>
      <c r="P885" s="2">
        <v>341386.34</v>
      </c>
      <c r="Q885" s="2">
        <v>242146.13</v>
      </c>
      <c r="R885" s="2">
        <v>157911.03</v>
      </c>
      <c r="S885" s="2">
        <v>29122.63</v>
      </c>
      <c r="T885" s="2">
        <v>774340.56</v>
      </c>
      <c r="U885" s="5">
        <v>3</v>
      </c>
      <c r="V885" s="6">
        <v>2</v>
      </c>
      <c r="W885">
        <v>3</v>
      </c>
      <c r="X885">
        <v>2</v>
      </c>
      <c r="Y885">
        <v>7</v>
      </c>
      <c r="Z885" s="5">
        <f t="shared" ca="1" si="39"/>
        <v>2643</v>
      </c>
      <c r="AA885" s="4" t="str">
        <f t="shared" si="40"/>
        <v>Mid</v>
      </c>
      <c r="AB885" s="2">
        <f t="shared" si="41"/>
        <v>0.05</v>
      </c>
      <c r="AC885" s="2">
        <f>banking_clients[[#This Row],[Bank_Loans]] + banking_clients[[#This Row],[Business_Lending]] + banking_clients[[#This Row],[CreditCard_Balance]]</f>
        <v>849616.3</v>
      </c>
      <c r="AD885" s="2">
        <f>banking_clients[[#This Row],[Bank_Deposits]] + banking_clients[[#This Row],[Saving_Accounts]] + banking_clients[[#This Row],[ForeignCurrency_Account]] + banking_clients[[#This Row],[Checking_Accounts]]</f>
        <v>770566.13</v>
      </c>
    </row>
    <row r="886" spans="1:30" x14ac:dyDescent="0.2">
      <c r="A886" t="s">
        <v>2870</v>
      </c>
      <c r="B886" t="s">
        <v>2871</v>
      </c>
      <c r="C886" s="5">
        <v>59</v>
      </c>
      <c r="D886">
        <v>18041</v>
      </c>
      <c r="E886" s="3" t="s">
        <v>2872</v>
      </c>
      <c r="F886" s="4" t="s">
        <v>99</v>
      </c>
      <c r="G886" s="4" t="s">
        <v>11</v>
      </c>
      <c r="H886" s="4" t="s">
        <v>20</v>
      </c>
      <c r="I886" s="4" t="s">
        <v>80</v>
      </c>
      <c r="J886" s="4" t="s">
        <v>34</v>
      </c>
      <c r="K886" s="2">
        <v>270186.78999999998</v>
      </c>
      <c r="L886" s="2">
        <v>5663.7</v>
      </c>
      <c r="M886" s="5">
        <v>1</v>
      </c>
      <c r="N886" s="2">
        <v>827.08</v>
      </c>
      <c r="O886" s="2">
        <v>317350.19</v>
      </c>
      <c r="P886" s="2">
        <v>226137.94</v>
      </c>
      <c r="Q886" s="2">
        <v>162819.32</v>
      </c>
      <c r="R886" s="2">
        <v>358926.14</v>
      </c>
      <c r="S886" s="2">
        <v>6046.21</v>
      </c>
      <c r="T886" s="2">
        <v>526534.43999999994</v>
      </c>
      <c r="U886" s="5">
        <v>2</v>
      </c>
      <c r="V886" s="6">
        <v>2</v>
      </c>
      <c r="W886">
        <v>4</v>
      </c>
      <c r="X886">
        <v>1</v>
      </c>
      <c r="Y886">
        <v>8</v>
      </c>
      <c r="Z886" s="5">
        <f t="shared" ca="1" si="39"/>
        <v>3097</v>
      </c>
      <c r="AA886" s="4" t="str">
        <f t="shared" si="40"/>
        <v>Mid</v>
      </c>
      <c r="AB886" s="2">
        <f t="shared" si="41"/>
        <v>0.01</v>
      </c>
      <c r="AC886" s="2">
        <f>banking_clients[[#This Row],[Bank_Loans]] + banking_clients[[#This Row],[Business_Lending]] + banking_clients[[#This Row],[CreditCard_Balance]]</f>
        <v>844711.70999999985</v>
      </c>
      <c r="AD886" s="2">
        <f>banking_clients[[#This Row],[Bank_Deposits]] + banking_clients[[#This Row],[Saving_Accounts]] + banking_clients[[#This Row],[ForeignCurrency_Account]] + banking_clients[[#This Row],[Checking_Accounts]]</f>
        <v>753929.6100000001</v>
      </c>
    </row>
    <row r="887" spans="1:30" x14ac:dyDescent="0.2">
      <c r="A887" t="s">
        <v>2873</v>
      </c>
      <c r="B887" t="s">
        <v>2874</v>
      </c>
      <c r="C887" s="5">
        <v>51</v>
      </c>
      <c r="D887">
        <v>18228</v>
      </c>
      <c r="E887" s="3" t="s">
        <v>2875</v>
      </c>
      <c r="F887" s="4" t="s">
        <v>18</v>
      </c>
      <c r="G887" s="4" t="s">
        <v>11</v>
      </c>
      <c r="H887" s="4" t="s">
        <v>1301</v>
      </c>
      <c r="I887" s="4" t="s">
        <v>13</v>
      </c>
      <c r="J887" s="4" t="s">
        <v>14</v>
      </c>
      <c r="K887" s="2">
        <v>214018.81</v>
      </c>
      <c r="L887" s="2">
        <v>42472.24</v>
      </c>
      <c r="M887" s="5">
        <v>2</v>
      </c>
      <c r="N887" s="2">
        <v>1383.56</v>
      </c>
      <c r="O887" s="2">
        <v>488480.96</v>
      </c>
      <c r="P887" s="2">
        <v>878001.61</v>
      </c>
      <c r="Q887" s="2">
        <v>361530.07</v>
      </c>
      <c r="R887" s="2">
        <v>278378.15999999997</v>
      </c>
      <c r="S887" s="2">
        <v>37817.440000000002</v>
      </c>
      <c r="T887" s="2">
        <v>1731871.14</v>
      </c>
      <c r="U887" s="5">
        <v>3</v>
      </c>
      <c r="V887" s="6">
        <v>2</v>
      </c>
      <c r="W887">
        <v>4</v>
      </c>
      <c r="X887">
        <v>1</v>
      </c>
      <c r="Y887">
        <v>9</v>
      </c>
      <c r="Z887" s="5">
        <f t="shared" ca="1" si="39"/>
        <v>8190</v>
      </c>
      <c r="AA887" s="4" t="str">
        <f t="shared" si="40"/>
        <v>Mid</v>
      </c>
      <c r="AB887" s="2">
        <f t="shared" si="41"/>
        <v>0.05</v>
      </c>
      <c r="AC887" s="2">
        <f>banking_clients[[#This Row],[Bank_Loans]] + banking_clients[[#This Row],[Business_Lending]] + banking_clients[[#This Row],[CreditCard_Balance]]</f>
        <v>2221735.66</v>
      </c>
      <c r="AD887" s="2">
        <f>banking_clients[[#This Row],[Bank_Deposits]] + banking_clients[[#This Row],[Saving_Accounts]] + banking_clients[[#This Row],[ForeignCurrency_Account]] + banking_clients[[#This Row],[Checking_Accounts]]</f>
        <v>1555727.28</v>
      </c>
    </row>
    <row r="888" spans="1:30" x14ac:dyDescent="0.2">
      <c r="A888" t="s">
        <v>2876</v>
      </c>
      <c r="B888" t="s">
        <v>2877</v>
      </c>
      <c r="C888" s="5">
        <v>63</v>
      </c>
      <c r="D888">
        <v>18523</v>
      </c>
      <c r="E888" s="3" t="s">
        <v>2878</v>
      </c>
      <c r="F888" s="4" t="s">
        <v>338</v>
      </c>
      <c r="G888" s="4" t="s">
        <v>25</v>
      </c>
      <c r="H888" s="4" t="s">
        <v>173</v>
      </c>
      <c r="I888" s="4" t="s">
        <v>80</v>
      </c>
      <c r="J888" s="4" t="s">
        <v>14</v>
      </c>
      <c r="K888" s="2">
        <v>31668.58</v>
      </c>
      <c r="L888" s="2">
        <v>4810.96</v>
      </c>
      <c r="M888" s="5">
        <v>3</v>
      </c>
      <c r="N888" s="2">
        <v>2440.39</v>
      </c>
      <c r="O888" s="2">
        <v>387639.88</v>
      </c>
      <c r="P888" s="2">
        <v>1032771.07</v>
      </c>
      <c r="Q888" s="2">
        <v>224220.04</v>
      </c>
      <c r="R888" s="2">
        <v>232169.65</v>
      </c>
      <c r="S888" s="2">
        <v>17761.560000000001</v>
      </c>
      <c r="T888" s="2">
        <v>1014635.93</v>
      </c>
      <c r="U888" s="5">
        <v>1</v>
      </c>
      <c r="V888" s="6">
        <v>1</v>
      </c>
      <c r="W888">
        <v>1</v>
      </c>
      <c r="X888">
        <v>2</v>
      </c>
      <c r="Y888">
        <v>10</v>
      </c>
      <c r="Z888" s="5">
        <f t="shared" ca="1" si="39"/>
        <v>4123</v>
      </c>
      <c r="AA888" s="4" t="str">
        <f t="shared" si="40"/>
        <v>Low</v>
      </c>
      <c r="AB888" s="2">
        <f t="shared" si="41"/>
        <v>0.01</v>
      </c>
      <c r="AC888" s="2">
        <f>banking_clients[[#This Row],[Bank_Loans]] + banking_clients[[#This Row],[Business_Lending]] + banking_clients[[#This Row],[CreditCard_Balance]]</f>
        <v>1404716.2</v>
      </c>
      <c r="AD888" s="2">
        <f>banking_clients[[#This Row],[Bank_Deposits]] + banking_clients[[#This Row],[Saving_Accounts]] + banking_clients[[#This Row],[ForeignCurrency_Account]] + banking_clients[[#This Row],[Checking_Accounts]]</f>
        <v>1506922.32</v>
      </c>
    </row>
    <row r="889" spans="1:30" x14ac:dyDescent="0.2">
      <c r="A889" t="s">
        <v>2879</v>
      </c>
      <c r="B889" t="s">
        <v>2880</v>
      </c>
      <c r="C889" s="5">
        <v>72</v>
      </c>
      <c r="D889">
        <v>23206</v>
      </c>
      <c r="E889" s="3" t="s">
        <v>2881</v>
      </c>
      <c r="F889" s="4" t="s">
        <v>172</v>
      </c>
      <c r="G889" s="4" t="s">
        <v>19</v>
      </c>
      <c r="H889" s="4" t="s">
        <v>823</v>
      </c>
      <c r="I889" s="4" t="s">
        <v>13</v>
      </c>
      <c r="J889" s="4" t="s">
        <v>14</v>
      </c>
      <c r="K889" s="2">
        <v>83445.119999999995</v>
      </c>
      <c r="L889" s="2">
        <v>17088</v>
      </c>
      <c r="M889" s="5">
        <v>1</v>
      </c>
      <c r="N889" s="2">
        <v>2399.0300000000002</v>
      </c>
      <c r="O889" s="2">
        <v>699847.37</v>
      </c>
      <c r="P889" s="2">
        <v>618018.80000000005</v>
      </c>
      <c r="Q889" s="2">
        <v>491436.64</v>
      </c>
      <c r="R889" s="2">
        <v>311392.12</v>
      </c>
      <c r="S889" s="2">
        <v>28526.77</v>
      </c>
      <c r="T889" s="2">
        <v>1575375.19</v>
      </c>
      <c r="U889" s="5">
        <v>1</v>
      </c>
      <c r="V889" s="6">
        <v>3</v>
      </c>
      <c r="W889">
        <v>2</v>
      </c>
      <c r="X889">
        <v>1</v>
      </c>
      <c r="Y889">
        <v>11</v>
      </c>
      <c r="Z889" s="5">
        <f t="shared" ca="1" si="39"/>
        <v>10772</v>
      </c>
      <c r="AA889" s="4" t="str">
        <f t="shared" si="40"/>
        <v>Low</v>
      </c>
      <c r="AB889" s="2">
        <f t="shared" si="41"/>
        <v>0.05</v>
      </c>
      <c r="AC889" s="2">
        <f>banking_clients[[#This Row],[Bank_Loans]] + banking_clients[[#This Row],[Business_Lending]] + banking_clients[[#This Row],[CreditCard_Balance]]</f>
        <v>2277621.59</v>
      </c>
      <c r="AD889" s="2">
        <f>banking_clients[[#This Row],[Bank_Deposits]] + banking_clients[[#This Row],[Saving_Accounts]] + banking_clients[[#This Row],[ForeignCurrency_Account]] + banking_clients[[#This Row],[Checking_Accounts]]</f>
        <v>1449374.33</v>
      </c>
    </row>
    <row r="890" spans="1:30" x14ac:dyDescent="0.2">
      <c r="A890" t="s">
        <v>2882</v>
      </c>
      <c r="B890" t="s">
        <v>2883</v>
      </c>
      <c r="C890" s="5">
        <v>80</v>
      </c>
      <c r="D890">
        <v>11430</v>
      </c>
      <c r="E890" s="3" t="s">
        <v>2884</v>
      </c>
      <c r="F890" s="4" t="s">
        <v>172</v>
      </c>
      <c r="G890" s="4" t="s">
        <v>19</v>
      </c>
      <c r="H890" s="4" t="s">
        <v>207</v>
      </c>
      <c r="I890" s="4" t="s">
        <v>80</v>
      </c>
      <c r="J890" s="4" t="s">
        <v>14</v>
      </c>
      <c r="K890" s="2">
        <v>186157.65</v>
      </c>
      <c r="L890" s="2">
        <v>5956.3</v>
      </c>
      <c r="M890" s="5">
        <v>1</v>
      </c>
      <c r="N890" s="2">
        <v>2568.83</v>
      </c>
      <c r="O890" s="2">
        <v>699769.88</v>
      </c>
      <c r="P890" s="2">
        <v>105428.93</v>
      </c>
      <c r="Q890" s="2">
        <v>53417.32</v>
      </c>
      <c r="R890" s="2">
        <v>64494.39</v>
      </c>
      <c r="S890" s="2">
        <v>19971</v>
      </c>
      <c r="T890" s="2">
        <v>544291.13</v>
      </c>
      <c r="U890" s="5">
        <v>0</v>
      </c>
      <c r="V890" s="6">
        <v>2</v>
      </c>
      <c r="W890">
        <v>3</v>
      </c>
      <c r="X890">
        <v>1</v>
      </c>
      <c r="Y890">
        <v>12</v>
      </c>
      <c r="Z890" s="5">
        <f t="shared" ca="1" si="39"/>
        <v>3111</v>
      </c>
      <c r="AA890" s="4" t="str">
        <f t="shared" si="40"/>
        <v>Mid</v>
      </c>
      <c r="AB890" s="2">
        <f t="shared" si="41"/>
        <v>0.01</v>
      </c>
      <c r="AC890" s="2">
        <f>banking_clients[[#This Row],[Bank_Loans]] + banking_clients[[#This Row],[Business_Lending]] + banking_clients[[#This Row],[CreditCard_Balance]]</f>
        <v>1246629.8400000001</v>
      </c>
      <c r="AD890" s="2">
        <f>banking_clients[[#This Row],[Bank_Deposits]] + banking_clients[[#This Row],[Saving_Accounts]] + banking_clients[[#This Row],[ForeignCurrency_Account]] + banking_clients[[#This Row],[Checking_Accounts]]</f>
        <v>243311.64</v>
      </c>
    </row>
    <row r="891" spans="1:30" x14ac:dyDescent="0.2">
      <c r="A891" t="s">
        <v>2885</v>
      </c>
      <c r="B891" t="s">
        <v>2886</v>
      </c>
      <c r="C891" s="5">
        <v>65</v>
      </c>
      <c r="D891">
        <v>26383</v>
      </c>
      <c r="E891" s="3" t="s">
        <v>2887</v>
      </c>
      <c r="F891" s="4" t="s">
        <v>104</v>
      </c>
      <c r="G891" s="4" t="s">
        <v>49</v>
      </c>
      <c r="H891" s="4" t="s">
        <v>552</v>
      </c>
      <c r="I891" s="4" t="s">
        <v>80</v>
      </c>
      <c r="J891" s="4" t="s">
        <v>14</v>
      </c>
      <c r="K891" s="2">
        <v>329750.77</v>
      </c>
      <c r="L891" s="2">
        <v>17939.02</v>
      </c>
      <c r="M891" s="5">
        <v>1</v>
      </c>
      <c r="N891" s="2">
        <v>3587.99</v>
      </c>
      <c r="O891" s="2">
        <v>400978.71</v>
      </c>
      <c r="P891" s="2">
        <v>399400.32</v>
      </c>
      <c r="Q891" s="2">
        <v>180374.34</v>
      </c>
      <c r="R891" s="2">
        <v>61842.63</v>
      </c>
      <c r="S891" s="2">
        <v>30350.22</v>
      </c>
      <c r="T891" s="2">
        <v>2706295.68</v>
      </c>
      <c r="U891" s="5">
        <v>2</v>
      </c>
      <c r="V891" s="6">
        <v>2</v>
      </c>
      <c r="W891">
        <v>4</v>
      </c>
      <c r="X891">
        <v>1</v>
      </c>
      <c r="Y891">
        <v>13</v>
      </c>
      <c r="Z891" s="5">
        <f t="shared" ca="1" si="39"/>
        <v>2337</v>
      </c>
      <c r="AA891" s="4" t="str">
        <f t="shared" si="40"/>
        <v>High</v>
      </c>
      <c r="AB891" s="2">
        <f t="shared" si="41"/>
        <v>0.01</v>
      </c>
      <c r="AC891" s="2">
        <f>banking_clients[[#This Row],[Bank_Loans]] + banking_clients[[#This Row],[Business_Lending]] + banking_clients[[#This Row],[CreditCard_Balance]]</f>
        <v>3110862.3800000004</v>
      </c>
      <c r="AD891" s="2">
        <f>banking_clients[[#This Row],[Bank_Deposits]] + banking_clients[[#This Row],[Saving_Accounts]] + banking_clients[[#This Row],[ForeignCurrency_Account]] + banking_clients[[#This Row],[Checking_Accounts]]</f>
        <v>671967.51</v>
      </c>
    </row>
    <row r="892" spans="1:30" x14ac:dyDescent="0.2">
      <c r="A892" t="s">
        <v>2888</v>
      </c>
      <c r="B892" t="s">
        <v>2889</v>
      </c>
      <c r="C892" s="5">
        <v>80</v>
      </c>
      <c r="D892">
        <v>39936</v>
      </c>
      <c r="E892" s="3" t="s">
        <v>2890</v>
      </c>
      <c r="F892" s="4" t="s">
        <v>177</v>
      </c>
      <c r="G892" s="4" t="s">
        <v>25</v>
      </c>
      <c r="H892" s="4" t="s">
        <v>100</v>
      </c>
      <c r="I892" s="4" t="s">
        <v>13</v>
      </c>
      <c r="J892" s="4" t="s">
        <v>34</v>
      </c>
      <c r="K892" s="2">
        <v>286163.28000000003</v>
      </c>
      <c r="L892" s="2">
        <v>28196.639999999999</v>
      </c>
      <c r="M892" s="5">
        <v>1</v>
      </c>
      <c r="N892" s="2">
        <v>684.43</v>
      </c>
      <c r="O892" s="2">
        <v>585370.30000000005</v>
      </c>
      <c r="P892" s="2">
        <v>483785.82</v>
      </c>
      <c r="Q892" s="2">
        <v>435407.24</v>
      </c>
      <c r="R892" s="2">
        <v>258272.52</v>
      </c>
      <c r="S892" s="2">
        <v>18892.439999999999</v>
      </c>
      <c r="T892" s="2">
        <v>1005872.62</v>
      </c>
      <c r="U892" s="5">
        <v>0</v>
      </c>
      <c r="V892" s="6">
        <v>2</v>
      </c>
      <c r="W892">
        <v>1</v>
      </c>
      <c r="X892">
        <v>2</v>
      </c>
      <c r="Y892">
        <v>14</v>
      </c>
      <c r="Z892" s="5">
        <f t="shared" ca="1" si="39"/>
        <v>6676</v>
      </c>
      <c r="AA892" s="4" t="str">
        <f t="shared" si="40"/>
        <v>Mid</v>
      </c>
      <c r="AB892" s="2">
        <f t="shared" si="41"/>
        <v>0.05</v>
      </c>
      <c r="AC892" s="2">
        <f>banking_clients[[#This Row],[Bank_Loans]] + banking_clients[[#This Row],[Business_Lending]] + banking_clients[[#This Row],[CreditCard_Balance]]</f>
        <v>1591927.3499999999</v>
      </c>
      <c r="AD892" s="2">
        <f>banking_clients[[#This Row],[Bank_Deposits]] + banking_clients[[#This Row],[Saving_Accounts]] + banking_clients[[#This Row],[ForeignCurrency_Account]] + banking_clients[[#This Row],[Checking_Accounts]]</f>
        <v>1196358.02</v>
      </c>
    </row>
    <row r="893" spans="1:30" x14ac:dyDescent="0.2">
      <c r="A893" t="s">
        <v>2891</v>
      </c>
      <c r="B893" t="s">
        <v>2892</v>
      </c>
      <c r="C893" s="5">
        <v>67</v>
      </c>
      <c r="D893">
        <v>5650</v>
      </c>
      <c r="E893" s="3" t="s">
        <v>2893</v>
      </c>
      <c r="F893" s="4" t="s">
        <v>338</v>
      </c>
      <c r="G893" s="4" t="s">
        <v>11</v>
      </c>
      <c r="H893" s="4" t="s">
        <v>123</v>
      </c>
      <c r="I893" s="4" t="s">
        <v>13</v>
      </c>
      <c r="J893" s="4" t="s">
        <v>34</v>
      </c>
      <c r="K893" s="2">
        <v>267268.83</v>
      </c>
      <c r="L893" s="2">
        <v>28590.68</v>
      </c>
      <c r="M893" s="5">
        <v>1</v>
      </c>
      <c r="N893" s="2">
        <v>5722.25</v>
      </c>
      <c r="O893" s="2">
        <v>706552.99</v>
      </c>
      <c r="P893" s="2">
        <v>764881.33</v>
      </c>
      <c r="Q893" s="2">
        <v>573661</v>
      </c>
      <c r="R893" s="2">
        <v>196319.54</v>
      </c>
      <c r="S893" s="2">
        <v>54926.84</v>
      </c>
      <c r="T893" s="2">
        <v>1121639.52</v>
      </c>
      <c r="U893" s="5">
        <v>0</v>
      </c>
      <c r="V893" s="6">
        <v>2</v>
      </c>
      <c r="W893">
        <v>1</v>
      </c>
      <c r="X893">
        <v>1</v>
      </c>
      <c r="Y893">
        <v>15</v>
      </c>
      <c r="Z893" s="5">
        <f t="shared" ca="1" si="39"/>
        <v>5704</v>
      </c>
      <c r="AA893" s="4" t="str">
        <f t="shared" si="40"/>
        <v>Mid</v>
      </c>
      <c r="AB893" s="2">
        <f t="shared" si="41"/>
        <v>0.05</v>
      </c>
      <c r="AC893" s="2">
        <f>banking_clients[[#This Row],[Bank_Loans]] + banking_clients[[#This Row],[Business_Lending]] + banking_clients[[#This Row],[CreditCard_Balance]]</f>
        <v>1833914.76</v>
      </c>
      <c r="AD893" s="2">
        <f>banking_clients[[#This Row],[Bank_Deposits]] + banking_clients[[#This Row],[Saving_Accounts]] + banking_clients[[#This Row],[ForeignCurrency_Account]] + banking_clients[[#This Row],[Checking_Accounts]]</f>
        <v>1589788.71</v>
      </c>
    </row>
    <row r="894" spans="1:30" x14ac:dyDescent="0.2">
      <c r="A894" t="s">
        <v>2894</v>
      </c>
      <c r="B894" t="s">
        <v>2895</v>
      </c>
      <c r="C894" s="5">
        <v>46</v>
      </c>
      <c r="D894">
        <v>21628</v>
      </c>
      <c r="E894" s="3" t="s">
        <v>1467</v>
      </c>
      <c r="F894" s="4" t="s">
        <v>58</v>
      </c>
      <c r="G894" s="4" t="s">
        <v>114</v>
      </c>
      <c r="H894" s="4" t="s">
        <v>1101</v>
      </c>
      <c r="I894" s="4" t="s">
        <v>80</v>
      </c>
      <c r="J894" s="4" t="s">
        <v>14</v>
      </c>
      <c r="K894" s="2">
        <v>301973.78999999998</v>
      </c>
      <c r="L894" s="2">
        <v>48653.88</v>
      </c>
      <c r="M894" s="5">
        <v>1</v>
      </c>
      <c r="N894" s="2">
        <v>602.91</v>
      </c>
      <c r="O894" s="2">
        <v>486457.54</v>
      </c>
      <c r="P894" s="2">
        <v>1251600.76</v>
      </c>
      <c r="Q894" s="2">
        <v>667520.4</v>
      </c>
      <c r="R894" s="2">
        <v>614675.04</v>
      </c>
      <c r="S894" s="2">
        <v>69766.87</v>
      </c>
      <c r="T894" s="2">
        <v>1538615.36</v>
      </c>
      <c r="U894" s="5">
        <v>0</v>
      </c>
      <c r="V894" s="6">
        <v>4</v>
      </c>
      <c r="W894">
        <v>1</v>
      </c>
      <c r="X894">
        <v>1</v>
      </c>
      <c r="Y894">
        <v>16</v>
      </c>
      <c r="Z894" s="5">
        <f t="shared" ca="1" si="39"/>
        <v>8047</v>
      </c>
      <c r="AA894" s="4" t="str">
        <f t="shared" si="40"/>
        <v>High</v>
      </c>
      <c r="AB894" s="2">
        <f t="shared" si="41"/>
        <v>0.01</v>
      </c>
      <c r="AC894" s="2">
        <f>banking_clients[[#This Row],[Bank_Loans]] + banking_clients[[#This Row],[Business_Lending]] + banking_clients[[#This Row],[CreditCard_Balance]]</f>
        <v>2025675.81</v>
      </c>
      <c r="AD894" s="2">
        <f>banking_clients[[#This Row],[Bank_Deposits]] + banking_clients[[#This Row],[Saving_Accounts]] + banking_clients[[#This Row],[ForeignCurrency_Account]] + banking_clients[[#This Row],[Checking_Accounts]]</f>
        <v>2603563.0699999998</v>
      </c>
    </row>
    <row r="895" spans="1:30" x14ac:dyDescent="0.2">
      <c r="A895" t="s">
        <v>2896</v>
      </c>
      <c r="B895" t="s">
        <v>2897</v>
      </c>
      <c r="C895" s="5">
        <v>62</v>
      </c>
      <c r="D895">
        <v>3931</v>
      </c>
      <c r="E895" s="3" t="s">
        <v>2898</v>
      </c>
      <c r="F895" s="4" t="s">
        <v>58</v>
      </c>
      <c r="G895" s="4" t="s">
        <v>25</v>
      </c>
      <c r="H895" s="4" t="s">
        <v>303</v>
      </c>
      <c r="I895" s="4" t="s">
        <v>33</v>
      </c>
      <c r="J895" s="4" t="s">
        <v>40</v>
      </c>
      <c r="K895" s="2">
        <v>361194.75</v>
      </c>
      <c r="L895" s="2">
        <v>45795</v>
      </c>
      <c r="M895" s="5">
        <v>1</v>
      </c>
      <c r="N895" s="2">
        <v>4129.29</v>
      </c>
      <c r="O895" s="2">
        <v>752660.82</v>
      </c>
      <c r="P895" s="2">
        <v>146937.26</v>
      </c>
      <c r="Q895" s="2">
        <v>58091.47</v>
      </c>
      <c r="R895" s="2">
        <v>137574.28</v>
      </c>
      <c r="S895" s="2">
        <v>38908.980000000003</v>
      </c>
      <c r="T895" s="2">
        <v>1300895.3400000001</v>
      </c>
      <c r="U895" s="5">
        <v>2</v>
      </c>
      <c r="V895" s="6">
        <v>3</v>
      </c>
      <c r="W895">
        <v>2</v>
      </c>
      <c r="X895">
        <v>1</v>
      </c>
      <c r="Y895">
        <v>17</v>
      </c>
      <c r="Z895" s="5">
        <f t="shared" ca="1" si="39"/>
        <v>5853</v>
      </c>
      <c r="AA895" s="4" t="str">
        <f t="shared" si="40"/>
        <v>High</v>
      </c>
      <c r="AB895" s="2">
        <f t="shared" si="41"/>
        <v>0.03</v>
      </c>
      <c r="AC895" s="2">
        <f>banking_clients[[#This Row],[Bank_Loans]] + banking_clients[[#This Row],[Business_Lending]] + banking_clients[[#This Row],[CreditCard_Balance]]</f>
        <v>2057685.4500000002</v>
      </c>
      <c r="AD895" s="2">
        <f>banking_clients[[#This Row],[Bank_Deposits]] + banking_clients[[#This Row],[Saving_Accounts]] + banking_clients[[#This Row],[ForeignCurrency_Account]] + banking_clients[[#This Row],[Checking_Accounts]]</f>
        <v>381511.99</v>
      </c>
    </row>
    <row r="896" spans="1:30" x14ac:dyDescent="0.2">
      <c r="A896" t="s">
        <v>2899</v>
      </c>
      <c r="B896" t="s">
        <v>2900</v>
      </c>
      <c r="C896" s="5">
        <v>80</v>
      </c>
      <c r="D896">
        <v>6970</v>
      </c>
      <c r="E896" s="3" t="s">
        <v>2901</v>
      </c>
      <c r="F896" s="4" t="s">
        <v>109</v>
      </c>
      <c r="G896" s="4" t="s">
        <v>25</v>
      </c>
      <c r="H896" s="4" t="s">
        <v>223</v>
      </c>
      <c r="I896" s="4" t="s">
        <v>33</v>
      </c>
      <c r="J896" s="4" t="s">
        <v>27</v>
      </c>
      <c r="K896" s="2">
        <v>201718.07</v>
      </c>
      <c r="L896" s="2">
        <v>7726.95</v>
      </c>
      <c r="M896" s="5">
        <v>3</v>
      </c>
      <c r="N896" s="2">
        <v>1573.73</v>
      </c>
      <c r="O896" s="2">
        <v>847474.6</v>
      </c>
      <c r="P896" s="2">
        <v>1838374.3</v>
      </c>
      <c r="Q896" s="2">
        <v>337423.13</v>
      </c>
      <c r="R896" s="2">
        <v>594795.53</v>
      </c>
      <c r="S896" s="2">
        <v>65380.86</v>
      </c>
      <c r="T896" s="2">
        <v>1535701.13</v>
      </c>
      <c r="U896" s="5">
        <v>0</v>
      </c>
      <c r="V896" s="6">
        <v>2</v>
      </c>
      <c r="W896">
        <v>2</v>
      </c>
      <c r="X896">
        <v>1</v>
      </c>
      <c r="Y896">
        <v>18</v>
      </c>
      <c r="Z896" s="5">
        <f t="shared" ca="1" si="39"/>
        <v>8535</v>
      </c>
      <c r="AA896" s="4" t="str">
        <f t="shared" si="40"/>
        <v>Mid</v>
      </c>
      <c r="AB896" s="2">
        <f t="shared" si="41"/>
        <v>0.03</v>
      </c>
      <c r="AC896" s="2">
        <f>banking_clients[[#This Row],[Bank_Loans]] + banking_clients[[#This Row],[Business_Lending]] + banking_clients[[#This Row],[CreditCard_Balance]]</f>
        <v>2384749.46</v>
      </c>
      <c r="AD896" s="2">
        <f>banking_clients[[#This Row],[Bank_Deposits]] + banking_clients[[#This Row],[Saving_Accounts]] + banking_clients[[#This Row],[ForeignCurrency_Account]] + banking_clients[[#This Row],[Checking_Accounts]]</f>
        <v>2835973.82</v>
      </c>
    </row>
    <row r="897" spans="1:30" x14ac:dyDescent="0.2">
      <c r="A897" t="s">
        <v>2902</v>
      </c>
      <c r="B897" t="s">
        <v>2903</v>
      </c>
      <c r="C897" s="5">
        <v>42</v>
      </c>
      <c r="D897">
        <v>26036</v>
      </c>
      <c r="E897" s="3" t="s">
        <v>2904</v>
      </c>
      <c r="F897" s="4" t="s">
        <v>172</v>
      </c>
      <c r="G897" s="4" t="s">
        <v>49</v>
      </c>
      <c r="H897" s="4" t="s">
        <v>359</v>
      </c>
      <c r="I897" s="4" t="s">
        <v>13</v>
      </c>
      <c r="J897" s="4" t="s">
        <v>14</v>
      </c>
      <c r="K897" s="2">
        <v>89395.04</v>
      </c>
      <c r="L897" s="2">
        <v>19146.8</v>
      </c>
      <c r="M897" s="5">
        <v>1</v>
      </c>
      <c r="N897" s="2">
        <v>775.2</v>
      </c>
      <c r="O897" s="2">
        <v>76618.94</v>
      </c>
      <c r="P897" s="2">
        <v>685716.27</v>
      </c>
      <c r="Q897" s="2">
        <v>415038.79</v>
      </c>
      <c r="R897" s="2">
        <v>233083.38</v>
      </c>
      <c r="S897" s="2">
        <v>11554.13</v>
      </c>
      <c r="T897" s="2">
        <v>1042244.54</v>
      </c>
      <c r="U897" s="5">
        <v>2</v>
      </c>
      <c r="V897" s="6">
        <v>1</v>
      </c>
      <c r="W897">
        <v>3</v>
      </c>
      <c r="X897">
        <v>2</v>
      </c>
      <c r="Y897">
        <v>19</v>
      </c>
      <c r="Z897" s="5">
        <f t="shared" ca="1" si="39"/>
        <v>1556</v>
      </c>
      <c r="AA897" s="4" t="str">
        <f t="shared" si="40"/>
        <v>Low</v>
      </c>
      <c r="AB897" s="2">
        <f t="shared" si="41"/>
        <v>0.05</v>
      </c>
      <c r="AC897" s="2">
        <f>banking_clients[[#This Row],[Bank_Loans]] + banking_clients[[#This Row],[Business_Lending]] + banking_clients[[#This Row],[CreditCard_Balance]]</f>
        <v>1119638.68</v>
      </c>
      <c r="AD897" s="2">
        <f>banking_clients[[#This Row],[Bank_Deposits]] + banking_clients[[#This Row],[Saving_Accounts]] + banking_clients[[#This Row],[ForeignCurrency_Account]] + banking_clients[[#This Row],[Checking_Accounts]]</f>
        <v>1345392.57</v>
      </c>
    </row>
    <row r="898" spans="1:30" x14ac:dyDescent="0.2">
      <c r="A898" t="s">
        <v>2905</v>
      </c>
      <c r="B898" t="s">
        <v>2906</v>
      </c>
      <c r="C898" s="5">
        <v>71</v>
      </c>
      <c r="D898">
        <v>33371</v>
      </c>
      <c r="E898" s="3" t="s">
        <v>2907</v>
      </c>
      <c r="F898" s="4" t="s">
        <v>109</v>
      </c>
      <c r="G898" s="4" t="s">
        <v>49</v>
      </c>
      <c r="H898" s="4" t="s">
        <v>552</v>
      </c>
      <c r="I898" s="4" t="s">
        <v>13</v>
      </c>
      <c r="J898" s="4" t="s">
        <v>34</v>
      </c>
      <c r="K898" s="2">
        <v>83916.94</v>
      </c>
      <c r="L898" s="2">
        <v>1991.68</v>
      </c>
      <c r="M898" s="5">
        <v>2</v>
      </c>
      <c r="N898" s="2">
        <v>3020.89</v>
      </c>
      <c r="O898" s="2">
        <v>556722.19999999995</v>
      </c>
      <c r="P898" s="2">
        <v>312542.57</v>
      </c>
      <c r="Q898" s="2">
        <v>245982.58</v>
      </c>
      <c r="R898" s="2">
        <v>26913.39</v>
      </c>
      <c r="S898" s="2">
        <v>24446.02</v>
      </c>
      <c r="T898" s="2">
        <v>110532.56</v>
      </c>
      <c r="U898" s="5">
        <v>1</v>
      </c>
      <c r="V898" s="6">
        <v>1</v>
      </c>
      <c r="W898">
        <v>3</v>
      </c>
      <c r="X898">
        <v>2</v>
      </c>
      <c r="Y898">
        <v>20</v>
      </c>
      <c r="Z898" s="5">
        <f t="shared" ref="Z898:Z961" ca="1" si="42">DATEDIF(E898, TODAY(), "D")</f>
        <v>11028</v>
      </c>
      <c r="AA898" s="4" t="str">
        <f t="shared" ref="AA898:AA961" si="43">IF(K898&lt;100000, "Low", IF(K898&lt;=300000, "Mid", "High"))</f>
        <v>Low</v>
      </c>
      <c r="AB898" s="2">
        <f t="shared" ref="AB898:AB961" si="44">IF(I898="High", 0.05, IF(I898="Mid", 0.03, 0.01))</f>
        <v>0.05</v>
      </c>
      <c r="AC898" s="2">
        <f>banking_clients[[#This Row],[Bank_Loans]] + banking_clients[[#This Row],[Business_Lending]] + banking_clients[[#This Row],[CreditCard_Balance]]</f>
        <v>670275.65</v>
      </c>
      <c r="AD898" s="2">
        <f>banking_clients[[#This Row],[Bank_Deposits]] + banking_clients[[#This Row],[Saving_Accounts]] + banking_clients[[#This Row],[ForeignCurrency_Account]] + banking_clients[[#This Row],[Checking_Accounts]]</f>
        <v>609884.56000000006</v>
      </c>
    </row>
    <row r="899" spans="1:30" x14ac:dyDescent="0.2">
      <c r="A899" t="s">
        <v>2908</v>
      </c>
      <c r="B899" t="s">
        <v>2909</v>
      </c>
      <c r="C899" s="5">
        <v>80</v>
      </c>
      <c r="D899">
        <v>21062</v>
      </c>
      <c r="E899" s="3" t="s">
        <v>2910</v>
      </c>
      <c r="F899" s="4" t="s">
        <v>284</v>
      </c>
      <c r="G899" s="4" t="s">
        <v>25</v>
      </c>
      <c r="H899" s="4" t="s">
        <v>622</v>
      </c>
      <c r="I899" s="4" t="s">
        <v>13</v>
      </c>
      <c r="J899" s="4" t="s">
        <v>14</v>
      </c>
      <c r="K899" s="2">
        <v>185453.7</v>
      </c>
      <c r="L899" s="2">
        <v>34224.300000000003</v>
      </c>
      <c r="M899" s="5">
        <v>1</v>
      </c>
      <c r="N899" s="2">
        <v>808.9</v>
      </c>
      <c r="O899" s="2">
        <v>81096.58</v>
      </c>
      <c r="P899" s="2">
        <v>57983.69</v>
      </c>
      <c r="Q899" s="2">
        <v>37145.800000000003</v>
      </c>
      <c r="R899" s="2">
        <v>51315.57</v>
      </c>
      <c r="S899" s="2">
        <v>12944.45</v>
      </c>
      <c r="T899" s="2">
        <v>426419.84</v>
      </c>
      <c r="U899" s="5">
        <v>1</v>
      </c>
      <c r="V899" s="6">
        <v>2</v>
      </c>
      <c r="W899">
        <v>3</v>
      </c>
      <c r="X899">
        <v>1</v>
      </c>
      <c r="Y899">
        <v>21</v>
      </c>
      <c r="Z899" s="5">
        <f t="shared" ca="1" si="42"/>
        <v>3810</v>
      </c>
      <c r="AA899" s="4" t="str">
        <f t="shared" si="43"/>
        <v>Mid</v>
      </c>
      <c r="AB899" s="2">
        <f t="shared" si="44"/>
        <v>0.05</v>
      </c>
      <c r="AC899" s="2">
        <f>banking_clients[[#This Row],[Bank_Loans]] + banking_clients[[#This Row],[Business_Lending]] + banking_clients[[#This Row],[CreditCard_Balance]]</f>
        <v>508325.32000000007</v>
      </c>
      <c r="AD899" s="2">
        <f>banking_clients[[#This Row],[Bank_Deposits]] + banking_clients[[#This Row],[Saving_Accounts]] + banking_clients[[#This Row],[ForeignCurrency_Account]] + banking_clients[[#This Row],[Checking_Accounts]]</f>
        <v>159389.51</v>
      </c>
    </row>
    <row r="900" spans="1:30" x14ac:dyDescent="0.2">
      <c r="A900" t="s">
        <v>2911</v>
      </c>
      <c r="B900" t="s">
        <v>2912</v>
      </c>
      <c r="C900" s="5">
        <v>39</v>
      </c>
      <c r="D900">
        <v>26188</v>
      </c>
      <c r="E900" s="3" t="s">
        <v>2913</v>
      </c>
      <c r="F900" s="4" t="s">
        <v>31</v>
      </c>
      <c r="G900" s="4" t="s">
        <v>11</v>
      </c>
      <c r="H900" s="4" t="s">
        <v>977</v>
      </c>
      <c r="I900" s="4" t="s">
        <v>13</v>
      </c>
      <c r="J900" s="4" t="s">
        <v>34</v>
      </c>
      <c r="K900" s="2">
        <v>197406.04</v>
      </c>
      <c r="L900" s="2">
        <v>11507.94</v>
      </c>
      <c r="M900" s="5">
        <v>2</v>
      </c>
      <c r="N900" s="2">
        <v>5608.06</v>
      </c>
      <c r="O900" s="2">
        <v>973262.67</v>
      </c>
      <c r="P900" s="2">
        <v>1643958.52</v>
      </c>
      <c r="Q900" s="2">
        <v>375131.47</v>
      </c>
      <c r="R900" s="2">
        <v>524301.4</v>
      </c>
      <c r="S900" s="2">
        <v>12894.52</v>
      </c>
      <c r="T900" s="2">
        <v>402418.28</v>
      </c>
      <c r="U900" s="5">
        <v>3</v>
      </c>
      <c r="V900" s="6">
        <v>2</v>
      </c>
      <c r="W900">
        <v>3</v>
      </c>
      <c r="X900">
        <v>1</v>
      </c>
      <c r="Y900">
        <v>22</v>
      </c>
      <c r="Z900" s="5">
        <f t="shared" ca="1" si="42"/>
        <v>1939</v>
      </c>
      <c r="AA900" s="4" t="str">
        <f t="shared" si="43"/>
        <v>Mid</v>
      </c>
      <c r="AB900" s="2">
        <f t="shared" si="44"/>
        <v>0.05</v>
      </c>
      <c r="AC900" s="2">
        <f>banking_clients[[#This Row],[Bank_Loans]] + banking_clients[[#This Row],[Business_Lending]] + banking_clients[[#This Row],[CreditCard_Balance]]</f>
        <v>1381289.0100000002</v>
      </c>
      <c r="AD900" s="2">
        <f>banking_clients[[#This Row],[Bank_Deposits]] + banking_clients[[#This Row],[Saving_Accounts]] + banking_clients[[#This Row],[ForeignCurrency_Account]] + banking_clients[[#This Row],[Checking_Accounts]]</f>
        <v>2556285.91</v>
      </c>
    </row>
    <row r="901" spans="1:30" x14ac:dyDescent="0.2">
      <c r="A901" t="s">
        <v>2914</v>
      </c>
      <c r="B901" t="s">
        <v>2915</v>
      </c>
      <c r="C901" s="5">
        <v>75</v>
      </c>
      <c r="D901">
        <v>27603</v>
      </c>
      <c r="E901" s="3" t="s">
        <v>2916</v>
      </c>
      <c r="F901" s="4" t="s">
        <v>24</v>
      </c>
      <c r="G901" s="4" t="s">
        <v>25</v>
      </c>
      <c r="H901" s="4" t="s">
        <v>346</v>
      </c>
      <c r="I901" s="4" t="s">
        <v>80</v>
      </c>
      <c r="J901" s="4" t="s">
        <v>14</v>
      </c>
      <c r="K901" s="2">
        <v>328178.82</v>
      </c>
      <c r="L901" s="2">
        <v>58406.76</v>
      </c>
      <c r="M901" s="5">
        <v>1</v>
      </c>
      <c r="N901" s="2">
        <v>3543.83</v>
      </c>
      <c r="O901" s="2">
        <v>219621.06</v>
      </c>
      <c r="P901" s="2">
        <v>70177.95</v>
      </c>
      <c r="Q901" s="2">
        <v>72826.179999999993</v>
      </c>
      <c r="R901" s="2">
        <v>42305.39</v>
      </c>
      <c r="S901" s="2">
        <v>33823.919999999998</v>
      </c>
      <c r="T901" s="2">
        <v>488293.09</v>
      </c>
      <c r="U901" s="5">
        <v>0</v>
      </c>
      <c r="V901" s="6">
        <v>3</v>
      </c>
      <c r="W901">
        <v>3</v>
      </c>
      <c r="X901">
        <v>2</v>
      </c>
      <c r="Y901">
        <v>1</v>
      </c>
      <c r="Z901" s="5">
        <f t="shared" ca="1" si="42"/>
        <v>8814</v>
      </c>
      <c r="AA901" s="4" t="str">
        <f t="shared" si="43"/>
        <v>High</v>
      </c>
      <c r="AB901" s="2">
        <f t="shared" si="44"/>
        <v>0.01</v>
      </c>
      <c r="AC901" s="2">
        <f>banking_clients[[#This Row],[Bank_Loans]] + banking_clients[[#This Row],[Business_Lending]] + banking_clients[[#This Row],[CreditCard_Balance]]</f>
        <v>711457.98</v>
      </c>
      <c r="AD901" s="2">
        <f>banking_clients[[#This Row],[Bank_Deposits]] + banking_clients[[#This Row],[Saving_Accounts]] + banking_clients[[#This Row],[ForeignCurrency_Account]] + banking_clients[[#This Row],[Checking_Accounts]]</f>
        <v>219133.44</v>
      </c>
    </row>
    <row r="902" spans="1:30" x14ac:dyDescent="0.2">
      <c r="A902" t="s">
        <v>2917</v>
      </c>
      <c r="B902" t="s">
        <v>2918</v>
      </c>
      <c r="C902" s="5">
        <v>51</v>
      </c>
      <c r="D902">
        <v>35330</v>
      </c>
      <c r="E902" s="3" t="s">
        <v>2919</v>
      </c>
      <c r="F902" s="4" t="s">
        <v>415</v>
      </c>
      <c r="G902" s="4" t="s">
        <v>11</v>
      </c>
      <c r="H902" s="4" t="s">
        <v>643</v>
      </c>
      <c r="I902" s="4" t="s">
        <v>13</v>
      </c>
      <c r="J902" s="4" t="s">
        <v>40</v>
      </c>
      <c r="K902" s="2">
        <v>114861.31</v>
      </c>
      <c r="L902" s="2">
        <v>39705.629999999997</v>
      </c>
      <c r="M902" s="5">
        <v>1</v>
      </c>
      <c r="N902" s="2">
        <v>122.6</v>
      </c>
      <c r="O902" s="2">
        <v>390831.86</v>
      </c>
      <c r="P902" s="2">
        <v>831108.32</v>
      </c>
      <c r="Q902" s="2">
        <v>473185.76</v>
      </c>
      <c r="R902" s="2">
        <v>136131.9</v>
      </c>
      <c r="S902" s="2">
        <v>73873.14</v>
      </c>
      <c r="T902" s="2">
        <v>581358.97</v>
      </c>
      <c r="U902" s="5">
        <v>1</v>
      </c>
      <c r="V902" s="6">
        <v>2</v>
      </c>
      <c r="W902">
        <v>3</v>
      </c>
      <c r="X902">
        <v>1</v>
      </c>
      <c r="Y902">
        <v>2</v>
      </c>
      <c r="Z902" s="5">
        <f t="shared" ca="1" si="42"/>
        <v>1948</v>
      </c>
      <c r="AA902" s="4" t="str">
        <f t="shared" si="43"/>
        <v>Mid</v>
      </c>
      <c r="AB902" s="2">
        <f t="shared" si="44"/>
        <v>0.05</v>
      </c>
      <c r="AC902" s="2">
        <f>banking_clients[[#This Row],[Bank_Loans]] + banking_clients[[#This Row],[Business_Lending]] + banking_clients[[#This Row],[CreditCard_Balance]]</f>
        <v>972313.42999999993</v>
      </c>
      <c r="AD902" s="2">
        <f>banking_clients[[#This Row],[Bank_Deposits]] + banking_clients[[#This Row],[Saving_Accounts]] + banking_clients[[#This Row],[ForeignCurrency_Account]] + banking_clients[[#This Row],[Checking_Accounts]]</f>
        <v>1514299.12</v>
      </c>
    </row>
    <row r="903" spans="1:30" x14ac:dyDescent="0.2">
      <c r="A903" t="s">
        <v>2920</v>
      </c>
      <c r="B903" t="s">
        <v>2921</v>
      </c>
      <c r="C903" s="5">
        <v>59</v>
      </c>
      <c r="D903">
        <v>6046</v>
      </c>
      <c r="E903" s="3" t="s">
        <v>2922</v>
      </c>
      <c r="F903" s="4" t="s">
        <v>192</v>
      </c>
      <c r="G903" s="4" t="s">
        <v>25</v>
      </c>
      <c r="H903" s="4" t="s">
        <v>39</v>
      </c>
      <c r="I903" s="4" t="s">
        <v>13</v>
      </c>
      <c r="J903" s="4" t="s">
        <v>14</v>
      </c>
      <c r="K903" s="2">
        <v>323979.45</v>
      </c>
      <c r="L903" s="2">
        <v>36752.67</v>
      </c>
      <c r="M903" s="5">
        <v>1</v>
      </c>
      <c r="N903" s="2">
        <v>2910.47</v>
      </c>
      <c r="O903" s="2">
        <v>2080975.63</v>
      </c>
      <c r="P903" s="2">
        <v>1199695.67</v>
      </c>
      <c r="Q903" s="2">
        <v>334798.78999999998</v>
      </c>
      <c r="R903" s="2">
        <v>339262.78</v>
      </c>
      <c r="S903" s="2">
        <v>65549.210000000006</v>
      </c>
      <c r="T903" s="2">
        <v>1225924.24</v>
      </c>
      <c r="U903" s="5">
        <v>2</v>
      </c>
      <c r="V903" s="6">
        <v>5</v>
      </c>
      <c r="W903">
        <v>3</v>
      </c>
      <c r="X903">
        <v>2</v>
      </c>
      <c r="Y903">
        <v>3</v>
      </c>
      <c r="Z903" s="5">
        <f t="shared" ca="1" si="42"/>
        <v>2405</v>
      </c>
      <c r="AA903" s="4" t="str">
        <f t="shared" si="43"/>
        <v>High</v>
      </c>
      <c r="AB903" s="2">
        <f t="shared" si="44"/>
        <v>0.05</v>
      </c>
      <c r="AC903" s="2">
        <f>banking_clients[[#This Row],[Bank_Loans]] + banking_clients[[#This Row],[Business_Lending]] + banking_clients[[#This Row],[CreditCard_Balance]]</f>
        <v>3309810.3400000003</v>
      </c>
      <c r="AD903" s="2">
        <f>banking_clients[[#This Row],[Bank_Deposits]] + banking_clients[[#This Row],[Saving_Accounts]] + banking_clients[[#This Row],[ForeignCurrency_Account]] + banking_clients[[#This Row],[Checking_Accounts]]</f>
        <v>1939306.45</v>
      </c>
    </row>
    <row r="904" spans="1:30" x14ac:dyDescent="0.2">
      <c r="A904" t="s">
        <v>2923</v>
      </c>
      <c r="B904" t="s">
        <v>1765</v>
      </c>
      <c r="C904" s="5">
        <v>22</v>
      </c>
      <c r="D904">
        <v>22754</v>
      </c>
      <c r="E904" s="3" t="s">
        <v>2924</v>
      </c>
      <c r="F904" s="4" t="s">
        <v>310</v>
      </c>
      <c r="G904" s="4" t="s">
        <v>25</v>
      </c>
      <c r="H904" s="4" t="s">
        <v>450</v>
      </c>
      <c r="I904" s="4" t="s">
        <v>80</v>
      </c>
      <c r="J904" s="4" t="s">
        <v>40</v>
      </c>
      <c r="K904" s="2">
        <v>89581.22</v>
      </c>
      <c r="L904" s="2">
        <v>22710.720000000001</v>
      </c>
      <c r="M904" s="5">
        <v>3</v>
      </c>
      <c r="N904" s="2">
        <v>1879.36</v>
      </c>
      <c r="O904" s="2">
        <v>205523.86</v>
      </c>
      <c r="P904" s="2">
        <v>348716.03</v>
      </c>
      <c r="Q904" s="2">
        <v>357773.59</v>
      </c>
      <c r="R904" s="2">
        <v>107467.94</v>
      </c>
      <c r="S904" s="2">
        <v>889.01</v>
      </c>
      <c r="T904" s="2">
        <v>155807.74</v>
      </c>
      <c r="U904" s="5">
        <v>2</v>
      </c>
      <c r="V904" s="6">
        <v>1</v>
      </c>
      <c r="W904">
        <v>4</v>
      </c>
      <c r="X904">
        <v>2</v>
      </c>
      <c r="Y904">
        <v>4</v>
      </c>
      <c r="Z904" s="5">
        <f t="shared" ca="1" si="42"/>
        <v>3647</v>
      </c>
      <c r="AA904" s="4" t="str">
        <f t="shared" si="43"/>
        <v>Low</v>
      </c>
      <c r="AB904" s="2">
        <f t="shared" si="44"/>
        <v>0.01</v>
      </c>
      <c r="AC904" s="2">
        <f>banking_clients[[#This Row],[Bank_Loans]] + banking_clients[[#This Row],[Business_Lending]] + banking_clients[[#This Row],[CreditCard_Balance]]</f>
        <v>363210.95999999996</v>
      </c>
      <c r="AD904" s="2">
        <f>banking_clients[[#This Row],[Bank_Deposits]] + banking_clients[[#This Row],[Saving_Accounts]] + banking_clients[[#This Row],[ForeignCurrency_Account]] + banking_clients[[#This Row],[Checking_Accounts]]</f>
        <v>814846.57000000007</v>
      </c>
    </row>
    <row r="905" spans="1:30" x14ac:dyDescent="0.2">
      <c r="A905" t="s">
        <v>2925</v>
      </c>
      <c r="B905" t="s">
        <v>2926</v>
      </c>
      <c r="C905" s="5">
        <v>45</v>
      </c>
      <c r="D905">
        <v>20719</v>
      </c>
      <c r="E905" s="3" t="s">
        <v>2927</v>
      </c>
      <c r="F905" s="4" t="s">
        <v>104</v>
      </c>
      <c r="G905" s="4" t="s">
        <v>11</v>
      </c>
      <c r="H905" s="4" t="s">
        <v>74</v>
      </c>
      <c r="I905" s="4" t="s">
        <v>80</v>
      </c>
      <c r="J905" s="4" t="s">
        <v>27</v>
      </c>
      <c r="K905" s="2">
        <v>86007.4</v>
      </c>
      <c r="L905" s="2">
        <v>9009.8799999999992</v>
      </c>
      <c r="M905" s="5">
        <v>1</v>
      </c>
      <c r="N905" s="2">
        <v>4231.6099999999997</v>
      </c>
      <c r="O905" s="2">
        <v>975004.06</v>
      </c>
      <c r="P905" s="2">
        <v>1551056</v>
      </c>
      <c r="Q905" s="2">
        <v>312225.56</v>
      </c>
      <c r="R905" s="2">
        <v>840893.93</v>
      </c>
      <c r="S905" s="2">
        <v>17761.25</v>
      </c>
      <c r="T905" s="2">
        <v>1366749.01</v>
      </c>
      <c r="U905" s="5">
        <v>0</v>
      </c>
      <c r="V905" s="6">
        <v>2</v>
      </c>
      <c r="W905">
        <v>4</v>
      </c>
      <c r="X905">
        <v>2</v>
      </c>
      <c r="Y905">
        <v>8</v>
      </c>
      <c r="Z905" s="5">
        <f t="shared" ca="1" si="42"/>
        <v>5795</v>
      </c>
      <c r="AA905" s="4" t="str">
        <f t="shared" si="43"/>
        <v>Low</v>
      </c>
      <c r="AB905" s="2">
        <f t="shared" si="44"/>
        <v>0.01</v>
      </c>
      <c r="AC905" s="2">
        <f>banking_clients[[#This Row],[Bank_Loans]] + banking_clients[[#This Row],[Business_Lending]] + banking_clients[[#This Row],[CreditCard_Balance]]</f>
        <v>2345984.6800000002</v>
      </c>
      <c r="AD905" s="2">
        <f>banking_clients[[#This Row],[Bank_Deposits]] + banking_clients[[#This Row],[Saving_Accounts]] + banking_clients[[#This Row],[ForeignCurrency_Account]] + banking_clients[[#This Row],[Checking_Accounts]]</f>
        <v>2721936.74</v>
      </c>
    </row>
    <row r="906" spans="1:30" x14ac:dyDescent="0.2">
      <c r="A906" t="s">
        <v>2928</v>
      </c>
      <c r="B906" t="s">
        <v>2929</v>
      </c>
      <c r="C906" s="5">
        <v>58</v>
      </c>
      <c r="D906">
        <v>31639</v>
      </c>
      <c r="E906" s="3" t="s">
        <v>2930</v>
      </c>
      <c r="F906" s="4" t="s">
        <v>310</v>
      </c>
      <c r="G906" s="4" t="s">
        <v>114</v>
      </c>
      <c r="H906" s="4" t="s">
        <v>2724</v>
      </c>
      <c r="I906" s="4" t="s">
        <v>13</v>
      </c>
      <c r="J906" s="4" t="s">
        <v>14</v>
      </c>
      <c r="K906" s="2">
        <v>38135.120000000003</v>
      </c>
      <c r="L906" s="2">
        <v>14376</v>
      </c>
      <c r="M906" s="5">
        <v>1</v>
      </c>
      <c r="N906" s="2">
        <v>2302.8000000000002</v>
      </c>
      <c r="O906" s="2">
        <v>90593.93</v>
      </c>
      <c r="P906" s="2">
        <v>470476.32</v>
      </c>
      <c r="Q906" s="2">
        <v>363338.15</v>
      </c>
      <c r="R906" s="2">
        <v>61487.99</v>
      </c>
      <c r="S906" s="2">
        <v>4458.22</v>
      </c>
      <c r="T906" s="2">
        <v>733259.03</v>
      </c>
      <c r="U906" s="5">
        <v>3</v>
      </c>
      <c r="V906" s="6">
        <v>1</v>
      </c>
      <c r="W906">
        <v>1</v>
      </c>
      <c r="X906">
        <v>2</v>
      </c>
      <c r="Y906">
        <v>9</v>
      </c>
      <c r="Z906" s="5">
        <f t="shared" ca="1" si="42"/>
        <v>7310</v>
      </c>
      <c r="AA906" s="4" t="str">
        <f t="shared" si="43"/>
        <v>Low</v>
      </c>
      <c r="AB906" s="2">
        <f t="shared" si="44"/>
        <v>0.05</v>
      </c>
      <c r="AC906" s="2">
        <f>banking_clients[[#This Row],[Bank_Loans]] + banking_clients[[#This Row],[Business_Lending]] + banking_clients[[#This Row],[CreditCard_Balance]]</f>
        <v>826155.76</v>
      </c>
      <c r="AD906" s="2">
        <f>banking_clients[[#This Row],[Bank_Deposits]] + banking_clients[[#This Row],[Saving_Accounts]] + banking_clients[[#This Row],[ForeignCurrency_Account]] + banking_clients[[#This Row],[Checking_Accounts]]</f>
        <v>899760.68</v>
      </c>
    </row>
    <row r="907" spans="1:30" x14ac:dyDescent="0.2">
      <c r="A907" t="s">
        <v>2931</v>
      </c>
      <c r="B907" t="s">
        <v>2932</v>
      </c>
      <c r="C907" s="5">
        <v>25</v>
      </c>
      <c r="D907">
        <v>14249</v>
      </c>
      <c r="E907" s="3" t="s">
        <v>2933</v>
      </c>
      <c r="F907" s="4" t="s">
        <v>63</v>
      </c>
      <c r="G907" s="4" t="s">
        <v>25</v>
      </c>
      <c r="H907" s="4" t="s">
        <v>1603</v>
      </c>
      <c r="I907" s="4" t="s">
        <v>33</v>
      </c>
      <c r="J907" s="4" t="s">
        <v>14</v>
      </c>
      <c r="K907" s="2">
        <v>168548.81</v>
      </c>
      <c r="L907" s="2">
        <v>20687.490000000002</v>
      </c>
      <c r="M907" s="5">
        <v>3</v>
      </c>
      <c r="N907" s="2">
        <v>4200.1400000000003</v>
      </c>
      <c r="O907" s="2">
        <v>479366.24</v>
      </c>
      <c r="P907" s="2">
        <v>720023.67</v>
      </c>
      <c r="Q907" s="2">
        <v>138466.09</v>
      </c>
      <c r="R907" s="2">
        <v>440322.17</v>
      </c>
      <c r="S907" s="2">
        <v>26218.52</v>
      </c>
      <c r="T907" s="2">
        <v>1180921.8899999999</v>
      </c>
      <c r="U907" s="5">
        <v>3</v>
      </c>
      <c r="V907" s="6">
        <v>2</v>
      </c>
      <c r="W907">
        <v>2</v>
      </c>
      <c r="X907">
        <v>2</v>
      </c>
      <c r="Y907">
        <v>10</v>
      </c>
      <c r="Z907" s="5">
        <f t="shared" ca="1" si="42"/>
        <v>1366</v>
      </c>
      <c r="AA907" s="4" t="str">
        <f t="shared" si="43"/>
        <v>Mid</v>
      </c>
      <c r="AB907" s="2">
        <f t="shared" si="44"/>
        <v>0.03</v>
      </c>
      <c r="AC907" s="2">
        <f>banking_clients[[#This Row],[Bank_Loans]] + banking_clients[[#This Row],[Business_Lending]] + banking_clients[[#This Row],[CreditCard_Balance]]</f>
        <v>1664488.2699999998</v>
      </c>
      <c r="AD907" s="2">
        <f>banking_clients[[#This Row],[Bank_Deposits]] + banking_clients[[#This Row],[Saving_Accounts]] + banking_clients[[#This Row],[ForeignCurrency_Account]] + banking_clients[[#This Row],[Checking_Accounts]]</f>
        <v>1325030.4500000002</v>
      </c>
    </row>
    <row r="908" spans="1:30" x14ac:dyDescent="0.2">
      <c r="A908" t="s">
        <v>2934</v>
      </c>
      <c r="B908" t="s">
        <v>2935</v>
      </c>
      <c r="C908" s="5">
        <v>36</v>
      </c>
      <c r="D908">
        <v>17594</v>
      </c>
      <c r="E908" s="3" t="s">
        <v>2936</v>
      </c>
      <c r="F908" s="4" t="s">
        <v>44</v>
      </c>
      <c r="G908" s="4" t="s">
        <v>25</v>
      </c>
      <c r="H908" s="4" t="s">
        <v>692</v>
      </c>
      <c r="I908" s="4" t="s">
        <v>13</v>
      </c>
      <c r="J908" s="4" t="s">
        <v>14</v>
      </c>
      <c r="K908" s="2">
        <v>52311.35</v>
      </c>
      <c r="L908" s="2">
        <v>20907.04</v>
      </c>
      <c r="M908" s="5">
        <v>1</v>
      </c>
      <c r="N908" s="2">
        <v>980.95</v>
      </c>
      <c r="O908" s="2">
        <v>253965.36</v>
      </c>
      <c r="P908" s="2">
        <v>101161.42</v>
      </c>
      <c r="Q908" s="2">
        <v>44123.6</v>
      </c>
      <c r="R908" s="2">
        <v>42541.61</v>
      </c>
      <c r="S908" s="2">
        <v>24562.09</v>
      </c>
      <c r="T908" s="2">
        <v>594204</v>
      </c>
      <c r="U908" s="5">
        <v>1</v>
      </c>
      <c r="V908" s="6">
        <v>1</v>
      </c>
      <c r="W908">
        <v>3</v>
      </c>
      <c r="X908">
        <v>2</v>
      </c>
      <c r="Y908">
        <v>11</v>
      </c>
      <c r="Z908" s="5">
        <f t="shared" ca="1" si="42"/>
        <v>10986</v>
      </c>
      <c r="AA908" s="4" t="str">
        <f t="shared" si="43"/>
        <v>Low</v>
      </c>
      <c r="AB908" s="2">
        <f t="shared" si="44"/>
        <v>0.05</v>
      </c>
      <c r="AC908" s="2">
        <f>banking_clients[[#This Row],[Bank_Loans]] + banking_clients[[#This Row],[Business_Lending]] + banking_clients[[#This Row],[CreditCard_Balance]]</f>
        <v>849150.30999999994</v>
      </c>
      <c r="AD908" s="2">
        <f>banking_clients[[#This Row],[Bank_Deposits]] + banking_clients[[#This Row],[Saving_Accounts]] + banking_clients[[#This Row],[ForeignCurrency_Account]] + banking_clients[[#This Row],[Checking_Accounts]]</f>
        <v>212388.72</v>
      </c>
    </row>
    <row r="909" spans="1:30" x14ac:dyDescent="0.2">
      <c r="A909" t="s">
        <v>2937</v>
      </c>
      <c r="B909" t="s">
        <v>2938</v>
      </c>
      <c r="C909" s="5">
        <v>71</v>
      </c>
      <c r="D909">
        <v>32059</v>
      </c>
      <c r="E909" s="3" t="s">
        <v>2560</v>
      </c>
      <c r="F909" s="4" t="s">
        <v>109</v>
      </c>
      <c r="G909" s="4" t="s">
        <v>25</v>
      </c>
      <c r="H909" s="4" t="s">
        <v>154</v>
      </c>
      <c r="I909" s="4" t="s">
        <v>33</v>
      </c>
      <c r="J909" s="4" t="s">
        <v>27</v>
      </c>
      <c r="K909" s="2">
        <v>348995.08</v>
      </c>
      <c r="L909" s="2">
        <v>60023.81</v>
      </c>
      <c r="M909" s="5">
        <v>2</v>
      </c>
      <c r="N909" s="2">
        <v>5243.7</v>
      </c>
      <c r="O909" s="2">
        <v>75319.86</v>
      </c>
      <c r="P909" s="2">
        <v>97133.48</v>
      </c>
      <c r="Q909" s="2">
        <v>81592.12</v>
      </c>
      <c r="R909" s="2">
        <v>27793.13</v>
      </c>
      <c r="S909" s="2">
        <v>20904.349999999999</v>
      </c>
      <c r="T909" s="2">
        <v>1145747.8700000001</v>
      </c>
      <c r="U909" s="5">
        <v>3</v>
      </c>
      <c r="V909" s="6">
        <v>3</v>
      </c>
      <c r="W909">
        <v>4</v>
      </c>
      <c r="X909">
        <v>1</v>
      </c>
      <c r="Y909">
        <v>12</v>
      </c>
      <c r="Z909" s="5">
        <f t="shared" ca="1" si="42"/>
        <v>3059</v>
      </c>
      <c r="AA909" s="4" t="str">
        <f t="shared" si="43"/>
        <v>High</v>
      </c>
      <c r="AB909" s="2">
        <f t="shared" si="44"/>
        <v>0.03</v>
      </c>
      <c r="AC909" s="2">
        <f>banking_clients[[#This Row],[Bank_Loans]] + banking_clients[[#This Row],[Business_Lending]] + banking_clients[[#This Row],[CreditCard_Balance]]</f>
        <v>1226311.4300000002</v>
      </c>
      <c r="AD909" s="2">
        <f>banking_clients[[#This Row],[Bank_Deposits]] + banking_clients[[#This Row],[Saving_Accounts]] + banking_clients[[#This Row],[ForeignCurrency_Account]] + banking_clients[[#This Row],[Checking_Accounts]]</f>
        <v>227423.08</v>
      </c>
    </row>
    <row r="910" spans="1:30" x14ac:dyDescent="0.2">
      <c r="A910" t="s">
        <v>2939</v>
      </c>
      <c r="B910" t="s">
        <v>2940</v>
      </c>
      <c r="C910" s="5">
        <v>68</v>
      </c>
      <c r="D910">
        <v>20881</v>
      </c>
      <c r="E910" s="3" t="s">
        <v>2941</v>
      </c>
      <c r="F910" s="4" t="s">
        <v>24</v>
      </c>
      <c r="G910" s="4" t="s">
        <v>25</v>
      </c>
      <c r="H910" s="4" t="s">
        <v>369</v>
      </c>
      <c r="I910" s="4" t="s">
        <v>33</v>
      </c>
      <c r="J910" s="4" t="s">
        <v>34</v>
      </c>
      <c r="K910" s="2">
        <v>151372.01999999999</v>
      </c>
      <c r="L910" s="2">
        <v>28841.45</v>
      </c>
      <c r="M910" s="5">
        <v>1</v>
      </c>
      <c r="N910" s="2">
        <v>1263.67</v>
      </c>
      <c r="O910" s="2">
        <v>468449.35</v>
      </c>
      <c r="P910" s="2">
        <v>917482.59</v>
      </c>
      <c r="Q910" s="2">
        <v>458741.29</v>
      </c>
      <c r="R910" s="2">
        <v>388664.61</v>
      </c>
      <c r="S910" s="2">
        <v>8605.0300000000007</v>
      </c>
      <c r="T910" s="2">
        <v>1132663.75</v>
      </c>
      <c r="U910" s="5">
        <v>3</v>
      </c>
      <c r="V910" s="6">
        <v>1</v>
      </c>
      <c r="W910">
        <v>1</v>
      </c>
      <c r="X910">
        <v>2</v>
      </c>
      <c r="Y910">
        <v>13</v>
      </c>
      <c r="Z910" s="5">
        <f t="shared" ca="1" si="42"/>
        <v>5093</v>
      </c>
      <c r="AA910" s="4" t="str">
        <f t="shared" si="43"/>
        <v>Mid</v>
      </c>
      <c r="AB910" s="2">
        <f t="shared" si="44"/>
        <v>0.03</v>
      </c>
      <c r="AC910" s="2">
        <f>banking_clients[[#This Row],[Bank_Loans]] + banking_clients[[#This Row],[Business_Lending]] + banking_clients[[#This Row],[CreditCard_Balance]]</f>
        <v>1602376.77</v>
      </c>
      <c r="AD910" s="2">
        <f>banking_clients[[#This Row],[Bank_Deposits]] + banking_clients[[#This Row],[Saving_Accounts]] + banking_clients[[#This Row],[ForeignCurrency_Account]] + banking_clients[[#This Row],[Checking_Accounts]]</f>
        <v>1773493.52</v>
      </c>
    </row>
    <row r="911" spans="1:30" x14ac:dyDescent="0.2">
      <c r="A911" t="s">
        <v>2942</v>
      </c>
      <c r="B911" t="s">
        <v>2943</v>
      </c>
      <c r="C911" s="5">
        <v>23</v>
      </c>
      <c r="D911">
        <v>30948</v>
      </c>
      <c r="E911" s="3" t="s">
        <v>2944</v>
      </c>
      <c r="F911" s="4" t="s">
        <v>377</v>
      </c>
      <c r="G911" s="4" t="s">
        <v>11</v>
      </c>
      <c r="H911" s="4" t="s">
        <v>651</v>
      </c>
      <c r="I911" s="4" t="s">
        <v>13</v>
      </c>
      <c r="J911" s="4" t="s">
        <v>14</v>
      </c>
      <c r="K911" s="2">
        <v>211439.78</v>
      </c>
      <c r="L911" s="2">
        <v>47870.12</v>
      </c>
      <c r="M911" s="5">
        <v>1</v>
      </c>
      <c r="N911" s="2">
        <v>8344.89</v>
      </c>
      <c r="O911" s="2">
        <v>530674.17000000004</v>
      </c>
      <c r="P911" s="2">
        <v>737355.67</v>
      </c>
      <c r="Q911" s="2">
        <v>391927.79</v>
      </c>
      <c r="R911" s="2">
        <v>329551.48</v>
      </c>
      <c r="S911" s="2">
        <v>34703.17</v>
      </c>
      <c r="T911" s="2">
        <v>492411.01</v>
      </c>
      <c r="U911" s="5">
        <v>3</v>
      </c>
      <c r="V911" s="6">
        <v>3</v>
      </c>
      <c r="W911">
        <v>1</v>
      </c>
      <c r="X911">
        <v>1</v>
      </c>
      <c r="Y911">
        <v>14</v>
      </c>
      <c r="Z911" s="5">
        <f t="shared" ca="1" si="42"/>
        <v>7452</v>
      </c>
      <c r="AA911" s="4" t="str">
        <f t="shared" si="43"/>
        <v>Mid</v>
      </c>
      <c r="AB911" s="2">
        <f t="shared" si="44"/>
        <v>0.05</v>
      </c>
      <c r="AC911" s="2">
        <f>banking_clients[[#This Row],[Bank_Loans]] + banking_clients[[#This Row],[Business_Lending]] + banking_clients[[#This Row],[CreditCard_Balance]]</f>
        <v>1031430.0700000001</v>
      </c>
      <c r="AD911" s="2">
        <f>banking_clients[[#This Row],[Bank_Deposits]] + banking_clients[[#This Row],[Saving_Accounts]] + banking_clients[[#This Row],[ForeignCurrency_Account]] + banking_clients[[#This Row],[Checking_Accounts]]</f>
        <v>1493538.1099999999</v>
      </c>
    </row>
    <row r="912" spans="1:30" x14ac:dyDescent="0.2">
      <c r="A912" t="s">
        <v>2945</v>
      </c>
      <c r="B912" t="s">
        <v>2946</v>
      </c>
      <c r="C912" s="5">
        <v>42</v>
      </c>
      <c r="D912">
        <v>25068</v>
      </c>
      <c r="E912" s="3" t="s">
        <v>2947</v>
      </c>
      <c r="F912" s="4" t="s">
        <v>415</v>
      </c>
      <c r="G912" s="4" t="s">
        <v>25</v>
      </c>
      <c r="H912" s="4" t="s">
        <v>12</v>
      </c>
      <c r="I912" s="4" t="s">
        <v>13</v>
      </c>
      <c r="J912" s="4" t="s">
        <v>27</v>
      </c>
      <c r="K912" s="2">
        <v>111739.68</v>
      </c>
      <c r="L912" s="2">
        <v>7947.32</v>
      </c>
      <c r="M912" s="5">
        <v>1</v>
      </c>
      <c r="N912" s="2">
        <v>1404.71</v>
      </c>
      <c r="O912" s="2">
        <v>31372.2</v>
      </c>
      <c r="P912" s="2">
        <v>432454.77</v>
      </c>
      <c r="Q912" s="2">
        <v>149860.56</v>
      </c>
      <c r="R912" s="2">
        <v>253264.35</v>
      </c>
      <c r="S912" s="2">
        <v>22981.18</v>
      </c>
      <c r="T912" s="2">
        <v>498825.24</v>
      </c>
      <c r="U912" s="5">
        <v>2</v>
      </c>
      <c r="V912" s="6">
        <v>1</v>
      </c>
      <c r="W912">
        <v>1</v>
      </c>
      <c r="X912">
        <v>1</v>
      </c>
      <c r="Y912">
        <v>15</v>
      </c>
      <c r="Z912" s="5">
        <f t="shared" ca="1" si="42"/>
        <v>5559</v>
      </c>
      <c r="AA912" s="4" t="str">
        <f t="shared" si="43"/>
        <v>Mid</v>
      </c>
      <c r="AB912" s="2">
        <f t="shared" si="44"/>
        <v>0.05</v>
      </c>
      <c r="AC912" s="2">
        <f>banking_clients[[#This Row],[Bank_Loans]] + banking_clients[[#This Row],[Business_Lending]] + banking_clients[[#This Row],[CreditCard_Balance]]</f>
        <v>531602.14999999991</v>
      </c>
      <c r="AD912" s="2">
        <f>banking_clients[[#This Row],[Bank_Deposits]] + banking_clients[[#This Row],[Saving_Accounts]] + banking_clients[[#This Row],[ForeignCurrency_Account]] + banking_clients[[#This Row],[Checking_Accounts]]</f>
        <v>858560.8600000001</v>
      </c>
    </row>
    <row r="913" spans="1:30" x14ac:dyDescent="0.2">
      <c r="A913" t="s">
        <v>2948</v>
      </c>
      <c r="B913" t="s">
        <v>2949</v>
      </c>
      <c r="C913" s="5">
        <v>69</v>
      </c>
      <c r="D913">
        <v>21252</v>
      </c>
      <c r="E913" s="3" t="s">
        <v>2950</v>
      </c>
      <c r="F913" s="4" t="s">
        <v>338</v>
      </c>
      <c r="G913" s="4" t="s">
        <v>25</v>
      </c>
      <c r="H913" s="4" t="s">
        <v>1301</v>
      </c>
      <c r="I913" s="4" t="s">
        <v>33</v>
      </c>
      <c r="J913" s="4" t="s">
        <v>27</v>
      </c>
      <c r="K913" s="2">
        <v>63751.519999999997</v>
      </c>
      <c r="L913" s="2">
        <v>21452.799999999999</v>
      </c>
      <c r="M913" s="5">
        <v>2</v>
      </c>
      <c r="N913" s="2">
        <v>3814.7</v>
      </c>
      <c r="O913" s="2">
        <v>229166.26</v>
      </c>
      <c r="P913" s="2">
        <v>105668.66</v>
      </c>
      <c r="Q913" s="2">
        <v>50235.92</v>
      </c>
      <c r="R913" s="2">
        <v>34195.07</v>
      </c>
      <c r="S913" s="2">
        <v>20909.34</v>
      </c>
      <c r="T913" s="2">
        <v>476986.33</v>
      </c>
      <c r="U913" s="5">
        <v>3</v>
      </c>
      <c r="V913" s="6">
        <v>1</v>
      </c>
      <c r="W913">
        <v>2</v>
      </c>
      <c r="X913">
        <v>2</v>
      </c>
      <c r="Y913">
        <v>1</v>
      </c>
      <c r="Z913" s="5">
        <f t="shared" ca="1" si="42"/>
        <v>3796</v>
      </c>
      <c r="AA913" s="4" t="str">
        <f t="shared" si="43"/>
        <v>Low</v>
      </c>
      <c r="AB913" s="2">
        <f t="shared" si="44"/>
        <v>0.03</v>
      </c>
      <c r="AC913" s="2">
        <f>banking_clients[[#This Row],[Bank_Loans]] + banking_clients[[#This Row],[Business_Lending]] + banking_clients[[#This Row],[CreditCard_Balance]]</f>
        <v>709967.29</v>
      </c>
      <c r="AD913" s="2">
        <f>banking_clients[[#This Row],[Bank_Deposits]] + banking_clients[[#This Row],[Saving_Accounts]] + banking_clients[[#This Row],[ForeignCurrency_Account]] + banking_clients[[#This Row],[Checking_Accounts]]</f>
        <v>211008.99</v>
      </c>
    </row>
    <row r="914" spans="1:30" x14ac:dyDescent="0.2">
      <c r="A914" t="s">
        <v>2951</v>
      </c>
      <c r="B914" t="s">
        <v>2952</v>
      </c>
      <c r="C914" s="5">
        <v>47</v>
      </c>
      <c r="D914">
        <v>29297</v>
      </c>
      <c r="E914" s="3" t="s">
        <v>2953</v>
      </c>
      <c r="F914" s="4" t="s">
        <v>262</v>
      </c>
      <c r="G914" s="4" t="s">
        <v>25</v>
      </c>
      <c r="H914" s="4" t="s">
        <v>783</v>
      </c>
      <c r="I914" s="4" t="s">
        <v>80</v>
      </c>
      <c r="J914" s="4" t="s">
        <v>14</v>
      </c>
      <c r="K914" s="2">
        <v>52279.76</v>
      </c>
      <c r="L914" s="2">
        <v>21017.759999999998</v>
      </c>
      <c r="M914" s="5">
        <v>2</v>
      </c>
      <c r="N914" s="2">
        <v>2159.14</v>
      </c>
      <c r="O914" s="2">
        <v>976660.42</v>
      </c>
      <c r="P914" s="2">
        <v>1047262.45</v>
      </c>
      <c r="Q914" s="2">
        <v>310299.98</v>
      </c>
      <c r="R914" s="2">
        <v>367705.48</v>
      </c>
      <c r="S914" s="2">
        <v>11617.34</v>
      </c>
      <c r="T914" s="2">
        <v>338329.22</v>
      </c>
      <c r="U914" s="5">
        <v>1</v>
      </c>
      <c r="V914" s="6">
        <v>2</v>
      </c>
      <c r="W914">
        <v>2</v>
      </c>
      <c r="X914">
        <v>2</v>
      </c>
      <c r="Y914">
        <v>2</v>
      </c>
      <c r="Z914" s="5">
        <f t="shared" ca="1" si="42"/>
        <v>7080</v>
      </c>
      <c r="AA914" s="4" t="str">
        <f t="shared" si="43"/>
        <v>Low</v>
      </c>
      <c r="AB914" s="2">
        <f t="shared" si="44"/>
        <v>0.01</v>
      </c>
      <c r="AC914" s="2">
        <f>banking_clients[[#This Row],[Bank_Loans]] + banking_clients[[#This Row],[Business_Lending]] + banking_clients[[#This Row],[CreditCard_Balance]]</f>
        <v>1317148.78</v>
      </c>
      <c r="AD914" s="2">
        <f>banking_clients[[#This Row],[Bank_Deposits]] + banking_clients[[#This Row],[Saving_Accounts]] + banking_clients[[#This Row],[ForeignCurrency_Account]] + banking_clients[[#This Row],[Checking_Accounts]]</f>
        <v>1736885.25</v>
      </c>
    </row>
    <row r="915" spans="1:30" x14ac:dyDescent="0.2">
      <c r="A915" t="s">
        <v>2954</v>
      </c>
      <c r="B915" t="s">
        <v>2955</v>
      </c>
      <c r="C915" s="5">
        <v>57</v>
      </c>
      <c r="D915">
        <v>1814</v>
      </c>
      <c r="E915" s="3" t="s">
        <v>1169</v>
      </c>
      <c r="F915" s="4" t="s">
        <v>506</v>
      </c>
      <c r="G915" s="4" t="s">
        <v>19</v>
      </c>
      <c r="H915" s="4" t="s">
        <v>149</v>
      </c>
      <c r="I915" s="4" t="s">
        <v>33</v>
      </c>
      <c r="J915" s="4" t="s">
        <v>34</v>
      </c>
      <c r="K915" s="2">
        <v>48676.4</v>
      </c>
      <c r="L915" s="2">
        <v>2889.27</v>
      </c>
      <c r="M915" s="5">
        <v>2</v>
      </c>
      <c r="N915" s="2">
        <v>1604.4</v>
      </c>
      <c r="O915" s="2">
        <v>74495.92</v>
      </c>
      <c r="P915" s="2">
        <v>75741.149999999994</v>
      </c>
      <c r="Q915" s="2">
        <v>58466.85</v>
      </c>
      <c r="R915" s="2">
        <v>87806.59</v>
      </c>
      <c r="S915" s="2">
        <v>996.26</v>
      </c>
      <c r="T915" s="2">
        <v>312041.11</v>
      </c>
      <c r="U915" s="5">
        <v>1</v>
      </c>
      <c r="V915" s="6">
        <v>1</v>
      </c>
      <c r="W915">
        <v>3</v>
      </c>
      <c r="X915">
        <v>2</v>
      </c>
      <c r="Y915">
        <v>3</v>
      </c>
      <c r="Z915" s="5">
        <f t="shared" ca="1" si="42"/>
        <v>6363</v>
      </c>
      <c r="AA915" s="4" t="str">
        <f t="shared" si="43"/>
        <v>Low</v>
      </c>
      <c r="AB915" s="2">
        <f t="shared" si="44"/>
        <v>0.03</v>
      </c>
      <c r="AC915" s="2">
        <f>banking_clients[[#This Row],[Bank_Loans]] + banking_clients[[#This Row],[Business_Lending]] + banking_clients[[#This Row],[CreditCard_Balance]]</f>
        <v>388141.43</v>
      </c>
      <c r="AD915" s="2">
        <f>banking_clients[[#This Row],[Bank_Deposits]] + banking_clients[[#This Row],[Saving_Accounts]] + banking_clients[[#This Row],[ForeignCurrency_Account]] + banking_clients[[#This Row],[Checking_Accounts]]</f>
        <v>223010.85</v>
      </c>
    </row>
    <row r="916" spans="1:30" x14ac:dyDescent="0.2">
      <c r="A916" t="s">
        <v>2956</v>
      </c>
      <c r="B916" t="s">
        <v>2957</v>
      </c>
      <c r="C916" s="5">
        <v>50</v>
      </c>
      <c r="D916">
        <v>4858</v>
      </c>
      <c r="E916" s="3" t="s">
        <v>1612</v>
      </c>
      <c r="F916" s="4" t="s">
        <v>257</v>
      </c>
      <c r="G916" s="4" t="s">
        <v>49</v>
      </c>
      <c r="H916" s="4" t="s">
        <v>1049</v>
      </c>
      <c r="I916" s="4" t="s">
        <v>13</v>
      </c>
      <c r="J916" s="4" t="s">
        <v>14</v>
      </c>
      <c r="K916" s="2">
        <v>157185.1</v>
      </c>
      <c r="L916" s="2">
        <v>48841</v>
      </c>
      <c r="M916" s="5">
        <v>1</v>
      </c>
      <c r="N916" s="2">
        <v>548.09</v>
      </c>
      <c r="O916" s="2">
        <v>313641.87</v>
      </c>
      <c r="P916" s="2">
        <v>520918.03</v>
      </c>
      <c r="Q916" s="2">
        <v>404294.59</v>
      </c>
      <c r="R916" s="2">
        <v>347071.36</v>
      </c>
      <c r="S916" s="2">
        <v>4902.71</v>
      </c>
      <c r="T916" s="2">
        <v>1113509.6399999999</v>
      </c>
      <c r="U916" s="5">
        <v>2</v>
      </c>
      <c r="V916" s="6">
        <v>2</v>
      </c>
      <c r="W916">
        <v>3</v>
      </c>
      <c r="X916">
        <v>2</v>
      </c>
      <c r="Y916">
        <v>4</v>
      </c>
      <c r="Z916" s="5">
        <f t="shared" ca="1" si="42"/>
        <v>2184</v>
      </c>
      <c r="AA916" s="4" t="str">
        <f t="shared" si="43"/>
        <v>Mid</v>
      </c>
      <c r="AB916" s="2">
        <f t="shared" si="44"/>
        <v>0.05</v>
      </c>
      <c r="AC916" s="2">
        <f>banking_clients[[#This Row],[Bank_Loans]] + banking_clients[[#This Row],[Business_Lending]] + banking_clients[[#This Row],[CreditCard_Balance]]</f>
        <v>1427699.5999999999</v>
      </c>
      <c r="AD916" s="2">
        <f>banking_clients[[#This Row],[Bank_Deposits]] + banking_clients[[#This Row],[Saving_Accounts]] + banking_clients[[#This Row],[ForeignCurrency_Account]] + banking_clients[[#This Row],[Checking_Accounts]]</f>
        <v>1277186.69</v>
      </c>
    </row>
    <row r="917" spans="1:30" x14ac:dyDescent="0.2">
      <c r="A917" t="s">
        <v>2958</v>
      </c>
      <c r="B917" t="s">
        <v>2959</v>
      </c>
      <c r="C917" s="5">
        <v>81</v>
      </c>
      <c r="D917">
        <v>25223</v>
      </c>
      <c r="E917" s="3" t="s">
        <v>2960</v>
      </c>
      <c r="F917" s="4" t="s">
        <v>257</v>
      </c>
      <c r="G917" s="4" t="s">
        <v>25</v>
      </c>
      <c r="H917" s="4" t="s">
        <v>434</v>
      </c>
      <c r="I917" s="4" t="s">
        <v>33</v>
      </c>
      <c r="J917" s="4" t="s">
        <v>40</v>
      </c>
      <c r="K917" s="2">
        <v>220180.16</v>
      </c>
      <c r="L917" s="2">
        <v>17029.259999999998</v>
      </c>
      <c r="M917" s="5">
        <v>1</v>
      </c>
      <c r="N917" s="2">
        <v>3655.35</v>
      </c>
      <c r="O917" s="2">
        <v>622004.87</v>
      </c>
      <c r="P917" s="2">
        <v>295731.27</v>
      </c>
      <c r="Q917" s="2">
        <v>213314.36</v>
      </c>
      <c r="R917" s="2">
        <v>157464.78</v>
      </c>
      <c r="S917" s="2">
        <v>6666.81</v>
      </c>
      <c r="T917" s="2">
        <v>458090.88</v>
      </c>
      <c r="U917" s="5">
        <v>1</v>
      </c>
      <c r="V917" s="6">
        <v>4</v>
      </c>
      <c r="W917">
        <v>3</v>
      </c>
      <c r="X917">
        <v>2</v>
      </c>
      <c r="Y917">
        <v>5</v>
      </c>
      <c r="Z917" s="5">
        <f t="shared" ca="1" si="42"/>
        <v>4324</v>
      </c>
      <c r="AA917" s="4" t="str">
        <f t="shared" si="43"/>
        <v>Mid</v>
      </c>
      <c r="AB917" s="2">
        <f t="shared" si="44"/>
        <v>0.03</v>
      </c>
      <c r="AC917" s="2">
        <f>banking_clients[[#This Row],[Bank_Loans]] + banking_clients[[#This Row],[Business_Lending]] + banking_clients[[#This Row],[CreditCard_Balance]]</f>
        <v>1083751.1000000001</v>
      </c>
      <c r="AD917" s="2">
        <f>banking_clients[[#This Row],[Bank_Deposits]] + banking_clients[[#This Row],[Saving_Accounts]] + banking_clients[[#This Row],[ForeignCurrency_Account]] + banking_clients[[#This Row],[Checking_Accounts]]</f>
        <v>673177.22</v>
      </c>
    </row>
    <row r="918" spans="1:30" x14ac:dyDescent="0.2">
      <c r="A918" t="s">
        <v>2961</v>
      </c>
      <c r="B918" t="s">
        <v>2962</v>
      </c>
      <c r="C918" s="5">
        <v>54</v>
      </c>
      <c r="D918">
        <v>24722</v>
      </c>
      <c r="E918" s="3" t="s">
        <v>2963</v>
      </c>
      <c r="F918" s="4" t="s">
        <v>104</v>
      </c>
      <c r="G918" s="4" t="s">
        <v>19</v>
      </c>
      <c r="H918" s="4" t="s">
        <v>280</v>
      </c>
      <c r="I918" s="4" t="s">
        <v>13</v>
      </c>
      <c r="J918" s="4" t="s">
        <v>14</v>
      </c>
      <c r="K918" s="2">
        <v>263984.77</v>
      </c>
      <c r="L918" s="2">
        <v>26163.360000000001</v>
      </c>
      <c r="M918" s="5">
        <v>3</v>
      </c>
      <c r="N918" s="2">
        <v>1761.41</v>
      </c>
      <c r="O918" s="2">
        <v>307888.81</v>
      </c>
      <c r="P918" s="2">
        <v>284337.90000000002</v>
      </c>
      <c r="Q918" s="2">
        <v>258489</v>
      </c>
      <c r="R918" s="2">
        <v>168017.85</v>
      </c>
      <c r="S918" s="2">
        <v>842.69</v>
      </c>
      <c r="T918" s="2">
        <v>88652.12</v>
      </c>
      <c r="U918" s="5">
        <v>2</v>
      </c>
      <c r="V918" s="6">
        <v>2</v>
      </c>
      <c r="W918">
        <v>3</v>
      </c>
      <c r="X918">
        <v>2</v>
      </c>
      <c r="Y918">
        <v>6</v>
      </c>
      <c r="Z918" s="5">
        <f t="shared" ca="1" si="42"/>
        <v>6226</v>
      </c>
      <c r="AA918" s="4" t="str">
        <f t="shared" si="43"/>
        <v>Mid</v>
      </c>
      <c r="AB918" s="2">
        <f t="shared" si="44"/>
        <v>0.05</v>
      </c>
      <c r="AC918" s="2">
        <f>banking_clients[[#This Row],[Bank_Loans]] + banking_clients[[#This Row],[Business_Lending]] + banking_clients[[#This Row],[CreditCard_Balance]]</f>
        <v>398302.33999999997</v>
      </c>
      <c r="AD918" s="2">
        <f>banking_clients[[#This Row],[Bank_Deposits]] + banking_clients[[#This Row],[Saving_Accounts]] + banking_clients[[#This Row],[ForeignCurrency_Account]] + banking_clients[[#This Row],[Checking_Accounts]]</f>
        <v>711687.44</v>
      </c>
    </row>
    <row r="919" spans="1:30" x14ac:dyDescent="0.2">
      <c r="A919" t="s">
        <v>2964</v>
      </c>
      <c r="B919" t="s">
        <v>2965</v>
      </c>
      <c r="C919" s="5">
        <v>53</v>
      </c>
      <c r="D919">
        <v>4370</v>
      </c>
      <c r="E919" s="3" t="s">
        <v>2966</v>
      </c>
      <c r="F919" s="4" t="s">
        <v>63</v>
      </c>
      <c r="G919" s="4" t="s">
        <v>25</v>
      </c>
      <c r="H919" s="4" t="s">
        <v>974</v>
      </c>
      <c r="I919" s="4" t="s">
        <v>13</v>
      </c>
      <c r="J919" s="4" t="s">
        <v>27</v>
      </c>
      <c r="K919" s="2">
        <v>85194.7</v>
      </c>
      <c r="L919" s="2">
        <v>2845.12</v>
      </c>
      <c r="M919" s="5">
        <v>2</v>
      </c>
      <c r="N919" s="2">
        <v>1853.98</v>
      </c>
      <c r="O919" s="2">
        <v>42562.43</v>
      </c>
      <c r="P919" s="2">
        <v>289365.40000000002</v>
      </c>
      <c r="Q919" s="2">
        <v>168358.05</v>
      </c>
      <c r="R919" s="2">
        <v>82390.22</v>
      </c>
      <c r="S919" s="2">
        <v>6928.42</v>
      </c>
      <c r="T919" s="2">
        <v>489719.65</v>
      </c>
      <c r="U919" s="5">
        <v>3</v>
      </c>
      <c r="V919" s="6">
        <v>1</v>
      </c>
      <c r="W919">
        <v>3</v>
      </c>
      <c r="X919">
        <v>2</v>
      </c>
      <c r="Y919">
        <v>7</v>
      </c>
      <c r="Z919" s="5">
        <f t="shared" ca="1" si="42"/>
        <v>4243</v>
      </c>
      <c r="AA919" s="4" t="str">
        <f t="shared" si="43"/>
        <v>Low</v>
      </c>
      <c r="AB919" s="2">
        <f t="shared" si="44"/>
        <v>0.05</v>
      </c>
      <c r="AC919" s="2">
        <f>banking_clients[[#This Row],[Bank_Loans]] + banking_clients[[#This Row],[Business_Lending]] + banking_clients[[#This Row],[CreditCard_Balance]]</f>
        <v>534136.06000000006</v>
      </c>
      <c r="AD919" s="2">
        <f>banking_clients[[#This Row],[Bank_Deposits]] + banking_clients[[#This Row],[Saving_Accounts]] + banking_clients[[#This Row],[ForeignCurrency_Account]] + banking_clients[[#This Row],[Checking_Accounts]]</f>
        <v>547042.09</v>
      </c>
    </row>
    <row r="920" spans="1:30" x14ac:dyDescent="0.2">
      <c r="A920" t="s">
        <v>2967</v>
      </c>
      <c r="B920" t="s">
        <v>2968</v>
      </c>
      <c r="C920" s="5">
        <v>24</v>
      </c>
      <c r="D920">
        <v>41547</v>
      </c>
      <c r="E920" s="3" t="s">
        <v>309</v>
      </c>
      <c r="F920" s="4" t="s">
        <v>109</v>
      </c>
      <c r="G920" s="4" t="s">
        <v>49</v>
      </c>
      <c r="H920" s="4" t="s">
        <v>1989</v>
      </c>
      <c r="I920" s="4" t="s">
        <v>13</v>
      </c>
      <c r="J920" s="4" t="s">
        <v>14</v>
      </c>
      <c r="K920" s="2">
        <v>283653.73</v>
      </c>
      <c r="L920" s="2">
        <v>9129.9</v>
      </c>
      <c r="M920" s="5">
        <v>1</v>
      </c>
      <c r="N920" s="2">
        <v>296.08999999999997</v>
      </c>
      <c r="O920" s="2">
        <v>0</v>
      </c>
      <c r="P920" s="2">
        <v>2542970.73</v>
      </c>
      <c r="Q920" s="2">
        <v>749850.34</v>
      </c>
      <c r="R920" s="2">
        <v>1038705.74</v>
      </c>
      <c r="S920" s="2">
        <v>96113</v>
      </c>
      <c r="T920" s="2">
        <v>1260093.74</v>
      </c>
      <c r="U920" s="5">
        <v>0</v>
      </c>
      <c r="V920" s="6">
        <v>2</v>
      </c>
      <c r="W920">
        <v>3</v>
      </c>
      <c r="X920">
        <v>2</v>
      </c>
      <c r="Y920">
        <v>8</v>
      </c>
      <c r="Z920" s="5">
        <f t="shared" ca="1" si="42"/>
        <v>9627</v>
      </c>
      <c r="AA920" s="4" t="str">
        <f t="shared" si="43"/>
        <v>Mid</v>
      </c>
      <c r="AB920" s="2">
        <f t="shared" si="44"/>
        <v>0.05</v>
      </c>
      <c r="AC920" s="2">
        <f>banking_clients[[#This Row],[Bank_Loans]] + banking_clients[[#This Row],[Business_Lending]] + banking_clients[[#This Row],[CreditCard_Balance]]</f>
        <v>1260389.83</v>
      </c>
      <c r="AD920" s="2">
        <f>banking_clients[[#This Row],[Bank_Deposits]] + banking_clients[[#This Row],[Saving_Accounts]] + banking_clients[[#This Row],[ForeignCurrency_Account]] + banking_clients[[#This Row],[Checking_Accounts]]</f>
        <v>4427639.8099999996</v>
      </c>
    </row>
    <row r="921" spans="1:30" x14ac:dyDescent="0.2">
      <c r="A921" t="s">
        <v>2969</v>
      </c>
      <c r="B921" t="s">
        <v>2970</v>
      </c>
      <c r="C921" s="5">
        <v>82</v>
      </c>
      <c r="D921">
        <v>9785</v>
      </c>
      <c r="E921" s="3" t="s">
        <v>2971</v>
      </c>
      <c r="F921" s="4" t="s">
        <v>446</v>
      </c>
      <c r="G921" s="4" t="s">
        <v>49</v>
      </c>
      <c r="H921" s="4" t="s">
        <v>688</v>
      </c>
      <c r="I921" s="4" t="s">
        <v>33</v>
      </c>
      <c r="J921" s="4" t="s">
        <v>14</v>
      </c>
      <c r="K921" s="2">
        <v>121607.69</v>
      </c>
      <c r="L921" s="2">
        <v>6142.4</v>
      </c>
      <c r="M921" s="5">
        <v>1</v>
      </c>
      <c r="N921" s="2">
        <v>1114.56</v>
      </c>
      <c r="O921" s="2">
        <v>333286.56</v>
      </c>
      <c r="P921" s="2">
        <v>82101.240000000005</v>
      </c>
      <c r="Q921" s="2">
        <v>42692.639999999999</v>
      </c>
      <c r="R921" s="2">
        <v>33387.839999999997</v>
      </c>
      <c r="S921" s="2">
        <v>17758.080000000002</v>
      </c>
      <c r="T921" s="2">
        <v>200671.2</v>
      </c>
      <c r="U921" s="5">
        <v>3</v>
      </c>
      <c r="V921" s="6">
        <v>1</v>
      </c>
      <c r="W921">
        <v>3</v>
      </c>
      <c r="X921">
        <v>1</v>
      </c>
      <c r="Y921">
        <v>9</v>
      </c>
      <c r="Z921" s="5">
        <f t="shared" ca="1" si="42"/>
        <v>3288</v>
      </c>
      <c r="AA921" s="4" t="str">
        <f t="shared" si="43"/>
        <v>Mid</v>
      </c>
      <c r="AB921" s="2">
        <f t="shared" si="44"/>
        <v>0.03</v>
      </c>
      <c r="AC921" s="2">
        <f>banking_clients[[#This Row],[Bank_Loans]] + banking_clients[[#This Row],[Business_Lending]] + banking_clients[[#This Row],[CreditCard_Balance]]</f>
        <v>535072.32000000007</v>
      </c>
      <c r="AD921" s="2">
        <f>banking_clients[[#This Row],[Bank_Deposits]] + banking_clients[[#This Row],[Saving_Accounts]] + banking_clients[[#This Row],[ForeignCurrency_Account]] + banking_clients[[#This Row],[Checking_Accounts]]</f>
        <v>175939.8</v>
      </c>
    </row>
    <row r="922" spans="1:30" x14ac:dyDescent="0.2">
      <c r="A922" t="s">
        <v>2972</v>
      </c>
      <c r="B922" t="s">
        <v>2973</v>
      </c>
      <c r="C922" s="5">
        <v>22</v>
      </c>
      <c r="D922">
        <v>14845</v>
      </c>
      <c r="E922" s="3" t="s">
        <v>1633</v>
      </c>
      <c r="F922" s="4" t="s">
        <v>153</v>
      </c>
      <c r="G922" s="4" t="s">
        <v>49</v>
      </c>
      <c r="H922" s="4" t="s">
        <v>280</v>
      </c>
      <c r="I922" s="4" t="s">
        <v>33</v>
      </c>
      <c r="J922" s="4" t="s">
        <v>14</v>
      </c>
      <c r="K922" s="2">
        <v>87332.6</v>
      </c>
      <c r="L922" s="2">
        <v>16905.82</v>
      </c>
      <c r="M922" s="5">
        <v>1</v>
      </c>
      <c r="N922" s="2">
        <v>2297.86</v>
      </c>
      <c r="O922" s="2">
        <v>79256.58</v>
      </c>
      <c r="P922" s="2">
        <v>108744.41</v>
      </c>
      <c r="Q922" s="2">
        <v>103801.48</v>
      </c>
      <c r="R922" s="2">
        <v>13247.05</v>
      </c>
      <c r="S922" s="2">
        <v>11787.28</v>
      </c>
      <c r="T922" s="2">
        <v>414001.54</v>
      </c>
      <c r="U922" s="5">
        <v>1</v>
      </c>
      <c r="V922" s="6">
        <v>1</v>
      </c>
      <c r="W922">
        <v>4</v>
      </c>
      <c r="X922">
        <v>2</v>
      </c>
      <c r="Y922">
        <v>10</v>
      </c>
      <c r="Z922" s="5">
        <f t="shared" ca="1" si="42"/>
        <v>8464</v>
      </c>
      <c r="AA922" s="4" t="str">
        <f t="shared" si="43"/>
        <v>Low</v>
      </c>
      <c r="AB922" s="2">
        <f t="shared" si="44"/>
        <v>0.03</v>
      </c>
      <c r="AC922" s="2">
        <f>banking_clients[[#This Row],[Bank_Loans]] + banking_clients[[#This Row],[Business_Lending]] + banking_clients[[#This Row],[CreditCard_Balance]]</f>
        <v>495555.98</v>
      </c>
      <c r="AD922" s="2">
        <f>banking_clients[[#This Row],[Bank_Deposits]] + banking_clients[[#This Row],[Saving_Accounts]] + banking_clients[[#This Row],[ForeignCurrency_Account]] + banking_clients[[#This Row],[Checking_Accounts]]</f>
        <v>237580.22000000003</v>
      </c>
    </row>
    <row r="923" spans="1:30" x14ac:dyDescent="0.2">
      <c r="A923" t="s">
        <v>2974</v>
      </c>
      <c r="B923" t="s">
        <v>2975</v>
      </c>
      <c r="C923" s="5">
        <v>48</v>
      </c>
      <c r="D923">
        <v>39940</v>
      </c>
      <c r="E923" s="3" t="s">
        <v>2976</v>
      </c>
      <c r="F923" s="4" t="s">
        <v>284</v>
      </c>
      <c r="G923" s="4" t="s">
        <v>49</v>
      </c>
      <c r="H923" s="4" t="s">
        <v>346</v>
      </c>
      <c r="I923" s="4" t="s">
        <v>33</v>
      </c>
      <c r="J923" s="4" t="s">
        <v>40</v>
      </c>
      <c r="K923" s="2">
        <v>337285.1</v>
      </c>
      <c r="L923" s="2">
        <v>17643.419999999998</v>
      </c>
      <c r="M923" s="5">
        <v>1</v>
      </c>
      <c r="N923" s="2">
        <v>8601.39</v>
      </c>
      <c r="O923" s="2">
        <v>1379713.31</v>
      </c>
      <c r="P923" s="2">
        <v>1468580.21</v>
      </c>
      <c r="Q923" s="2">
        <v>367145.05</v>
      </c>
      <c r="R923" s="2">
        <v>593881.93000000005</v>
      </c>
      <c r="S923" s="2">
        <v>29281.89</v>
      </c>
      <c r="T923" s="2">
        <v>1798583.62</v>
      </c>
      <c r="U923" s="5">
        <v>3</v>
      </c>
      <c r="V923" s="6">
        <v>3</v>
      </c>
      <c r="W923">
        <v>4</v>
      </c>
      <c r="X923">
        <v>1</v>
      </c>
      <c r="Y923">
        <v>11</v>
      </c>
      <c r="Z923" s="5">
        <f t="shared" ca="1" si="42"/>
        <v>7629</v>
      </c>
      <c r="AA923" s="4" t="str">
        <f t="shared" si="43"/>
        <v>High</v>
      </c>
      <c r="AB923" s="2">
        <f t="shared" si="44"/>
        <v>0.03</v>
      </c>
      <c r="AC923" s="2">
        <f>banking_clients[[#This Row],[Bank_Loans]] + banking_clients[[#This Row],[Business_Lending]] + banking_clients[[#This Row],[CreditCard_Balance]]</f>
        <v>3186898.3200000003</v>
      </c>
      <c r="AD923" s="2">
        <f>banking_clients[[#This Row],[Bank_Deposits]] + banking_clients[[#This Row],[Saving_Accounts]] + banking_clients[[#This Row],[ForeignCurrency_Account]] + banking_clients[[#This Row],[Checking_Accounts]]</f>
        <v>2458889.08</v>
      </c>
    </row>
    <row r="924" spans="1:30" x14ac:dyDescent="0.2">
      <c r="A924" t="s">
        <v>2977</v>
      </c>
      <c r="B924" t="s">
        <v>2978</v>
      </c>
      <c r="C924" s="5">
        <v>84</v>
      </c>
      <c r="D924">
        <v>14599</v>
      </c>
      <c r="E924" s="3" t="s">
        <v>318</v>
      </c>
      <c r="F924" s="4" t="s">
        <v>94</v>
      </c>
      <c r="G924" s="4" t="s">
        <v>25</v>
      </c>
      <c r="H924" s="4" t="s">
        <v>219</v>
      </c>
      <c r="I924" s="4" t="s">
        <v>33</v>
      </c>
      <c r="J924" s="4" t="s">
        <v>14</v>
      </c>
      <c r="K924" s="2">
        <v>91733.47</v>
      </c>
      <c r="L924" s="2">
        <v>34793.040000000001</v>
      </c>
      <c r="M924" s="5">
        <v>2</v>
      </c>
      <c r="N924" s="2">
        <v>1347.73</v>
      </c>
      <c r="O924" s="2">
        <v>267703.90000000002</v>
      </c>
      <c r="P924" s="2">
        <v>686462.45</v>
      </c>
      <c r="Q924" s="2">
        <v>239928.62</v>
      </c>
      <c r="R924" s="2">
        <v>311374.03999999998</v>
      </c>
      <c r="S924" s="2">
        <v>23695.87</v>
      </c>
      <c r="T924" s="2">
        <v>821628.71</v>
      </c>
      <c r="U924" s="5">
        <v>0</v>
      </c>
      <c r="V924" s="6">
        <v>2</v>
      </c>
      <c r="W924">
        <v>1</v>
      </c>
      <c r="X924">
        <v>1</v>
      </c>
      <c r="Y924">
        <v>12</v>
      </c>
      <c r="Z924" s="5">
        <f t="shared" ca="1" si="42"/>
        <v>6611</v>
      </c>
      <c r="AA924" s="4" t="str">
        <f t="shared" si="43"/>
        <v>Low</v>
      </c>
      <c r="AB924" s="2">
        <f t="shared" si="44"/>
        <v>0.03</v>
      </c>
      <c r="AC924" s="2">
        <f>banking_clients[[#This Row],[Bank_Loans]] + banking_clients[[#This Row],[Business_Lending]] + banking_clients[[#This Row],[CreditCard_Balance]]</f>
        <v>1090680.3399999999</v>
      </c>
      <c r="AD924" s="2">
        <f>banking_clients[[#This Row],[Bank_Deposits]] + banking_clients[[#This Row],[Saving_Accounts]] + banking_clients[[#This Row],[ForeignCurrency_Account]] + banking_clients[[#This Row],[Checking_Accounts]]</f>
        <v>1261460.98</v>
      </c>
    </row>
    <row r="925" spans="1:30" x14ac:dyDescent="0.2">
      <c r="A925" t="s">
        <v>2979</v>
      </c>
      <c r="B925" t="s">
        <v>2980</v>
      </c>
      <c r="C925" s="5">
        <v>63</v>
      </c>
      <c r="D925">
        <v>35664</v>
      </c>
      <c r="E925" s="3" t="s">
        <v>2981</v>
      </c>
      <c r="F925" s="4" t="s">
        <v>172</v>
      </c>
      <c r="G925" s="4" t="s">
        <v>25</v>
      </c>
      <c r="H925" s="4" t="s">
        <v>59</v>
      </c>
      <c r="I925" s="4" t="s">
        <v>33</v>
      </c>
      <c r="J925" s="4" t="s">
        <v>34</v>
      </c>
      <c r="K925" s="2">
        <v>91056.08</v>
      </c>
      <c r="L925" s="2">
        <v>14258.94</v>
      </c>
      <c r="M925" s="5">
        <v>1</v>
      </c>
      <c r="N925" s="2">
        <v>4114.97</v>
      </c>
      <c r="O925" s="2">
        <v>872782.2</v>
      </c>
      <c r="P925" s="2">
        <v>499696.3</v>
      </c>
      <c r="Q925" s="2">
        <v>359781.34</v>
      </c>
      <c r="R925" s="2">
        <v>367776.48</v>
      </c>
      <c r="S925" s="2">
        <v>2899.43</v>
      </c>
      <c r="T925" s="2">
        <v>1192080.75</v>
      </c>
      <c r="U925" s="5">
        <v>3</v>
      </c>
      <c r="V925" s="6">
        <v>2</v>
      </c>
      <c r="W925">
        <v>2</v>
      </c>
      <c r="X925">
        <v>1</v>
      </c>
      <c r="Y925">
        <v>13</v>
      </c>
      <c r="Z925" s="5">
        <f t="shared" ca="1" si="42"/>
        <v>8373</v>
      </c>
      <c r="AA925" s="4" t="str">
        <f t="shared" si="43"/>
        <v>Low</v>
      </c>
      <c r="AB925" s="2">
        <f t="shared" si="44"/>
        <v>0.03</v>
      </c>
      <c r="AC925" s="2">
        <f>banking_clients[[#This Row],[Bank_Loans]] + banking_clients[[#This Row],[Business_Lending]] + banking_clients[[#This Row],[CreditCard_Balance]]</f>
        <v>2068977.92</v>
      </c>
      <c r="AD925" s="2">
        <f>banking_clients[[#This Row],[Bank_Deposits]] + banking_clients[[#This Row],[Saving_Accounts]] + banking_clients[[#This Row],[ForeignCurrency_Account]] + banking_clients[[#This Row],[Checking_Accounts]]</f>
        <v>1230153.55</v>
      </c>
    </row>
    <row r="926" spans="1:30" x14ac:dyDescent="0.2">
      <c r="A926" t="s">
        <v>2982</v>
      </c>
      <c r="B926" t="s">
        <v>2983</v>
      </c>
      <c r="C926" s="5">
        <v>31</v>
      </c>
      <c r="D926">
        <v>26204</v>
      </c>
      <c r="E926" s="3" t="s">
        <v>2984</v>
      </c>
      <c r="F926" s="4" t="s">
        <v>248</v>
      </c>
      <c r="G926" s="4" t="s">
        <v>49</v>
      </c>
      <c r="H926" s="4" t="s">
        <v>494</v>
      </c>
      <c r="I926" s="4" t="s">
        <v>33</v>
      </c>
      <c r="J926" s="4" t="s">
        <v>14</v>
      </c>
      <c r="K926" s="2">
        <v>112872.94</v>
      </c>
      <c r="L926" s="2">
        <v>6467.23</v>
      </c>
      <c r="M926" s="5">
        <v>1</v>
      </c>
      <c r="N926" s="2">
        <v>658.54</v>
      </c>
      <c r="O926" s="2">
        <v>778983.44</v>
      </c>
      <c r="P926" s="2">
        <v>206388.48000000001</v>
      </c>
      <c r="Q926" s="2">
        <v>55896.88</v>
      </c>
      <c r="R926" s="2">
        <v>60325.63</v>
      </c>
      <c r="S926" s="2">
        <v>9882.3700000000008</v>
      </c>
      <c r="T926" s="2">
        <v>1044664.16</v>
      </c>
      <c r="U926" s="5">
        <v>3</v>
      </c>
      <c r="V926" s="6">
        <v>1</v>
      </c>
      <c r="W926">
        <v>3</v>
      </c>
      <c r="X926">
        <v>2</v>
      </c>
      <c r="Y926">
        <v>14</v>
      </c>
      <c r="Z926" s="5">
        <f t="shared" ca="1" si="42"/>
        <v>2594</v>
      </c>
      <c r="AA926" s="4" t="str">
        <f t="shared" si="43"/>
        <v>Mid</v>
      </c>
      <c r="AB926" s="2">
        <f t="shared" si="44"/>
        <v>0.03</v>
      </c>
      <c r="AC926" s="2">
        <f>banking_clients[[#This Row],[Bank_Loans]] + banking_clients[[#This Row],[Business_Lending]] + banking_clients[[#This Row],[CreditCard_Balance]]</f>
        <v>1824306.1400000001</v>
      </c>
      <c r="AD926" s="2">
        <f>banking_clients[[#This Row],[Bank_Deposits]] + banking_clients[[#This Row],[Saving_Accounts]] + banking_clients[[#This Row],[ForeignCurrency_Account]] + banking_clients[[#This Row],[Checking_Accounts]]</f>
        <v>332493.36</v>
      </c>
    </row>
    <row r="927" spans="1:30" x14ac:dyDescent="0.2">
      <c r="A927" t="s">
        <v>2985</v>
      </c>
      <c r="B927" t="s">
        <v>2986</v>
      </c>
      <c r="C927" s="5">
        <v>46</v>
      </c>
      <c r="D927">
        <v>9938</v>
      </c>
      <c r="E927" s="3" t="s">
        <v>2987</v>
      </c>
      <c r="F927" s="4" t="s">
        <v>68</v>
      </c>
      <c r="G927" s="4" t="s">
        <v>11</v>
      </c>
      <c r="H927" s="4" t="s">
        <v>843</v>
      </c>
      <c r="I927" s="4" t="s">
        <v>80</v>
      </c>
      <c r="J927" s="4" t="s">
        <v>34</v>
      </c>
      <c r="K927" s="2">
        <v>157179.57999999999</v>
      </c>
      <c r="L927" s="2">
        <v>31953.39</v>
      </c>
      <c r="M927" s="5">
        <v>1</v>
      </c>
      <c r="N927" s="2">
        <v>1795.62</v>
      </c>
      <c r="O927" s="2">
        <v>396817.71</v>
      </c>
      <c r="P927" s="2">
        <v>147773.07</v>
      </c>
      <c r="Q927" s="2">
        <v>171105.67</v>
      </c>
      <c r="R927" s="2">
        <v>70516.27</v>
      </c>
      <c r="S927" s="2">
        <v>7609.53</v>
      </c>
      <c r="T927" s="2">
        <v>246235.91</v>
      </c>
      <c r="U927" s="5">
        <v>2</v>
      </c>
      <c r="V927" s="6">
        <v>2</v>
      </c>
      <c r="W927">
        <v>4</v>
      </c>
      <c r="X927">
        <v>2</v>
      </c>
      <c r="Y927">
        <v>15</v>
      </c>
      <c r="Z927" s="5">
        <f t="shared" ca="1" si="42"/>
        <v>4567</v>
      </c>
      <c r="AA927" s="4" t="str">
        <f t="shared" si="43"/>
        <v>Mid</v>
      </c>
      <c r="AB927" s="2">
        <f t="shared" si="44"/>
        <v>0.01</v>
      </c>
      <c r="AC927" s="2">
        <f>banking_clients[[#This Row],[Bank_Loans]] + banking_clients[[#This Row],[Business_Lending]] + banking_clients[[#This Row],[CreditCard_Balance]]</f>
        <v>644849.24</v>
      </c>
      <c r="AD927" s="2">
        <f>banking_clients[[#This Row],[Bank_Deposits]] + banking_clients[[#This Row],[Saving_Accounts]] + banking_clients[[#This Row],[ForeignCurrency_Account]] + banking_clients[[#This Row],[Checking_Accounts]]</f>
        <v>397004.54000000004</v>
      </c>
    </row>
    <row r="928" spans="1:30" x14ac:dyDescent="0.2">
      <c r="A928" t="s">
        <v>2988</v>
      </c>
      <c r="B928" t="s">
        <v>2989</v>
      </c>
      <c r="C928" s="5">
        <v>30</v>
      </c>
      <c r="D928">
        <v>16475</v>
      </c>
      <c r="E928" s="3" t="s">
        <v>2990</v>
      </c>
      <c r="F928" s="4" t="s">
        <v>596</v>
      </c>
      <c r="G928" s="4" t="s">
        <v>11</v>
      </c>
      <c r="H928" s="4" t="s">
        <v>548</v>
      </c>
      <c r="I928" s="4" t="s">
        <v>13</v>
      </c>
      <c r="J928" s="4" t="s">
        <v>34</v>
      </c>
      <c r="K928" s="2">
        <v>90299.99</v>
      </c>
      <c r="L928" s="2">
        <v>10341.290000000001</v>
      </c>
      <c r="M928" s="5">
        <v>2</v>
      </c>
      <c r="N928" s="2">
        <v>1432.84</v>
      </c>
      <c r="O928" s="2">
        <v>243699.48</v>
      </c>
      <c r="P928" s="2">
        <v>162594.16</v>
      </c>
      <c r="Q928" s="2">
        <v>88918.68</v>
      </c>
      <c r="R928" s="2">
        <v>138713.15</v>
      </c>
      <c r="S928" s="2">
        <v>8755</v>
      </c>
      <c r="T928" s="2">
        <v>431829.5</v>
      </c>
      <c r="U928" s="5">
        <v>3</v>
      </c>
      <c r="V928" s="6">
        <v>1</v>
      </c>
      <c r="W928">
        <v>1</v>
      </c>
      <c r="X928">
        <v>1</v>
      </c>
      <c r="Y928">
        <v>16</v>
      </c>
      <c r="Z928" s="5">
        <f t="shared" ca="1" si="42"/>
        <v>5432</v>
      </c>
      <c r="AA928" s="4" t="str">
        <f t="shared" si="43"/>
        <v>Low</v>
      </c>
      <c r="AB928" s="2">
        <f t="shared" si="44"/>
        <v>0.05</v>
      </c>
      <c r="AC928" s="2">
        <f>banking_clients[[#This Row],[Bank_Loans]] + banking_clients[[#This Row],[Business_Lending]] + banking_clients[[#This Row],[CreditCard_Balance]]</f>
        <v>676961.82</v>
      </c>
      <c r="AD928" s="2">
        <f>banking_clients[[#This Row],[Bank_Deposits]] + banking_clients[[#This Row],[Saving_Accounts]] + banking_clients[[#This Row],[ForeignCurrency_Account]] + banking_clients[[#This Row],[Checking_Accounts]]</f>
        <v>398980.99</v>
      </c>
    </row>
    <row r="929" spans="1:30" x14ac:dyDescent="0.2">
      <c r="A929" t="s">
        <v>2991</v>
      </c>
      <c r="B929" t="s">
        <v>2992</v>
      </c>
      <c r="C929" s="5">
        <v>75</v>
      </c>
      <c r="D929">
        <v>1669</v>
      </c>
      <c r="E929" s="3" t="s">
        <v>2993</v>
      </c>
      <c r="F929" s="4" t="s">
        <v>574</v>
      </c>
      <c r="G929" s="4" t="s">
        <v>25</v>
      </c>
      <c r="H929" s="4" t="s">
        <v>808</v>
      </c>
      <c r="I929" s="4" t="s">
        <v>13</v>
      </c>
      <c r="J929" s="4" t="s">
        <v>34</v>
      </c>
      <c r="K929" s="2">
        <v>169548.06</v>
      </c>
      <c r="L929" s="2">
        <v>13919.5</v>
      </c>
      <c r="M929" s="5">
        <v>2</v>
      </c>
      <c r="N929" s="2">
        <v>4898.5600000000004</v>
      </c>
      <c r="O929" s="2">
        <v>87256.75</v>
      </c>
      <c r="P929" s="2">
        <v>629108.14</v>
      </c>
      <c r="Q929" s="2">
        <v>208367.03</v>
      </c>
      <c r="R929" s="2">
        <v>96169.4</v>
      </c>
      <c r="S929" s="2">
        <v>46589.07</v>
      </c>
      <c r="T929" s="2">
        <v>1556067.51</v>
      </c>
      <c r="U929" s="5">
        <v>3</v>
      </c>
      <c r="V929" s="6">
        <v>1</v>
      </c>
      <c r="W929">
        <v>1</v>
      </c>
      <c r="X929">
        <v>1</v>
      </c>
      <c r="Y929">
        <v>17</v>
      </c>
      <c r="Z929" s="5">
        <f t="shared" ca="1" si="42"/>
        <v>10563</v>
      </c>
      <c r="AA929" s="4" t="str">
        <f t="shared" si="43"/>
        <v>Mid</v>
      </c>
      <c r="AB929" s="2">
        <f t="shared" si="44"/>
        <v>0.05</v>
      </c>
      <c r="AC929" s="2">
        <f>banking_clients[[#This Row],[Bank_Loans]] + banking_clients[[#This Row],[Business_Lending]] + banking_clients[[#This Row],[CreditCard_Balance]]</f>
        <v>1648222.82</v>
      </c>
      <c r="AD929" s="2">
        <f>banking_clients[[#This Row],[Bank_Deposits]] + banking_clients[[#This Row],[Saving_Accounts]] + banking_clients[[#This Row],[ForeignCurrency_Account]] + banking_clients[[#This Row],[Checking_Accounts]]</f>
        <v>980233.64</v>
      </c>
    </row>
    <row r="930" spans="1:30" x14ac:dyDescent="0.2">
      <c r="A930" t="s">
        <v>2994</v>
      </c>
      <c r="B930" t="s">
        <v>2995</v>
      </c>
      <c r="C930" s="5">
        <v>52</v>
      </c>
      <c r="D930">
        <v>7279</v>
      </c>
      <c r="E930" s="3" t="s">
        <v>2996</v>
      </c>
      <c r="F930" s="4" t="s">
        <v>99</v>
      </c>
      <c r="G930" s="4" t="s">
        <v>11</v>
      </c>
      <c r="H930" s="4" t="s">
        <v>263</v>
      </c>
      <c r="I930" s="4" t="s">
        <v>33</v>
      </c>
      <c r="J930" s="4" t="s">
        <v>14</v>
      </c>
      <c r="K930" s="2">
        <v>69036.210000000006</v>
      </c>
      <c r="L930" s="2">
        <v>15960.96</v>
      </c>
      <c r="M930" s="5">
        <v>2</v>
      </c>
      <c r="N930" s="2">
        <v>1143.27</v>
      </c>
      <c r="O930" s="2">
        <v>518304.54</v>
      </c>
      <c r="P930" s="2">
        <v>738171.45</v>
      </c>
      <c r="Q930" s="2">
        <v>389879.29</v>
      </c>
      <c r="R930" s="2">
        <v>132558.96</v>
      </c>
      <c r="S930" s="2">
        <v>35216</v>
      </c>
      <c r="T930" s="2">
        <v>469716.46</v>
      </c>
      <c r="U930" s="5">
        <v>1</v>
      </c>
      <c r="V930" s="6">
        <v>1</v>
      </c>
      <c r="W930">
        <v>1</v>
      </c>
      <c r="X930">
        <v>2</v>
      </c>
      <c r="Y930">
        <v>18</v>
      </c>
      <c r="Z930" s="5">
        <f t="shared" ca="1" si="42"/>
        <v>7555</v>
      </c>
      <c r="AA930" s="4" t="str">
        <f t="shared" si="43"/>
        <v>Low</v>
      </c>
      <c r="AB930" s="2">
        <f t="shared" si="44"/>
        <v>0.03</v>
      </c>
      <c r="AC930" s="2">
        <f>banking_clients[[#This Row],[Bank_Loans]] + banking_clients[[#This Row],[Business_Lending]] + banking_clients[[#This Row],[CreditCard_Balance]]</f>
        <v>989164.27</v>
      </c>
      <c r="AD930" s="2">
        <f>banking_clients[[#This Row],[Bank_Deposits]] + banking_clients[[#This Row],[Saving_Accounts]] + banking_clients[[#This Row],[ForeignCurrency_Account]] + banking_clients[[#This Row],[Checking_Accounts]]</f>
        <v>1295825.7</v>
      </c>
    </row>
    <row r="931" spans="1:30" x14ac:dyDescent="0.2">
      <c r="A931" t="s">
        <v>2997</v>
      </c>
      <c r="B931" t="s">
        <v>2998</v>
      </c>
      <c r="C931" s="5">
        <v>36</v>
      </c>
      <c r="D931">
        <v>6583</v>
      </c>
      <c r="E931" s="3" t="s">
        <v>2999</v>
      </c>
      <c r="F931" s="4" t="s">
        <v>78</v>
      </c>
      <c r="G931" s="4" t="s">
        <v>25</v>
      </c>
      <c r="H931" s="4" t="s">
        <v>721</v>
      </c>
      <c r="I931" s="4" t="s">
        <v>13</v>
      </c>
      <c r="J931" s="4" t="s">
        <v>27</v>
      </c>
      <c r="K931" s="2">
        <v>169542.75</v>
      </c>
      <c r="L931" s="2">
        <v>37776</v>
      </c>
      <c r="M931" s="5">
        <v>1</v>
      </c>
      <c r="N931" s="2">
        <v>4553.6000000000004</v>
      </c>
      <c r="O931" s="2">
        <v>399086.4</v>
      </c>
      <c r="P931" s="2">
        <v>1743380.79</v>
      </c>
      <c r="Q931" s="2">
        <v>877872.6</v>
      </c>
      <c r="R931" s="2">
        <v>243826.02</v>
      </c>
      <c r="S931" s="2">
        <v>33724.379999999997</v>
      </c>
      <c r="T931" s="2">
        <v>686156.06</v>
      </c>
      <c r="U931" s="5">
        <v>2</v>
      </c>
      <c r="V931" s="6">
        <v>2</v>
      </c>
      <c r="W931">
        <v>2</v>
      </c>
      <c r="X931">
        <v>2</v>
      </c>
      <c r="Y931">
        <v>19</v>
      </c>
      <c r="Z931" s="5">
        <f t="shared" ca="1" si="42"/>
        <v>2511</v>
      </c>
      <c r="AA931" s="4" t="str">
        <f t="shared" si="43"/>
        <v>Mid</v>
      </c>
      <c r="AB931" s="2">
        <f t="shared" si="44"/>
        <v>0.05</v>
      </c>
      <c r="AC931" s="2">
        <f>banking_clients[[#This Row],[Bank_Loans]] + banking_clients[[#This Row],[Business_Lending]] + banking_clients[[#This Row],[CreditCard_Balance]]</f>
        <v>1089796.06</v>
      </c>
      <c r="AD931" s="2">
        <f>banking_clients[[#This Row],[Bank_Deposits]] + banking_clients[[#This Row],[Saving_Accounts]] + banking_clients[[#This Row],[ForeignCurrency_Account]] + banking_clients[[#This Row],[Checking_Accounts]]</f>
        <v>2898803.79</v>
      </c>
    </row>
    <row r="932" spans="1:30" x14ac:dyDescent="0.2">
      <c r="A932" t="s">
        <v>3000</v>
      </c>
      <c r="B932" t="s">
        <v>3001</v>
      </c>
      <c r="C932" s="5">
        <v>60</v>
      </c>
      <c r="D932">
        <v>928</v>
      </c>
      <c r="E932" s="3" t="s">
        <v>3002</v>
      </c>
      <c r="F932" s="4" t="s">
        <v>574</v>
      </c>
      <c r="G932" s="4" t="s">
        <v>25</v>
      </c>
      <c r="H932" s="4" t="s">
        <v>552</v>
      </c>
      <c r="I932" s="4" t="s">
        <v>33</v>
      </c>
      <c r="J932" s="4" t="s">
        <v>14</v>
      </c>
      <c r="K932" s="2">
        <v>405234.67</v>
      </c>
      <c r="L932" s="2">
        <v>63185.919999999998</v>
      </c>
      <c r="M932" s="5">
        <v>2</v>
      </c>
      <c r="N932" s="2">
        <v>11039.65</v>
      </c>
      <c r="O932" s="2">
        <v>1298729.3400000001</v>
      </c>
      <c r="P932" s="2">
        <v>2340901.84</v>
      </c>
      <c r="Q932" s="2">
        <v>907099.46</v>
      </c>
      <c r="R932" s="2">
        <v>578202.75</v>
      </c>
      <c r="S932" s="2">
        <v>108387.52</v>
      </c>
      <c r="T932" s="2">
        <v>1677986.59</v>
      </c>
      <c r="U932" s="5">
        <v>2</v>
      </c>
      <c r="V932" s="6">
        <v>4</v>
      </c>
      <c r="W932">
        <v>2</v>
      </c>
      <c r="X932">
        <v>2</v>
      </c>
      <c r="Y932">
        <v>20</v>
      </c>
      <c r="Z932" s="5">
        <f t="shared" ca="1" si="42"/>
        <v>10553</v>
      </c>
      <c r="AA932" s="4" t="str">
        <f t="shared" si="43"/>
        <v>High</v>
      </c>
      <c r="AB932" s="2">
        <f t="shared" si="44"/>
        <v>0.03</v>
      </c>
      <c r="AC932" s="2">
        <f>banking_clients[[#This Row],[Bank_Loans]] + banking_clients[[#This Row],[Business_Lending]] + banking_clients[[#This Row],[CreditCard_Balance]]</f>
        <v>2987755.58</v>
      </c>
      <c r="AD932" s="2">
        <f>banking_clients[[#This Row],[Bank_Deposits]] + banking_clients[[#This Row],[Saving_Accounts]] + banking_clients[[#This Row],[ForeignCurrency_Account]] + banking_clients[[#This Row],[Checking_Accounts]]</f>
        <v>3934591.57</v>
      </c>
    </row>
    <row r="933" spans="1:30" x14ac:dyDescent="0.2">
      <c r="A933" t="s">
        <v>3003</v>
      </c>
      <c r="B933" t="s">
        <v>3004</v>
      </c>
      <c r="C933" s="5">
        <v>79</v>
      </c>
      <c r="D933">
        <v>5884</v>
      </c>
      <c r="E933" s="3" t="s">
        <v>3005</v>
      </c>
      <c r="F933" s="4" t="s">
        <v>596</v>
      </c>
      <c r="G933" s="4" t="s">
        <v>49</v>
      </c>
      <c r="H933" s="4" t="s">
        <v>738</v>
      </c>
      <c r="I933" s="4" t="s">
        <v>13</v>
      </c>
      <c r="J933" s="4" t="s">
        <v>14</v>
      </c>
      <c r="K933" s="2">
        <v>93963.9</v>
      </c>
      <c r="L933" s="2">
        <v>14025.96</v>
      </c>
      <c r="M933" s="5">
        <v>2</v>
      </c>
      <c r="N933" s="2">
        <v>2831.68</v>
      </c>
      <c r="O933" s="2">
        <v>184629.73</v>
      </c>
      <c r="P933" s="2">
        <v>390386.43</v>
      </c>
      <c r="Q933" s="2">
        <v>226013.2</v>
      </c>
      <c r="R933" s="2">
        <v>181221.49</v>
      </c>
      <c r="S933" s="2">
        <v>46654.45</v>
      </c>
      <c r="T933" s="2">
        <v>483555.46</v>
      </c>
      <c r="U933" s="5">
        <v>2</v>
      </c>
      <c r="V933" s="6">
        <v>3</v>
      </c>
      <c r="W933">
        <v>3</v>
      </c>
      <c r="X933">
        <v>2</v>
      </c>
      <c r="Y933">
        <v>21</v>
      </c>
      <c r="Z933" s="5">
        <f t="shared" ca="1" si="42"/>
        <v>5823</v>
      </c>
      <c r="AA933" s="4" t="str">
        <f t="shared" si="43"/>
        <v>Low</v>
      </c>
      <c r="AB933" s="2">
        <f t="shared" si="44"/>
        <v>0.05</v>
      </c>
      <c r="AC933" s="2">
        <f>banking_clients[[#This Row],[Bank_Loans]] + banking_clients[[#This Row],[Business_Lending]] + banking_clients[[#This Row],[CreditCard_Balance]]</f>
        <v>671016.87000000011</v>
      </c>
      <c r="AD933" s="2">
        <f>banking_clients[[#This Row],[Bank_Deposits]] + banking_clients[[#This Row],[Saving_Accounts]] + banking_clients[[#This Row],[ForeignCurrency_Account]] + banking_clients[[#This Row],[Checking_Accounts]]</f>
        <v>844275.56999999983</v>
      </c>
    </row>
    <row r="934" spans="1:30" x14ac:dyDescent="0.2">
      <c r="A934" t="s">
        <v>3006</v>
      </c>
      <c r="B934" t="s">
        <v>3007</v>
      </c>
      <c r="C934" s="5">
        <v>52</v>
      </c>
      <c r="D934">
        <v>2649</v>
      </c>
      <c r="E934" s="3" t="s">
        <v>3008</v>
      </c>
      <c r="F934" s="4" t="s">
        <v>647</v>
      </c>
      <c r="G934" s="4" t="s">
        <v>25</v>
      </c>
      <c r="H934" s="4" t="s">
        <v>420</v>
      </c>
      <c r="I934" s="4" t="s">
        <v>80</v>
      </c>
      <c r="J934" s="4" t="s">
        <v>40</v>
      </c>
      <c r="K934" s="2">
        <v>307310.17</v>
      </c>
      <c r="L934" s="2">
        <v>15364.6</v>
      </c>
      <c r="M934" s="5">
        <v>1</v>
      </c>
      <c r="N934" s="2">
        <v>2729.17</v>
      </c>
      <c r="O934" s="2">
        <v>320438.21999999997</v>
      </c>
      <c r="P934" s="2">
        <v>619174.66</v>
      </c>
      <c r="Q934" s="2">
        <v>422850.99</v>
      </c>
      <c r="R934" s="2">
        <v>78126.75</v>
      </c>
      <c r="S934" s="2">
        <v>9195.3799999999992</v>
      </c>
      <c r="T934" s="2">
        <v>287217.25</v>
      </c>
      <c r="U934" s="5">
        <v>2</v>
      </c>
      <c r="V934" s="6">
        <v>2</v>
      </c>
      <c r="W934">
        <v>3</v>
      </c>
      <c r="X934">
        <v>2</v>
      </c>
      <c r="Y934">
        <v>22</v>
      </c>
      <c r="Z934" s="5">
        <f t="shared" ca="1" si="42"/>
        <v>7372</v>
      </c>
      <c r="AA934" s="4" t="str">
        <f t="shared" si="43"/>
        <v>High</v>
      </c>
      <c r="AB934" s="2">
        <f t="shared" si="44"/>
        <v>0.01</v>
      </c>
      <c r="AC934" s="2">
        <f>banking_clients[[#This Row],[Bank_Loans]] + banking_clients[[#This Row],[Business_Lending]] + banking_clients[[#This Row],[CreditCard_Balance]]</f>
        <v>610384.64000000001</v>
      </c>
      <c r="AD934" s="2">
        <f>banking_clients[[#This Row],[Bank_Deposits]] + banking_clients[[#This Row],[Saving_Accounts]] + banking_clients[[#This Row],[ForeignCurrency_Account]] + banking_clients[[#This Row],[Checking_Accounts]]</f>
        <v>1129347.78</v>
      </c>
    </row>
    <row r="935" spans="1:30" x14ac:dyDescent="0.2">
      <c r="A935" t="s">
        <v>3009</v>
      </c>
      <c r="B935" t="s">
        <v>3010</v>
      </c>
      <c r="C935" s="5">
        <v>85</v>
      </c>
      <c r="D935">
        <v>7270</v>
      </c>
      <c r="E935" s="3" t="s">
        <v>3011</v>
      </c>
      <c r="F935" s="4" t="s">
        <v>99</v>
      </c>
      <c r="G935" s="4" t="s">
        <v>25</v>
      </c>
      <c r="H935" s="4" t="s">
        <v>632</v>
      </c>
      <c r="I935" s="4" t="s">
        <v>13</v>
      </c>
      <c r="J935" s="4" t="s">
        <v>27</v>
      </c>
      <c r="K935" s="2">
        <v>103453.5</v>
      </c>
      <c r="L935" s="2">
        <v>8983</v>
      </c>
      <c r="M935" s="5">
        <v>1</v>
      </c>
      <c r="N935" s="2">
        <v>4557.1099999999997</v>
      </c>
      <c r="O935" s="2">
        <v>399276.54</v>
      </c>
      <c r="P935" s="2">
        <v>942512.26</v>
      </c>
      <c r="Q935" s="2">
        <v>348491.93</v>
      </c>
      <c r="R935" s="2">
        <v>372569.55</v>
      </c>
      <c r="S935" s="2">
        <v>53789.79</v>
      </c>
      <c r="T935" s="2">
        <v>135178.65</v>
      </c>
      <c r="U935" s="5">
        <v>0</v>
      </c>
      <c r="V935" s="6">
        <v>2</v>
      </c>
      <c r="W935">
        <v>3</v>
      </c>
      <c r="X935">
        <v>1</v>
      </c>
      <c r="Y935">
        <v>1</v>
      </c>
      <c r="Z935" s="5">
        <f t="shared" ca="1" si="42"/>
        <v>3838</v>
      </c>
      <c r="AA935" s="4" t="str">
        <f t="shared" si="43"/>
        <v>Mid</v>
      </c>
      <c r="AB935" s="2">
        <f t="shared" si="44"/>
        <v>0.05</v>
      </c>
      <c r="AC935" s="2">
        <f>banking_clients[[#This Row],[Bank_Loans]] + banking_clients[[#This Row],[Business_Lending]] + banking_clients[[#This Row],[CreditCard_Balance]]</f>
        <v>539012.29999999993</v>
      </c>
      <c r="AD935" s="2">
        <f>banking_clients[[#This Row],[Bank_Deposits]] + banking_clients[[#This Row],[Saving_Accounts]] + banking_clients[[#This Row],[ForeignCurrency_Account]] + banking_clients[[#This Row],[Checking_Accounts]]</f>
        <v>1717363.53</v>
      </c>
    </row>
    <row r="936" spans="1:30" x14ac:dyDescent="0.2">
      <c r="A936" t="s">
        <v>3012</v>
      </c>
      <c r="B936" t="s">
        <v>3013</v>
      </c>
      <c r="C936" s="5">
        <v>56</v>
      </c>
      <c r="D936">
        <v>5950</v>
      </c>
      <c r="E936" s="3" t="s">
        <v>3014</v>
      </c>
      <c r="F936" s="4" t="s">
        <v>104</v>
      </c>
      <c r="G936" s="4" t="s">
        <v>25</v>
      </c>
      <c r="H936" s="4" t="s">
        <v>713</v>
      </c>
      <c r="I936" s="4" t="s">
        <v>33</v>
      </c>
      <c r="J936" s="4" t="s">
        <v>34</v>
      </c>
      <c r="K936" s="2">
        <v>158271.47</v>
      </c>
      <c r="L936" s="2">
        <v>5466.78</v>
      </c>
      <c r="M936" s="5">
        <v>1</v>
      </c>
      <c r="N936" s="2">
        <v>6840.99</v>
      </c>
      <c r="O936" s="2">
        <v>1891943.7</v>
      </c>
      <c r="P936" s="2">
        <v>2419115.17</v>
      </c>
      <c r="Q936" s="2">
        <v>600926.69999999995</v>
      </c>
      <c r="R936" s="2">
        <v>714332.35</v>
      </c>
      <c r="S936" s="2">
        <v>68045.179999999993</v>
      </c>
      <c r="T936" s="2">
        <v>1833578.7</v>
      </c>
      <c r="U936" s="5">
        <v>0</v>
      </c>
      <c r="V936" s="6">
        <v>2</v>
      </c>
      <c r="W936">
        <v>3</v>
      </c>
      <c r="X936">
        <v>1</v>
      </c>
      <c r="Y936">
        <v>2</v>
      </c>
      <c r="Z936" s="5">
        <f t="shared" ca="1" si="42"/>
        <v>2232</v>
      </c>
      <c r="AA936" s="4" t="str">
        <f t="shared" si="43"/>
        <v>Mid</v>
      </c>
      <c r="AB936" s="2">
        <f t="shared" si="44"/>
        <v>0.03</v>
      </c>
      <c r="AC936" s="2">
        <f>banking_clients[[#This Row],[Bank_Loans]] + banking_clients[[#This Row],[Business_Lending]] + banking_clients[[#This Row],[CreditCard_Balance]]</f>
        <v>3732363.39</v>
      </c>
      <c r="AD936" s="2">
        <f>banking_clients[[#This Row],[Bank_Deposits]] + banking_clients[[#This Row],[Saving_Accounts]] + banking_clients[[#This Row],[ForeignCurrency_Account]] + banking_clients[[#This Row],[Checking_Accounts]]</f>
        <v>3802419.4000000004</v>
      </c>
    </row>
    <row r="937" spans="1:30" x14ac:dyDescent="0.2">
      <c r="A937" t="s">
        <v>3015</v>
      </c>
      <c r="B937" t="s">
        <v>3016</v>
      </c>
      <c r="C937" s="5">
        <v>20</v>
      </c>
      <c r="D937">
        <v>23779</v>
      </c>
      <c r="E937" s="3" t="s">
        <v>3017</v>
      </c>
      <c r="F937" s="4" t="s">
        <v>295</v>
      </c>
      <c r="G937" s="4" t="s">
        <v>49</v>
      </c>
      <c r="H937" s="4" t="s">
        <v>669</v>
      </c>
      <c r="I937" s="4" t="s">
        <v>13</v>
      </c>
      <c r="J937" s="4" t="s">
        <v>14</v>
      </c>
      <c r="K937" s="2">
        <v>101285.02</v>
      </c>
      <c r="L937" s="2">
        <v>33915.599999999999</v>
      </c>
      <c r="M937" s="5">
        <v>1</v>
      </c>
      <c r="N937" s="2">
        <v>3632.95</v>
      </c>
      <c r="O937" s="2">
        <v>662146.1</v>
      </c>
      <c r="P937" s="2">
        <v>1104737.1100000001</v>
      </c>
      <c r="Q937" s="2">
        <v>920614.26</v>
      </c>
      <c r="R937" s="2">
        <v>234756.64</v>
      </c>
      <c r="S937" s="2">
        <v>60285.77</v>
      </c>
      <c r="T937" s="2">
        <v>1749833.63</v>
      </c>
      <c r="U937" s="5">
        <v>3</v>
      </c>
      <c r="V937" s="6">
        <v>2</v>
      </c>
      <c r="W937">
        <v>3</v>
      </c>
      <c r="X937">
        <v>2</v>
      </c>
      <c r="Y937">
        <v>3</v>
      </c>
      <c r="Z937" s="5">
        <f t="shared" ca="1" si="42"/>
        <v>4305</v>
      </c>
      <c r="AA937" s="4" t="str">
        <f t="shared" si="43"/>
        <v>Mid</v>
      </c>
      <c r="AB937" s="2">
        <f t="shared" si="44"/>
        <v>0.05</v>
      </c>
      <c r="AC937" s="2">
        <f>banking_clients[[#This Row],[Bank_Loans]] + banking_clients[[#This Row],[Business_Lending]] + banking_clients[[#This Row],[CreditCard_Balance]]</f>
        <v>2415612.6800000002</v>
      </c>
      <c r="AD937" s="2">
        <f>banking_clients[[#This Row],[Bank_Deposits]] + banking_clients[[#This Row],[Saving_Accounts]] + banking_clients[[#This Row],[ForeignCurrency_Account]] + banking_clients[[#This Row],[Checking_Accounts]]</f>
        <v>2320393.7800000003</v>
      </c>
    </row>
    <row r="938" spans="1:30" x14ac:dyDescent="0.2">
      <c r="A938" t="s">
        <v>3018</v>
      </c>
      <c r="B938" t="s">
        <v>3019</v>
      </c>
      <c r="C938" s="5">
        <v>46</v>
      </c>
      <c r="D938">
        <v>34404</v>
      </c>
      <c r="E938" s="3" t="s">
        <v>3020</v>
      </c>
      <c r="F938" s="4" t="s">
        <v>172</v>
      </c>
      <c r="G938" s="4" t="s">
        <v>19</v>
      </c>
      <c r="H938" s="4" t="s">
        <v>688</v>
      </c>
      <c r="I938" s="4" t="s">
        <v>33</v>
      </c>
      <c r="J938" s="4" t="s">
        <v>14</v>
      </c>
      <c r="K938" s="2">
        <v>253872.85</v>
      </c>
      <c r="L938" s="2">
        <v>5571.13</v>
      </c>
      <c r="M938" s="5">
        <v>1</v>
      </c>
      <c r="N938" s="2">
        <v>2467.04</v>
      </c>
      <c r="O938" s="2">
        <v>565655.1</v>
      </c>
      <c r="P938" s="2">
        <v>78916.100000000006</v>
      </c>
      <c r="Q938" s="2">
        <v>39458.050000000003</v>
      </c>
      <c r="R938" s="2">
        <v>52761.05</v>
      </c>
      <c r="S938" s="2">
        <v>10962.63</v>
      </c>
      <c r="T938" s="2">
        <v>333489.39</v>
      </c>
      <c r="U938" s="5">
        <v>1</v>
      </c>
      <c r="V938" s="6">
        <v>2</v>
      </c>
      <c r="W938">
        <v>3</v>
      </c>
      <c r="X938">
        <v>1</v>
      </c>
      <c r="Y938">
        <v>4</v>
      </c>
      <c r="Z938" s="5">
        <f t="shared" ca="1" si="42"/>
        <v>3414</v>
      </c>
      <c r="AA938" s="4" t="str">
        <f t="shared" si="43"/>
        <v>Mid</v>
      </c>
      <c r="AB938" s="2">
        <f t="shared" si="44"/>
        <v>0.03</v>
      </c>
      <c r="AC938" s="2">
        <f>banking_clients[[#This Row],[Bank_Loans]] + banking_clients[[#This Row],[Business_Lending]] + banking_clients[[#This Row],[CreditCard_Balance]]</f>
        <v>901611.53</v>
      </c>
      <c r="AD938" s="2">
        <f>banking_clients[[#This Row],[Bank_Deposits]] + banking_clients[[#This Row],[Saving_Accounts]] + banking_clients[[#This Row],[ForeignCurrency_Account]] + banking_clients[[#This Row],[Checking_Accounts]]</f>
        <v>182097.83000000002</v>
      </c>
    </row>
    <row r="939" spans="1:30" x14ac:dyDescent="0.2">
      <c r="A939" t="s">
        <v>3021</v>
      </c>
      <c r="B939" t="s">
        <v>3022</v>
      </c>
      <c r="C939" s="5">
        <v>50</v>
      </c>
      <c r="D939">
        <v>13495</v>
      </c>
      <c r="E939" s="3" t="s">
        <v>3023</v>
      </c>
      <c r="F939" s="4" t="s">
        <v>167</v>
      </c>
      <c r="G939" s="4" t="s">
        <v>49</v>
      </c>
      <c r="H939" s="4" t="s">
        <v>416</v>
      </c>
      <c r="I939" s="4" t="s">
        <v>13</v>
      </c>
      <c r="J939" s="4" t="s">
        <v>14</v>
      </c>
      <c r="K939" s="2">
        <v>153146.62</v>
      </c>
      <c r="L939" s="2">
        <v>7630.74</v>
      </c>
      <c r="M939" s="5">
        <v>1</v>
      </c>
      <c r="N939" s="2">
        <v>3506.21</v>
      </c>
      <c r="O939" s="2">
        <v>1187401.76</v>
      </c>
      <c r="P939" s="2">
        <v>1419528.49</v>
      </c>
      <c r="Q939" s="2">
        <v>714592.57</v>
      </c>
      <c r="R939" s="2">
        <v>246051.6</v>
      </c>
      <c r="S939" s="2">
        <v>35088.339999999997</v>
      </c>
      <c r="T939" s="2">
        <v>1650593.59</v>
      </c>
      <c r="U939" s="5">
        <v>1</v>
      </c>
      <c r="V939" s="6">
        <v>2</v>
      </c>
      <c r="W939">
        <v>3</v>
      </c>
      <c r="X939">
        <v>1</v>
      </c>
      <c r="Y939">
        <v>8</v>
      </c>
      <c r="Z939" s="5">
        <f t="shared" ca="1" si="42"/>
        <v>8807</v>
      </c>
      <c r="AA939" s="4" t="str">
        <f t="shared" si="43"/>
        <v>Mid</v>
      </c>
      <c r="AB939" s="2">
        <f t="shared" si="44"/>
        <v>0.05</v>
      </c>
      <c r="AC939" s="2">
        <f>banking_clients[[#This Row],[Bank_Loans]] + banking_clients[[#This Row],[Business_Lending]] + banking_clients[[#This Row],[CreditCard_Balance]]</f>
        <v>2841501.56</v>
      </c>
      <c r="AD939" s="2">
        <f>banking_clients[[#This Row],[Bank_Deposits]] + banking_clients[[#This Row],[Saving_Accounts]] + banking_clients[[#This Row],[ForeignCurrency_Account]] + banking_clients[[#This Row],[Checking_Accounts]]</f>
        <v>2415261</v>
      </c>
    </row>
    <row r="940" spans="1:30" x14ac:dyDescent="0.2">
      <c r="A940" t="s">
        <v>3024</v>
      </c>
      <c r="B940" t="s">
        <v>3025</v>
      </c>
      <c r="C940" s="5">
        <v>59</v>
      </c>
      <c r="D940">
        <v>40609</v>
      </c>
      <c r="E940" s="3" t="s">
        <v>2755</v>
      </c>
      <c r="F940" s="4" t="s">
        <v>68</v>
      </c>
      <c r="G940" s="4" t="s">
        <v>25</v>
      </c>
      <c r="H940" s="4" t="s">
        <v>263</v>
      </c>
      <c r="I940" s="4" t="s">
        <v>33</v>
      </c>
      <c r="J940" s="4" t="s">
        <v>27</v>
      </c>
      <c r="K940" s="2">
        <v>184133.24</v>
      </c>
      <c r="L940" s="2">
        <v>9751.08</v>
      </c>
      <c r="M940" s="5">
        <v>1</v>
      </c>
      <c r="N940" s="2">
        <v>914</v>
      </c>
      <c r="O940" s="2">
        <v>470180.94</v>
      </c>
      <c r="P940" s="2">
        <v>150126.26999999999</v>
      </c>
      <c r="Q940" s="2">
        <v>174411.4</v>
      </c>
      <c r="R940" s="2">
        <v>54707.78</v>
      </c>
      <c r="S940" s="2">
        <v>25567.02</v>
      </c>
      <c r="T940" s="2">
        <v>401293.31</v>
      </c>
      <c r="U940" s="5">
        <v>1</v>
      </c>
      <c r="V940" s="6">
        <v>2</v>
      </c>
      <c r="W940">
        <v>4</v>
      </c>
      <c r="X940">
        <v>1</v>
      </c>
      <c r="Y940">
        <v>9</v>
      </c>
      <c r="Z940" s="5">
        <f t="shared" ca="1" si="42"/>
        <v>5056</v>
      </c>
      <c r="AA940" s="4" t="str">
        <f t="shared" si="43"/>
        <v>Mid</v>
      </c>
      <c r="AB940" s="2">
        <f t="shared" si="44"/>
        <v>0.03</v>
      </c>
      <c r="AC940" s="2">
        <f>banking_clients[[#This Row],[Bank_Loans]] + banking_clients[[#This Row],[Business_Lending]] + banking_clients[[#This Row],[CreditCard_Balance]]</f>
        <v>872388.25</v>
      </c>
      <c r="AD940" s="2">
        <f>banking_clients[[#This Row],[Bank_Deposits]] + banking_clients[[#This Row],[Saving_Accounts]] + banking_clients[[#This Row],[ForeignCurrency_Account]] + banking_clients[[#This Row],[Checking_Accounts]]</f>
        <v>404812.47</v>
      </c>
    </row>
    <row r="941" spans="1:30" x14ac:dyDescent="0.2">
      <c r="A941" t="s">
        <v>3026</v>
      </c>
      <c r="B941" t="s">
        <v>3027</v>
      </c>
      <c r="C941" s="5">
        <v>55</v>
      </c>
      <c r="D941">
        <v>30864</v>
      </c>
      <c r="E941" s="3" t="s">
        <v>3028</v>
      </c>
      <c r="F941" s="4" t="s">
        <v>99</v>
      </c>
      <c r="G941" s="4" t="s">
        <v>49</v>
      </c>
      <c r="H941" s="4" t="s">
        <v>384</v>
      </c>
      <c r="I941" s="4" t="s">
        <v>13</v>
      </c>
      <c r="J941" s="4" t="s">
        <v>27</v>
      </c>
      <c r="K941" s="2">
        <v>78017.16</v>
      </c>
      <c r="L941" s="2">
        <v>6864</v>
      </c>
      <c r="M941" s="5">
        <v>2</v>
      </c>
      <c r="N941" s="2">
        <v>2082</v>
      </c>
      <c r="O941" s="2">
        <v>424736.47</v>
      </c>
      <c r="P941" s="2">
        <v>276501.05</v>
      </c>
      <c r="Q941" s="2">
        <v>251364.59</v>
      </c>
      <c r="R941" s="2">
        <v>54941.120000000003</v>
      </c>
      <c r="S941" s="2">
        <v>11632.47</v>
      </c>
      <c r="T941" s="2">
        <v>538018.4</v>
      </c>
      <c r="U941" s="5">
        <v>1</v>
      </c>
      <c r="V941" s="6">
        <v>1</v>
      </c>
      <c r="W941">
        <v>4</v>
      </c>
      <c r="X941">
        <v>1</v>
      </c>
      <c r="Y941">
        <v>10</v>
      </c>
      <c r="Z941" s="5">
        <f t="shared" ca="1" si="42"/>
        <v>7101</v>
      </c>
      <c r="AA941" s="4" t="str">
        <f t="shared" si="43"/>
        <v>Low</v>
      </c>
      <c r="AB941" s="2">
        <f t="shared" si="44"/>
        <v>0.05</v>
      </c>
      <c r="AC941" s="2">
        <f>banking_clients[[#This Row],[Bank_Loans]] + banking_clients[[#This Row],[Business_Lending]] + banking_clients[[#This Row],[CreditCard_Balance]]</f>
        <v>964836.87</v>
      </c>
      <c r="AD941" s="2">
        <f>banking_clients[[#This Row],[Bank_Deposits]] + banking_clients[[#This Row],[Saving_Accounts]] + banking_clients[[#This Row],[ForeignCurrency_Account]] + banking_clients[[#This Row],[Checking_Accounts]]</f>
        <v>594439.23</v>
      </c>
    </row>
    <row r="942" spans="1:30" x14ac:dyDescent="0.2">
      <c r="A942" t="s">
        <v>3029</v>
      </c>
      <c r="B942" t="s">
        <v>3030</v>
      </c>
      <c r="C942" s="5">
        <v>30</v>
      </c>
      <c r="D942">
        <v>37767</v>
      </c>
      <c r="E942" s="3" t="s">
        <v>3031</v>
      </c>
      <c r="F942" s="4" t="s">
        <v>338</v>
      </c>
      <c r="G942" s="4" t="s">
        <v>114</v>
      </c>
      <c r="H942" s="4" t="s">
        <v>893</v>
      </c>
      <c r="I942" s="4" t="s">
        <v>33</v>
      </c>
      <c r="J942" s="4" t="s">
        <v>34</v>
      </c>
      <c r="K942" s="2">
        <v>289639.02</v>
      </c>
      <c r="L942" s="2">
        <v>46736.72</v>
      </c>
      <c r="M942" s="5">
        <v>2</v>
      </c>
      <c r="N942" s="2">
        <v>284.94</v>
      </c>
      <c r="O942" s="2">
        <v>1411625.66</v>
      </c>
      <c r="P942" s="2">
        <v>1502607.25</v>
      </c>
      <c r="Q942" s="2">
        <v>539397.48</v>
      </c>
      <c r="R942" s="2">
        <v>551212.85</v>
      </c>
      <c r="S942" s="2">
        <v>35884.44</v>
      </c>
      <c r="T942" s="2">
        <v>781504.21</v>
      </c>
      <c r="U942" s="5">
        <v>2</v>
      </c>
      <c r="V942" s="6">
        <v>3</v>
      </c>
      <c r="W942">
        <v>1</v>
      </c>
      <c r="X942">
        <v>2</v>
      </c>
      <c r="Y942">
        <v>11</v>
      </c>
      <c r="Z942" s="5">
        <f t="shared" ca="1" si="42"/>
        <v>4255</v>
      </c>
      <c r="AA942" s="4" t="str">
        <f t="shared" si="43"/>
        <v>Mid</v>
      </c>
      <c r="AB942" s="2">
        <f t="shared" si="44"/>
        <v>0.03</v>
      </c>
      <c r="AC942" s="2">
        <f>banking_clients[[#This Row],[Bank_Loans]] + banking_clients[[#This Row],[Business_Lending]] + banking_clients[[#This Row],[CreditCard_Balance]]</f>
        <v>2193414.81</v>
      </c>
      <c r="AD942" s="2">
        <f>banking_clients[[#This Row],[Bank_Deposits]] + banking_clients[[#This Row],[Saving_Accounts]] + banking_clients[[#This Row],[ForeignCurrency_Account]] + banking_clients[[#This Row],[Checking_Accounts]]</f>
        <v>2629102.02</v>
      </c>
    </row>
    <row r="943" spans="1:30" x14ac:dyDescent="0.2">
      <c r="A943" t="s">
        <v>3032</v>
      </c>
      <c r="B943" t="s">
        <v>3033</v>
      </c>
      <c r="C943" s="5">
        <v>53</v>
      </c>
      <c r="D943">
        <v>27135</v>
      </c>
      <c r="E943" s="3" t="s">
        <v>3034</v>
      </c>
      <c r="F943" s="4" t="s">
        <v>94</v>
      </c>
      <c r="G943" s="4" t="s">
        <v>11</v>
      </c>
      <c r="H943" s="4" t="s">
        <v>64</v>
      </c>
      <c r="I943" s="4" t="s">
        <v>33</v>
      </c>
      <c r="J943" s="4" t="s">
        <v>14</v>
      </c>
      <c r="K943" s="2">
        <v>33731.480000000003</v>
      </c>
      <c r="L943" s="2">
        <v>13942.08</v>
      </c>
      <c r="M943" s="5">
        <v>1</v>
      </c>
      <c r="N943" s="2">
        <v>1505.3</v>
      </c>
      <c r="O943" s="2">
        <v>64205.78</v>
      </c>
      <c r="P943" s="2">
        <v>495105.89</v>
      </c>
      <c r="Q943" s="2">
        <v>159534.12</v>
      </c>
      <c r="R943" s="2">
        <v>214820.94</v>
      </c>
      <c r="S943" s="2">
        <v>26842.1</v>
      </c>
      <c r="T943" s="2">
        <v>701990.71</v>
      </c>
      <c r="U943" s="5">
        <v>3</v>
      </c>
      <c r="V943" s="6">
        <v>1</v>
      </c>
      <c r="W943">
        <v>2</v>
      </c>
      <c r="X943">
        <v>1</v>
      </c>
      <c r="Y943">
        <v>12</v>
      </c>
      <c r="Z943" s="5">
        <f t="shared" ca="1" si="42"/>
        <v>6048</v>
      </c>
      <c r="AA943" s="4" t="str">
        <f t="shared" si="43"/>
        <v>Low</v>
      </c>
      <c r="AB943" s="2">
        <f t="shared" si="44"/>
        <v>0.03</v>
      </c>
      <c r="AC943" s="2">
        <f>banking_clients[[#This Row],[Bank_Loans]] + banking_clients[[#This Row],[Business_Lending]] + banking_clients[[#This Row],[CreditCard_Balance]]</f>
        <v>767701.79</v>
      </c>
      <c r="AD943" s="2">
        <f>banking_clients[[#This Row],[Bank_Deposits]] + banking_clients[[#This Row],[Saving_Accounts]] + banking_clients[[#This Row],[ForeignCurrency_Account]] + banking_clients[[#This Row],[Checking_Accounts]]</f>
        <v>896303.05</v>
      </c>
    </row>
    <row r="944" spans="1:30" x14ac:dyDescent="0.2">
      <c r="A944" t="s">
        <v>3035</v>
      </c>
      <c r="B944" t="s">
        <v>3036</v>
      </c>
      <c r="C944" s="5">
        <v>71</v>
      </c>
      <c r="D944">
        <v>26087</v>
      </c>
      <c r="E944" s="3" t="s">
        <v>3037</v>
      </c>
      <c r="F944" s="4" t="s">
        <v>567</v>
      </c>
      <c r="G944" s="4" t="s">
        <v>25</v>
      </c>
      <c r="H944" s="4" t="s">
        <v>258</v>
      </c>
      <c r="I944" s="4" t="s">
        <v>13</v>
      </c>
      <c r="J944" s="4" t="s">
        <v>14</v>
      </c>
      <c r="K944" s="2">
        <v>92116.89</v>
      </c>
      <c r="L944" s="2">
        <v>33885.5</v>
      </c>
      <c r="M944" s="5">
        <v>1</v>
      </c>
      <c r="N944" s="2">
        <v>3782.59</v>
      </c>
      <c r="O944" s="2">
        <v>162624.13</v>
      </c>
      <c r="P944" s="2">
        <v>1020279.18</v>
      </c>
      <c r="Q944" s="2">
        <v>481798.5</v>
      </c>
      <c r="R944" s="2">
        <v>513823.93</v>
      </c>
      <c r="S944" s="2">
        <v>9406.58</v>
      </c>
      <c r="T944" s="2">
        <v>801593.5</v>
      </c>
      <c r="U944" s="5">
        <v>2</v>
      </c>
      <c r="V944" s="6">
        <v>2</v>
      </c>
      <c r="W944">
        <v>3</v>
      </c>
      <c r="X944">
        <v>1</v>
      </c>
      <c r="Y944">
        <v>13</v>
      </c>
      <c r="Z944" s="5">
        <f t="shared" ca="1" si="42"/>
        <v>2050</v>
      </c>
      <c r="AA944" s="4" t="str">
        <f t="shared" si="43"/>
        <v>Low</v>
      </c>
      <c r="AB944" s="2">
        <f t="shared" si="44"/>
        <v>0.05</v>
      </c>
      <c r="AC944" s="2">
        <f>banking_clients[[#This Row],[Bank_Loans]] + banking_clients[[#This Row],[Business_Lending]] + banking_clients[[#This Row],[CreditCard_Balance]]</f>
        <v>968000.22</v>
      </c>
      <c r="AD944" s="2">
        <f>banking_clients[[#This Row],[Bank_Deposits]] + banking_clients[[#This Row],[Saving_Accounts]] + banking_clients[[#This Row],[ForeignCurrency_Account]] + banking_clients[[#This Row],[Checking_Accounts]]</f>
        <v>2025308.1900000002</v>
      </c>
    </row>
    <row r="945" spans="1:30" x14ac:dyDescent="0.2">
      <c r="A945" t="s">
        <v>3038</v>
      </c>
      <c r="B945" t="s">
        <v>3039</v>
      </c>
      <c r="C945" s="5">
        <v>45</v>
      </c>
      <c r="D945">
        <v>6082</v>
      </c>
      <c r="E945" s="3" t="s">
        <v>3040</v>
      </c>
      <c r="F945" s="4" t="s">
        <v>109</v>
      </c>
      <c r="G945" s="4" t="s">
        <v>49</v>
      </c>
      <c r="H945" s="4" t="s">
        <v>20</v>
      </c>
      <c r="I945" s="4" t="s">
        <v>13</v>
      </c>
      <c r="J945" s="4" t="s">
        <v>14</v>
      </c>
      <c r="K945" s="2">
        <v>64691.11</v>
      </c>
      <c r="L945" s="2">
        <v>21673.08</v>
      </c>
      <c r="M945" s="5">
        <v>2</v>
      </c>
      <c r="N945" s="2">
        <v>10337.549999999999</v>
      </c>
      <c r="O945" s="2">
        <v>2051947.85</v>
      </c>
      <c r="P945" s="2">
        <v>1559547.36</v>
      </c>
      <c r="Q945" s="2">
        <v>495750.15</v>
      </c>
      <c r="R945" s="2">
        <v>633733.94999999995</v>
      </c>
      <c r="S945" s="2">
        <v>31468.46</v>
      </c>
      <c r="T945" s="2">
        <v>1905328.24</v>
      </c>
      <c r="U945" s="5">
        <v>2</v>
      </c>
      <c r="V945" s="6">
        <v>3</v>
      </c>
      <c r="W945">
        <v>4</v>
      </c>
      <c r="X945">
        <v>2</v>
      </c>
      <c r="Y945">
        <v>14</v>
      </c>
      <c r="Z945" s="5">
        <f t="shared" ca="1" si="42"/>
        <v>10461</v>
      </c>
      <c r="AA945" s="4" t="str">
        <f t="shared" si="43"/>
        <v>Low</v>
      </c>
      <c r="AB945" s="2">
        <f t="shared" si="44"/>
        <v>0.05</v>
      </c>
      <c r="AC945" s="2">
        <f>banking_clients[[#This Row],[Bank_Loans]] + banking_clients[[#This Row],[Business_Lending]] + banking_clients[[#This Row],[CreditCard_Balance]]</f>
        <v>3967613.6399999997</v>
      </c>
      <c r="AD945" s="2">
        <f>banking_clients[[#This Row],[Bank_Deposits]] + banking_clients[[#This Row],[Saving_Accounts]] + banking_clients[[#This Row],[ForeignCurrency_Account]] + banking_clients[[#This Row],[Checking_Accounts]]</f>
        <v>2720499.92</v>
      </c>
    </row>
    <row r="946" spans="1:30" x14ac:dyDescent="0.2">
      <c r="A946" t="s">
        <v>3041</v>
      </c>
      <c r="B946" t="s">
        <v>3042</v>
      </c>
      <c r="C946" s="5">
        <v>66</v>
      </c>
      <c r="D946">
        <v>24409</v>
      </c>
      <c r="E946" s="3" t="s">
        <v>3043</v>
      </c>
      <c r="F946" s="4" t="s">
        <v>44</v>
      </c>
      <c r="G946" s="4" t="s">
        <v>49</v>
      </c>
      <c r="H946" s="4" t="s">
        <v>514</v>
      </c>
      <c r="I946" s="4" t="s">
        <v>80</v>
      </c>
      <c r="J946" s="4" t="s">
        <v>40</v>
      </c>
      <c r="K946" s="2">
        <v>275620.68</v>
      </c>
      <c r="L946" s="2">
        <v>49539.44</v>
      </c>
      <c r="M946" s="5">
        <v>1</v>
      </c>
      <c r="N946" s="2">
        <v>3034.77</v>
      </c>
      <c r="O946" s="2">
        <v>764208.13</v>
      </c>
      <c r="P946" s="2">
        <v>1208603.83</v>
      </c>
      <c r="Q946" s="2">
        <v>835035.37</v>
      </c>
      <c r="R946" s="2">
        <v>160854.18</v>
      </c>
      <c r="S946" s="2">
        <v>34122.22</v>
      </c>
      <c r="T946" s="2">
        <v>1557477.37</v>
      </c>
      <c r="U946" s="5">
        <v>1</v>
      </c>
      <c r="V946" s="6">
        <v>4</v>
      </c>
      <c r="W946">
        <v>1</v>
      </c>
      <c r="X946">
        <v>1</v>
      </c>
      <c r="Y946">
        <v>15</v>
      </c>
      <c r="Z946" s="5">
        <f t="shared" ca="1" si="42"/>
        <v>3055</v>
      </c>
      <c r="AA946" s="4" t="str">
        <f t="shared" si="43"/>
        <v>Mid</v>
      </c>
      <c r="AB946" s="2">
        <f t="shared" si="44"/>
        <v>0.01</v>
      </c>
      <c r="AC946" s="2">
        <f>banking_clients[[#This Row],[Bank_Loans]] + banking_clients[[#This Row],[Business_Lending]] + banking_clients[[#This Row],[CreditCard_Balance]]</f>
        <v>2324720.27</v>
      </c>
      <c r="AD946" s="2">
        <f>banking_clients[[#This Row],[Bank_Deposits]] + banking_clients[[#This Row],[Saving_Accounts]] + banking_clients[[#This Row],[ForeignCurrency_Account]] + banking_clients[[#This Row],[Checking_Accounts]]</f>
        <v>2238615.6</v>
      </c>
    </row>
    <row r="947" spans="1:30" x14ac:dyDescent="0.2">
      <c r="A947" t="s">
        <v>3044</v>
      </c>
      <c r="B947" t="s">
        <v>3045</v>
      </c>
      <c r="C947" s="5">
        <v>80</v>
      </c>
      <c r="D947">
        <v>37572</v>
      </c>
      <c r="E947" s="3" t="s">
        <v>3046</v>
      </c>
      <c r="F947" s="4" t="s">
        <v>267</v>
      </c>
      <c r="G947" s="4" t="s">
        <v>25</v>
      </c>
      <c r="H947" s="4" t="s">
        <v>961</v>
      </c>
      <c r="I947" s="4" t="s">
        <v>80</v>
      </c>
      <c r="J947" s="4" t="s">
        <v>40</v>
      </c>
      <c r="K947" s="2">
        <v>265014.95</v>
      </c>
      <c r="L947" s="2">
        <v>9191.25</v>
      </c>
      <c r="M947" s="5">
        <v>1</v>
      </c>
      <c r="N947" s="2">
        <v>2691.31</v>
      </c>
      <c r="O947" s="2">
        <v>2333487.5499999998</v>
      </c>
      <c r="P947" s="2">
        <v>3515972.56</v>
      </c>
      <c r="Q947" s="2">
        <v>856454.85</v>
      </c>
      <c r="R947" s="2">
        <v>1173793.92</v>
      </c>
      <c r="S947" s="2">
        <v>62740.47</v>
      </c>
      <c r="T947" s="2">
        <v>861028.66</v>
      </c>
      <c r="U947" s="5">
        <v>0</v>
      </c>
      <c r="V947" s="6">
        <v>5</v>
      </c>
      <c r="W947">
        <v>1</v>
      </c>
      <c r="X947">
        <v>2</v>
      </c>
      <c r="Y947">
        <v>1</v>
      </c>
      <c r="Z947" s="5">
        <f t="shared" ca="1" si="42"/>
        <v>10465</v>
      </c>
      <c r="AA947" s="4" t="str">
        <f t="shared" si="43"/>
        <v>Mid</v>
      </c>
      <c r="AB947" s="2">
        <f t="shared" si="44"/>
        <v>0.01</v>
      </c>
      <c r="AC947" s="2">
        <f>banking_clients[[#This Row],[Bank_Loans]] + banking_clients[[#This Row],[Business_Lending]] + banking_clients[[#This Row],[CreditCard_Balance]]</f>
        <v>3197207.52</v>
      </c>
      <c r="AD947" s="2">
        <f>banking_clients[[#This Row],[Bank_Deposits]] + banking_clients[[#This Row],[Saving_Accounts]] + banking_clients[[#This Row],[ForeignCurrency_Account]] + banking_clients[[#This Row],[Checking_Accounts]]</f>
        <v>5608961.7999999998</v>
      </c>
    </row>
    <row r="948" spans="1:30" x14ac:dyDescent="0.2">
      <c r="A948" t="s">
        <v>3047</v>
      </c>
      <c r="B948" t="s">
        <v>3048</v>
      </c>
      <c r="C948" s="5">
        <v>83</v>
      </c>
      <c r="D948">
        <v>7790</v>
      </c>
      <c r="E948" s="3" t="s">
        <v>3049</v>
      </c>
      <c r="F948" s="4" t="s">
        <v>144</v>
      </c>
      <c r="G948" s="4" t="s">
        <v>11</v>
      </c>
      <c r="H948" s="4" t="s">
        <v>556</v>
      </c>
      <c r="I948" s="4" t="s">
        <v>13</v>
      </c>
      <c r="J948" s="4" t="s">
        <v>14</v>
      </c>
      <c r="K948" s="2">
        <v>83976.68</v>
      </c>
      <c r="L948" s="2">
        <v>8712.36</v>
      </c>
      <c r="M948" s="5">
        <v>1</v>
      </c>
      <c r="N948" s="2">
        <v>4657.57</v>
      </c>
      <c r="O948" s="2">
        <v>642988.55000000005</v>
      </c>
      <c r="P948" s="2">
        <v>99553.88</v>
      </c>
      <c r="Q948" s="2">
        <v>54977.52</v>
      </c>
      <c r="R948" s="2">
        <v>14100.99</v>
      </c>
      <c r="S948" s="2">
        <v>4651.3</v>
      </c>
      <c r="T948" s="2">
        <v>711621.04</v>
      </c>
      <c r="U948" s="5">
        <v>2</v>
      </c>
      <c r="V948" s="6">
        <v>1</v>
      </c>
      <c r="W948">
        <v>1</v>
      </c>
      <c r="X948">
        <v>2</v>
      </c>
      <c r="Y948">
        <v>2</v>
      </c>
      <c r="Z948" s="5">
        <f t="shared" ca="1" si="42"/>
        <v>3335</v>
      </c>
      <c r="AA948" s="4" t="str">
        <f t="shared" si="43"/>
        <v>Low</v>
      </c>
      <c r="AB948" s="2">
        <f t="shared" si="44"/>
        <v>0.05</v>
      </c>
      <c r="AC948" s="2">
        <f>banking_clients[[#This Row],[Bank_Loans]] + banking_clients[[#This Row],[Business_Lending]] + banking_clients[[#This Row],[CreditCard_Balance]]</f>
        <v>1359267.1600000001</v>
      </c>
      <c r="AD948" s="2">
        <f>banking_clients[[#This Row],[Bank_Deposits]] + banking_clients[[#This Row],[Saving_Accounts]] + banking_clients[[#This Row],[ForeignCurrency_Account]] + banking_clients[[#This Row],[Checking_Accounts]]</f>
        <v>173283.69</v>
      </c>
    </row>
    <row r="949" spans="1:30" x14ac:dyDescent="0.2">
      <c r="A949" t="s">
        <v>3050</v>
      </c>
      <c r="B949" t="s">
        <v>3051</v>
      </c>
      <c r="C949" s="5">
        <v>22</v>
      </c>
      <c r="D949">
        <v>32777</v>
      </c>
      <c r="E949" s="3" t="s">
        <v>3052</v>
      </c>
      <c r="F949" s="4" t="s">
        <v>177</v>
      </c>
      <c r="G949" s="4" t="s">
        <v>114</v>
      </c>
      <c r="H949" s="4" t="s">
        <v>507</v>
      </c>
      <c r="I949" s="4" t="s">
        <v>33</v>
      </c>
      <c r="J949" s="4" t="s">
        <v>14</v>
      </c>
      <c r="K949" s="2">
        <v>30843.85</v>
      </c>
      <c r="L949" s="2">
        <v>2760.94</v>
      </c>
      <c r="M949" s="5">
        <v>2</v>
      </c>
      <c r="N949" s="2">
        <v>2442.9499999999998</v>
      </c>
      <c r="O949" s="2">
        <v>375495.66</v>
      </c>
      <c r="P949" s="2">
        <v>140632.74</v>
      </c>
      <c r="Q949" s="2">
        <v>37402.33</v>
      </c>
      <c r="R949" s="2">
        <v>111084.91</v>
      </c>
      <c r="S949" s="2">
        <v>25121.25</v>
      </c>
      <c r="T949" s="2">
        <v>658264.71</v>
      </c>
      <c r="U949" s="5">
        <v>2</v>
      </c>
      <c r="V949" s="6">
        <v>1</v>
      </c>
      <c r="W949">
        <v>2</v>
      </c>
      <c r="X949">
        <v>1</v>
      </c>
      <c r="Y949">
        <v>3</v>
      </c>
      <c r="Z949" s="5">
        <f t="shared" ca="1" si="42"/>
        <v>7503</v>
      </c>
      <c r="AA949" s="4" t="str">
        <f t="shared" si="43"/>
        <v>Low</v>
      </c>
      <c r="AB949" s="2">
        <f t="shared" si="44"/>
        <v>0.03</v>
      </c>
      <c r="AC949" s="2">
        <f>banking_clients[[#This Row],[Bank_Loans]] + banking_clients[[#This Row],[Business_Lending]] + banking_clients[[#This Row],[CreditCard_Balance]]</f>
        <v>1036203.3199999998</v>
      </c>
      <c r="AD949" s="2">
        <f>banking_clients[[#This Row],[Bank_Deposits]] + banking_clients[[#This Row],[Saving_Accounts]] + banking_clients[[#This Row],[ForeignCurrency_Account]] + banking_clients[[#This Row],[Checking_Accounts]]</f>
        <v>314241.23000000004</v>
      </c>
    </row>
    <row r="950" spans="1:30" x14ac:dyDescent="0.2">
      <c r="A950" t="s">
        <v>3053</v>
      </c>
      <c r="B950" t="s">
        <v>3054</v>
      </c>
      <c r="C950" s="5">
        <v>45</v>
      </c>
      <c r="D950">
        <v>39757</v>
      </c>
      <c r="E950" s="3" t="s">
        <v>3055</v>
      </c>
      <c r="F950" s="4" t="s">
        <v>262</v>
      </c>
      <c r="G950" s="4" t="s">
        <v>25</v>
      </c>
      <c r="H950" s="4" t="s">
        <v>32</v>
      </c>
      <c r="I950" s="4" t="s">
        <v>13</v>
      </c>
      <c r="J950" s="4" t="s">
        <v>27</v>
      </c>
      <c r="K950" s="2">
        <v>26777.4</v>
      </c>
      <c r="L950" s="2">
        <v>2692.98</v>
      </c>
      <c r="M950" s="5">
        <v>3</v>
      </c>
      <c r="N950" s="2">
        <v>2385.14</v>
      </c>
      <c r="O950" s="2">
        <v>74520.789999999994</v>
      </c>
      <c r="P950" s="2">
        <v>619039.87</v>
      </c>
      <c r="Q950" s="2">
        <v>121015.31</v>
      </c>
      <c r="R950" s="2">
        <v>261765.43</v>
      </c>
      <c r="S950" s="2">
        <v>11673.26</v>
      </c>
      <c r="T950" s="2">
        <v>665923.66</v>
      </c>
      <c r="U950" s="5">
        <v>3</v>
      </c>
      <c r="V950" s="6">
        <v>1</v>
      </c>
      <c r="W950">
        <v>2</v>
      </c>
      <c r="X950">
        <v>2</v>
      </c>
      <c r="Y950">
        <v>4</v>
      </c>
      <c r="Z950" s="5">
        <f t="shared" ca="1" si="42"/>
        <v>2363</v>
      </c>
      <c r="AA950" s="4" t="str">
        <f t="shared" si="43"/>
        <v>Low</v>
      </c>
      <c r="AB950" s="2">
        <f t="shared" si="44"/>
        <v>0.05</v>
      </c>
      <c r="AC950" s="2">
        <f>banking_clients[[#This Row],[Bank_Loans]] + banking_clients[[#This Row],[Business_Lending]] + banking_clients[[#This Row],[CreditCard_Balance]]</f>
        <v>742829.59000000008</v>
      </c>
      <c r="AD950" s="2">
        <f>banking_clients[[#This Row],[Bank_Deposits]] + banking_clients[[#This Row],[Saving_Accounts]] + banking_clients[[#This Row],[ForeignCurrency_Account]] + banking_clients[[#This Row],[Checking_Accounts]]</f>
        <v>1013493.8700000001</v>
      </c>
    </row>
    <row r="951" spans="1:30" x14ac:dyDescent="0.2">
      <c r="A951" t="s">
        <v>3056</v>
      </c>
      <c r="B951" t="s">
        <v>3057</v>
      </c>
      <c r="C951" s="5">
        <v>85</v>
      </c>
      <c r="D951">
        <v>19661</v>
      </c>
      <c r="E951" s="3" t="s">
        <v>3058</v>
      </c>
      <c r="F951" s="4" t="s">
        <v>506</v>
      </c>
      <c r="G951" s="4" t="s">
        <v>11</v>
      </c>
      <c r="H951" s="4" t="s">
        <v>110</v>
      </c>
      <c r="I951" s="4" t="s">
        <v>13</v>
      </c>
      <c r="J951" s="4" t="s">
        <v>34</v>
      </c>
      <c r="K951" s="2">
        <v>130641.07</v>
      </c>
      <c r="L951" s="2">
        <v>27325.54</v>
      </c>
      <c r="M951" s="5">
        <v>1</v>
      </c>
      <c r="N951" s="2">
        <v>6217.12</v>
      </c>
      <c r="O951" s="2">
        <v>741852.5</v>
      </c>
      <c r="P951" s="2">
        <v>348671.72</v>
      </c>
      <c r="Q951" s="2">
        <v>240676.05</v>
      </c>
      <c r="R951" s="2">
        <v>76028.95</v>
      </c>
      <c r="S951" s="2">
        <v>37929.31</v>
      </c>
      <c r="T951" s="2">
        <v>107874.25</v>
      </c>
      <c r="U951" s="5">
        <v>3</v>
      </c>
      <c r="V951" s="6">
        <v>2</v>
      </c>
      <c r="W951">
        <v>3</v>
      </c>
      <c r="X951">
        <v>2</v>
      </c>
      <c r="Y951">
        <v>5</v>
      </c>
      <c r="Z951" s="5">
        <f t="shared" ca="1" si="42"/>
        <v>8794</v>
      </c>
      <c r="AA951" s="4" t="str">
        <f t="shared" si="43"/>
        <v>Mid</v>
      </c>
      <c r="AB951" s="2">
        <f t="shared" si="44"/>
        <v>0.05</v>
      </c>
      <c r="AC951" s="2">
        <f>banking_clients[[#This Row],[Bank_Loans]] + banking_clients[[#This Row],[Business_Lending]] + banking_clients[[#This Row],[CreditCard_Balance]]</f>
        <v>855943.87</v>
      </c>
      <c r="AD951" s="2">
        <f>banking_clients[[#This Row],[Bank_Deposits]] + banking_clients[[#This Row],[Saving_Accounts]] + banking_clients[[#This Row],[ForeignCurrency_Account]] + banking_clients[[#This Row],[Checking_Accounts]]</f>
        <v>703306.03</v>
      </c>
    </row>
    <row r="952" spans="1:30" x14ac:dyDescent="0.2">
      <c r="A952" t="s">
        <v>3059</v>
      </c>
      <c r="B952" t="s">
        <v>3060</v>
      </c>
      <c r="C952" s="5">
        <v>49</v>
      </c>
      <c r="D952">
        <v>31335</v>
      </c>
      <c r="E952" s="3" t="s">
        <v>3061</v>
      </c>
      <c r="F952" s="4" t="s">
        <v>262</v>
      </c>
      <c r="G952" s="4" t="s">
        <v>114</v>
      </c>
      <c r="H952" s="4" t="s">
        <v>263</v>
      </c>
      <c r="I952" s="4" t="s">
        <v>33</v>
      </c>
      <c r="J952" s="4" t="s">
        <v>40</v>
      </c>
      <c r="K952" s="2">
        <v>34495.760000000002</v>
      </c>
      <c r="L952" s="2">
        <v>6816.59</v>
      </c>
      <c r="M952" s="5">
        <v>1</v>
      </c>
      <c r="N952" s="2">
        <v>1606.31</v>
      </c>
      <c r="O952" s="2">
        <v>313816.3</v>
      </c>
      <c r="P952" s="2">
        <v>413340.2</v>
      </c>
      <c r="Q952" s="2">
        <v>233808.6</v>
      </c>
      <c r="R952" s="2">
        <v>176358.49</v>
      </c>
      <c r="S952" s="2">
        <v>20636.259999999998</v>
      </c>
      <c r="T952" s="2">
        <v>207558</v>
      </c>
      <c r="U952" s="5">
        <v>3</v>
      </c>
      <c r="V952" s="6">
        <v>1</v>
      </c>
      <c r="W952">
        <v>3</v>
      </c>
      <c r="X952">
        <v>1</v>
      </c>
      <c r="Y952">
        <v>6</v>
      </c>
      <c r="Z952" s="5">
        <f t="shared" ca="1" si="42"/>
        <v>7105</v>
      </c>
      <c r="AA952" s="4" t="str">
        <f t="shared" si="43"/>
        <v>Low</v>
      </c>
      <c r="AB952" s="2">
        <f t="shared" si="44"/>
        <v>0.03</v>
      </c>
      <c r="AC952" s="2">
        <f>banking_clients[[#This Row],[Bank_Loans]] + banking_clients[[#This Row],[Business_Lending]] + banking_clients[[#This Row],[CreditCard_Balance]]</f>
        <v>522980.61</v>
      </c>
      <c r="AD952" s="2">
        <f>banking_clients[[#This Row],[Bank_Deposits]] + banking_clients[[#This Row],[Saving_Accounts]] + banking_clients[[#This Row],[ForeignCurrency_Account]] + banking_clients[[#This Row],[Checking_Accounts]]</f>
        <v>844143.54999999993</v>
      </c>
    </row>
    <row r="953" spans="1:30" x14ac:dyDescent="0.2">
      <c r="A953" t="s">
        <v>3062</v>
      </c>
      <c r="B953" t="s">
        <v>3063</v>
      </c>
      <c r="C953" s="5">
        <v>58</v>
      </c>
      <c r="D953">
        <v>20177</v>
      </c>
      <c r="E953" s="3" t="s">
        <v>3064</v>
      </c>
      <c r="F953" s="4" t="s">
        <v>99</v>
      </c>
      <c r="G953" s="4" t="s">
        <v>25</v>
      </c>
      <c r="H953" s="4" t="s">
        <v>1989</v>
      </c>
      <c r="I953" s="4" t="s">
        <v>13</v>
      </c>
      <c r="J953" s="4" t="s">
        <v>34</v>
      </c>
      <c r="K953" s="2">
        <v>164815.09</v>
      </c>
      <c r="L953" s="2">
        <v>51955.82</v>
      </c>
      <c r="M953" s="5">
        <v>1</v>
      </c>
      <c r="N953" s="2">
        <v>2588.71</v>
      </c>
      <c r="O953" s="2">
        <v>325312.17</v>
      </c>
      <c r="P953" s="2">
        <v>337430.36</v>
      </c>
      <c r="Q953" s="2">
        <v>220863.51</v>
      </c>
      <c r="R953" s="2">
        <v>424057.94</v>
      </c>
      <c r="S953" s="2">
        <v>31529.599999999999</v>
      </c>
      <c r="T953" s="2">
        <v>673669.59</v>
      </c>
      <c r="U953" s="5">
        <v>3</v>
      </c>
      <c r="V953" s="6">
        <v>2</v>
      </c>
      <c r="W953">
        <v>3</v>
      </c>
      <c r="X953">
        <v>1</v>
      </c>
      <c r="Y953">
        <v>7</v>
      </c>
      <c r="Z953" s="5">
        <f t="shared" ca="1" si="42"/>
        <v>7403</v>
      </c>
      <c r="AA953" s="4" t="str">
        <f t="shared" si="43"/>
        <v>Mid</v>
      </c>
      <c r="AB953" s="2">
        <f t="shared" si="44"/>
        <v>0.05</v>
      </c>
      <c r="AC953" s="2">
        <f>banking_clients[[#This Row],[Bank_Loans]] + banking_clients[[#This Row],[Business_Lending]] + banking_clients[[#This Row],[CreditCard_Balance]]</f>
        <v>1001570.47</v>
      </c>
      <c r="AD953" s="2">
        <f>banking_clients[[#This Row],[Bank_Deposits]] + banking_clients[[#This Row],[Saving_Accounts]] + banking_clients[[#This Row],[ForeignCurrency_Account]] + banking_clients[[#This Row],[Checking_Accounts]]</f>
        <v>1013881.41</v>
      </c>
    </row>
    <row r="954" spans="1:30" x14ac:dyDescent="0.2">
      <c r="A954" t="s">
        <v>3065</v>
      </c>
      <c r="B954" t="s">
        <v>3066</v>
      </c>
      <c r="C954" s="5">
        <v>83</v>
      </c>
      <c r="D954">
        <v>1033</v>
      </c>
      <c r="E954" s="3" t="s">
        <v>3067</v>
      </c>
      <c r="F954" s="4" t="s">
        <v>415</v>
      </c>
      <c r="G954" s="4" t="s">
        <v>11</v>
      </c>
      <c r="H954" s="4" t="s">
        <v>977</v>
      </c>
      <c r="I954" s="4" t="s">
        <v>13</v>
      </c>
      <c r="J954" s="4" t="s">
        <v>27</v>
      </c>
      <c r="K954" s="2">
        <v>107321.55</v>
      </c>
      <c r="L954" s="2">
        <v>37506.239999999998</v>
      </c>
      <c r="M954" s="5">
        <v>1</v>
      </c>
      <c r="N954" s="2">
        <v>2311.0300000000002</v>
      </c>
      <c r="O954" s="2">
        <v>241977.2</v>
      </c>
      <c r="P954" s="2">
        <v>163980.21</v>
      </c>
      <c r="Q954" s="2">
        <v>230786.96</v>
      </c>
      <c r="R954" s="2">
        <v>48829.66</v>
      </c>
      <c r="S954" s="2">
        <v>7226.24</v>
      </c>
      <c r="T954" s="2">
        <v>220153.08</v>
      </c>
      <c r="U954" s="5">
        <v>0</v>
      </c>
      <c r="V954" s="6">
        <v>2</v>
      </c>
      <c r="W954">
        <v>3</v>
      </c>
      <c r="X954">
        <v>1</v>
      </c>
      <c r="Y954">
        <v>8</v>
      </c>
      <c r="Z954" s="5">
        <f t="shared" ca="1" si="42"/>
        <v>6473</v>
      </c>
      <c r="AA954" s="4" t="str">
        <f t="shared" si="43"/>
        <v>Mid</v>
      </c>
      <c r="AB954" s="2">
        <f t="shared" si="44"/>
        <v>0.05</v>
      </c>
      <c r="AC954" s="2">
        <f>banking_clients[[#This Row],[Bank_Loans]] + banking_clients[[#This Row],[Business_Lending]] + banking_clients[[#This Row],[CreditCard_Balance]]</f>
        <v>464441.31000000006</v>
      </c>
      <c r="AD954" s="2">
        <f>banking_clients[[#This Row],[Bank_Deposits]] + banking_clients[[#This Row],[Saving_Accounts]] + banking_clients[[#This Row],[ForeignCurrency_Account]] + banking_clients[[#This Row],[Checking_Accounts]]</f>
        <v>450823.06999999995</v>
      </c>
    </row>
    <row r="955" spans="1:30" x14ac:dyDescent="0.2">
      <c r="A955" t="s">
        <v>3068</v>
      </c>
      <c r="B955" t="s">
        <v>3069</v>
      </c>
      <c r="C955" s="5">
        <v>36</v>
      </c>
      <c r="D955">
        <v>29280</v>
      </c>
      <c r="E955" s="3" t="s">
        <v>3070</v>
      </c>
      <c r="F955" s="4" t="s">
        <v>177</v>
      </c>
      <c r="G955" s="4" t="s">
        <v>25</v>
      </c>
      <c r="H955" s="4" t="s">
        <v>643</v>
      </c>
      <c r="I955" s="4" t="s">
        <v>80</v>
      </c>
      <c r="J955" s="4" t="s">
        <v>27</v>
      </c>
      <c r="K955" s="2">
        <v>85695.95</v>
      </c>
      <c r="L955" s="2">
        <v>21318.639999999999</v>
      </c>
      <c r="M955" s="5">
        <v>2</v>
      </c>
      <c r="N955" s="2">
        <v>2099.16</v>
      </c>
      <c r="O955" s="2">
        <v>167155.88</v>
      </c>
      <c r="P955" s="2">
        <v>361203.04</v>
      </c>
      <c r="Q955" s="2">
        <v>240802.03</v>
      </c>
      <c r="R955" s="2">
        <v>174982.81</v>
      </c>
      <c r="S955" s="2">
        <v>21268.04</v>
      </c>
      <c r="T955" s="2">
        <v>222571.19</v>
      </c>
      <c r="U955" s="5">
        <v>2</v>
      </c>
      <c r="V955" s="6">
        <v>1</v>
      </c>
      <c r="W955">
        <v>3</v>
      </c>
      <c r="X955">
        <v>1</v>
      </c>
      <c r="Y955">
        <v>9</v>
      </c>
      <c r="Z955" s="5">
        <f t="shared" ca="1" si="42"/>
        <v>2507</v>
      </c>
      <c r="AA955" s="4" t="str">
        <f t="shared" si="43"/>
        <v>Low</v>
      </c>
      <c r="AB955" s="2">
        <f t="shared" si="44"/>
        <v>0.01</v>
      </c>
      <c r="AC955" s="2">
        <f>banking_clients[[#This Row],[Bank_Loans]] + banking_clients[[#This Row],[Business_Lending]] + banking_clients[[#This Row],[CreditCard_Balance]]</f>
        <v>391826.23</v>
      </c>
      <c r="AD955" s="2">
        <f>banking_clients[[#This Row],[Bank_Deposits]] + banking_clients[[#This Row],[Saving_Accounts]] + banking_clients[[#This Row],[ForeignCurrency_Account]] + banking_clients[[#This Row],[Checking_Accounts]]</f>
        <v>798255.92</v>
      </c>
    </row>
    <row r="956" spans="1:30" x14ac:dyDescent="0.2">
      <c r="A956" t="s">
        <v>3071</v>
      </c>
      <c r="B956" t="s">
        <v>3072</v>
      </c>
      <c r="C956" s="5">
        <v>18</v>
      </c>
      <c r="D956">
        <v>29382</v>
      </c>
      <c r="E956" s="3" t="s">
        <v>3073</v>
      </c>
      <c r="F956" s="4" t="s">
        <v>415</v>
      </c>
      <c r="G956" s="4" t="s">
        <v>114</v>
      </c>
      <c r="H956" s="4" t="s">
        <v>801</v>
      </c>
      <c r="I956" s="4" t="s">
        <v>80</v>
      </c>
      <c r="J956" s="4" t="s">
        <v>40</v>
      </c>
      <c r="K956" s="2">
        <v>73501.039999999994</v>
      </c>
      <c r="L956" s="2">
        <v>26561.82</v>
      </c>
      <c r="M956" s="5">
        <v>1</v>
      </c>
      <c r="N956" s="2">
        <v>1371.21</v>
      </c>
      <c r="O956" s="2">
        <v>332813.43</v>
      </c>
      <c r="P956" s="2">
        <v>406893.79</v>
      </c>
      <c r="Q956" s="2">
        <v>152585.17000000001</v>
      </c>
      <c r="R956" s="2">
        <v>179033.27</v>
      </c>
      <c r="S956" s="2">
        <v>22356.77</v>
      </c>
      <c r="T956" s="2">
        <v>634366.89</v>
      </c>
      <c r="U956" s="5">
        <v>1</v>
      </c>
      <c r="V956" s="6">
        <v>1</v>
      </c>
      <c r="W956">
        <v>3</v>
      </c>
      <c r="X956">
        <v>1</v>
      </c>
      <c r="Y956">
        <v>10</v>
      </c>
      <c r="Z956" s="5">
        <f t="shared" ca="1" si="42"/>
        <v>5346</v>
      </c>
      <c r="AA956" s="4" t="str">
        <f t="shared" si="43"/>
        <v>Low</v>
      </c>
      <c r="AB956" s="2">
        <f t="shared" si="44"/>
        <v>0.01</v>
      </c>
      <c r="AC956" s="2">
        <f>banking_clients[[#This Row],[Bank_Loans]] + banking_clients[[#This Row],[Business_Lending]] + banking_clients[[#This Row],[CreditCard_Balance]]</f>
        <v>968551.53</v>
      </c>
      <c r="AD956" s="2">
        <f>banking_clients[[#This Row],[Bank_Deposits]] + banking_clients[[#This Row],[Saving_Accounts]] + banking_clients[[#This Row],[ForeignCurrency_Account]] + banking_clients[[#This Row],[Checking_Accounts]]</f>
        <v>760869</v>
      </c>
    </row>
    <row r="957" spans="1:30" x14ac:dyDescent="0.2">
      <c r="A957" t="s">
        <v>3074</v>
      </c>
      <c r="B957" t="s">
        <v>3075</v>
      </c>
      <c r="C957" s="5">
        <v>80</v>
      </c>
      <c r="D957">
        <v>42902</v>
      </c>
      <c r="E957" s="3" t="s">
        <v>3076</v>
      </c>
      <c r="F957" s="4" t="s">
        <v>310</v>
      </c>
      <c r="G957" s="4" t="s">
        <v>114</v>
      </c>
      <c r="H957" s="4" t="s">
        <v>408</v>
      </c>
      <c r="I957" s="4" t="s">
        <v>13</v>
      </c>
      <c r="J957" s="4" t="s">
        <v>40</v>
      </c>
      <c r="K957" s="2">
        <v>107496.96000000001</v>
      </c>
      <c r="L957" s="2">
        <v>12335.75</v>
      </c>
      <c r="M957" s="5">
        <v>2</v>
      </c>
      <c r="N957" s="2">
        <v>2920.19</v>
      </c>
      <c r="O957" s="2">
        <v>53270.879999999997</v>
      </c>
      <c r="P957" s="2">
        <v>165722.25</v>
      </c>
      <c r="Q957" s="2">
        <v>51558.03</v>
      </c>
      <c r="R957" s="2">
        <v>140532.47</v>
      </c>
      <c r="S957" s="2">
        <v>25310.1</v>
      </c>
      <c r="T957" s="2">
        <v>756921.73</v>
      </c>
      <c r="U957" s="5">
        <v>1</v>
      </c>
      <c r="V957" s="6">
        <v>2</v>
      </c>
      <c r="W957">
        <v>3</v>
      </c>
      <c r="X957">
        <v>2</v>
      </c>
      <c r="Y957">
        <v>11</v>
      </c>
      <c r="Z957" s="5">
        <f t="shared" ca="1" si="42"/>
        <v>2168</v>
      </c>
      <c r="AA957" s="4" t="str">
        <f t="shared" si="43"/>
        <v>Mid</v>
      </c>
      <c r="AB957" s="2">
        <f t="shared" si="44"/>
        <v>0.05</v>
      </c>
      <c r="AC957" s="2">
        <f>banking_clients[[#This Row],[Bank_Loans]] + banking_clients[[#This Row],[Business_Lending]] + banking_clients[[#This Row],[CreditCard_Balance]]</f>
        <v>813112.79999999993</v>
      </c>
      <c r="AD957" s="2">
        <f>banking_clients[[#This Row],[Bank_Deposits]] + banking_clients[[#This Row],[Saving_Accounts]] + banking_clients[[#This Row],[ForeignCurrency_Account]] + banking_clients[[#This Row],[Checking_Accounts]]</f>
        <v>383122.85</v>
      </c>
    </row>
    <row r="958" spans="1:30" x14ac:dyDescent="0.2">
      <c r="A958" t="s">
        <v>3077</v>
      </c>
      <c r="B958" t="s">
        <v>3078</v>
      </c>
      <c r="C958" s="5">
        <v>39</v>
      </c>
      <c r="D958">
        <v>23210</v>
      </c>
      <c r="E958" s="3" t="s">
        <v>3079</v>
      </c>
      <c r="F958" s="4" t="s">
        <v>415</v>
      </c>
      <c r="G958" s="4" t="s">
        <v>11</v>
      </c>
      <c r="H958" s="4" t="s">
        <v>50</v>
      </c>
      <c r="I958" s="4" t="s">
        <v>33</v>
      </c>
      <c r="J958" s="4" t="s">
        <v>14</v>
      </c>
      <c r="K958" s="2">
        <v>112479.91</v>
      </c>
      <c r="L958" s="2">
        <v>41059.71</v>
      </c>
      <c r="M958" s="5">
        <v>1</v>
      </c>
      <c r="N958" s="2">
        <v>4486.43</v>
      </c>
      <c r="O958" s="2">
        <v>1336520.74</v>
      </c>
      <c r="P958" s="2">
        <v>1607891.88</v>
      </c>
      <c r="Q958" s="2">
        <v>937936.93</v>
      </c>
      <c r="R958" s="2">
        <v>233144.32000000001</v>
      </c>
      <c r="S958" s="2">
        <v>33188.15</v>
      </c>
      <c r="T958" s="2">
        <v>858167.52</v>
      </c>
      <c r="U958" s="5">
        <v>1</v>
      </c>
      <c r="V958" s="6">
        <v>2</v>
      </c>
      <c r="W958">
        <v>4</v>
      </c>
      <c r="X958">
        <v>1</v>
      </c>
      <c r="Y958">
        <v>12</v>
      </c>
      <c r="Z958" s="5">
        <f t="shared" ca="1" si="42"/>
        <v>1787</v>
      </c>
      <c r="AA958" s="4" t="str">
        <f t="shared" si="43"/>
        <v>Mid</v>
      </c>
      <c r="AB958" s="2">
        <f t="shared" si="44"/>
        <v>0.03</v>
      </c>
      <c r="AC958" s="2">
        <f>banking_clients[[#This Row],[Bank_Loans]] + banking_clients[[#This Row],[Business_Lending]] + banking_clients[[#This Row],[CreditCard_Balance]]</f>
        <v>2199174.69</v>
      </c>
      <c r="AD958" s="2">
        <f>banking_clients[[#This Row],[Bank_Deposits]] + banking_clients[[#This Row],[Saving_Accounts]] + banking_clients[[#This Row],[ForeignCurrency_Account]] + banking_clients[[#This Row],[Checking_Accounts]]</f>
        <v>2812161.28</v>
      </c>
    </row>
    <row r="959" spans="1:30" x14ac:dyDescent="0.2">
      <c r="A959" t="s">
        <v>3080</v>
      </c>
      <c r="B959" t="s">
        <v>3081</v>
      </c>
      <c r="C959" s="5">
        <v>51</v>
      </c>
      <c r="D959">
        <v>6131</v>
      </c>
      <c r="E959" s="3" t="s">
        <v>3082</v>
      </c>
      <c r="F959" s="4" t="s">
        <v>31</v>
      </c>
      <c r="G959" s="4" t="s">
        <v>25</v>
      </c>
      <c r="H959" s="4" t="s">
        <v>239</v>
      </c>
      <c r="I959" s="4" t="s">
        <v>80</v>
      </c>
      <c r="J959" s="4" t="s">
        <v>40</v>
      </c>
      <c r="K959" s="2">
        <v>57417.24</v>
      </c>
      <c r="L959" s="2">
        <v>14002.65</v>
      </c>
      <c r="M959" s="5">
        <v>1</v>
      </c>
      <c r="N959" s="2">
        <v>1135.97</v>
      </c>
      <c r="O959" s="2">
        <v>316305.46999999997</v>
      </c>
      <c r="P959" s="2">
        <v>149967.92000000001</v>
      </c>
      <c r="Q959" s="2">
        <v>123886.55</v>
      </c>
      <c r="R959" s="2">
        <v>112149.93</v>
      </c>
      <c r="S959" s="2">
        <v>2178.69</v>
      </c>
      <c r="T959" s="2">
        <v>298022.53999999998</v>
      </c>
      <c r="U959" s="5">
        <v>3</v>
      </c>
      <c r="V959" s="6">
        <v>1</v>
      </c>
      <c r="W959">
        <v>4</v>
      </c>
      <c r="X959">
        <v>1</v>
      </c>
      <c r="Y959">
        <v>13</v>
      </c>
      <c r="Z959" s="5">
        <f t="shared" ca="1" si="42"/>
        <v>8270</v>
      </c>
      <c r="AA959" s="4" t="str">
        <f t="shared" si="43"/>
        <v>Low</v>
      </c>
      <c r="AB959" s="2">
        <f t="shared" si="44"/>
        <v>0.01</v>
      </c>
      <c r="AC959" s="2">
        <f>banking_clients[[#This Row],[Bank_Loans]] + banking_clients[[#This Row],[Business_Lending]] + banking_clients[[#This Row],[CreditCard_Balance]]</f>
        <v>615463.98</v>
      </c>
      <c r="AD959" s="2">
        <f>banking_clients[[#This Row],[Bank_Deposits]] + banking_clients[[#This Row],[Saving_Accounts]] + banking_clients[[#This Row],[ForeignCurrency_Account]] + banking_clients[[#This Row],[Checking_Accounts]]</f>
        <v>388183.08999999997</v>
      </c>
    </row>
    <row r="960" spans="1:30" x14ac:dyDescent="0.2">
      <c r="A960" t="s">
        <v>3083</v>
      </c>
      <c r="B960" t="s">
        <v>3084</v>
      </c>
      <c r="C960" s="5">
        <v>73</v>
      </c>
      <c r="D960">
        <v>22900</v>
      </c>
      <c r="E960" s="3" t="s">
        <v>3085</v>
      </c>
      <c r="F960" s="4" t="s">
        <v>257</v>
      </c>
      <c r="G960" s="4" t="s">
        <v>19</v>
      </c>
      <c r="H960" s="4" t="s">
        <v>502</v>
      </c>
      <c r="I960" s="4" t="s">
        <v>80</v>
      </c>
      <c r="J960" s="4" t="s">
        <v>34</v>
      </c>
      <c r="K960" s="2">
        <v>75923.899999999994</v>
      </c>
      <c r="L960" s="2">
        <v>41772.400000000001</v>
      </c>
      <c r="M960" s="5">
        <v>1</v>
      </c>
      <c r="N960" s="2">
        <v>5131.28</v>
      </c>
      <c r="O960" s="2">
        <v>847139.68</v>
      </c>
      <c r="P960" s="2">
        <v>299302.24</v>
      </c>
      <c r="Q960" s="2">
        <v>177138.06</v>
      </c>
      <c r="R960" s="2">
        <v>125706.94</v>
      </c>
      <c r="S960" s="2">
        <v>60746.36</v>
      </c>
      <c r="T960" s="2">
        <v>317164.42</v>
      </c>
      <c r="U960" s="5">
        <v>0</v>
      </c>
      <c r="V960" s="6">
        <v>2</v>
      </c>
      <c r="W960">
        <v>1</v>
      </c>
      <c r="X960">
        <v>2</v>
      </c>
      <c r="Y960">
        <v>14</v>
      </c>
      <c r="Z960" s="5">
        <f t="shared" ca="1" si="42"/>
        <v>4833</v>
      </c>
      <c r="AA960" s="4" t="str">
        <f t="shared" si="43"/>
        <v>Low</v>
      </c>
      <c r="AB960" s="2">
        <f t="shared" si="44"/>
        <v>0.01</v>
      </c>
      <c r="AC960" s="2">
        <f>banking_clients[[#This Row],[Bank_Loans]] + banking_clients[[#This Row],[Business_Lending]] + banking_clients[[#This Row],[CreditCard_Balance]]</f>
        <v>1169435.3800000001</v>
      </c>
      <c r="AD960" s="2">
        <f>banking_clients[[#This Row],[Bank_Deposits]] + banking_clients[[#This Row],[Saving_Accounts]] + banking_clients[[#This Row],[ForeignCurrency_Account]] + banking_clients[[#This Row],[Checking_Accounts]]</f>
        <v>662893.6</v>
      </c>
    </row>
    <row r="961" spans="1:30" x14ac:dyDescent="0.2">
      <c r="A961" t="s">
        <v>3086</v>
      </c>
      <c r="B961" t="s">
        <v>3087</v>
      </c>
      <c r="C961" s="5">
        <v>51</v>
      </c>
      <c r="D961">
        <v>40759</v>
      </c>
      <c r="E961" s="3" t="s">
        <v>3088</v>
      </c>
      <c r="F961" s="4" t="s">
        <v>295</v>
      </c>
      <c r="G961" s="4" t="s">
        <v>114</v>
      </c>
      <c r="H961" s="4" t="s">
        <v>149</v>
      </c>
      <c r="I961" s="4" t="s">
        <v>13</v>
      </c>
      <c r="J961" s="4" t="s">
        <v>14</v>
      </c>
      <c r="K961" s="2">
        <v>312143.01</v>
      </c>
      <c r="L961" s="2">
        <v>11784.3</v>
      </c>
      <c r="M961" s="5">
        <v>3</v>
      </c>
      <c r="N961" s="2">
        <v>667.72</v>
      </c>
      <c r="O961" s="2">
        <v>117136.57</v>
      </c>
      <c r="P961" s="2">
        <v>432786.1</v>
      </c>
      <c r="Q961" s="2">
        <v>387569.64</v>
      </c>
      <c r="R961" s="2">
        <v>160195.45000000001</v>
      </c>
      <c r="S961" s="2">
        <v>14334.36</v>
      </c>
      <c r="T961" s="2">
        <v>140535.14000000001</v>
      </c>
      <c r="U961" s="5">
        <v>1</v>
      </c>
      <c r="V961" s="6">
        <v>2</v>
      </c>
      <c r="W961">
        <v>2</v>
      </c>
      <c r="X961">
        <v>2</v>
      </c>
      <c r="Y961">
        <v>15</v>
      </c>
      <c r="Z961" s="5">
        <f t="shared" ca="1" si="42"/>
        <v>10782</v>
      </c>
      <c r="AA961" s="4" t="str">
        <f t="shared" si="43"/>
        <v>High</v>
      </c>
      <c r="AB961" s="2">
        <f t="shared" si="44"/>
        <v>0.05</v>
      </c>
      <c r="AC961" s="2">
        <f>banking_clients[[#This Row],[Bank_Loans]] + banking_clients[[#This Row],[Business_Lending]] + banking_clients[[#This Row],[CreditCard_Balance]]</f>
        <v>258339.43000000002</v>
      </c>
      <c r="AD961" s="2">
        <f>banking_clients[[#This Row],[Bank_Deposits]] + banking_clients[[#This Row],[Saving_Accounts]] + banking_clients[[#This Row],[ForeignCurrency_Account]] + banking_clients[[#This Row],[Checking_Accounts]]</f>
        <v>994885.55</v>
      </c>
    </row>
    <row r="962" spans="1:30" x14ac:dyDescent="0.2">
      <c r="A962" t="s">
        <v>3089</v>
      </c>
      <c r="B962" t="s">
        <v>3090</v>
      </c>
      <c r="C962" s="5">
        <v>84</v>
      </c>
      <c r="D962">
        <v>18511</v>
      </c>
      <c r="E962" s="3" t="s">
        <v>3091</v>
      </c>
      <c r="F962" s="4" t="s">
        <v>58</v>
      </c>
      <c r="G962" s="4" t="s">
        <v>49</v>
      </c>
      <c r="H962" s="4" t="s">
        <v>526</v>
      </c>
      <c r="I962" s="4" t="s">
        <v>80</v>
      </c>
      <c r="J962" s="4" t="s">
        <v>14</v>
      </c>
      <c r="K962" s="2">
        <v>80694.36</v>
      </c>
      <c r="L962" s="2">
        <v>20594.93</v>
      </c>
      <c r="M962" s="5">
        <v>3</v>
      </c>
      <c r="N962" s="2">
        <v>3556.68</v>
      </c>
      <c r="O962" s="2">
        <v>883373.3</v>
      </c>
      <c r="P962" s="2">
        <v>1600437.14</v>
      </c>
      <c r="Q962" s="2">
        <v>662601.36</v>
      </c>
      <c r="R962" s="2">
        <v>196231.94</v>
      </c>
      <c r="S962" s="2">
        <v>61991.72</v>
      </c>
      <c r="T962" s="2">
        <v>1505321.9</v>
      </c>
      <c r="U962" s="5">
        <v>3</v>
      </c>
      <c r="V962" s="6">
        <v>2</v>
      </c>
      <c r="W962">
        <v>3</v>
      </c>
      <c r="X962">
        <v>2</v>
      </c>
      <c r="Y962">
        <v>16</v>
      </c>
      <c r="Z962" s="5">
        <f t="shared" ref="Z962:Z1025" ca="1" si="45">DATEDIF(E962, TODAY(), "D")</f>
        <v>2139</v>
      </c>
      <c r="AA962" s="4" t="str">
        <f t="shared" ref="AA962:AA1025" si="46">IF(K962&lt;100000, "Low", IF(K962&lt;=300000, "Mid", "High"))</f>
        <v>Low</v>
      </c>
      <c r="AB962" s="2">
        <f t="shared" ref="AB962:AB1025" si="47">IF(I962="High", 0.05, IF(I962="Mid", 0.03, 0.01))</f>
        <v>0.01</v>
      </c>
      <c r="AC962" s="2">
        <f>banking_clients[[#This Row],[Bank_Loans]] + banking_clients[[#This Row],[Business_Lending]] + banking_clients[[#This Row],[CreditCard_Balance]]</f>
        <v>2392251.8800000004</v>
      </c>
      <c r="AD962" s="2">
        <f>banking_clients[[#This Row],[Bank_Deposits]] + banking_clients[[#This Row],[Saving_Accounts]] + banking_clients[[#This Row],[ForeignCurrency_Account]] + banking_clients[[#This Row],[Checking_Accounts]]</f>
        <v>2521262.1599999997</v>
      </c>
    </row>
    <row r="963" spans="1:30" x14ac:dyDescent="0.2">
      <c r="A963" t="s">
        <v>3092</v>
      </c>
      <c r="B963" t="s">
        <v>3093</v>
      </c>
      <c r="C963" s="5">
        <v>64</v>
      </c>
      <c r="D963">
        <v>21084</v>
      </c>
      <c r="E963" s="3" t="s">
        <v>3094</v>
      </c>
      <c r="F963" s="4" t="s">
        <v>38</v>
      </c>
      <c r="G963" s="4" t="s">
        <v>11</v>
      </c>
      <c r="H963" s="4" t="s">
        <v>322</v>
      </c>
      <c r="I963" s="4" t="s">
        <v>80</v>
      </c>
      <c r="J963" s="4" t="s">
        <v>27</v>
      </c>
      <c r="K963" s="2">
        <v>134525.88</v>
      </c>
      <c r="L963" s="2">
        <v>27954.959999999999</v>
      </c>
      <c r="M963" s="5">
        <v>1</v>
      </c>
      <c r="N963" s="2">
        <v>5305.34</v>
      </c>
      <c r="O963" s="2">
        <v>1028225.09</v>
      </c>
      <c r="P963" s="2">
        <v>879980.85</v>
      </c>
      <c r="Q963" s="2">
        <v>637986.12</v>
      </c>
      <c r="R963" s="2">
        <v>434270.55</v>
      </c>
      <c r="S963" s="2">
        <v>58722.75</v>
      </c>
      <c r="T963" s="2">
        <v>755999.55</v>
      </c>
      <c r="U963" s="5">
        <v>1</v>
      </c>
      <c r="V963" s="6">
        <v>4</v>
      </c>
      <c r="W963">
        <v>4</v>
      </c>
      <c r="X963">
        <v>1</v>
      </c>
      <c r="Y963">
        <v>17</v>
      </c>
      <c r="Z963" s="5">
        <f t="shared" ca="1" si="45"/>
        <v>6007</v>
      </c>
      <c r="AA963" s="4" t="str">
        <f t="shared" si="46"/>
        <v>Mid</v>
      </c>
      <c r="AB963" s="2">
        <f t="shared" si="47"/>
        <v>0.01</v>
      </c>
      <c r="AC963" s="2">
        <f>banking_clients[[#This Row],[Bank_Loans]] + banking_clients[[#This Row],[Business_Lending]] + banking_clients[[#This Row],[CreditCard_Balance]]</f>
        <v>1789529.9800000002</v>
      </c>
      <c r="AD963" s="2">
        <f>banking_clients[[#This Row],[Bank_Deposits]] + banking_clients[[#This Row],[Saving_Accounts]] + banking_clients[[#This Row],[ForeignCurrency_Account]] + banking_clients[[#This Row],[Checking_Accounts]]</f>
        <v>2010960.27</v>
      </c>
    </row>
    <row r="964" spans="1:30" x14ac:dyDescent="0.2">
      <c r="A964" t="s">
        <v>3095</v>
      </c>
      <c r="B964" t="s">
        <v>3096</v>
      </c>
      <c r="C964" s="5">
        <v>83</v>
      </c>
      <c r="D964">
        <v>29679</v>
      </c>
      <c r="E964" s="3" t="s">
        <v>3097</v>
      </c>
      <c r="F964" s="4" t="s">
        <v>38</v>
      </c>
      <c r="G964" s="4" t="s">
        <v>25</v>
      </c>
      <c r="H964" s="4" t="s">
        <v>808</v>
      </c>
      <c r="I964" s="4" t="s">
        <v>13</v>
      </c>
      <c r="J964" s="4" t="s">
        <v>14</v>
      </c>
      <c r="K964" s="2">
        <v>389998.68</v>
      </c>
      <c r="L964" s="2">
        <v>11941.88</v>
      </c>
      <c r="M964" s="5">
        <v>3</v>
      </c>
      <c r="N964" s="2">
        <v>351.12</v>
      </c>
      <c r="O964" s="2">
        <v>556818.43999999994</v>
      </c>
      <c r="P964" s="2">
        <v>331476.76</v>
      </c>
      <c r="Q964" s="2">
        <v>313719.07</v>
      </c>
      <c r="R964" s="2">
        <v>186396.48</v>
      </c>
      <c r="S964" s="2">
        <v>39035.61</v>
      </c>
      <c r="T964" s="2">
        <v>948488.76</v>
      </c>
      <c r="U964" s="5">
        <v>1</v>
      </c>
      <c r="V964" s="6">
        <v>3</v>
      </c>
      <c r="W964">
        <v>1</v>
      </c>
      <c r="X964">
        <v>2</v>
      </c>
      <c r="Y964">
        <v>18</v>
      </c>
      <c r="Z964" s="5">
        <f t="shared" ca="1" si="45"/>
        <v>2777</v>
      </c>
      <c r="AA964" s="4" t="str">
        <f t="shared" si="46"/>
        <v>High</v>
      </c>
      <c r="AB964" s="2">
        <f t="shared" si="47"/>
        <v>0.05</v>
      </c>
      <c r="AC964" s="2">
        <f>banking_clients[[#This Row],[Bank_Loans]] + banking_clients[[#This Row],[Business_Lending]] + banking_clients[[#This Row],[CreditCard_Balance]]</f>
        <v>1505658.32</v>
      </c>
      <c r="AD964" s="2">
        <f>banking_clients[[#This Row],[Bank_Deposits]] + banking_clients[[#This Row],[Saving_Accounts]] + banking_clients[[#This Row],[ForeignCurrency_Account]] + banking_clients[[#This Row],[Checking_Accounts]]</f>
        <v>870627.91999999993</v>
      </c>
    </row>
    <row r="965" spans="1:30" x14ac:dyDescent="0.2">
      <c r="A965" t="s">
        <v>3098</v>
      </c>
      <c r="B965" t="s">
        <v>3099</v>
      </c>
      <c r="C965" s="5">
        <v>20</v>
      </c>
      <c r="D965">
        <v>6455</v>
      </c>
      <c r="E965" s="3" t="s">
        <v>3100</v>
      </c>
      <c r="F965" s="4" t="s">
        <v>315</v>
      </c>
      <c r="G965" s="4" t="s">
        <v>49</v>
      </c>
      <c r="H965" s="4" t="s">
        <v>922</v>
      </c>
      <c r="I965" s="4" t="s">
        <v>13</v>
      </c>
      <c r="J965" s="4" t="s">
        <v>34</v>
      </c>
      <c r="K965" s="2">
        <v>184725.65</v>
      </c>
      <c r="L965" s="2">
        <v>6980.26</v>
      </c>
      <c r="M965" s="5">
        <v>2</v>
      </c>
      <c r="N965" s="2">
        <v>8645.24</v>
      </c>
      <c r="O965" s="2">
        <v>1416842.86</v>
      </c>
      <c r="P965" s="2">
        <v>1609057.23</v>
      </c>
      <c r="Q965" s="2">
        <v>393582.34</v>
      </c>
      <c r="R965" s="2">
        <v>382006.39</v>
      </c>
      <c r="S965" s="2">
        <v>66035.66</v>
      </c>
      <c r="T965" s="2">
        <v>1396071.95</v>
      </c>
      <c r="U965" s="5">
        <v>3</v>
      </c>
      <c r="V965" s="6">
        <v>3</v>
      </c>
      <c r="W965">
        <v>1</v>
      </c>
      <c r="X965">
        <v>2</v>
      </c>
      <c r="Y965">
        <v>19</v>
      </c>
      <c r="Z965" s="5">
        <f t="shared" ca="1" si="45"/>
        <v>11039</v>
      </c>
      <c r="AA965" s="4" t="str">
        <f t="shared" si="46"/>
        <v>Mid</v>
      </c>
      <c r="AB965" s="2">
        <f t="shared" si="47"/>
        <v>0.05</v>
      </c>
      <c r="AC965" s="2">
        <f>banking_clients[[#This Row],[Bank_Loans]] + banking_clients[[#This Row],[Business_Lending]] + banking_clients[[#This Row],[CreditCard_Balance]]</f>
        <v>2821560.0500000003</v>
      </c>
      <c r="AD965" s="2">
        <f>banking_clients[[#This Row],[Bank_Deposits]] + banking_clients[[#This Row],[Saving_Accounts]] + banking_clients[[#This Row],[ForeignCurrency_Account]] + banking_clients[[#This Row],[Checking_Accounts]]</f>
        <v>2450681.62</v>
      </c>
    </row>
    <row r="966" spans="1:30" x14ac:dyDescent="0.2">
      <c r="A966" t="s">
        <v>3101</v>
      </c>
      <c r="B966" t="s">
        <v>3102</v>
      </c>
      <c r="C966" s="5">
        <v>51</v>
      </c>
      <c r="D966">
        <v>684</v>
      </c>
      <c r="E966" s="3" t="s">
        <v>3103</v>
      </c>
      <c r="F966" s="4" t="s">
        <v>248</v>
      </c>
      <c r="G966" s="4" t="s">
        <v>25</v>
      </c>
      <c r="H966" s="4" t="s">
        <v>1603</v>
      </c>
      <c r="I966" s="4" t="s">
        <v>33</v>
      </c>
      <c r="J966" s="4" t="s">
        <v>34</v>
      </c>
      <c r="K966" s="2">
        <v>408724.64</v>
      </c>
      <c r="L966" s="2">
        <v>67128.88</v>
      </c>
      <c r="M966" s="5">
        <v>1</v>
      </c>
      <c r="N966" s="2">
        <v>8298.0400000000009</v>
      </c>
      <c r="O966" s="2">
        <v>1939256.88</v>
      </c>
      <c r="P966" s="2">
        <v>1980580.45</v>
      </c>
      <c r="Q966" s="2">
        <v>587984.81999999995</v>
      </c>
      <c r="R966" s="2">
        <v>1199179.57</v>
      </c>
      <c r="S966" s="2">
        <v>2008.12</v>
      </c>
      <c r="T966" s="2">
        <v>1813619.23</v>
      </c>
      <c r="U966" s="5">
        <v>1</v>
      </c>
      <c r="V966" s="6">
        <v>4</v>
      </c>
      <c r="W966">
        <v>1</v>
      </c>
      <c r="X966">
        <v>2</v>
      </c>
      <c r="Y966">
        <v>20</v>
      </c>
      <c r="Z966" s="5">
        <f t="shared" ca="1" si="45"/>
        <v>6135</v>
      </c>
      <c r="AA966" s="4" t="str">
        <f t="shared" si="46"/>
        <v>High</v>
      </c>
      <c r="AB966" s="2">
        <f t="shared" si="47"/>
        <v>0.03</v>
      </c>
      <c r="AC966" s="2">
        <f>banking_clients[[#This Row],[Bank_Loans]] + banking_clients[[#This Row],[Business_Lending]] + banking_clients[[#This Row],[CreditCard_Balance]]</f>
        <v>3761174.15</v>
      </c>
      <c r="AD966" s="2">
        <f>banking_clients[[#This Row],[Bank_Deposits]] + banking_clients[[#This Row],[Saving_Accounts]] + banking_clients[[#This Row],[ForeignCurrency_Account]] + banking_clients[[#This Row],[Checking_Accounts]]</f>
        <v>3769752.96</v>
      </c>
    </row>
    <row r="967" spans="1:30" x14ac:dyDescent="0.2">
      <c r="A967" t="s">
        <v>3104</v>
      </c>
      <c r="B967" t="s">
        <v>3105</v>
      </c>
      <c r="C967" s="5">
        <v>70</v>
      </c>
      <c r="D967">
        <v>13927</v>
      </c>
      <c r="E967" s="3" t="s">
        <v>3031</v>
      </c>
      <c r="F967" s="4" t="s">
        <v>58</v>
      </c>
      <c r="G967" s="4" t="s">
        <v>11</v>
      </c>
      <c r="H967" s="4" t="s">
        <v>1139</v>
      </c>
      <c r="I967" s="4" t="s">
        <v>33</v>
      </c>
      <c r="J967" s="4" t="s">
        <v>14</v>
      </c>
      <c r="K967" s="2">
        <v>154622.19</v>
      </c>
      <c r="L967" s="2">
        <v>11249.7</v>
      </c>
      <c r="M967" s="5">
        <v>2</v>
      </c>
      <c r="N967" s="2">
        <v>1325.13</v>
      </c>
      <c r="O967" s="2">
        <v>315275.42</v>
      </c>
      <c r="P967" s="2">
        <v>279591.24</v>
      </c>
      <c r="Q967" s="2">
        <v>141611.15</v>
      </c>
      <c r="R967" s="2">
        <v>232569.08</v>
      </c>
      <c r="S967" s="2">
        <v>9280.16</v>
      </c>
      <c r="T967" s="2">
        <v>364749.12</v>
      </c>
      <c r="U967" s="5">
        <v>1</v>
      </c>
      <c r="V967" s="6">
        <v>2</v>
      </c>
      <c r="W967">
        <v>2</v>
      </c>
      <c r="X967">
        <v>1</v>
      </c>
      <c r="Y967">
        <v>21</v>
      </c>
      <c r="Z967" s="5">
        <f t="shared" ca="1" si="45"/>
        <v>4255</v>
      </c>
      <c r="AA967" s="4" t="str">
        <f t="shared" si="46"/>
        <v>Mid</v>
      </c>
      <c r="AB967" s="2">
        <f t="shared" si="47"/>
        <v>0.03</v>
      </c>
      <c r="AC967" s="2">
        <f>banking_clients[[#This Row],[Bank_Loans]] + banking_clients[[#This Row],[Business_Lending]] + banking_clients[[#This Row],[CreditCard_Balance]]</f>
        <v>681349.67</v>
      </c>
      <c r="AD967" s="2">
        <f>banking_clients[[#This Row],[Bank_Deposits]] + banking_clients[[#This Row],[Saving_Accounts]] + banking_clients[[#This Row],[ForeignCurrency_Account]] + banking_clients[[#This Row],[Checking_Accounts]]</f>
        <v>663051.62999999989</v>
      </c>
    </row>
    <row r="968" spans="1:30" x14ac:dyDescent="0.2">
      <c r="A968" t="s">
        <v>3106</v>
      </c>
      <c r="B968" t="s">
        <v>3107</v>
      </c>
      <c r="C968" s="5">
        <v>24</v>
      </c>
      <c r="D968">
        <v>27064</v>
      </c>
      <c r="E968" s="3" t="s">
        <v>3108</v>
      </c>
      <c r="F968" s="4" t="s">
        <v>284</v>
      </c>
      <c r="G968" s="4" t="s">
        <v>49</v>
      </c>
      <c r="H968" s="4" t="s">
        <v>847</v>
      </c>
      <c r="I968" s="4" t="s">
        <v>13</v>
      </c>
      <c r="J968" s="4" t="s">
        <v>34</v>
      </c>
      <c r="K968" s="2">
        <v>79608.88</v>
      </c>
      <c r="L968" s="2">
        <v>18496</v>
      </c>
      <c r="M968" s="5">
        <v>1</v>
      </c>
      <c r="N968" s="2">
        <v>3963.57</v>
      </c>
      <c r="O968" s="2">
        <v>484321.96</v>
      </c>
      <c r="P968" s="2">
        <v>580517.06000000006</v>
      </c>
      <c r="Q968" s="2">
        <v>211867.54</v>
      </c>
      <c r="R968" s="2">
        <v>161019.32999999999</v>
      </c>
      <c r="S968" s="2">
        <v>37278.03</v>
      </c>
      <c r="T968" s="2">
        <v>514018.74</v>
      </c>
      <c r="U968" s="5">
        <v>2</v>
      </c>
      <c r="V968" s="6">
        <v>1</v>
      </c>
      <c r="W968">
        <v>2</v>
      </c>
      <c r="X968">
        <v>1</v>
      </c>
      <c r="Y968">
        <v>22</v>
      </c>
      <c r="Z968" s="5">
        <f t="shared" ca="1" si="45"/>
        <v>10380</v>
      </c>
      <c r="AA968" s="4" t="str">
        <f t="shared" si="46"/>
        <v>Low</v>
      </c>
      <c r="AB968" s="2">
        <f t="shared" si="47"/>
        <v>0.05</v>
      </c>
      <c r="AC968" s="2">
        <f>banking_clients[[#This Row],[Bank_Loans]] + banking_clients[[#This Row],[Business_Lending]] + banking_clients[[#This Row],[CreditCard_Balance]]</f>
        <v>1002304.2699999999</v>
      </c>
      <c r="AD968" s="2">
        <f>banking_clients[[#This Row],[Bank_Deposits]] + banking_clients[[#This Row],[Saving_Accounts]] + banking_clients[[#This Row],[ForeignCurrency_Account]] + banking_clients[[#This Row],[Checking_Accounts]]</f>
        <v>990681.96000000008</v>
      </c>
    </row>
    <row r="969" spans="1:30" x14ac:dyDescent="0.2">
      <c r="A969" t="s">
        <v>3109</v>
      </c>
      <c r="B969" t="s">
        <v>3110</v>
      </c>
      <c r="C969" s="5">
        <v>69</v>
      </c>
      <c r="D969">
        <v>10670</v>
      </c>
      <c r="E969" s="3" t="s">
        <v>3111</v>
      </c>
      <c r="F969" s="4" t="s">
        <v>338</v>
      </c>
      <c r="G969" s="4" t="s">
        <v>11</v>
      </c>
      <c r="H969" s="4" t="s">
        <v>303</v>
      </c>
      <c r="I969" s="4" t="s">
        <v>33</v>
      </c>
      <c r="J969" s="4" t="s">
        <v>27</v>
      </c>
      <c r="K969" s="2">
        <v>268568.86</v>
      </c>
      <c r="L969" s="2">
        <v>22914.639999999999</v>
      </c>
      <c r="M969" s="5">
        <v>1</v>
      </c>
      <c r="N969" s="2">
        <v>1692.88</v>
      </c>
      <c r="O969" s="2">
        <v>1524878.22</v>
      </c>
      <c r="P969" s="2">
        <v>1719012</v>
      </c>
      <c r="Q969" s="2">
        <v>576928.68999999994</v>
      </c>
      <c r="R969" s="2">
        <v>408324.22</v>
      </c>
      <c r="S969" s="2">
        <v>21131.37</v>
      </c>
      <c r="T969" s="2">
        <v>1978090.21</v>
      </c>
      <c r="U969" s="5">
        <v>2</v>
      </c>
      <c r="V969" s="6">
        <v>3</v>
      </c>
      <c r="W969">
        <v>3</v>
      </c>
      <c r="X969">
        <v>1</v>
      </c>
      <c r="Y969">
        <v>1</v>
      </c>
      <c r="Z969" s="5">
        <f t="shared" ca="1" si="45"/>
        <v>8643</v>
      </c>
      <c r="AA969" s="4" t="str">
        <f t="shared" si="46"/>
        <v>Mid</v>
      </c>
      <c r="AB969" s="2">
        <f t="shared" si="47"/>
        <v>0.03</v>
      </c>
      <c r="AC969" s="2">
        <f>banking_clients[[#This Row],[Bank_Loans]] + banking_clients[[#This Row],[Business_Lending]] + banking_clients[[#This Row],[CreditCard_Balance]]</f>
        <v>3504661.3099999996</v>
      </c>
      <c r="AD969" s="2">
        <f>banking_clients[[#This Row],[Bank_Deposits]] + banking_clients[[#This Row],[Saving_Accounts]] + banking_clients[[#This Row],[ForeignCurrency_Account]] + banking_clients[[#This Row],[Checking_Accounts]]</f>
        <v>2725396.28</v>
      </c>
    </row>
    <row r="970" spans="1:30" x14ac:dyDescent="0.2">
      <c r="A970" t="s">
        <v>3112</v>
      </c>
      <c r="B970" t="s">
        <v>3113</v>
      </c>
      <c r="C970" s="5">
        <v>34</v>
      </c>
      <c r="D970">
        <v>9776</v>
      </c>
      <c r="E970" s="3" t="s">
        <v>3114</v>
      </c>
      <c r="F970" s="4" t="s">
        <v>257</v>
      </c>
      <c r="G970" s="4" t="s">
        <v>49</v>
      </c>
      <c r="H970" s="4" t="s">
        <v>268</v>
      </c>
      <c r="I970" s="4" t="s">
        <v>13</v>
      </c>
      <c r="J970" s="4" t="s">
        <v>14</v>
      </c>
      <c r="K970" s="2">
        <v>483509.98</v>
      </c>
      <c r="L970" s="2">
        <v>48809.2</v>
      </c>
      <c r="M970" s="5">
        <v>1</v>
      </c>
      <c r="N970" s="2">
        <v>11789.66</v>
      </c>
      <c r="O970" s="2">
        <v>508334.96</v>
      </c>
      <c r="P970" s="2">
        <v>3384843.56</v>
      </c>
      <c r="Q970" s="2">
        <v>979262.92</v>
      </c>
      <c r="R970" s="2">
        <v>1241535.07</v>
      </c>
      <c r="S970" s="2">
        <v>121035</v>
      </c>
      <c r="T970" s="2">
        <v>1301616.99</v>
      </c>
      <c r="U970" s="5">
        <v>1</v>
      </c>
      <c r="V970" s="6">
        <v>4</v>
      </c>
      <c r="W970">
        <v>3</v>
      </c>
      <c r="X970">
        <v>1</v>
      </c>
      <c r="Y970">
        <v>2</v>
      </c>
      <c r="Z970" s="5">
        <f t="shared" ca="1" si="45"/>
        <v>9489</v>
      </c>
      <c r="AA970" s="4" t="str">
        <f t="shared" si="46"/>
        <v>High</v>
      </c>
      <c r="AB970" s="2">
        <f t="shared" si="47"/>
        <v>0.05</v>
      </c>
      <c r="AC970" s="2">
        <f>banking_clients[[#This Row],[Bank_Loans]] + banking_clients[[#This Row],[Business_Lending]] + banking_clients[[#This Row],[CreditCard_Balance]]</f>
        <v>1821741.6099999999</v>
      </c>
      <c r="AD970" s="2">
        <f>banking_clients[[#This Row],[Bank_Deposits]] + banking_clients[[#This Row],[Saving_Accounts]] + banking_clients[[#This Row],[ForeignCurrency_Account]] + banking_clients[[#This Row],[Checking_Accounts]]</f>
        <v>5726676.5499999998</v>
      </c>
    </row>
    <row r="971" spans="1:30" x14ac:dyDescent="0.2">
      <c r="A971" t="s">
        <v>3115</v>
      </c>
      <c r="B971" t="s">
        <v>3116</v>
      </c>
      <c r="C971" s="5">
        <v>38</v>
      </c>
      <c r="D971">
        <v>12260</v>
      </c>
      <c r="E971" s="3" t="s">
        <v>3117</v>
      </c>
      <c r="F971" s="4" t="s">
        <v>177</v>
      </c>
      <c r="G971" s="4" t="s">
        <v>49</v>
      </c>
      <c r="H971" s="4" t="s">
        <v>526</v>
      </c>
      <c r="I971" s="4" t="s">
        <v>13</v>
      </c>
      <c r="J971" s="4" t="s">
        <v>34</v>
      </c>
      <c r="K971" s="2">
        <v>98577.63</v>
      </c>
      <c r="L971" s="2">
        <v>56161.35</v>
      </c>
      <c r="M971" s="5">
        <v>1</v>
      </c>
      <c r="N971" s="2">
        <v>5784.79</v>
      </c>
      <c r="O971" s="2">
        <v>532591.28</v>
      </c>
      <c r="P971" s="2">
        <v>1472790.52</v>
      </c>
      <c r="Q971" s="2">
        <v>452044.62</v>
      </c>
      <c r="R971" s="2">
        <v>1076595.29</v>
      </c>
      <c r="S971" s="2">
        <v>51261.33</v>
      </c>
      <c r="T971" s="2">
        <v>1415771.95</v>
      </c>
      <c r="U971" s="5">
        <v>2</v>
      </c>
      <c r="V971" s="6">
        <v>3</v>
      </c>
      <c r="W971">
        <v>3</v>
      </c>
      <c r="X971">
        <v>1</v>
      </c>
      <c r="Y971">
        <v>4</v>
      </c>
      <c r="Z971" s="5">
        <f t="shared" ca="1" si="45"/>
        <v>4009</v>
      </c>
      <c r="AA971" s="4" t="str">
        <f t="shared" si="46"/>
        <v>Low</v>
      </c>
      <c r="AB971" s="2">
        <f t="shared" si="47"/>
        <v>0.05</v>
      </c>
      <c r="AC971" s="2">
        <f>banking_clients[[#This Row],[Bank_Loans]] + banking_clients[[#This Row],[Business_Lending]] + banking_clients[[#This Row],[CreditCard_Balance]]</f>
        <v>1954148.02</v>
      </c>
      <c r="AD971" s="2">
        <f>banking_clients[[#This Row],[Bank_Deposits]] + banking_clients[[#This Row],[Saving_Accounts]] + banking_clients[[#This Row],[ForeignCurrency_Account]] + banking_clients[[#This Row],[Checking_Accounts]]</f>
        <v>3052691.7600000002</v>
      </c>
    </row>
    <row r="972" spans="1:30" x14ac:dyDescent="0.2">
      <c r="A972" t="s">
        <v>3118</v>
      </c>
      <c r="B972" t="s">
        <v>3119</v>
      </c>
      <c r="C972" s="5">
        <v>49</v>
      </c>
      <c r="D972">
        <v>21123</v>
      </c>
      <c r="E972" s="3" t="s">
        <v>3120</v>
      </c>
      <c r="F972" s="4" t="s">
        <v>24</v>
      </c>
      <c r="G972" s="4" t="s">
        <v>25</v>
      </c>
      <c r="H972" s="4" t="s">
        <v>507</v>
      </c>
      <c r="I972" s="4" t="s">
        <v>80</v>
      </c>
      <c r="J972" s="4" t="s">
        <v>27</v>
      </c>
      <c r="K972" s="2">
        <v>392641.08</v>
      </c>
      <c r="L972" s="2">
        <v>53905.85</v>
      </c>
      <c r="M972" s="5">
        <v>1</v>
      </c>
      <c r="N972" s="2">
        <v>9447.6200000000008</v>
      </c>
      <c r="O972" s="2">
        <v>1927924.97</v>
      </c>
      <c r="P972" s="2">
        <v>3000645.92</v>
      </c>
      <c r="Q972" s="2">
        <v>854488.57</v>
      </c>
      <c r="R972" s="2">
        <v>1132694.1499999999</v>
      </c>
      <c r="S972" s="2">
        <v>22579.03</v>
      </c>
      <c r="T972" s="2">
        <v>1910822.86</v>
      </c>
      <c r="U972" s="5">
        <v>0</v>
      </c>
      <c r="V972" s="6">
        <v>5</v>
      </c>
      <c r="W972">
        <v>3</v>
      </c>
      <c r="X972">
        <v>2</v>
      </c>
      <c r="Y972">
        <v>8</v>
      </c>
      <c r="Z972" s="5">
        <f t="shared" ca="1" si="45"/>
        <v>3986</v>
      </c>
      <c r="AA972" s="4" t="str">
        <f t="shared" si="46"/>
        <v>High</v>
      </c>
      <c r="AB972" s="2">
        <f t="shared" si="47"/>
        <v>0.01</v>
      </c>
      <c r="AC972" s="2">
        <f>banking_clients[[#This Row],[Bank_Loans]] + banking_clients[[#This Row],[Business_Lending]] + banking_clients[[#This Row],[CreditCard_Balance]]</f>
        <v>3848195.45</v>
      </c>
      <c r="AD972" s="2">
        <f>banking_clients[[#This Row],[Bank_Deposits]] + banking_clients[[#This Row],[Saving_Accounts]] + banking_clients[[#This Row],[ForeignCurrency_Account]] + banking_clients[[#This Row],[Checking_Accounts]]</f>
        <v>5010407.67</v>
      </c>
    </row>
    <row r="973" spans="1:30" x14ac:dyDescent="0.2">
      <c r="A973" t="s">
        <v>3121</v>
      </c>
      <c r="B973" t="s">
        <v>3122</v>
      </c>
      <c r="C973" s="5">
        <v>49</v>
      </c>
      <c r="D973">
        <v>4389</v>
      </c>
      <c r="E973" s="3" t="s">
        <v>3123</v>
      </c>
      <c r="F973" s="4" t="s">
        <v>310</v>
      </c>
      <c r="G973" s="4" t="s">
        <v>25</v>
      </c>
      <c r="H973" s="4" t="s">
        <v>797</v>
      </c>
      <c r="I973" s="4" t="s">
        <v>33</v>
      </c>
      <c r="J973" s="4" t="s">
        <v>14</v>
      </c>
      <c r="K973" s="2">
        <v>408476.1</v>
      </c>
      <c r="L973" s="2">
        <v>18739.63</v>
      </c>
      <c r="M973" s="5">
        <v>1</v>
      </c>
      <c r="N973" s="2">
        <v>10403.049999999999</v>
      </c>
      <c r="O973" s="2">
        <v>336890.81</v>
      </c>
      <c r="P973" s="2">
        <v>2680738.31</v>
      </c>
      <c r="Q973" s="2">
        <v>1446187.77</v>
      </c>
      <c r="R973" s="2">
        <v>361899.67</v>
      </c>
      <c r="S973" s="2">
        <v>50887.93</v>
      </c>
      <c r="T973" s="2">
        <v>454809.99</v>
      </c>
      <c r="U973" s="5">
        <v>0</v>
      </c>
      <c r="V973" s="6">
        <v>4</v>
      </c>
      <c r="W973">
        <v>3</v>
      </c>
      <c r="X973">
        <v>1</v>
      </c>
      <c r="Y973">
        <v>9</v>
      </c>
      <c r="Z973" s="5">
        <f t="shared" ca="1" si="45"/>
        <v>2429</v>
      </c>
      <c r="AA973" s="4" t="str">
        <f t="shared" si="46"/>
        <v>High</v>
      </c>
      <c r="AB973" s="2">
        <f t="shared" si="47"/>
        <v>0.03</v>
      </c>
      <c r="AC973" s="2">
        <f>banking_clients[[#This Row],[Bank_Loans]] + banking_clients[[#This Row],[Business_Lending]] + banking_clients[[#This Row],[CreditCard_Balance]]</f>
        <v>802103.85000000009</v>
      </c>
      <c r="AD973" s="2">
        <f>banking_clients[[#This Row],[Bank_Deposits]] + banking_clients[[#This Row],[Saving_Accounts]] + banking_clients[[#This Row],[ForeignCurrency_Account]] + banking_clients[[#This Row],[Checking_Accounts]]</f>
        <v>4539713.68</v>
      </c>
    </row>
    <row r="974" spans="1:30" x14ac:dyDescent="0.2">
      <c r="A974" t="s">
        <v>3124</v>
      </c>
      <c r="B974" t="s">
        <v>3125</v>
      </c>
      <c r="C974" s="5">
        <v>65</v>
      </c>
      <c r="D974">
        <v>11474</v>
      </c>
      <c r="E974" s="3" t="s">
        <v>3126</v>
      </c>
      <c r="F974" s="4" t="s">
        <v>89</v>
      </c>
      <c r="G974" s="4" t="s">
        <v>11</v>
      </c>
      <c r="H974" s="4" t="s">
        <v>597</v>
      </c>
      <c r="I974" s="4" t="s">
        <v>80</v>
      </c>
      <c r="J974" s="4" t="s">
        <v>14</v>
      </c>
      <c r="K974" s="2">
        <v>105806.97</v>
      </c>
      <c r="L974" s="2">
        <v>9856.08</v>
      </c>
      <c r="M974" s="5">
        <v>1</v>
      </c>
      <c r="N974" s="2">
        <v>1192.21</v>
      </c>
      <c r="O974" s="2">
        <v>453765.56</v>
      </c>
      <c r="P974" s="2">
        <v>537259.31999999995</v>
      </c>
      <c r="Q974" s="2">
        <v>158619.42000000001</v>
      </c>
      <c r="R974" s="2">
        <v>233017.04</v>
      </c>
      <c r="S974" s="2">
        <v>6831.59</v>
      </c>
      <c r="T974" s="2">
        <v>966530.88</v>
      </c>
      <c r="U974" s="5">
        <v>1</v>
      </c>
      <c r="V974" s="6">
        <v>1</v>
      </c>
      <c r="W974">
        <v>3</v>
      </c>
      <c r="X974">
        <v>2</v>
      </c>
      <c r="Y974">
        <v>10</v>
      </c>
      <c r="Z974" s="5">
        <f t="shared" ca="1" si="45"/>
        <v>5109</v>
      </c>
      <c r="AA974" s="4" t="str">
        <f t="shared" si="46"/>
        <v>Mid</v>
      </c>
      <c r="AB974" s="2">
        <f t="shared" si="47"/>
        <v>0.01</v>
      </c>
      <c r="AC974" s="2">
        <f>banking_clients[[#This Row],[Bank_Loans]] + banking_clients[[#This Row],[Business_Lending]] + banking_clients[[#This Row],[CreditCard_Balance]]</f>
        <v>1421488.65</v>
      </c>
      <c r="AD974" s="2">
        <f>banking_clients[[#This Row],[Bank_Deposits]] + banking_clients[[#This Row],[Saving_Accounts]] + banking_clients[[#This Row],[ForeignCurrency_Account]] + banking_clients[[#This Row],[Checking_Accounts]]</f>
        <v>935727.37</v>
      </c>
    </row>
    <row r="975" spans="1:30" x14ac:dyDescent="0.2">
      <c r="A975" t="s">
        <v>3127</v>
      </c>
      <c r="B975" t="s">
        <v>3128</v>
      </c>
      <c r="C975" s="5">
        <v>30</v>
      </c>
      <c r="D975">
        <v>30124</v>
      </c>
      <c r="E975" s="3" t="s">
        <v>3129</v>
      </c>
      <c r="F975" s="4" t="s">
        <v>144</v>
      </c>
      <c r="G975" s="4" t="s">
        <v>49</v>
      </c>
      <c r="H975" s="4" t="s">
        <v>50</v>
      </c>
      <c r="I975" s="4" t="s">
        <v>13</v>
      </c>
      <c r="J975" s="4" t="s">
        <v>27</v>
      </c>
      <c r="K975" s="2">
        <v>69401.210000000006</v>
      </c>
      <c r="L975" s="2">
        <v>3297.6</v>
      </c>
      <c r="M975" s="5">
        <v>1</v>
      </c>
      <c r="N975" s="2">
        <v>211.12</v>
      </c>
      <c r="O975" s="2">
        <v>530889.91</v>
      </c>
      <c r="P975" s="2">
        <v>226675.84</v>
      </c>
      <c r="Q975" s="2">
        <v>70453.3</v>
      </c>
      <c r="R975" s="2">
        <v>56240.11</v>
      </c>
      <c r="S975" s="2">
        <v>19972.009999999998</v>
      </c>
      <c r="T975" s="2">
        <v>468691.51</v>
      </c>
      <c r="U975" s="5">
        <v>2</v>
      </c>
      <c r="V975" s="6">
        <v>2</v>
      </c>
      <c r="W975">
        <v>4</v>
      </c>
      <c r="X975">
        <v>1</v>
      </c>
      <c r="Y975">
        <v>11</v>
      </c>
      <c r="Z975" s="5">
        <f t="shared" ca="1" si="45"/>
        <v>3658</v>
      </c>
      <c r="AA975" s="4" t="str">
        <f t="shared" si="46"/>
        <v>Low</v>
      </c>
      <c r="AB975" s="2">
        <f t="shared" si="47"/>
        <v>0.05</v>
      </c>
      <c r="AC975" s="2">
        <f>banking_clients[[#This Row],[Bank_Loans]] + banking_clients[[#This Row],[Business_Lending]] + banking_clients[[#This Row],[CreditCard_Balance]]</f>
        <v>999792.54</v>
      </c>
      <c r="AD975" s="2">
        <f>banking_clients[[#This Row],[Bank_Deposits]] + banking_clients[[#This Row],[Saving_Accounts]] + banking_clients[[#This Row],[ForeignCurrency_Account]] + banking_clients[[#This Row],[Checking_Accounts]]</f>
        <v>373341.26</v>
      </c>
    </row>
    <row r="976" spans="1:30" x14ac:dyDescent="0.2">
      <c r="A976" t="s">
        <v>3130</v>
      </c>
      <c r="B976" t="s">
        <v>3131</v>
      </c>
      <c r="C976" s="5">
        <v>40</v>
      </c>
      <c r="D976">
        <v>36070</v>
      </c>
      <c r="E976" s="3" t="s">
        <v>2295</v>
      </c>
      <c r="F976" s="4" t="s">
        <v>338</v>
      </c>
      <c r="G976" s="4" t="s">
        <v>25</v>
      </c>
      <c r="H976" s="4" t="s">
        <v>1117</v>
      </c>
      <c r="I976" s="4" t="s">
        <v>33</v>
      </c>
      <c r="J976" s="4" t="s">
        <v>14</v>
      </c>
      <c r="K976" s="2">
        <v>304304.44</v>
      </c>
      <c r="L976" s="2">
        <v>4215</v>
      </c>
      <c r="M976" s="5">
        <v>1</v>
      </c>
      <c r="N976" s="2">
        <v>7210.53</v>
      </c>
      <c r="O976" s="2">
        <v>984328.03</v>
      </c>
      <c r="P976" s="2">
        <v>1746173.84</v>
      </c>
      <c r="Q976" s="2">
        <v>834454.75</v>
      </c>
      <c r="R976" s="2">
        <v>852998.19</v>
      </c>
      <c r="S976" s="2">
        <v>42174.14</v>
      </c>
      <c r="T976" s="2">
        <v>1285732.08</v>
      </c>
      <c r="U976" s="5">
        <v>3</v>
      </c>
      <c r="V976" s="6">
        <v>3</v>
      </c>
      <c r="W976">
        <v>4</v>
      </c>
      <c r="X976">
        <v>2</v>
      </c>
      <c r="Y976">
        <v>12</v>
      </c>
      <c r="Z976" s="5">
        <f t="shared" ca="1" si="45"/>
        <v>6341</v>
      </c>
      <c r="AA976" s="4" t="str">
        <f t="shared" si="46"/>
        <v>High</v>
      </c>
      <c r="AB976" s="2">
        <f t="shared" si="47"/>
        <v>0.03</v>
      </c>
      <c r="AC976" s="2">
        <f>banking_clients[[#This Row],[Bank_Loans]] + banking_clients[[#This Row],[Business_Lending]] + banking_clients[[#This Row],[CreditCard_Balance]]</f>
        <v>2277270.64</v>
      </c>
      <c r="AD976" s="2">
        <f>banking_clients[[#This Row],[Bank_Deposits]] + banking_clients[[#This Row],[Saving_Accounts]] + banking_clients[[#This Row],[ForeignCurrency_Account]] + banking_clients[[#This Row],[Checking_Accounts]]</f>
        <v>3475800.9200000004</v>
      </c>
    </row>
    <row r="977" spans="1:30" x14ac:dyDescent="0.2">
      <c r="A977" t="s">
        <v>3132</v>
      </c>
      <c r="B977" t="s">
        <v>3133</v>
      </c>
      <c r="C977" s="5">
        <v>50</v>
      </c>
      <c r="D977">
        <v>24995</v>
      </c>
      <c r="E977" s="3" t="s">
        <v>3134</v>
      </c>
      <c r="F977" s="4" t="s">
        <v>192</v>
      </c>
      <c r="G977" s="4" t="s">
        <v>25</v>
      </c>
      <c r="H977" s="4" t="s">
        <v>178</v>
      </c>
      <c r="I977" s="4" t="s">
        <v>33</v>
      </c>
      <c r="J977" s="4" t="s">
        <v>34</v>
      </c>
      <c r="K977" s="2">
        <v>60079.88</v>
      </c>
      <c r="L977" s="2">
        <v>41147.08</v>
      </c>
      <c r="M977" s="5">
        <v>2</v>
      </c>
      <c r="N977" s="2">
        <v>4626.59</v>
      </c>
      <c r="O977" s="2">
        <v>229342.96</v>
      </c>
      <c r="P977" s="2">
        <v>223456.3</v>
      </c>
      <c r="Q977" s="2">
        <v>188541.25</v>
      </c>
      <c r="R977" s="2">
        <v>22997.38</v>
      </c>
      <c r="S977" s="2">
        <v>27676.15</v>
      </c>
      <c r="T977" s="2">
        <v>121301.61</v>
      </c>
      <c r="U977" s="5">
        <v>2</v>
      </c>
      <c r="V977" s="6">
        <v>2</v>
      </c>
      <c r="W977">
        <v>1</v>
      </c>
      <c r="X977">
        <v>2</v>
      </c>
      <c r="Y977">
        <v>13</v>
      </c>
      <c r="Z977" s="5">
        <f t="shared" ca="1" si="45"/>
        <v>8922</v>
      </c>
      <c r="AA977" s="4" t="str">
        <f t="shared" si="46"/>
        <v>Low</v>
      </c>
      <c r="AB977" s="2">
        <f t="shared" si="47"/>
        <v>0.03</v>
      </c>
      <c r="AC977" s="2">
        <f>banking_clients[[#This Row],[Bank_Loans]] + banking_clients[[#This Row],[Business_Lending]] + banking_clients[[#This Row],[CreditCard_Balance]]</f>
        <v>355271.16000000003</v>
      </c>
      <c r="AD977" s="2">
        <f>banking_clients[[#This Row],[Bank_Deposits]] + banking_clients[[#This Row],[Saving_Accounts]] + banking_clients[[#This Row],[ForeignCurrency_Account]] + banking_clients[[#This Row],[Checking_Accounts]]</f>
        <v>462671.08</v>
      </c>
    </row>
    <row r="978" spans="1:30" x14ac:dyDescent="0.2">
      <c r="A978" t="s">
        <v>3135</v>
      </c>
      <c r="B978" t="s">
        <v>3136</v>
      </c>
      <c r="C978" s="5">
        <v>18</v>
      </c>
      <c r="D978">
        <v>24379</v>
      </c>
      <c r="E978" s="3" t="s">
        <v>829</v>
      </c>
      <c r="F978" s="4" t="s">
        <v>182</v>
      </c>
      <c r="G978" s="4" t="s">
        <v>25</v>
      </c>
      <c r="H978" s="4" t="s">
        <v>893</v>
      </c>
      <c r="I978" s="4" t="s">
        <v>33</v>
      </c>
      <c r="J978" s="4" t="s">
        <v>27</v>
      </c>
      <c r="K978" s="2">
        <v>31919.919999999998</v>
      </c>
      <c r="L978" s="2">
        <v>2104.62</v>
      </c>
      <c r="M978" s="5">
        <v>1</v>
      </c>
      <c r="N978" s="2">
        <v>4631.09</v>
      </c>
      <c r="O978" s="2">
        <v>786649.92</v>
      </c>
      <c r="P978" s="2">
        <v>654671.19999999995</v>
      </c>
      <c r="Q978" s="2">
        <v>360069.16</v>
      </c>
      <c r="R978" s="2">
        <v>129063.75</v>
      </c>
      <c r="S978" s="2">
        <v>2177.9499999999998</v>
      </c>
      <c r="T978" s="2">
        <v>1127938.06</v>
      </c>
      <c r="U978" s="5">
        <v>0</v>
      </c>
      <c r="V978" s="6">
        <v>1</v>
      </c>
      <c r="W978">
        <v>2</v>
      </c>
      <c r="X978">
        <v>1</v>
      </c>
      <c r="Y978">
        <v>14</v>
      </c>
      <c r="Z978" s="5">
        <f t="shared" ca="1" si="45"/>
        <v>2358</v>
      </c>
      <c r="AA978" s="4" t="str">
        <f t="shared" si="46"/>
        <v>Low</v>
      </c>
      <c r="AB978" s="2">
        <f t="shared" si="47"/>
        <v>0.03</v>
      </c>
      <c r="AC978" s="2">
        <f>banking_clients[[#This Row],[Bank_Loans]] + banking_clients[[#This Row],[Business_Lending]] + banking_clients[[#This Row],[CreditCard_Balance]]</f>
        <v>1919219.07</v>
      </c>
      <c r="AD978" s="2">
        <f>banking_clients[[#This Row],[Bank_Deposits]] + banking_clients[[#This Row],[Saving_Accounts]] + banking_clients[[#This Row],[ForeignCurrency_Account]] + banking_clients[[#This Row],[Checking_Accounts]]</f>
        <v>1145982.0599999998</v>
      </c>
    </row>
    <row r="979" spans="1:30" x14ac:dyDescent="0.2">
      <c r="A979" t="s">
        <v>3137</v>
      </c>
      <c r="B979" t="s">
        <v>3138</v>
      </c>
      <c r="C979" s="5">
        <v>42</v>
      </c>
      <c r="D979">
        <v>38304</v>
      </c>
      <c r="E979" s="3" t="s">
        <v>3139</v>
      </c>
      <c r="F979" s="4" t="s">
        <v>109</v>
      </c>
      <c r="G979" s="4" t="s">
        <v>19</v>
      </c>
      <c r="H979" s="4" t="s">
        <v>272</v>
      </c>
      <c r="I979" s="4" t="s">
        <v>33</v>
      </c>
      <c r="J979" s="4" t="s">
        <v>14</v>
      </c>
      <c r="K979" s="2">
        <v>24695.47</v>
      </c>
      <c r="L979" s="2">
        <v>2198.56</v>
      </c>
      <c r="M979" s="5">
        <v>1</v>
      </c>
      <c r="N979" s="2">
        <v>2961.89</v>
      </c>
      <c r="O979" s="2">
        <v>238560.06</v>
      </c>
      <c r="P979" s="2">
        <v>93661.63</v>
      </c>
      <c r="Q979" s="2">
        <v>27378.01</v>
      </c>
      <c r="R979" s="2">
        <v>40649.15</v>
      </c>
      <c r="S979" s="2">
        <v>22675.41</v>
      </c>
      <c r="T979" s="2">
        <v>127528.41</v>
      </c>
      <c r="U979" s="5">
        <v>1</v>
      </c>
      <c r="V979" s="6">
        <v>1</v>
      </c>
      <c r="W979">
        <v>3</v>
      </c>
      <c r="X979">
        <v>1</v>
      </c>
      <c r="Y979">
        <v>15</v>
      </c>
      <c r="Z979" s="5">
        <f t="shared" ca="1" si="45"/>
        <v>9152</v>
      </c>
      <c r="AA979" s="4" t="str">
        <f t="shared" si="46"/>
        <v>Low</v>
      </c>
      <c r="AB979" s="2">
        <f t="shared" si="47"/>
        <v>0.03</v>
      </c>
      <c r="AC979" s="2">
        <f>banking_clients[[#This Row],[Bank_Loans]] + banking_clients[[#This Row],[Business_Lending]] + banking_clients[[#This Row],[CreditCard_Balance]]</f>
        <v>369050.36</v>
      </c>
      <c r="AD979" s="2">
        <f>banking_clients[[#This Row],[Bank_Deposits]] + banking_clients[[#This Row],[Saving_Accounts]] + banking_clients[[#This Row],[ForeignCurrency_Account]] + banking_clients[[#This Row],[Checking_Accounts]]</f>
        <v>184364.2</v>
      </c>
    </row>
    <row r="980" spans="1:30" x14ac:dyDescent="0.2">
      <c r="A980" t="s">
        <v>3140</v>
      </c>
      <c r="B980" t="s">
        <v>3141</v>
      </c>
      <c r="C980" s="5">
        <v>62</v>
      </c>
      <c r="D980">
        <v>11794</v>
      </c>
      <c r="E980" s="3" t="s">
        <v>3142</v>
      </c>
      <c r="F980" s="4" t="s">
        <v>78</v>
      </c>
      <c r="G980" s="4" t="s">
        <v>25</v>
      </c>
      <c r="H980" s="4" t="s">
        <v>797</v>
      </c>
      <c r="I980" s="4" t="s">
        <v>13</v>
      </c>
      <c r="J980" s="4" t="s">
        <v>34</v>
      </c>
      <c r="K980" s="2">
        <v>283690.34999999998</v>
      </c>
      <c r="L980" s="2">
        <v>55813.86</v>
      </c>
      <c r="M980" s="5">
        <v>1</v>
      </c>
      <c r="N980" s="2">
        <v>9466.92</v>
      </c>
      <c r="O980" s="2">
        <v>497887.28</v>
      </c>
      <c r="P980" s="2">
        <v>2939594.2</v>
      </c>
      <c r="Q980" s="2">
        <v>1440203.87</v>
      </c>
      <c r="R980" s="2">
        <v>644540.55000000005</v>
      </c>
      <c r="S980" s="2">
        <v>90804.74</v>
      </c>
      <c r="T980" s="2">
        <v>485154.49</v>
      </c>
      <c r="U980" s="5">
        <v>2</v>
      </c>
      <c r="V980" s="6">
        <v>3</v>
      </c>
      <c r="W980">
        <v>4</v>
      </c>
      <c r="X980">
        <v>1</v>
      </c>
      <c r="Y980">
        <v>1</v>
      </c>
      <c r="Z980" s="5">
        <f t="shared" ca="1" si="45"/>
        <v>5629</v>
      </c>
      <c r="AA980" s="4" t="str">
        <f t="shared" si="46"/>
        <v>Mid</v>
      </c>
      <c r="AB980" s="2">
        <f t="shared" si="47"/>
        <v>0.05</v>
      </c>
      <c r="AC980" s="2">
        <f>banking_clients[[#This Row],[Bank_Loans]] + banking_clients[[#This Row],[Business_Lending]] + banking_clients[[#This Row],[CreditCard_Balance]]</f>
        <v>992508.69000000006</v>
      </c>
      <c r="AD980" s="2">
        <f>banking_clients[[#This Row],[Bank_Deposits]] + banking_clients[[#This Row],[Saving_Accounts]] + banking_clients[[#This Row],[ForeignCurrency_Account]] + banking_clients[[#This Row],[Checking_Accounts]]</f>
        <v>5115143.3600000003</v>
      </c>
    </row>
    <row r="981" spans="1:30" x14ac:dyDescent="0.2">
      <c r="A981" t="s">
        <v>3143</v>
      </c>
      <c r="B981" t="s">
        <v>3144</v>
      </c>
      <c r="C981" s="5">
        <v>34</v>
      </c>
      <c r="D981">
        <v>21131</v>
      </c>
      <c r="E981" s="3" t="s">
        <v>3145</v>
      </c>
      <c r="F981" s="4" t="s">
        <v>84</v>
      </c>
      <c r="G981" s="4" t="s">
        <v>11</v>
      </c>
      <c r="H981" s="4" t="s">
        <v>954</v>
      </c>
      <c r="I981" s="4" t="s">
        <v>13</v>
      </c>
      <c r="J981" s="4" t="s">
        <v>14</v>
      </c>
      <c r="K981" s="2">
        <v>164952.71</v>
      </c>
      <c r="L981" s="2">
        <v>5372.06</v>
      </c>
      <c r="M981" s="5">
        <v>3</v>
      </c>
      <c r="N981" s="2">
        <v>4375.43</v>
      </c>
      <c r="O981" s="2">
        <v>400864.11</v>
      </c>
      <c r="P981" s="2">
        <v>383486.66</v>
      </c>
      <c r="Q981" s="2">
        <v>331973.53000000003</v>
      </c>
      <c r="R981" s="2">
        <v>201931.48</v>
      </c>
      <c r="S981" s="2">
        <v>30281</v>
      </c>
      <c r="T981" s="2">
        <v>583585.26</v>
      </c>
      <c r="U981" s="5">
        <v>1</v>
      </c>
      <c r="V981" s="6">
        <v>2</v>
      </c>
      <c r="W981">
        <v>1</v>
      </c>
      <c r="X981">
        <v>1</v>
      </c>
      <c r="Y981">
        <v>2</v>
      </c>
      <c r="Z981" s="5">
        <f t="shared" ca="1" si="45"/>
        <v>1664</v>
      </c>
      <c r="AA981" s="4" t="str">
        <f t="shared" si="46"/>
        <v>Mid</v>
      </c>
      <c r="AB981" s="2">
        <f t="shared" si="47"/>
        <v>0.05</v>
      </c>
      <c r="AC981" s="2">
        <f>banking_clients[[#This Row],[Bank_Loans]] + banking_clients[[#This Row],[Business_Lending]] + banking_clients[[#This Row],[CreditCard_Balance]]</f>
        <v>988824.8</v>
      </c>
      <c r="AD981" s="2">
        <f>banking_clients[[#This Row],[Bank_Deposits]] + banking_clients[[#This Row],[Saving_Accounts]] + banking_clients[[#This Row],[ForeignCurrency_Account]] + banking_clients[[#This Row],[Checking_Accounts]]</f>
        <v>947672.67</v>
      </c>
    </row>
    <row r="982" spans="1:30" x14ac:dyDescent="0.2">
      <c r="A982" t="s">
        <v>3146</v>
      </c>
      <c r="B982" t="s">
        <v>3147</v>
      </c>
      <c r="C982" s="5">
        <v>73</v>
      </c>
      <c r="D982">
        <v>16666</v>
      </c>
      <c r="E982" s="3" t="s">
        <v>3148</v>
      </c>
      <c r="F982" s="4" t="s">
        <v>10</v>
      </c>
      <c r="G982" s="4" t="s">
        <v>25</v>
      </c>
      <c r="H982" s="4" t="s">
        <v>330</v>
      </c>
      <c r="I982" s="4" t="s">
        <v>33</v>
      </c>
      <c r="J982" s="4" t="s">
        <v>27</v>
      </c>
      <c r="K982" s="2">
        <v>265206.5</v>
      </c>
      <c r="L982" s="2">
        <v>18207.990000000002</v>
      </c>
      <c r="M982" s="5">
        <v>1</v>
      </c>
      <c r="N982" s="2">
        <v>2765.45</v>
      </c>
      <c r="O982" s="2">
        <v>1400917.65</v>
      </c>
      <c r="P982" s="2">
        <v>1017631.66</v>
      </c>
      <c r="Q982" s="2">
        <v>459818.75</v>
      </c>
      <c r="R982" s="2">
        <v>264584.23</v>
      </c>
      <c r="S982" s="2">
        <v>8843.5400000000009</v>
      </c>
      <c r="T982" s="2">
        <v>918604.25</v>
      </c>
      <c r="U982" s="5">
        <v>1</v>
      </c>
      <c r="V982" s="6">
        <v>2</v>
      </c>
      <c r="W982">
        <v>1</v>
      </c>
      <c r="X982">
        <v>1</v>
      </c>
      <c r="Y982">
        <v>3</v>
      </c>
      <c r="Z982" s="5">
        <f t="shared" ca="1" si="45"/>
        <v>2815</v>
      </c>
      <c r="AA982" s="4" t="str">
        <f t="shared" si="46"/>
        <v>Mid</v>
      </c>
      <c r="AB982" s="2">
        <f t="shared" si="47"/>
        <v>0.03</v>
      </c>
      <c r="AC982" s="2">
        <f>banking_clients[[#This Row],[Bank_Loans]] + banking_clients[[#This Row],[Business_Lending]] + banking_clients[[#This Row],[CreditCard_Balance]]</f>
        <v>2322287.35</v>
      </c>
      <c r="AD982" s="2">
        <f>banking_clients[[#This Row],[Bank_Deposits]] + banking_clients[[#This Row],[Saving_Accounts]] + banking_clients[[#This Row],[ForeignCurrency_Account]] + banking_clients[[#This Row],[Checking_Accounts]]</f>
        <v>1750878.1800000002</v>
      </c>
    </row>
    <row r="983" spans="1:30" x14ac:dyDescent="0.2">
      <c r="A983" t="s">
        <v>3149</v>
      </c>
      <c r="B983" t="s">
        <v>3150</v>
      </c>
      <c r="C983" s="5">
        <v>18</v>
      </c>
      <c r="D983">
        <v>83</v>
      </c>
      <c r="E983" s="3" t="s">
        <v>3151</v>
      </c>
      <c r="F983" s="4" t="s">
        <v>464</v>
      </c>
      <c r="G983" s="4" t="s">
        <v>49</v>
      </c>
      <c r="H983" s="4" t="s">
        <v>1139</v>
      </c>
      <c r="I983" s="4" t="s">
        <v>13</v>
      </c>
      <c r="J983" s="4" t="s">
        <v>27</v>
      </c>
      <c r="K983" s="2">
        <v>205319.7</v>
      </c>
      <c r="L983" s="2">
        <v>55892.7</v>
      </c>
      <c r="M983" s="5">
        <v>1</v>
      </c>
      <c r="N983" s="2">
        <v>3732.8</v>
      </c>
      <c r="O983" s="2">
        <v>406934.31</v>
      </c>
      <c r="P983" s="2">
        <v>1829962.99</v>
      </c>
      <c r="Q983" s="2">
        <v>743887.4</v>
      </c>
      <c r="R983" s="2">
        <v>624865.41</v>
      </c>
      <c r="S983" s="2">
        <v>36881.919999999998</v>
      </c>
      <c r="T983" s="2">
        <v>2205872.41</v>
      </c>
      <c r="U983" s="5">
        <v>3</v>
      </c>
      <c r="V983" s="6">
        <v>4</v>
      </c>
      <c r="W983">
        <v>1</v>
      </c>
      <c r="X983">
        <v>1</v>
      </c>
      <c r="Y983">
        <v>4</v>
      </c>
      <c r="Z983" s="5">
        <f t="shared" ca="1" si="45"/>
        <v>3732</v>
      </c>
      <c r="AA983" s="4" t="str">
        <f t="shared" si="46"/>
        <v>Mid</v>
      </c>
      <c r="AB983" s="2">
        <f t="shared" si="47"/>
        <v>0.05</v>
      </c>
      <c r="AC983" s="2">
        <f>banking_clients[[#This Row],[Bank_Loans]] + banking_clients[[#This Row],[Business_Lending]] + banking_clients[[#This Row],[CreditCard_Balance]]</f>
        <v>2616539.52</v>
      </c>
      <c r="AD983" s="2">
        <f>banking_clients[[#This Row],[Bank_Deposits]] + banking_clients[[#This Row],[Saving_Accounts]] + banking_clients[[#This Row],[ForeignCurrency_Account]] + banking_clients[[#This Row],[Checking_Accounts]]</f>
        <v>3235597.7199999997</v>
      </c>
    </row>
    <row r="984" spans="1:30" x14ac:dyDescent="0.2">
      <c r="A984" t="s">
        <v>3152</v>
      </c>
      <c r="B984" t="s">
        <v>3153</v>
      </c>
      <c r="C984" s="5">
        <v>80</v>
      </c>
      <c r="D984">
        <v>17789</v>
      </c>
      <c r="E984" s="3" t="s">
        <v>2656</v>
      </c>
      <c r="F984" s="4" t="s">
        <v>257</v>
      </c>
      <c r="G984" s="4" t="s">
        <v>49</v>
      </c>
      <c r="H984" s="4" t="s">
        <v>669</v>
      </c>
      <c r="I984" s="4" t="s">
        <v>13</v>
      </c>
      <c r="J984" s="4" t="s">
        <v>14</v>
      </c>
      <c r="K984" s="2">
        <v>153074.81</v>
      </c>
      <c r="L984" s="2">
        <v>32553.919999999998</v>
      </c>
      <c r="M984" s="5">
        <v>1</v>
      </c>
      <c r="N984" s="2">
        <v>1960.1</v>
      </c>
      <c r="O984" s="2">
        <v>378926.04</v>
      </c>
      <c r="P984" s="2">
        <v>934865.44</v>
      </c>
      <c r="Q984" s="2">
        <v>210499.5</v>
      </c>
      <c r="R984" s="2">
        <v>326893.34999999998</v>
      </c>
      <c r="S984" s="2">
        <v>38065.53</v>
      </c>
      <c r="T984" s="2">
        <v>2138641.63</v>
      </c>
      <c r="U984" s="5">
        <v>0</v>
      </c>
      <c r="V984" s="6">
        <v>2</v>
      </c>
      <c r="W984">
        <v>2</v>
      </c>
      <c r="X984">
        <v>2</v>
      </c>
      <c r="Y984">
        <v>5</v>
      </c>
      <c r="Z984" s="5">
        <f t="shared" ca="1" si="45"/>
        <v>2077</v>
      </c>
      <c r="AA984" s="4" t="str">
        <f t="shared" si="46"/>
        <v>Mid</v>
      </c>
      <c r="AB984" s="2">
        <f t="shared" si="47"/>
        <v>0.05</v>
      </c>
      <c r="AC984" s="2">
        <f>banking_clients[[#This Row],[Bank_Loans]] + banking_clients[[#This Row],[Business_Lending]] + banking_clients[[#This Row],[CreditCard_Balance]]</f>
        <v>2519527.77</v>
      </c>
      <c r="AD984" s="2">
        <f>banking_clients[[#This Row],[Bank_Deposits]] + banking_clients[[#This Row],[Saving_Accounts]] + banking_clients[[#This Row],[ForeignCurrency_Account]] + banking_clients[[#This Row],[Checking_Accounts]]</f>
        <v>1510323.82</v>
      </c>
    </row>
    <row r="985" spans="1:30" x14ac:dyDescent="0.2">
      <c r="A985" t="s">
        <v>3154</v>
      </c>
      <c r="B985" t="s">
        <v>3155</v>
      </c>
      <c r="C985" s="5">
        <v>24</v>
      </c>
      <c r="D985">
        <v>36405</v>
      </c>
      <c r="E985" s="3" t="s">
        <v>3156</v>
      </c>
      <c r="F985" s="4" t="s">
        <v>131</v>
      </c>
      <c r="G985" s="4" t="s">
        <v>25</v>
      </c>
      <c r="H985" s="4" t="s">
        <v>738</v>
      </c>
      <c r="I985" s="4" t="s">
        <v>13</v>
      </c>
      <c r="J985" s="4" t="s">
        <v>27</v>
      </c>
      <c r="K985" s="2">
        <v>236726</v>
      </c>
      <c r="L985" s="2">
        <v>46291.63</v>
      </c>
      <c r="M985" s="5">
        <v>1</v>
      </c>
      <c r="N985" s="2">
        <v>4390.7299999999996</v>
      </c>
      <c r="O985" s="2">
        <v>141978.37</v>
      </c>
      <c r="P985" s="2">
        <v>2261814.33</v>
      </c>
      <c r="Q985" s="2">
        <v>1210548.51</v>
      </c>
      <c r="R985" s="2">
        <v>431974.68</v>
      </c>
      <c r="S985" s="2">
        <v>7244.58</v>
      </c>
      <c r="T985" s="2">
        <v>2380418.09</v>
      </c>
      <c r="U985" s="5">
        <v>2</v>
      </c>
      <c r="V985" s="6">
        <v>3</v>
      </c>
      <c r="W985">
        <v>2</v>
      </c>
      <c r="X985">
        <v>2</v>
      </c>
      <c r="Y985">
        <v>6</v>
      </c>
      <c r="Z985" s="5">
        <f t="shared" ca="1" si="45"/>
        <v>2305</v>
      </c>
      <c r="AA985" s="4" t="str">
        <f t="shared" si="46"/>
        <v>Mid</v>
      </c>
      <c r="AB985" s="2">
        <f t="shared" si="47"/>
        <v>0.05</v>
      </c>
      <c r="AC985" s="2">
        <f>banking_clients[[#This Row],[Bank_Loans]] + banking_clients[[#This Row],[Business_Lending]] + banking_clients[[#This Row],[CreditCard_Balance]]</f>
        <v>2526787.19</v>
      </c>
      <c r="AD985" s="2">
        <f>banking_clients[[#This Row],[Bank_Deposits]] + banking_clients[[#This Row],[Saving_Accounts]] + banking_clients[[#This Row],[ForeignCurrency_Account]] + banking_clients[[#This Row],[Checking_Accounts]]</f>
        <v>3911582.1000000006</v>
      </c>
    </row>
    <row r="986" spans="1:30" x14ac:dyDescent="0.2">
      <c r="A986" t="s">
        <v>3157</v>
      </c>
      <c r="B986" t="s">
        <v>3158</v>
      </c>
      <c r="C986" s="5">
        <v>59</v>
      </c>
      <c r="D986">
        <v>12024</v>
      </c>
      <c r="E986" s="3" t="s">
        <v>3159</v>
      </c>
      <c r="F986" s="4" t="s">
        <v>10</v>
      </c>
      <c r="G986" s="4" t="s">
        <v>25</v>
      </c>
      <c r="H986" s="4" t="s">
        <v>119</v>
      </c>
      <c r="I986" s="4" t="s">
        <v>80</v>
      </c>
      <c r="J986" s="4" t="s">
        <v>34</v>
      </c>
      <c r="K986" s="2">
        <v>219866.95</v>
      </c>
      <c r="L986" s="2">
        <v>57893.5</v>
      </c>
      <c r="M986" s="5">
        <v>1</v>
      </c>
      <c r="N986" s="2">
        <v>806.89</v>
      </c>
      <c r="O986" s="2">
        <v>985605.6</v>
      </c>
      <c r="P986" s="2">
        <v>871636.95</v>
      </c>
      <c r="Q986" s="2">
        <v>461454.85</v>
      </c>
      <c r="R986" s="2">
        <v>138180.09</v>
      </c>
      <c r="S986" s="2">
        <v>9048.01</v>
      </c>
      <c r="T986" s="2">
        <v>2885490.44</v>
      </c>
      <c r="U986" s="5">
        <v>2</v>
      </c>
      <c r="V986" s="6">
        <v>4</v>
      </c>
      <c r="W986">
        <v>3</v>
      </c>
      <c r="X986">
        <v>1</v>
      </c>
      <c r="Y986">
        <v>7</v>
      </c>
      <c r="Z986" s="5">
        <f t="shared" ca="1" si="45"/>
        <v>2881</v>
      </c>
      <c r="AA986" s="4" t="str">
        <f t="shared" si="46"/>
        <v>Mid</v>
      </c>
      <c r="AB986" s="2">
        <f t="shared" si="47"/>
        <v>0.01</v>
      </c>
      <c r="AC986" s="2">
        <f>banking_clients[[#This Row],[Bank_Loans]] + banking_clients[[#This Row],[Business_Lending]] + banking_clients[[#This Row],[CreditCard_Balance]]</f>
        <v>3871902.93</v>
      </c>
      <c r="AD986" s="2">
        <f>banking_clients[[#This Row],[Bank_Deposits]] + banking_clients[[#This Row],[Saving_Accounts]] + banking_clients[[#This Row],[ForeignCurrency_Account]] + banking_clients[[#This Row],[Checking_Accounts]]</f>
        <v>1480319.9</v>
      </c>
    </row>
    <row r="987" spans="1:30" x14ac:dyDescent="0.2">
      <c r="A987" t="s">
        <v>3160</v>
      </c>
      <c r="B987" t="s">
        <v>3161</v>
      </c>
      <c r="C987" s="5">
        <v>73</v>
      </c>
      <c r="D987">
        <v>31427</v>
      </c>
      <c r="E987" s="3" t="s">
        <v>3162</v>
      </c>
      <c r="F987" s="4" t="s">
        <v>177</v>
      </c>
      <c r="G987" s="4" t="s">
        <v>49</v>
      </c>
      <c r="H987" s="4" t="s">
        <v>699</v>
      </c>
      <c r="I987" s="4" t="s">
        <v>13</v>
      </c>
      <c r="J987" s="4" t="s">
        <v>34</v>
      </c>
      <c r="K987" s="2">
        <v>89252.52</v>
      </c>
      <c r="L987" s="2">
        <v>40894.269999999997</v>
      </c>
      <c r="M987" s="5">
        <v>1</v>
      </c>
      <c r="N987" s="2">
        <v>3609.05</v>
      </c>
      <c r="O987" s="2">
        <v>1275625.71</v>
      </c>
      <c r="P987" s="2">
        <v>917669.16</v>
      </c>
      <c r="Q987" s="2">
        <v>553300.52</v>
      </c>
      <c r="R987" s="2">
        <v>78946.539999999994</v>
      </c>
      <c r="S987" s="2">
        <v>40142.79</v>
      </c>
      <c r="T987" s="2">
        <v>1816702.88</v>
      </c>
      <c r="U987" s="5">
        <v>3</v>
      </c>
      <c r="V987" s="6">
        <v>2</v>
      </c>
      <c r="W987">
        <v>3</v>
      </c>
      <c r="X987">
        <v>2</v>
      </c>
      <c r="Y987">
        <v>8</v>
      </c>
      <c r="Z987" s="5">
        <f t="shared" ca="1" si="45"/>
        <v>5062</v>
      </c>
      <c r="AA987" s="4" t="str">
        <f t="shared" si="46"/>
        <v>Low</v>
      </c>
      <c r="AB987" s="2">
        <f t="shared" si="47"/>
        <v>0.05</v>
      </c>
      <c r="AC987" s="2">
        <f>banking_clients[[#This Row],[Bank_Loans]] + banking_clients[[#This Row],[Business_Lending]] + banking_clients[[#This Row],[CreditCard_Balance]]</f>
        <v>3095937.6399999997</v>
      </c>
      <c r="AD987" s="2">
        <f>banking_clients[[#This Row],[Bank_Deposits]] + banking_clients[[#This Row],[Saving_Accounts]] + banking_clients[[#This Row],[ForeignCurrency_Account]] + banking_clients[[#This Row],[Checking_Accounts]]</f>
        <v>1590059.0100000002</v>
      </c>
    </row>
    <row r="988" spans="1:30" x14ac:dyDescent="0.2">
      <c r="A988" t="s">
        <v>3163</v>
      </c>
      <c r="B988" t="s">
        <v>3164</v>
      </c>
      <c r="C988" s="5">
        <v>27</v>
      </c>
      <c r="D988">
        <v>12456</v>
      </c>
      <c r="E988" s="3" t="s">
        <v>3165</v>
      </c>
      <c r="F988" s="4" t="s">
        <v>78</v>
      </c>
      <c r="G988" s="4" t="s">
        <v>25</v>
      </c>
      <c r="H988" s="4" t="s">
        <v>110</v>
      </c>
      <c r="I988" s="4" t="s">
        <v>13</v>
      </c>
      <c r="J988" s="4" t="s">
        <v>27</v>
      </c>
      <c r="K988" s="2">
        <v>91714.87</v>
      </c>
      <c r="L988" s="2">
        <v>17365.919999999998</v>
      </c>
      <c r="M988" s="5">
        <v>1</v>
      </c>
      <c r="N988" s="2">
        <v>6715.84</v>
      </c>
      <c r="O988" s="2">
        <v>409370.9</v>
      </c>
      <c r="P988" s="2">
        <v>539509.16</v>
      </c>
      <c r="Q988" s="2">
        <v>338515.55</v>
      </c>
      <c r="R988" s="2">
        <v>182798.4</v>
      </c>
      <c r="S988" s="2">
        <v>39718.129999999997</v>
      </c>
      <c r="T988" s="2">
        <v>1608167.09</v>
      </c>
      <c r="U988" s="5">
        <v>1</v>
      </c>
      <c r="V988" s="6">
        <v>2</v>
      </c>
      <c r="W988">
        <v>3</v>
      </c>
      <c r="X988">
        <v>2</v>
      </c>
      <c r="Y988">
        <v>9</v>
      </c>
      <c r="Z988" s="5">
        <f t="shared" ca="1" si="45"/>
        <v>10487</v>
      </c>
      <c r="AA988" s="4" t="str">
        <f t="shared" si="46"/>
        <v>Low</v>
      </c>
      <c r="AB988" s="2">
        <f t="shared" si="47"/>
        <v>0.05</v>
      </c>
      <c r="AC988" s="2">
        <f>banking_clients[[#This Row],[Bank_Loans]] + banking_clients[[#This Row],[Business_Lending]] + banking_clients[[#This Row],[CreditCard_Balance]]</f>
        <v>2024253.8300000003</v>
      </c>
      <c r="AD988" s="2">
        <f>banking_clients[[#This Row],[Bank_Deposits]] + banking_clients[[#This Row],[Saving_Accounts]] + banking_clients[[#This Row],[ForeignCurrency_Account]] + banking_clients[[#This Row],[Checking_Accounts]]</f>
        <v>1100541.24</v>
      </c>
    </row>
    <row r="989" spans="1:30" x14ac:dyDescent="0.2">
      <c r="A989" t="s">
        <v>3166</v>
      </c>
      <c r="B989" t="s">
        <v>3167</v>
      </c>
      <c r="C989" s="5">
        <v>69</v>
      </c>
      <c r="D989">
        <v>31812</v>
      </c>
      <c r="E989" s="3" t="s">
        <v>3168</v>
      </c>
      <c r="F989" s="4" t="s">
        <v>44</v>
      </c>
      <c r="G989" s="4" t="s">
        <v>25</v>
      </c>
      <c r="H989" s="4" t="s">
        <v>823</v>
      </c>
      <c r="I989" s="4" t="s">
        <v>33</v>
      </c>
      <c r="J989" s="4" t="s">
        <v>14</v>
      </c>
      <c r="K989" s="2">
        <v>97272.8</v>
      </c>
      <c r="L989" s="2">
        <v>63385.74</v>
      </c>
      <c r="M989" s="5">
        <v>2</v>
      </c>
      <c r="N989" s="2">
        <v>2911.2</v>
      </c>
      <c r="O989" s="2">
        <v>710326.71</v>
      </c>
      <c r="P989" s="2">
        <v>672473.83</v>
      </c>
      <c r="Q989" s="2">
        <v>186131.15</v>
      </c>
      <c r="R989" s="2">
        <v>339719.37</v>
      </c>
      <c r="S989" s="2">
        <v>45223.01</v>
      </c>
      <c r="T989" s="2">
        <v>837999.69</v>
      </c>
      <c r="U989" s="5">
        <v>3</v>
      </c>
      <c r="V989" s="6">
        <v>3</v>
      </c>
      <c r="W989">
        <v>3</v>
      </c>
      <c r="X989">
        <v>1</v>
      </c>
      <c r="Y989">
        <v>11</v>
      </c>
      <c r="Z989" s="5">
        <f t="shared" ca="1" si="45"/>
        <v>7915</v>
      </c>
      <c r="AA989" s="4" t="str">
        <f t="shared" si="46"/>
        <v>Low</v>
      </c>
      <c r="AB989" s="2">
        <f t="shared" si="47"/>
        <v>0.03</v>
      </c>
      <c r="AC989" s="2">
        <f>banking_clients[[#This Row],[Bank_Loans]] + banking_clients[[#This Row],[Business_Lending]] + banking_clients[[#This Row],[CreditCard_Balance]]</f>
        <v>1551237.5999999999</v>
      </c>
      <c r="AD989" s="2">
        <f>banking_clients[[#This Row],[Bank_Deposits]] + banking_clients[[#This Row],[Saving_Accounts]] + banking_clients[[#This Row],[ForeignCurrency_Account]] + banking_clients[[#This Row],[Checking_Accounts]]</f>
        <v>1243547.3599999999</v>
      </c>
    </row>
    <row r="990" spans="1:30" x14ac:dyDescent="0.2">
      <c r="A990" t="s">
        <v>3169</v>
      </c>
      <c r="B990" t="s">
        <v>3170</v>
      </c>
      <c r="C990" s="5">
        <v>23</v>
      </c>
      <c r="D990">
        <v>38441</v>
      </c>
      <c r="E990" s="3" t="s">
        <v>3171</v>
      </c>
      <c r="F990" s="4" t="s">
        <v>647</v>
      </c>
      <c r="G990" s="4" t="s">
        <v>25</v>
      </c>
      <c r="H990" s="4" t="s">
        <v>50</v>
      </c>
      <c r="I990" s="4" t="s">
        <v>33</v>
      </c>
      <c r="J990" s="4" t="s">
        <v>14</v>
      </c>
      <c r="K990" s="2">
        <v>38769.120000000003</v>
      </c>
      <c r="L990" s="2">
        <v>22136.400000000001</v>
      </c>
      <c r="M990" s="5">
        <v>2</v>
      </c>
      <c r="N990" s="2">
        <v>2060.0700000000002</v>
      </c>
      <c r="O990" s="2">
        <v>630268.31000000006</v>
      </c>
      <c r="P990" s="2">
        <v>0</v>
      </c>
      <c r="Q990" s="2">
        <v>0</v>
      </c>
      <c r="R990" s="2">
        <v>0</v>
      </c>
      <c r="S990" s="2">
        <v>32172.3</v>
      </c>
      <c r="T990" s="2">
        <v>563383.81000000006</v>
      </c>
      <c r="U990" s="5">
        <v>3</v>
      </c>
      <c r="V990" s="6">
        <v>2</v>
      </c>
      <c r="W990">
        <v>3</v>
      </c>
      <c r="X990">
        <v>1</v>
      </c>
      <c r="Y990">
        <v>12</v>
      </c>
      <c r="Z990" s="5">
        <f t="shared" ca="1" si="45"/>
        <v>3928</v>
      </c>
      <c r="AA990" s="4" t="str">
        <f t="shared" si="46"/>
        <v>Low</v>
      </c>
      <c r="AB990" s="2">
        <f t="shared" si="47"/>
        <v>0.03</v>
      </c>
      <c r="AC990" s="2">
        <f>banking_clients[[#This Row],[Bank_Loans]] + banking_clients[[#This Row],[Business_Lending]] + banking_clients[[#This Row],[CreditCard_Balance]]</f>
        <v>1195712.1900000002</v>
      </c>
      <c r="AD990" s="2">
        <f>banking_clients[[#This Row],[Bank_Deposits]] + banking_clients[[#This Row],[Saving_Accounts]] + banking_clients[[#This Row],[ForeignCurrency_Account]] + banking_clients[[#This Row],[Checking_Accounts]]</f>
        <v>32172.3</v>
      </c>
    </row>
    <row r="991" spans="1:30" x14ac:dyDescent="0.2">
      <c r="A991" t="s">
        <v>3172</v>
      </c>
      <c r="B991" t="s">
        <v>3173</v>
      </c>
      <c r="C991" s="5">
        <v>49</v>
      </c>
      <c r="D991">
        <v>19971</v>
      </c>
      <c r="E991" s="3" t="s">
        <v>3174</v>
      </c>
      <c r="F991" s="4" t="s">
        <v>31</v>
      </c>
      <c r="G991" s="4" t="s">
        <v>114</v>
      </c>
      <c r="H991" s="4" t="s">
        <v>1800</v>
      </c>
      <c r="I991" s="4" t="s">
        <v>13</v>
      </c>
      <c r="J991" s="4" t="s">
        <v>14</v>
      </c>
      <c r="K991" s="2">
        <v>151622.89000000001</v>
      </c>
      <c r="L991" s="2">
        <v>6327.44</v>
      </c>
      <c r="M991" s="5">
        <v>1</v>
      </c>
      <c r="N991" s="2">
        <v>2335.0700000000002</v>
      </c>
      <c r="O991" s="2">
        <v>498311.65</v>
      </c>
      <c r="P991" s="2">
        <v>77375.929999999993</v>
      </c>
      <c r="Q991" s="2">
        <v>67243.360000000001</v>
      </c>
      <c r="R991" s="2">
        <v>23627.29</v>
      </c>
      <c r="S991" s="2">
        <v>29542.06</v>
      </c>
      <c r="T991" s="2">
        <v>1034374.32</v>
      </c>
      <c r="U991" s="5">
        <v>1</v>
      </c>
      <c r="V991" s="6">
        <v>2</v>
      </c>
      <c r="W991">
        <v>3</v>
      </c>
      <c r="X991">
        <v>2</v>
      </c>
      <c r="Y991">
        <v>13</v>
      </c>
      <c r="Z991" s="5">
        <f t="shared" ca="1" si="45"/>
        <v>9420</v>
      </c>
      <c r="AA991" s="4" t="str">
        <f t="shared" si="46"/>
        <v>Mid</v>
      </c>
      <c r="AB991" s="2">
        <f t="shared" si="47"/>
        <v>0.05</v>
      </c>
      <c r="AC991" s="2">
        <f>banking_clients[[#This Row],[Bank_Loans]] + banking_clients[[#This Row],[Business_Lending]] + banking_clients[[#This Row],[CreditCard_Balance]]</f>
        <v>1535021.04</v>
      </c>
      <c r="AD991" s="2">
        <f>banking_clients[[#This Row],[Bank_Deposits]] + banking_clients[[#This Row],[Saving_Accounts]] + banking_clients[[#This Row],[ForeignCurrency_Account]] + banking_clients[[#This Row],[Checking_Accounts]]</f>
        <v>197788.64</v>
      </c>
    </row>
    <row r="992" spans="1:30" x14ac:dyDescent="0.2">
      <c r="A992" t="s">
        <v>3175</v>
      </c>
      <c r="B992" t="s">
        <v>3176</v>
      </c>
      <c r="C992" s="5">
        <v>65</v>
      </c>
      <c r="D992">
        <v>3368</v>
      </c>
      <c r="E992" s="3" t="s">
        <v>3177</v>
      </c>
      <c r="F992" s="4" t="s">
        <v>18</v>
      </c>
      <c r="G992" s="4" t="s">
        <v>19</v>
      </c>
      <c r="H992" s="4" t="s">
        <v>136</v>
      </c>
      <c r="I992" s="4" t="s">
        <v>80</v>
      </c>
      <c r="J992" s="4" t="s">
        <v>27</v>
      </c>
      <c r="K992" s="2">
        <v>121368.61</v>
      </c>
      <c r="L992" s="2">
        <v>12271.6</v>
      </c>
      <c r="M992" s="5">
        <v>1</v>
      </c>
      <c r="N992" s="2">
        <v>428.4</v>
      </c>
      <c r="O992" s="2">
        <v>796084.38</v>
      </c>
      <c r="P992" s="2">
        <v>734785.46</v>
      </c>
      <c r="Q992" s="2">
        <v>407405.8</v>
      </c>
      <c r="R992" s="2">
        <v>361718.15</v>
      </c>
      <c r="S992" s="2">
        <v>41433.629999999997</v>
      </c>
      <c r="T992" s="2">
        <v>984173.57</v>
      </c>
      <c r="U992" s="5">
        <v>3</v>
      </c>
      <c r="V992" s="6">
        <v>2</v>
      </c>
      <c r="W992">
        <v>4</v>
      </c>
      <c r="X992">
        <v>2</v>
      </c>
      <c r="Y992">
        <v>14</v>
      </c>
      <c r="Z992" s="5">
        <f t="shared" ca="1" si="45"/>
        <v>7981</v>
      </c>
      <c r="AA992" s="4" t="str">
        <f t="shared" si="46"/>
        <v>Mid</v>
      </c>
      <c r="AB992" s="2">
        <f t="shared" si="47"/>
        <v>0.01</v>
      </c>
      <c r="AC992" s="2">
        <f>banking_clients[[#This Row],[Bank_Loans]] + banking_clients[[#This Row],[Business_Lending]] + banking_clients[[#This Row],[CreditCard_Balance]]</f>
        <v>1780686.3499999999</v>
      </c>
      <c r="AD992" s="2">
        <f>banking_clients[[#This Row],[Bank_Deposits]] + banking_clients[[#This Row],[Saving_Accounts]] + banking_clients[[#This Row],[ForeignCurrency_Account]] + banking_clients[[#This Row],[Checking_Accounts]]</f>
        <v>1545343.0399999998</v>
      </c>
    </row>
    <row r="993" spans="1:30" x14ac:dyDescent="0.2">
      <c r="A993" t="s">
        <v>3178</v>
      </c>
      <c r="B993" t="s">
        <v>3179</v>
      </c>
      <c r="C993" s="5">
        <v>57</v>
      </c>
      <c r="D993">
        <v>38815</v>
      </c>
      <c r="E993" s="3" t="s">
        <v>3180</v>
      </c>
      <c r="F993" s="4" t="s">
        <v>68</v>
      </c>
      <c r="G993" s="4" t="s">
        <v>25</v>
      </c>
      <c r="H993" s="4" t="s">
        <v>416</v>
      </c>
      <c r="I993" s="4" t="s">
        <v>33</v>
      </c>
      <c r="J993" s="4" t="s">
        <v>40</v>
      </c>
      <c r="K993" s="2">
        <v>120699.64</v>
      </c>
      <c r="L993" s="2">
        <v>20714.37</v>
      </c>
      <c r="M993" s="5">
        <v>1</v>
      </c>
      <c r="N993" s="2">
        <v>8147.33</v>
      </c>
      <c r="O993" s="2">
        <v>1333483.3799999999</v>
      </c>
      <c r="P993" s="2">
        <v>98391.81</v>
      </c>
      <c r="Q993" s="2">
        <v>36979.47</v>
      </c>
      <c r="R993" s="2">
        <v>15399.31</v>
      </c>
      <c r="S993" s="2">
        <v>33630.58</v>
      </c>
      <c r="T993" s="2">
        <v>551140.5</v>
      </c>
      <c r="U993" s="5">
        <v>3</v>
      </c>
      <c r="V993" s="6">
        <v>2</v>
      </c>
      <c r="W993">
        <v>4</v>
      </c>
      <c r="X993">
        <v>2</v>
      </c>
      <c r="Y993">
        <v>15</v>
      </c>
      <c r="Z993" s="5">
        <f t="shared" ca="1" si="45"/>
        <v>1475</v>
      </c>
      <c r="AA993" s="4" t="str">
        <f t="shared" si="46"/>
        <v>Mid</v>
      </c>
      <c r="AB993" s="2">
        <f t="shared" si="47"/>
        <v>0.03</v>
      </c>
      <c r="AC993" s="2">
        <f>banking_clients[[#This Row],[Bank_Loans]] + banking_clients[[#This Row],[Business_Lending]] + banking_clients[[#This Row],[CreditCard_Balance]]</f>
        <v>1892771.21</v>
      </c>
      <c r="AD993" s="2">
        <f>banking_clients[[#This Row],[Bank_Deposits]] + banking_clients[[#This Row],[Saving_Accounts]] + banking_clients[[#This Row],[ForeignCurrency_Account]] + banking_clients[[#This Row],[Checking_Accounts]]</f>
        <v>184401.17</v>
      </c>
    </row>
    <row r="994" spans="1:30" x14ac:dyDescent="0.2">
      <c r="A994" t="s">
        <v>3181</v>
      </c>
      <c r="B994" t="s">
        <v>3182</v>
      </c>
      <c r="C994" s="5">
        <v>27</v>
      </c>
      <c r="D994">
        <v>16215</v>
      </c>
      <c r="E994" s="3" t="s">
        <v>3183</v>
      </c>
      <c r="F994" s="4" t="s">
        <v>99</v>
      </c>
      <c r="G994" s="4" t="s">
        <v>11</v>
      </c>
      <c r="H994" s="4" t="s">
        <v>906</v>
      </c>
      <c r="I994" s="4" t="s">
        <v>13</v>
      </c>
      <c r="J994" s="4" t="s">
        <v>14</v>
      </c>
      <c r="K994" s="2">
        <v>67009.960000000006</v>
      </c>
      <c r="L994" s="2">
        <v>44738.49</v>
      </c>
      <c r="M994" s="5">
        <v>1</v>
      </c>
      <c r="N994" s="2">
        <v>3681.65</v>
      </c>
      <c r="O994" s="2">
        <v>1561287.22</v>
      </c>
      <c r="P994" s="2">
        <v>2662747.87</v>
      </c>
      <c r="Q994" s="2">
        <v>455949.98</v>
      </c>
      <c r="R994" s="2">
        <v>1326814.43</v>
      </c>
      <c r="S994" s="2">
        <v>94104.75</v>
      </c>
      <c r="T994" s="2">
        <v>779298.17</v>
      </c>
      <c r="U994" s="5">
        <v>2</v>
      </c>
      <c r="V994" s="6">
        <v>3</v>
      </c>
      <c r="W994">
        <v>3</v>
      </c>
      <c r="X994">
        <v>2</v>
      </c>
      <c r="Y994">
        <v>16</v>
      </c>
      <c r="Z994" s="5">
        <f t="shared" ca="1" si="45"/>
        <v>1489</v>
      </c>
      <c r="AA994" s="4" t="str">
        <f t="shared" si="46"/>
        <v>Low</v>
      </c>
      <c r="AB994" s="2">
        <f t="shared" si="47"/>
        <v>0.05</v>
      </c>
      <c r="AC994" s="2">
        <f>banking_clients[[#This Row],[Bank_Loans]] + banking_clients[[#This Row],[Business_Lending]] + banking_clients[[#This Row],[CreditCard_Balance]]</f>
        <v>2344267.04</v>
      </c>
      <c r="AD994" s="2">
        <f>banking_clients[[#This Row],[Bank_Deposits]] + banking_clients[[#This Row],[Saving_Accounts]] + banking_clients[[#This Row],[ForeignCurrency_Account]] + banking_clients[[#This Row],[Checking_Accounts]]</f>
        <v>4539617.0299999993</v>
      </c>
    </row>
    <row r="995" spans="1:30" x14ac:dyDescent="0.2">
      <c r="A995" t="s">
        <v>3184</v>
      </c>
      <c r="B995" t="s">
        <v>3185</v>
      </c>
      <c r="C995" s="5">
        <v>83</v>
      </c>
      <c r="D995">
        <v>14405</v>
      </c>
      <c r="E995" s="3" t="s">
        <v>3186</v>
      </c>
      <c r="F995" s="4" t="s">
        <v>192</v>
      </c>
      <c r="G995" s="4" t="s">
        <v>25</v>
      </c>
      <c r="H995" s="4" t="s">
        <v>397</v>
      </c>
      <c r="I995" s="4" t="s">
        <v>80</v>
      </c>
      <c r="J995" s="4" t="s">
        <v>14</v>
      </c>
      <c r="K995" s="2">
        <v>96970.5</v>
      </c>
      <c r="L995" s="2">
        <v>11447</v>
      </c>
      <c r="M995" s="5">
        <v>2</v>
      </c>
      <c r="N995" s="2">
        <v>2675.36</v>
      </c>
      <c r="O995" s="2">
        <v>322551.53999999998</v>
      </c>
      <c r="P995" s="2">
        <v>522621.11</v>
      </c>
      <c r="Q995" s="2">
        <v>204503.91</v>
      </c>
      <c r="R995" s="2">
        <v>298121.26</v>
      </c>
      <c r="S995" s="2">
        <v>20784.64</v>
      </c>
      <c r="T995" s="2">
        <v>992813.86</v>
      </c>
      <c r="U995" s="5">
        <v>3</v>
      </c>
      <c r="V995" s="6">
        <v>2</v>
      </c>
      <c r="W995">
        <v>1</v>
      </c>
      <c r="X995">
        <v>2</v>
      </c>
      <c r="Y995">
        <v>17</v>
      </c>
      <c r="Z995" s="5">
        <f t="shared" ca="1" si="45"/>
        <v>7926</v>
      </c>
      <c r="AA995" s="4" t="str">
        <f t="shared" si="46"/>
        <v>Low</v>
      </c>
      <c r="AB995" s="2">
        <f t="shared" si="47"/>
        <v>0.01</v>
      </c>
      <c r="AC995" s="2">
        <f>banking_clients[[#This Row],[Bank_Loans]] + banking_clients[[#This Row],[Business_Lending]] + banking_clients[[#This Row],[CreditCard_Balance]]</f>
        <v>1318040.76</v>
      </c>
      <c r="AD995" s="2">
        <f>banking_clients[[#This Row],[Bank_Deposits]] + banking_clients[[#This Row],[Saving_Accounts]] + banking_clients[[#This Row],[ForeignCurrency_Account]] + banking_clients[[#This Row],[Checking_Accounts]]</f>
        <v>1046030.92</v>
      </c>
    </row>
    <row r="996" spans="1:30" x14ac:dyDescent="0.2">
      <c r="A996" t="s">
        <v>3187</v>
      </c>
      <c r="B996" t="s">
        <v>3188</v>
      </c>
      <c r="C996" s="5">
        <v>48</v>
      </c>
      <c r="D996">
        <v>30792</v>
      </c>
      <c r="E996" s="3" t="s">
        <v>3189</v>
      </c>
      <c r="F996" s="4" t="s">
        <v>104</v>
      </c>
      <c r="G996" s="4" t="s">
        <v>49</v>
      </c>
      <c r="H996" s="4" t="s">
        <v>775</v>
      </c>
      <c r="I996" s="4" t="s">
        <v>13</v>
      </c>
      <c r="J996" s="4" t="s">
        <v>14</v>
      </c>
      <c r="K996" s="2">
        <v>267003.90000000002</v>
      </c>
      <c r="L996" s="2">
        <v>44556.800000000003</v>
      </c>
      <c r="M996" s="5">
        <v>1</v>
      </c>
      <c r="N996" s="2">
        <v>1898.92</v>
      </c>
      <c r="O996" s="2">
        <v>532788.31000000006</v>
      </c>
      <c r="P996" s="2">
        <v>1599882.98</v>
      </c>
      <c r="Q996" s="2">
        <v>346471.47</v>
      </c>
      <c r="R996" s="2">
        <v>759995.37</v>
      </c>
      <c r="S996" s="2">
        <v>20617.59</v>
      </c>
      <c r="T996" s="2">
        <v>1858738.59</v>
      </c>
      <c r="U996" s="5">
        <v>2</v>
      </c>
      <c r="V996" s="6">
        <v>2</v>
      </c>
      <c r="W996">
        <v>2</v>
      </c>
      <c r="X996">
        <v>2</v>
      </c>
      <c r="Y996">
        <v>18</v>
      </c>
      <c r="Z996" s="5">
        <f t="shared" ca="1" si="45"/>
        <v>7420</v>
      </c>
      <c r="AA996" s="4" t="str">
        <f t="shared" si="46"/>
        <v>Mid</v>
      </c>
      <c r="AB996" s="2">
        <f t="shared" si="47"/>
        <v>0.05</v>
      </c>
      <c r="AC996" s="2">
        <f>banking_clients[[#This Row],[Bank_Loans]] + banking_clients[[#This Row],[Business_Lending]] + banking_clients[[#This Row],[CreditCard_Balance]]</f>
        <v>2393425.8200000003</v>
      </c>
      <c r="AD996" s="2">
        <f>banking_clients[[#This Row],[Bank_Deposits]] + banking_clients[[#This Row],[Saving_Accounts]] + banking_clients[[#This Row],[ForeignCurrency_Account]] + banking_clients[[#This Row],[Checking_Accounts]]</f>
        <v>2726967.41</v>
      </c>
    </row>
    <row r="997" spans="1:30" x14ac:dyDescent="0.2">
      <c r="A997" t="s">
        <v>3190</v>
      </c>
      <c r="B997" t="s">
        <v>3191</v>
      </c>
      <c r="C997" s="5">
        <v>76</v>
      </c>
      <c r="D997">
        <v>21949</v>
      </c>
      <c r="E997" s="3" t="s">
        <v>3192</v>
      </c>
      <c r="F997" s="4" t="s">
        <v>104</v>
      </c>
      <c r="G997" s="4" t="s">
        <v>11</v>
      </c>
      <c r="H997" s="4" t="s">
        <v>738</v>
      </c>
      <c r="I997" s="4" t="s">
        <v>13</v>
      </c>
      <c r="J997" s="4" t="s">
        <v>34</v>
      </c>
      <c r="K997" s="2">
        <v>126128.01</v>
      </c>
      <c r="L997" s="2">
        <v>13184.82</v>
      </c>
      <c r="M997" s="5">
        <v>3</v>
      </c>
      <c r="N997" s="2">
        <v>2736.66</v>
      </c>
      <c r="O997" s="2">
        <v>122046.31</v>
      </c>
      <c r="P997" s="2">
        <v>619711.85</v>
      </c>
      <c r="Q997" s="2">
        <v>283296.84999999998</v>
      </c>
      <c r="R997" s="2">
        <v>346802.56</v>
      </c>
      <c r="S997" s="2">
        <v>26945.57</v>
      </c>
      <c r="T997" s="2">
        <v>563428.75</v>
      </c>
      <c r="U997" s="5">
        <v>3</v>
      </c>
      <c r="V997" s="6">
        <v>1</v>
      </c>
      <c r="W997">
        <v>3</v>
      </c>
      <c r="X997">
        <v>1</v>
      </c>
      <c r="Y997">
        <v>19</v>
      </c>
      <c r="Z997" s="5">
        <f t="shared" ca="1" si="45"/>
        <v>4591</v>
      </c>
      <c r="AA997" s="4" t="str">
        <f t="shared" si="46"/>
        <v>Mid</v>
      </c>
      <c r="AB997" s="2">
        <f t="shared" si="47"/>
        <v>0.05</v>
      </c>
      <c r="AC997" s="2">
        <f>banking_clients[[#This Row],[Bank_Loans]] + banking_clients[[#This Row],[Business_Lending]] + banking_clients[[#This Row],[CreditCard_Balance]]</f>
        <v>688211.72000000009</v>
      </c>
      <c r="AD997" s="2">
        <f>banking_clients[[#This Row],[Bank_Deposits]] + banking_clients[[#This Row],[Saving_Accounts]] + banking_clients[[#This Row],[ForeignCurrency_Account]] + banking_clients[[#This Row],[Checking_Accounts]]</f>
        <v>1276756.8299999998</v>
      </c>
    </row>
    <row r="998" spans="1:30" x14ac:dyDescent="0.2">
      <c r="A998" t="s">
        <v>3193</v>
      </c>
      <c r="B998" t="s">
        <v>3194</v>
      </c>
      <c r="C998" s="5">
        <v>85</v>
      </c>
      <c r="D998">
        <v>11552</v>
      </c>
      <c r="E998" s="3" t="s">
        <v>3195</v>
      </c>
      <c r="F998" s="4" t="s">
        <v>24</v>
      </c>
      <c r="G998" s="4" t="s">
        <v>114</v>
      </c>
      <c r="H998" s="4" t="s">
        <v>263</v>
      </c>
      <c r="I998" s="4" t="s">
        <v>80</v>
      </c>
      <c r="J998" s="4" t="s">
        <v>34</v>
      </c>
      <c r="K998" s="2">
        <v>41843.49</v>
      </c>
      <c r="L998" s="2">
        <v>22510.5</v>
      </c>
      <c r="M998" s="5">
        <v>3</v>
      </c>
      <c r="N998" s="2">
        <v>2900.64</v>
      </c>
      <c r="O998" s="2">
        <v>45830.16</v>
      </c>
      <c r="P998" s="2">
        <v>1063704.1399999999</v>
      </c>
      <c r="Q998" s="2">
        <v>260908.56</v>
      </c>
      <c r="R998" s="2">
        <v>232610.02</v>
      </c>
      <c r="S998" s="2">
        <v>19140.099999999999</v>
      </c>
      <c r="T998" s="2">
        <v>114520.07</v>
      </c>
      <c r="U998" s="5">
        <v>0</v>
      </c>
      <c r="V998" s="6">
        <v>1</v>
      </c>
      <c r="W998">
        <v>4</v>
      </c>
      <c r="X998">
        <v>1</v>
      </c>
      <c r="Y998">
        <v>20</v>
      </c>
      <c r="Z998" s="5">
        <f t="shared" ca="1" si="45"/>
        <v>6777</v>
      </c>
      <c r="AA998" s="4" t="str">
        <f t="shared" si="46"/>
        <v>Low</v>
      </c>
      <c r="AB998" s="2">
        <f t="shared" si="47"/>
        <v>0.01</v>
      </c>
      <c r="AC998" s="2">
        <f>banking_clients[[#This Row],[Bank_Loans]] + banking_clients[[#This Row],[Business_Lending]] + banking_clients[[#This Row],[CreditCard_Balance]]</f>
        <v>163250.87000000002</v>
      </c>
      <c r="AD998" s="2">
        <f>banking_clients[[#This Row],[Bank_Deposits]] + banking_clients[[#This Row],[Saving_Accounts]] + banking_clients[[#This Row],[ForeignCurrency_Account]] + banking_clients[[#This Row],[Checking_Accounts]]</f>
        <v>1576362.82</v>
      </c>
    </row>
    <row r="999" spans="1:30" x14ac:dyDescent="0.2">
      <c r="A999" t="s">
        <v>3196</v>
      </c>
      <c r="B999" t="s">
        <v>3197</v>
      </c>
      <c r="C999" s="5">
        <v>66</v>
      </c>
      <c r="D999">
        <v>31539</v>
      </c>
      <c r="E999" s="3" t="s">
        <v>3198</v>
      </c>
      <c r="F999" s="4" t="s">
        <v>10</v>
      </c>
      <c r="G999" s="4" t="s">
        <v>25</v>
      </c>
      <c r="H999" s="4" t="s">
        <v>64</v>
      </c>
      <c r="I999" s="4" t="s">
        <v>13</v>
      </c>
      <c r="J999" s="4" t="s">
        <v>34</v>
      </c>
      <c r="K999" s="2">
        <v>347255.25</v>
      </c>
      <c r="L999" s="2">
        <v>42861.279999999999</v>
      </c>
      <c r="M999" s="5">
        <v>1</v>
      </c>
      <c r="N999" s="2">
        <v>5430.19</v>
      </c>
      <c r="O999" s="2">
        <v>302025</v>
      </c>
      <c r="P999" s="2">
        <v>1112405.1100000001</v>
      </c>
      <c r="Q999" s="2">
        <v>460693.03</v>
      </c>
      <c r="R999" s="2">
        <v>709354.9</v>
      </c>
      <c r="S999" s="2">
        <v>60299.24</v>
      </c>
      <c r="T999" s="2">
        <v>1886984.35</v>
      </c>
      <c r="U999" s="5">
        <v>2</v>
      </c>
      <c r="V999" s="6">
        <v>4</v>
      </c>
      <c r="W999">
        <v>1</v>
      </c>
      <c r="X999">
        <v>1</v>
      </c>
      <c r="Y999">
        <v>21</v>
      </c>
      <c r="Z999" s="5">
        <f t="shared" ca="1" si="45"/>
        <v>7265</v>
      </c>
      <c r="AA999" s="4" t="str">
        <f t="shared" si="46"/>
        <v>High</v>
      </c>
      <c r="AB999" s="2">
        <f t="shared" si="47"/>
        <v>0.05</v>
      </c>
      <c r="AC999" s="2">
        <f>banking_clients[[#This Row],[Bank_Loans]] + banking_clients[[#This Row],[Business_Lending]] + banking_clients[[#This Row],[CreditCard_Balance]]</f>
        <v>2194439.54</v>
      </c>
      <c r="AD999" s="2">
        <f>banking_clients[[#This Row],[Bank_Deposits]] + banking_clients[[#This Row],[Saving_Accounts]] + banking_clients[[#This Row],[ForeignCurrency_Account]] + banking_clients[[#This Row],[Checking_Accounts]]</f>
        <v>2342752.2800000003</v>
      </c>
    </row>
    <row r="1000" spans="1:30" x14ac:dyDescent="0.2">
      <c r="A1000" t="s">
        <v>3199</v>
      </c>
      <c r="B1000" t="s">
        <v>3200</v>
      </c>
      <c r="C1000" s="5">
        <v>57</v>
      </c>
      <c r="D1000">
        <v>24166</v>
      </c>
      <c r="E1000" s="3" t="s">
        <v>3201</v>
      </c>
      <c r="F1000" s="4" t="s">
        <v>144</v>
      </c>
      <c r="G1000" s="4" t="s">
        <v>11</v>
      </c>
      <c r="H1000" s="4" t="s">
        <v>812</v>
      </c>
      <c r="I1000" s="4" t="s">
        <v>13</v>
      </c>
      <c r="J1000" s="4" t="s">
        <v>40</v>
      </c>
      <c r="K1000" s="2">
        <v>107085.6</v>
      </c>
      <c r="L1000" s="2">
        <v>59011.199999999997</v>
      </c>
      <c r="M1000" s="5">
        <v>2</v>
      </c>
      <c r="N1000" s="2">
        <v>6579.14</v>
      </c>
      <c r="O1000" s="2">
        <v>1051478.02</v>
      </c>
      <c r="P1000" s="2">
        <v>591197.27</v>
      </c>
      <c r="Q1000" s="2">
        <v>321680.87</v>
      </c>
      <c r="R1000" s="2">
        <v>132236.92000000001</v>
      </c>
      <c r="S1000" s="2">
        <v>92473.47</v>
      </c>
      <c r="T1000" s="2">
        <v>2468737.2799999998</v>
      </c>
      <c r="U1000" s="5">
        <v>0</v>
      </c>
      <c r="V1000" s="6">
        <v>3</v>
      </c>
      <c r="W1000">
        <v>1</v>
      </c>
      <c r="X1000">
        <v>2</v>
      </c>
      <c r="Y1000">
        <v>22</v>
      </c>
      <c r="Z1000" s="5">
        <f t="shared" ca="1" si="45"/>
        <v>1483</v>
      </c>
      <c r="AA1000" s="4" t="str">
        <f t="shared" si="46"/>
        <v>Mid</v>
      </c>
      <c r="AB1000" s="2">
        <f t="shared" si="47"/>
        <v>0.05</v>
      </c>
      <c r="AC1000" s="2">
        <f>banking_clients[[#This Row],[Bank_Loans]] + banking_clients[[#This Row],[Business_Lending]] + banking_clients[[#This Row],[CreditCard_Balance]]</f>
        <v>3526794.44</v>
      </c>
      <c r="AD1000" s="2">
        <f>banking_clients[[#This Row],[Bank_Deposits]] + banking_clients[[#This Row],[Saving_Accounts]] + banking_clients[[#This Row],[ForeignCurrency_Account]] + banking_clients[[#This Row],[Checking_Accounts]]</f>
        <v>1137588.53</v>
      </c>
    </row>
    <row r="1001" spans="1:30" x14ac:dyDescent="0.2">
      <c r="A1001" t="s">
        <v>3202</v>
      </c>
      <c r="B1001" t="s">
        <v>3203</v>
      </c>
      <c r="C1001" s="5">
        <v>51</v>
      </c>
      <c r="D1001">
        <v>5073</v>
      </c>
      <c r="E1001" s="3" t="s">
        <v>3204</v>
      </c>
      <c r="F1001" s="4" t="s">
        <v>647</v>
      </c>
      <c r="G1001" s="4" t="s">
        <v>49</v>
      </c>
      <c r="H1001" s="4" t="s">
        <v>779</v>
      </c>
      <c r="I1001" s="4" t="s">
        <v>13</v>
      </c>
      <c r="J1001" s="4" t="s">
        <v>14</v>
      </c>
      <c r="K1001" s="2">
        <v>217507.21</v>
      </c>
      <c r="L1001" s="2">
        <v>53270.12</v>
      </c>
      <c r="M1001" s="5">
        <v>1</v>
      </c>
      <c r="N1001" s="2">
        <v>1928.09</v>
      </c>
      <c r="O1001" s="2">
        <v>827684.74</v>
      </c>
      <c r="P1001" s="2">
        <v>1002810.16</v>
      </c>
      <c r="Q1001" s="2">
        <v>990871.95</v>
      </c>
      <c r="R1001" s="2">
        <v>239480.62</v>
      </c>
      <c r="S1001" s="2">
        <v>56953.29</v>
      </c>
      <c r="T1001" s="2">
        <v>652250.63</v>
      </c>
      <c r="U1001" s="5">
        <v>0</v>
      </c>
      <c r="V1001" s="6">
        <v>4</v>
      </c>
      <c r="W1001">
        <v>1</v>
      </c>
      <c r="X1001">
        <v>1</v>
      </c>
      <c r="Y1001">
        <v>1</v>
      </c>
      <c r="Z1001" s="5">
        <f t="shared" ca="1" si="45"/>
        <v>11037</v>
      </c>
      <c r="AA1001" s="4" t="str">
        <f t="shared" si="46"/>
        <v>Mid</v>
      </c>
      <c r="AB1001" s="2">
        <f t="shared" si="47"/>
        <v>0.05</v>
      </c>
      <c r="AC1001" s="2">
        <f>banking_clients[[#This Row],[Bank_Loans]] + banking_clients[[#This Row],[Business_Lending]] + banking_clients[[#This Row],[CreditCard_Balance]]</f>
        <v>1481863.4600000002</v>
      </c>
      <c r="AD1001" s="2">
        <f>banking_clients[[#This Row],[Bank_Deposits]] + banking_clients[[#This Row],[Saving_Accounts]] + banking_clients[[#This Row],[ForeignCurrency_Account]] + banking_clients[[#This Row],[Checking_Accounts]]</f>
        <v>2290116.02</v>
      </c>
    </row>
    <row r="1002" spans="1:30" x14ac:dyDescent="0.2">
      <c r="A1002" t="s">
        <v>3205</v>
      </c>
      <c r="B1002" t="s">
        <v>3206</v>
      </c>
      <c r="C1002" s="5">
        <v>28</v>
      </c>
      <c r="D1002">
        <v>9800</v>
      </c>
      <c r="E1002" s="3" t="s">
        <v>2153</v>
      </c>
      <c r="F1002" s="4" t="s">
        <v>446</v>
      </c>
      <c r="G1002" s="4" t="s">
        <v>49</v>
      </c>
      <c r="H1002" s="4" t="s">
        <v>1800</v>
      </c>
      <c r="I1002" s="4" t="s">
        <v>80</v>
      </c>
      <c r="J1002" s="4" t="s">
        <v>14</v>
      </c>
      <c r="K1002" s="2">
        <v>143860.59</v>
      </c>
      <c r="L1002" s="2">
        <v>23701.5</v>
      </c>
      <c r="M1002" s="5">
        <v>2</v>
      </c>
      <c r="N1002" s="2">
        <v>1040.3499999999999</v>
      </c>
      <c r="O1002" s="2">
        <v>117625.13</v>
      </c>
      <c r="P1002" s="2">
        <v>153872.47</v>
      </c>
      <c r="Q1002" s="2">
        <v>100813</v>
      </c>
      <c r="R1002" s="2">
        <v>151325.62</v>
      </c>
      <c r="S1002" s="2">
        <v>16393.41</v>
      </c>
      <c r="T1002" s="2">
        <v>365977.85</v>
      </c>
      <c r="U1002" s="5">
        <v>2</v>
      </c>
      <c r="V1002" s="6">
        <v>2</v>
      </c>
      <c r="W1002">
        <v>2</v>
      </c>
      <c r="X1002">
        <v>1</v>
      </c>
      <c r="Y1002">
        <v>2</v>
      </c>
      <c r="Z1002" s="5">
        <f t="shared" ca="1" si="45"/>
        <v>1260</v>
      </c>
      <c r="AA1002" s="4" t="str">
        <f t="shared" si="46"/>
        <v>Mid</v>
      </c>
      <c r="AB1002" s="2">
        <f t="shared" si="47"/>
        <v>0.01</v>
      </c>
      <c r="AC1002" s="2">
        <f>banking_clients[[#This Row],[Bank_Loans]] + banking_clients[[#This Row],[Business_Lending]] + banking_clients[[#This Row],[CreditCard_Balance]]</f>
        <v>484643.32999999996</v>
      </c>
      <c r="AD1002" s="2">
        <f>banking_clients[[#This Row],[Bank_Deposits]] + banking_clients[[#This Row],[Saving_Accounts]] + banking_clients[[#This Row],[ForeignCurrency_Account]] + banking_clients[[#This Row],[Checking_Accounts]]</f>
        <v>422404.49999999994</v>
      </c>
    </row>
    <row r="1003" spans="1:30" x14ac:dyDescent="0.2">
      <c r="A1003" t="s">
        <v>3207</v>
      </c>
      <c r="B1003" t="s">
        <v>3208</v>
      </c>
      <c r="C1003" s="5">
        <v>28</v>
      </c>
      <c r="D1003">
        <v>31300</v>
      </c>
      <c r="E1003" s="3" t="s">
        <v>3209</v>
      </c>
      <c r="F1003" s="4" t="s">
        <v>38</v>
      </c>
      <c r="G1003" s="4" t="s">
        <v>25</v>
      </c>
      <c r="H1003" s="4" t="s">
        <v>26</v>
      </c>
      <c r="I1003" s="4" t="s">
        <v>33</v>
      </c>
      <c r="J1003" s="4" t="s">
        <v>40</v>
      </c>
      <c r="K1003" s="2">
        <v>90349.759999999995</v>
      </c>
      <c r="L1003" s="2">
        <v>25990.47</v>
      </c>
      <c r="M1003" s="5">
        <v>1</v>
      </c>
      <c r="N1003" s="2">
        <v>4055.92</v>
      </c>
      <c r="O1003" s="2">
        <v>284797.36</v>
      </c>
      <c r="P1003" s="2">
        <v>1227071.6499999999</v>
      </c>
      <c r="Q1003" s="2">
        <v>442413.59</v>
      </c>
      <c r="R1003" s="2">
        <v>396252.32</v>
      </c>
      <c r="S1003" s="2">
        <v>20467.34</v>
      </c>
      <c r="T1003" s="2">
        <v>1056700.6100000001</v>
      </c>
      <c r="U1003" s="5">
        <v>3</v>
      </c>
      <c r="V1003" s="6">
        <v>1</v>
      </c>
      <c r="W1003">
        <v>2</v>
      </c>
      <c r="X1003">
        <v>2</v>
      </c>
      <c r="Y1003">
        <v>3</v>
      </c>
      <c r="Z1003" s="5">
        <f t="shared" ca="1" si="45"/>
        <v>7126</v>
      </c>
      <c r="AA1003" s="4" t="str">
        <f t="shared" si="46"/>
        <v>Low</v>
      </c>
      <c r="AB1003" s="2">
        <f t="shared" si="47"/>
        <v>0.03</v>
      </c>
      <c r="AC1003" s="2">
        <f>banking_clients[[#This Row],[Bank_Loans]] + banking_clients[[#This Row],[Business_Lending]] + banking_clients[[#This Row],[CreditCard_Balance]]</f>
        <v>1345553.8900000001</v>
      </c>
      <c r="AD1003" s="2">
        <f>banking_clients[[#This Row],[Bank_Deposits]] + banking_clients[[#This Row],[Saving_Accounts]] + banking_clients[[#This Row],[ForeignCurrency_Account]] + banking_clients[[#This Row],[Checking_Accounts]]</f>
        <v>2086204.9000000001</v>
      </c>
    </row>
    <row r="1004" spans="1:30" x14ac:dyDescent="0.2">
      <c r="A1004" t="s">
        <v>3210</v>
      </c>
      <c r="B1004" t="s">
        <v>3211</v>
      </c>
      <c r="C1004" s="5">
        <v>59</v>
      </c>
      <c r="D1004">
        <v>8843</v>
      </c>
      <c r="E1004" s="3" t="s">
        <v>3212</v>
      </c>
      <c r="F1004" s="4" t="s">
        <v>192</v>
      </c>
      <c r="G1004" s="4" t="s">
        <v>11</v>
      </c>
      <c r="H1004" s="4" t="s">
        <v>522</v>
      </c>
      <c r="I1004" s="4" t="s">
        <v>13</v>
      </c>
      <c r="J1004" s="4" t="s">
        <v>34</v>
      </c>
      <c r="K1004" s="2">
        <v>176427.42</v>
      </c>
      <c r="L1004" s="2">
        <v>27706.32</v>
      </c>
      <c r="M1004" s="5">
        <v>2</v>
      </c>
      <c r="N1004" s="2">
        <v>3806.87</v>
      </c>
      <c r="O1004" s="2">
        <v>480303.43</v>
      </c>
      <c r="P1004" s="2">
        <v>1089442</v>
      </c>
      <c r="Q1004" s="2">
        <v>248469.23</v>
      </c>
      <c r="R1004" s="2">
        <v>601104.4</v>
      </c>
      <c r="S1004" s="2">
        <v>54766.239999999998</v>
      </c>
      <c r="T1004" s="2">
        <v>1954773.78</v>
      </c>
      <c r="U1004" s="5">
        <v>0</v>
      </c>
      <c r="V1004" s="6">
        <v>2</v>
      </c>
      <c r="W1004">
        <v>3</v>
      </c>
      <c r="X1004">
        <v>1</v>
      </c>
      <c r="Y1004">
        <v>4</v>
      </c>
      <c r="Z1004" s="5">
        <f t="shared" ca="1" si="45"/>
        <v>9288</v>
      </c>
      <c r="AA1004" s="4" t="str">
        <f t="shared" si="46"/>
        <v>Mid</v>
      </c>
      <c r="AB1004" s="2">
        <f t="shared" si="47"/>
        <v>0.05</v>
      </c>
      <c r="AC1004" s="2">
        <f>banking_clients[[#This Row],[Bank_Loans]] + banking_clients[[#This Row],[Business_Lending]] + banking_clients[[#This Row],[CreditCard_Balance]]</f>
        <v>2438884.08</v>
      </c>
      <c r="AD1004" s="2">
        <f>banking_clients[[#This Row],[Bank_Deposits]] + banking_clients[[#This Row],[Saving_Accounts]] + banking_clients[[#This Row],[ForeignCurrency_Account]] + banking_clients[[#This Row],[Checking_Accounts]]</f>
        <v>1993781.8699999999</v>
      </c>
    </row>
    <row r="1005" spans="1:30" x14ac:dyDescent="0.2">
      <c r="A1005" t="s">
        <v>3213</v>
      </c>
      <c r="B1005" t="s">
        <v>3214</v>
      </c>
      <c r="C1005" s="5">
        <v>54</v>
      </c>
      <c r="D1005">
        <v>23268</v>
      </c>
      <c r="E1005" s="3" t="s">
        <v>3215</v>
      </c>
      <c r="F1005" s="4" t="s">
        <v>187</v>
      </c>
      <c r="G1005" s="4" t="s">
        <v>114</v>
      </c>
      <c r="H1005" s="4" t="s">
        <v>659</v>
      </c>
      <c r="I1005" s="4" t="s">
        <v>80</v>
      </c>
      <c r="J1005" s="4" t="s">
        <v>14</v>
      </c>
      <c r="K1005" s="2">
        <v>85339.62</v>
      </c>
      <c r="L1005" s="2">
        <v>14677.02</v>
      </c>
      <c r="M1005" s="5">
        <v>1</v>
      </c>
      <c r="N1005" s="2">
        <v>4348.43</v>
      </c>
      <c r="O1005" s="2">
        <v>590535.99</v>
      </c>
      <c r="P1005" s="2">
        <v>1908522.19</v>
      </c>
      <c r="Q1005" s="2">
        <v>381704.44</v>
      </c>
      <c r="R1005" s="2">
        <v>672852.79</v>
      </c>
      <c r="S1005" s="2">
        <v>73264.7</v>
      </c>
      <c r="T1005" s="2">
        <v>572708.97</v>
      </c>
      <c r="U1005" s="5">
        <v>2</v>
      </c>
      <c r="V1005" s="6">
        <v>2</v>
      </c>
      <c r="W1005">
        <v>3</v>
      </c>
      <c r="X1005">
        <v>1</v>
      </c>
      <c r="Y1005">
        <v>8</v>
      </c>
      <c r="Z1005" s="5">
        <f t="shared" ca="1" si="45"/>
        <v>5572</v>
      </c>
      <c r="AA1005" s="4" t="str">
        <f t="shared" si="46"/>
        <v>Low</v>
      </c>
      <c r="AB1005" s="2">
        <f t="shared" si="47"/>
        <v>0.01</v>
      </c>
      <c r="AC1005" s="2">
        <f>banking_clients[[#This Row],[Bank_Loans]] + banking_clients[[#This Row],[Business_Lending]] + banking_clients[[#This Row],[CreditCard_Balance]]</f>
        <v>1167593.3899999999</v>
      </c>
      <c r="AD1005" s="2">
        <f>banking_clients[[#This Row],[Bank_Deposits]] + banking_clients[[#This Row],[Saving_Accounts]] + banking_clients[[#This Row],[ForeignCurrency_Account]] + banking_clients[[#This Row],[Checking_Accounts]]</f>
        <v>3036344.12</v>
      </c>
    </row>
    <row r="1006" spans="1:30" x14ac:dyDescent="0.2">
      <c r="A1006" t="s">
        <v>3216</v>
      </c>
      <c r="B1006" t="s">
        <v>3217</v>
      </c>
      <c r="C1006" s="5">
        <v>78</v>
      </c>
      <c r="D1006">
        <v>6006</v>
      </c>
      <c r="E1006" s="3" t="s">
        <v>3218</v>
      </c>
      <c r="F1006" s="4" t="s">
        <v>596</v>
      </c>
      <c r="G1006" s="4" t="s">
        <v>11</v>
      </c>
      <c r="H1006" s="4" t="s">
        <v>276</v>
      </c>
      <c r="I1006" s="4" t="s">
        <v>80</v>
      </c>
      <c r="J1006" s="4" t="s">
        <v>34</v>
      </c>
      <c r="K1006" s="2">
        <v>95433.87</v>
      </c>
      <c r="L1006" s="2">
        <v>7874.28</v>
      </c>
      <c r="M1006" s="5">
        <v>1</v>
      </c>
      <c r="N1006" s="2">
        <v>3124</v>
      </c>
      <c r="O1006" s="2">
        <v>392978.51</v>
      </c>
      <c r="P1006" s="2">
        <v>239051.29</v>
      </c>
      <c r="Q1006" s="2">
        <v>118665.75</v>
      </c>
      <c r="R1006" s="2">
        <v>31988.16</v>
      </c>
      <c r="S1006" s="2">
        <v>30605.72</v>
      </c>
      <c r="T1006" s="2">
        <v>647400.76</v>
      </c>
      <c r="U1006" s="5">
        <v>1</v>
      </c>
      <c r="V1006" s="6">
        <v>1</v>
      </c>
      <c r="W1006">
        <v>3</v>
      </c>
      <c r="X1006">
        <v>1</v>
      </c>
      <c r="Y1006">
        <v>9</v>
      </c>
      <c r="Z1006" s="5">
        <f t="shared" ca="1" si="45"/>
        <v>9036</v>
      </c>
      <c r="AA1006" s="4" t="str">
        <f t="shared" si="46"/>
        <v>Low</v>
      </c>
      <c r="AB1006" s="2">
        <f t="shared" si="47"/>
        <v>0.01</v>
      </c>
      <c r="AC1006" s="2">
        <f>banking_clients[[#This Row],[Bank_Loans]] + banking_clients[[#This Row],[Business_Lending]] + banking_clients[[#This Row],[CreditCard_Balance]]</f>
        <v>1043503.27</v>
      </c>
      <c r="AD1006" s="2">
        <f>banking_clients[[#This Row],[Bank_Deposits]] + banking_clients[[#This Row],[Saving_Accounts]] + banking_clients[[#This Row],[ForeignCurrency_Account]] + banking_clients[[#This Row],[Checking_Accounts]]</f>
        <v>420310.92000000004</v>
      </c>
    </row>
    <row r="1007" spans="1:30" x14ac:dyDescent="0.2">
      <c r="A1007" t="s">
        <v>3219</v>
      </c>
      <c r="B1007" t="s">
        <v>3220</v>
      </c>
      <c r="C1007" s="5">
        <v>62</v>
      </c>
      <c r="D1007">
        <v>31255</v>
      </c>
      <c r="E1007" s="3" t="s">
        <v>3221</v>
      </c>
      <c r="F1007" s="4" t="s">
        <v>338</v>
      </c>
      <c r="G1007" s="4" t="s">
        <v>25</v>
      </c>
      <c r="H1007" s="4" t="s">
        <v>808</v>
      </c>
      <c r="I1007" s="4" t="s">
        <v>80</v>
      </c>
      <c r="J1007" s="4" t="s">
        <v>14</v>
      </c>
      <c r="K1007" s="2">
        <v>128311.8</v>
      </c>
      <c r="L1007" s="2">
        <v>31757.65</v>
      </c>
      <c r="M1007" s="5">
        <v>1</v>
      </c>
      <c r="N1007" s="2">
        <v>4977.21</v>
      </c>
      <c r="O1007" s="2">
        <v>590868.89</v>
      </c>
      <c r="P1007" s="2">
        <v>837308.15</v>
      </c>
      <c r="Q1007" s="2">
        <v>334923.26</v>
      </c>
      <c r="R1007" s="2">
        <v>319541.59999999998</v>
      </c>
      <c r="S1007" s="2">
        <v>46048.74</v>
      </c>
      <c r="T1007" s="2">
        <v>417504.89</v>
      </c>
      <c r="U1007" s="5">
        <v>0</v>
      </c>
      <c r="V1007" s="6">
        <v>1</v>
      </c>
      <c r="W1007">
        <v>3</v>
      </c>
      <c r="X1007">
        <v>2</v>
      </c>
      <c r="Y1007">
        <v>10</v>
      </c>
      <c r="Z1007" s="5">
        <f t="shared" ca="1" si="45"/>
        <v>1806</v>
      </c>
      <c r="AA1007" s="4" t="str">
        <f t="shared" si="46"/>
        <v>Mid</v>
      </c>
      <c r="AB1007" s="2">
        <f t="shared" si="47"/>
        <v>0.01</v>
      </c>
      <c r="AC1007" s="2">
        <f>banking_clients[[#This Row],[Bank_Loans]] + banking_clients[[#This Row],[Business_Lending]] + banking_clients[[#This Row],[CreditCard_Balance]]</f>
        <v>1013350.99</v>
      </c>
      <c r="AD1007" s="2">
        <f>banking_clients[[#This Row],[Bank_Deposits]] + banking_clients[[#This Row],[Saving_Accounts]] + banking_clients[[#This Row],[ForeignCurrency_Account]] + banking_clients[[#This Row],[Checking_Accounts]]</f>
        <v>1537821.75</v>
      </c>
    </row>
    <row r="1008" spans="1:30" x14ac:dyDescent="0.2">
      <c r="A1008" t="s">
        <v>3222</v>
      </c>
      <c r="B1008" t="s">
        <v>3223</v>
      </c>
      <c r="C1008" s="5">
        <v>36</v>
      </c>
      <c r="D1008">
        <v>10725</v>
      </c>
      <c r="E1008" s="3" t="s">
        <v>3224</v>
      </c>
      <c r="F1008" s="4" t="s">
        <v>192</v>
      </c>
      <c r="G1008" s="4" t="s">
        <v>49</v>
      </c>
      <c r="H1008" s="4" t="s">
        <v>1477</v>
      </c>
      <c r="I1008" s="4" t="s">
        <v>33</v>
      </c>
      <c r="J1008" s="4" t="s">
        <v>27</v>
      </c>
      <c r="K1008" s="2">
        <v>139312.13</v>
      </c>
      <c r="L1008" s="2">
        <v>39531.78</v>
      </c>
      <c r="M1008" s="5">
        <v>1</v>
      </c>
      <c r="N1008" s="2">
        <v>5601.14</v>
      </c>
      <c r="O1008" s="2">
        <v>483612.9</v>
      </c>
      <c r="P1008" s="2">
        <v>2077135.92</v>
      </c>
      <c r="Q1008" s="2">
        <v>792591.34</v>
      </c>
      <c r="R1008" s="2">
        <v>528029.81000000006</v>
      </c>
      <c r="S1008" s="2">
        <v>64852.23</v>
      </c>
      <c r="T1008" s="2">
        <v>939253.75</v>
      </c>
      <c r="U1008" s="5">
        <v>2</v>
      </c>
      <c r="V1008" s="6">
        <v>2</v>
      </c>
      <c r="W1008">
        <v>3</v>
      </c>
      <c r="X1008">
        <v>2</v>
      </c>
      <c r="Y1008">
        <v>11</v>
      </c>
      <c r="Z1008" s="5">
        <f t="shared" ca="1" si="45"/>
        <v>9396</v>
      </c>
      <c r="AA1008" s="4" t="str">
        <f t="shared" si="46"/>
        <v>Mid</v>
      </c>
      <c r="AB1008" s="2">
        <f t="shared" si="47"/>
        <v>0.03</v>
      </c>
      <c r="AC1008" s="2">
        <f>banking_clients[[#This Row],[Bank_Loans]] + banking_clients[[#This Row],[Business_Lending]] + banking_clients[[#This Row],[CreditCard_Balance]]</f>
        <v>1428467.7899999998</v>
      </c>
      <c r="AD1008" s="2">
        <f>banking_clients[[#This Row],[Bank_Deposits]] + banking_clients[[#This Row],[Saving_Accounts]] + banking_clients[[#This Row],[ForeignCurrency_Account]] + banking_clients[[#This Row],[Checking_Accounts]]</f>
        <v>3462609.3</v>
      </c>
    </row>
    <row r="1009" spans="1:30" x14ac:dyDescent="0.2">
      <c r="A1009" t="s">
        <v>3225</v>
      </c>
      <c r="B1009" t="s">
        <v>3226</v>
      </c>
      <c r="C1009" s="5">
        <v>38</v>
      </c>
      <c r="D1009">
        <v>23225</v>
      </c>
      <c r="E1009" s="3" t="s">
        <v>3227</v>
      </c>
      <c r="F1009" s="4" t="s">
        <v>647</v>
      </c>
      <c r="G1009" s="4" t="s">
        <v>25</v>
      </c>
      <c r="H1009" s="4" t="s">
        <v>404</v>
      </c>
      <c r="I1009" s="4" t="s">
        <v>13</v>
      </c>
      <c r="J1009" s="4" t="s">
        <v>34</v>
      </c>
      <c r="K1009" s="2">
        <v>119319.2</v>
      </c>
      <c r="L1009" s="2">
        <v>10576</v>
      </c>
      <c r="M1009" s="5">
        <v>1</v>
      </c>
      <c r="N1009" s="2">
        <v>427.9</v>
      </c>
      <c r="O1009" s="2">
        <v>39492.86</v>
      </c>
      <c r="P1009" s="2">
        <v>32052.3</v>
      </c>
      <c r="Q1009" s="2">
        <v>19231.38</v>
      </c>
      <c r="R1009" s="2">
        <v>40997.800000000003</v>
      </c>
      <c r="S1009" s="2">
        <v>15670.6</v>
      </c>
      <c r="T1009" s="2">
        <v>562130.57999999996</v>
      </c>
      <c r="U1009" s="5">
        <v>0</v>
      </c>
      <c r="V1009" s="6">
        <v>1</v>
      </c>
      <c r="W1009">
        <v>3</v>
      </c>
      <c r="X1009">
        <v>2</v>
      </c>
      <c r="Y1009">
        <v>12</v>
      </c>
      <c r="Z1009" s="5">
        <f t="shared" ca="1" si="45"/>
        <v>7936</v>
      </c>
      <c r="AA1009" s="4" t="str">
        <f t="shared" si="46"/>
        <v>Mid</v>
      </c>
      <c r="AB1009" s="2">
        <f t="shared" si="47"/>
        <v>0.05</v>
      </c>
      <c r="AC1009" s="2">
        <f>banking_clients[[#This Row],[Bank_Loans]] + banking_clients[[#This Row],[Business_Lending]] + banking_clients[[#This Row],[CreditCard_Balance]]</f>
        <v>602051.34</v>
      </c>
      <c r="AD1009" s="2">
        <f>banking_clients[[#This Row],[Bank_Deposits]] + banking_clients[[#This Row],[Saving_Accounts]] + banking_clients[[#This Row],[ForeignCurrency_Account]] + banking_clients[[#This Row],[Checking_Accounts]]</f>
        <v>107952.08000000002</v>
      </c>
    </row>
    <row r="1010" spans="1:30" x14ac:dyDescent="0.2">
      <c r="A1010" t="s">
        <v>3228</v>
      </c>
      <c r="B1010" t="s">
        <v>3229</v>
      </c>
      <c r="C1010" s="5">
        <v>52</v>
      </c>
      <c r="D1010">
        <v>174</v>
      </c>
      <c r="E1010" s="3" t="s">
        <v>3230</v>
      </c>
      <c r="F1010" s="4" t="s">
        <v>131</v>
      </c>
      <c r="G1010" s="4" t="s">
        <v>114</v>
      </c>
      <c r="H1010" s="4" t="s">
        <v>355</v>
      </c>
      <c r="I1010" s="4" t="s">
        <v>13</v>
      </c>
      <c r="J1010" s="4" t="s">
        <v>27</v>
      </c>
      <c r="K1010" s="2">
        <v>520192.44</v>
      </c>
      <c r="L1010" s="2">
        <v>7529.28</v>
      </c>
      <c r="M1010" s="5">
        <v>1</v>
      </c>
      <c r="N1010" s="2">
        <v>8224.25</v>
      </c>
      <c r="O1010" s="2">
        <v>1265803.8700000001</v>
      </c>
      <c r="P1010" s="2">
        <v>2262409.29</v>
      </c>
      <c r="Q1010" s="2">
        <v>1331772.8400000001</v>
      </c>
      <c r="R1010" s="2">
        <v>147297.29</v>
      </c>
      <c r="S1010" s="2">
        <v>25701.42</v>
      </c>
      <c r="T1010" s="2">
        <v>676160.31</v>
      </c>
      <c r="U1010" s="5">
        <v>0</v>
      </c>
      <c r="V1010" s="6">
        <v>5</v>
      </c>
      <c r="W1010">
        <v>3</v>
      </c>
      <c r="X1010">
        <v>1</v>
      </c>
      <c r="Y1010">
        <v>13</v>
      </c>
      <c r="Z1010" s="5">
        <f t="shared" ca="1" si="45"/>
        <v>1853</v>
      </c>
      <c r="AA1010" s="4" t="str">
        <f t="shared" si="46"/>
        <v>High</v>
      </c>
      <c r="AB1010" s="2">
        <f t="shared" si="47"/>
        <v>0.05</v>
      </c>
      <c r="AC1010" s="2">
        <f>banking_clients[[#This Row],[Bank_Loans]] + banking_clients[[#This Row],[Business_Lending]] + banking_clients[[#This Row],[CreditCard_Balance]]</f>
        <v>1950188.4300000002</v>
      </c>
      <c r="AD1010" s="2">
        <f>banking_clients[[#This Row],[Bank_Deposits]] + banking_clients[[#This Row],[Saving_Accounts]] + banking_clients[[#This Row],[ForeignCurrency_Account]] + banking_clients[[#This Row],[Checking_Accounts]]</f>
        <v>3767180.84</v>
      </c>
    </row>
    <row r="1011" spans="1:30" x14ac:dyDescent="0.2">
      <c r="A1011" t="s">
        <v>3231</v>
      </c>
      <c r="B1011" t="s">
        <v>3232</v>
      </c>
      <c r="C1011" s="5">
        <v>38</v>
      </c>
      <c r="D1011">
        <v>34108</v>
      </c>
      <c r="E1011" s="3" t="s">
        <v>3233</v>
      </c>
      <c r="F1011" s="4" t="s">
        <v>10</v>
      </c>
      <c r="G1011" s="4" t="s">
        <v>49</v>
      </c>
      <c r="H1011" s="4" t="s">
        <v>454</v>
      </c>
      <c r="I1011" s="4" t="s">
        <v>13</v>
      </c>
      <c r="J1011" s="4" t="s">
        <v>14</v>
      </c>
      <c r="K1011" s="2">
        <v>164456.63</v>
      </c>
      <c r="L1011" s="2">
        <v>15224.55</v>
      </c>
      <c r="M1011" s="5">
        <v>1</v>
      </c>
      <c r="N1011" s="2">
        <v>2374.7600000000002</v>
      </c>
      <c r="O1011" s="2">
        <v>286993.58</v>
      </c>
      <c r="P1011" s="2">
        <v>484137.84</v>
      </c>
      <c r="Q1011" s="2">
        <v>497048.19</v>
      </c>
      <c r="R1011" s="2">
        <v>148468.94</v>
      </c>
      <c r="S1011" s="2">
        <v>14911.88</v>
      </c>
      <c r="T1011" s="2">
        <v>184435.76</v>
      </c>
      <c r="U1011" s="5">
        <v>1</v>
      </c>
      <c r="V1011" s="6">
        <v>2</v>
      </c>
      <c r="W1011">
        <v>4</v>
      </c>
      <c r="X1011">
        <v>1</v>
      </c>
      <c r="Y1011">
        <v>14</v>
      </c>
      <c r="Z1011" s="5">
        <f t="shared" ca="1" si="45"/>
        <v>2135</v>
      </c>
      <c r="AA1011" s="4" t="str">
        <f t="shared" si="46"/>
        <v>Mid</v>
      </c>
      <c r="AB1011" s="2">
        <f t="shared" si="47"/>
        <v>0.05</v>
      </c>
      <c r="AC1011" s="2">
        <f>banking_clients[[#This Row],[Bank_Loans]] + banking_clients[[#This Row],[Business_Lending]] + banking_clients[[#This Row],[CreditCard_Balance]]</f>
        <v>473804.10000000003</v>
      </c>
      <c r="AD1011" s="2">
        <f>banking_clients[[#This Row],[Bank_Deposits]] + banking_clients[[#This Row],[Saving_Accounts]] + banking_clients[[#This Row],[ForeignCurrency_Account]] + banking_clients[[#This Row],[Checking_Accounts]]</f>
        <v>1144566.8500000001</v>
      </c>
    </row>
    <row r="1012" spans="1:30" x14ac:dyDescent="0.2">
      <c r="A1012" t="s">
        <v>3234</v>
      </c>
      <c r="B1012" t="s">
        <v>3235</v>
      </c>
      <c r="C1012" s="5">
        <v>23</v>
      </c>
      <c r="D1012">
        <v>13571</v>
      </c>
      <c r="E1012" s="3" t="s">
        <v>3236</v>
      </c>
      <c r="F1012" s="4" t="s">
        <v>192</v>
      </c>
      <c r="G1012" s="4" t="s">
        <v>25</v>
      </c>
      <c r="H1012" s="4" t="s">
        <v>954</v>
      </c>
      <c r="I1012" s="4" t="s">
        <v>80</v>
      </c>
      <c r="J1012" s="4" t="s">
        <v>14</v>
      </c>
      <c r="K1012" s="2">
        <v>141462.63</v>
      </c>
      <c r="L1012" s="2">
        <v>17063.28</v>
      </c>
      <c r="M1012" s="5">
        <v>1</v>
      </c>
      <c r="N1012" s="2">
        <v>1695.2</v>
      </c>
      <c r="O1012" s="2">
        <v>216353.7</v>
      </c>
      <c r="P1012" s="2">
        <v>455923.69</v>
      </c>
      <c r="Q1012" s="2">
        <v>319146.58</v>
      </c>
      <c r="R1012" s="2">
        <v>228189.81</v>
      </c>
      <c r="S1012" s="2">
        <v>25975.87</v>
      </c>
      <c r="T1012" s="2">
        <v>847790.11</v>
      </c>
      <c r="U1012" s="5">
        <v>0</v>
      </c>
      <c r="V1012" s="6">
        <v>2</v>
      </c>
      <c r="W1012">
        <v>4</v>
      </c>
      <c r="X1012">
        <v>2</v>
      </c>
      <c r="Y1012">
        <v>15</v>
      </c>
      <c r="Z1012" s="5">
        <f t="shared" ca="1" si="45"/>
        <v>2359</v>
      </c>
      <c r="AA1012" s="4" t="str">
        <f t="shared" si="46"/>
        <v>Mid</v>
      </c>
      <c r="AB1012" s="2">
        <f t="shared" si="47"/>
        <v>0.01</v>
      </c>
      <c r="AC1012" s="2">
        <f>banking_clients[[#This Row],[Bank_Loans]] + banking_clients[[#This Row],[Business_Lending]] + banking_clients[[#This Row],[CreditCard_Balance]]</f>
        <v>1065839.01</v>
      </c>
      <c r="AD1012" s="2">
        <f>banking_clients[[#This Row],[Bank_Deposits]] + banking_clients[[#This Row],[Saving_Accounts]] + banking_clients[[#This Row],[ForeignCurrency_Account]] + banking_clients[[#This Row],[Checking_Accounts]]</f>
        <v>1029235.95</v>
      </c>
    </row>
    <row r="1013" spans="1:30" x14ac:dyDescent="0.2">
      <c r="A1013" t="s">
        <v>3237</v>
      </c>
      <c r="B1013" t="s">
        <v>3238</v>
      </c>
      <c r="C1013" s="5">
        <v>78</v>
      </c>
      <c r="D1013">
        <v>34689</v>
      </c>
      <c r="E1013" s="3" t="s">
        <v>3239</v>
      </c>
      <c r="F1013" s="4" t="s">
        <v>31</v>
      </c>
      <c r="G1013" s="4" t="s">
        <v>11</v>
      </c>
      <c r="H1013" s="4" t="s">
        <v>608</v>
      </c>
      <c r="I1013" s="4" t="s">
        <v>33</v>
      </c>
      <c r="J1013" s="4" t="s">
        <v>14</v>
      </c>
      <c r="K1013" s="2">
        <v>35372.29</v>
      </c>
      <c r="L1013" s="2">
        <v>7869.12</v>
      </c>
      <c r="M1013" s="5">
        <v>1</v>
      </c>
      <c r="N1013" s="2">
        <v>968.51</v>
      </c>
      <c r="O1013" s="2">
        <v>49589.23</v>
      </c>
      <c r="P1013" s="2">
        <v>140517.64000000001</v>
      </c>
      <c r="Q1013" s="2">
        <v>102194.65</v>
      </c>
      <c r="R1013" s="2">
        <v>134896.93</v>
      </c>
      <c r="S1013" s="2">
        <v>1997.53</v>
      </c>
      <c r="T1013" s="2">
        <v>267621.65999999997</v>
      </c>
      <c r="U1013" s="5">
        <v>2</v>
      </c>
      <c r="V1013" s="6">
        <v>1</v>
      </c>
      <c r="W1013">
        <v>3</v>
      </c>
      <c r="X1013">
        <v>2</v>
      </c>
      <c r="Y1013">
        <v>1</v>
      </c>
      <c r="Z1013" s="5">
        <f t="shared" ca="1" si="45"/>
        <v>7206</v>
      </c>
      <c r="AA1013" s="4" t="str">
        <f t="shared" si="46"/>
        <v>Low</v>
      </c>
      <c r="AB1013" s="2">
        <f t="shared" si="47"/>
        <v>0.03</v>
      </c>
      <c r="AC1013" s="2">
        <f>banking_clients[[#This Row],[Bank_Loans]] + banking_clients[[#This Row],[Business_Lending]] + banking_clients[[#This Row],[CreditCard_Balance]]</f>
        <v>318179.39999999997</v>
      </c>
      <c r="AD1013" s="2">
        <f>banking_clients[[#This Row],[Bank_Deposits]] + banking_clients[[#This Row],[Saving_Accounts]] + banking_clients[[#This Row],[ForeignCurrency_Account]] + banking_clients[[#This Row],[Checking_Accounts]]</f>
        <v>379606.75</v>
      </c>
    </row>
    <row r="1014" spans="1:30" x14ac:dyDescent="0.2">
      <c r="A1014" t="s">
        <v>3240</v>
      </c>
      <c r="B1014" t="s">
        <v>3241</v>
      </c>
      <c r="C1014" s="5">
        <v>20</v>
      </c>
      <c r="D1014">
        <v>3360</v>
      </c>
      <c r="E1014" s="3" t="s">
        <v>3242</v>
      </c>
      <c r="F1014" s="4" t="s">
        <v>131</v>
      </c>
      <c r="G1014" s="4" t="s">
        <v>11</v>
      </c>
      <c r="H1014" s="4" t="s">
        <v>494</v>
      </c>
      <c r="I1014" s="4" t="s">
        <v>13</v>
      </c>
      <c r="J1014" s="4" t="s">
        <v>14</v>
      </c>
      <c r="K1014" s="2">
        <v>138843.12</v>
      </c>
      <c r="L1014" s="2">
        <v>2686.18</v>
      </c>
      <c r="M1014" s="5">
        <v>1</v>
      </c>
      <c r="N1014" s="2">
        <v>5526.47</v>
      </c>
      <c r="O1014" s="2">
        <v>0</v>
      </c>
      <c r="P1014" s="2">
        <v>1927415.86</v>
      </c>
      <c r="Q1014" s="2">
        <v>976557.37</v>
      </c>
      <c r="R1014" s="2">
        <v>317638.13</v>
      </c>
      <c r="S1014" s="2">
        <v>49417.73</v>
      </c>
      <c r="T1014" s="2">
        <v>204951.81</v>
      </c>
      <c r="U1014" s="5">
        <v>2</v>
      </c>
      <c r="V1014" s="6">
        <v>2</v>
      </c>
      <c r="W1014">
        <v>1</v>
      </c>
      <c r="X1014">
        <v>2</v>
      </c>
      <c r="Y1014">
        <v>2</v>
      </c>
      <c r="Z1014" s="5">
        <f t="shared" ca="1" si="45"/>
        <v>6684</v>
      </c>
      <c r="AA1014" s="4" t="str">
        <f t="shared" si="46"/>
        <v>Mid</v>
      </c>
      <c r="AB1014" s="2">
        <f t="shared" si="47"/>
        <v>0.05</v>
      </c>
      <c r="AC1014" s="2">
        <f>banking_clients[[#This Row],[Bank_Loans]] + banking_clients[[#This Row],[Business_Lending]] + banking_clients[[#This Row],[CreditCard_Balance]]</f>
        <v>210478.28</v>
      </c>
      <c r="AD1014" s="2">
        <f>banking_clients[[#This Row],[Bank_Deposits]] + banking_clients[[#This Row],[Saving_Accounts]] + banking_clients[[#This Row],[ForeignCurrency_Account]] + banking_clients[[#This Row],[Checking_Accounts]]</f>
        <v>3271029.0900000003</v>
      </c>
    </row>
    <row r="1015" spans="1:30" x14ac:dyDescent="0.2">
      <c r="A1015" t="s">
        <v>3243</v>
      </c>
      <c r="B1015" t="s">
        <v>3244</v>
      </c>
      <c r="C1015" s="5">
        <v>21</v>
      </c>
      <c r="D1015">
        <v>9398</v>
      </c>
      <c r="E1015" s="3" t="s">
        <v>2551</v>
      </c>
      <c r="F1015" s="4" t="s">
        <v>63</v>
      </c>
      <c r="G1015" s="4" t="s">
        <v>25</v>
      </c>
      <c r="H1015" s="4" t="s">
        <v>90</v>
      </c>
      <c r="I1015" s="4" t="s">
        <v>13</v>
      </c>
      <c r="J1015" s="4" t="s">
        <v>14</v>
      </c>
      <c r="K1015" s="2">
        <v>231444</v>
      </c>
      <c r="L1015" s="2">
        <v>38136.800000000003</v>
      </c>
      <c r="M1015" s="5">
        <v>1</v>
      </c>
      <c r="N1015" s="2">
        <v>2654.66</v>
      </c>
      <c r="O1015" s="2">
        <v>348567.43</v>
      </c>
      <c r="P1015" s="2">
        <v>1504666.47</v>
      </c>
      <c r="Q1015" s="2">
        <v>709748.33</v>
      </c>
      <c r="R1015" s="2">
        <v>130120.53</v>
      </c>
      <c r="S1015" s="2">
        <v>18695.86</v>
      </c>
      <c r="T1015" s="2">
        <v>1077679.1000000001</v>
      </c>
      <c r="U1015" s="5">
        <v>0</v>
      </c>
      <c r="V1015" s="6">
        <v>3</v>
      </c>
      <c r="W1015">
        <v>2</v>
      </c>
      <c r="X1015">
        <v>2</v>
      </c>
      <c r="Y1015">
        <v>3</v>
      </c>
      <c r="Z1015" s="5">
        <f t="shared" ca="1" si="45"/>
        <v>4257</v>
      </c>
      <c r="AA1015" s="4" t="str">
        <f t="shared" si="46"/>
        <v>Mid</v>
      </c>
      <c r="AB1015" s="2">
        <f t="shared" si="47"/>
        <v>0.05</v>
      </c>
      <c r="AC1015" s="2">
        <f>banking_clients[[#This Row],[Bank_Loans]] + banking_clients[[#This Row],[Business_Lending]] + banking_clients[[#This Row],[CreditCard_Balance]]</f>
        <v>1428901.19</v>
      </c>
      <c r="AD1015" s="2">
        <f>banking_clients[[#This Row],[Bank_Deposits]] + banking_clients[[#This Row],[Saving_Accounts]] + banking_clients[[#This Row],[ForeignCurrency_Account]] + banking_clients[[#This Row],[Checking_Accounts]]</f>
        <v>2363231.19</v>
      </c>
    </row>
    <row r="1016" spans="1:30" x14ac:dyDescent="0.2">
      <c r="A1016" t="s">
        <v>3245</v>
      </c>
      <c r="B1016" t="s">
        <v>3246</v>
      </c>
      <c r="C1016" s="5">
        <v>18</v>
      </c>
      <c r="D1016">
        <v>13889</v>
      </c>
      <c r="E1016" s="3" t="s">
        <v>3247</v>
      </c>
      <c r="F1016" s="4" t="s">
        <v>63</v>
      </c>
      <c r="G1016" s="4" t="s">
        <v>25</v>
      </c>
      <c r="H1016" s="4" t="s">
        <v>518</v>
      </c>
      <c r="I1016" s="4" t="s">
        <v>13</v>
      </c>
      <c r="J1016" s="4" t="s">
        <v>27</v>
      </c>
      <c r="K1016" s="2">
        <v>225201.83</v>
      </c>
      <c r="L1016" s="2">
        <v>29087.360000000001</v>
      </c>
      <c r="M1016" s="5">
        <v>2</v>
      </c>
      <c r="N1016" s="2">
        <v>5931.89</v>
      </c>
      <c r="O1016" s="2">
        <v>1119212.56</v>
      </c>
      <c r="P1016" s="2">
        <v>305496.55</v>
      </c>
      <c r="Q1016" s="2">
        <v>96676.12</v>
      </c>
      <c r="R1016" s="2">
        <v>275526.95</v>
      </c>
      <c r="S1016" s="2">
        <v>54287.03</v>
      </c>
      <c r="T1016" s="2">
        <v>1294712.7</v>
      </c>
      <c r="U1016" s="5">
        <v>3</v>
      </c>
      <c r="V1016" s="6">
        <v>5</v>
      </c>
      <c r="W1016">
        <v>3</v>
      </c>
      <c r="X1016">
        <v>1</v>
      </c>
      <c r="Y1016">
        <v>4</v>
      </c>
      <c r="Z1016" s="5">
        <f t="shared" ca="1" si="45"/>
        <v>9162</v>
      </c>
      <c r="AA1016" s="4" t="str">
        <f t="shared" si="46"/>
        <v>Mid</v>
      </c>
      <c r="AB1016" s="2">
        <f t="shared" si="47"/>
        <v>0.05</v>
      </c>
      <c r="AC1016" s="2">
        <f>banking_clients[[#This Row],[Bank_Loans]] + banking_clients[[#This Row],[Business_Lending]] + banking_clients[[#This Row],[CreditCard_Balance]]</f>
        <v>2419857.15</v>
      </c>
      <c r="AD1016" s="2">
        <f>banking_clients[[#This Row],[Bank_Deposits]] + banking_clients[[#This Row],[Saving_Accounts]] + banking_clients[[#This Row],[ForeignCurrency_Account]] + banking_clients[[#This Row],[Checking_Accounts]]</f>
        <v>731986.65</v>
      </c>
    </row>
    <row r="1017" spans="1:30" x14ac:dyDescent="0.2">
      <c r="A1017" t="s">
        <v>3248</v>
      </c>
      <c r="B1017" t="s">
        <v>3249</v>
      </c>
      <c r="C1017" s="5">
        <v>75</v>
      </c>
      <c r="D1017">
        <v>5791</v>
      </c>
      <c r="E1017" s="3" t="s">
        <v>3250</v>
      </c>
      <c r="F1017" s="4" t="s">
        <v>10</v>
      </c>
      <c r="G1017" s="4" t="s">
        <v>49</v>
      </c>
      <c r="H1017" s="4" t="s">
        <v>263</v>
      </c>
      <c r="I1017" s="4" t="s">
        <v>13</v>
      </c>
      <c r="J1017" s="4" t="s">
        <v>34</v>
      </c>
      <c r="K1017" s="2">
        <v>317499.06</v>
      </c>
      <c r="L1017" s="2">
        <v>18870.55</v>
      </c>
      <c r="M1017" s="5">
        <v>1</v>
      </c>
      <c r="N1017" s="2">
        <v>6092.89</v>
      </c>
      <c r="O1017" s="2">
        <v>1311917.49</v>
      </c>
      <c r="P1017" s="2">
        <v>407298.36</v>
      </c>
      <c r="Q1017" s="2">
        <v>261567.75</v>
      </c>
      <c r="R1017" s="2">
        <v>118826.49</v>
      </c>
      <c r="S1017" s="2">
        <v>51714.73</v>
      </c>
      <c r="T1017" s="2">
        <v>1603901.66</v>
      </c>
      <c r="U1017" s="5">
        <v>3</v>
      </c>
      <c r="V1017" s="6">
        <v>2</v>
      </c>
      <c r="W1017">
        <v>4</v>
      </c>
      <c r="X1017">
        <v>1</v>
      </c>
      <c r="Y1017">
        <v>5</v>
      </c>
      <c r="Z1017" s="5">
        <f t="shared" ca="1" si="45"/>
        <v>4695</v>
      </c>
      <c r="AA1017" s="4" t="str">
        <f t="shared" si="46"/>
        <v>High</v>
      </c>
      <c r="AB1017" s="2">
        <f t="shared" si="47"/>
        <v>0.05</v>
      </c>
      <c r="AC1017" s="2">
        <f>banking_clients[[#This Row],[Bank_Loans]] + banking_clients[[#This Row],[Business_Lending]] + banking_clients[[#This Row],[CreditCard_Balance]]</f>
        <v>2921912.04</v>
      </c>
      <c r="AD1017" s="2">
        <f>banking_clients[[#This Row],[Bank_Deposits]] + banking_clients[[#This Row],[Saving_Accounts]] + banking_clients[[#This Row],[ForeignCurrency_Account]] + banking_clients[[#This Row],[Checking_Accounts]]</f>
        <v>839407.33</v>
      </c>
    </row>
    <row r="1018" spans="1:30" x14ac:dyDescent="0.2">
      <c r="A1018" t="s">
        <v>3251</v>
      </c>
      <c r="B1018" t="s">
        <v>3252</v>
      </c>
      <c r="C1018" s="5">
        <v>28</v>
      </c>
      <c r="D1018">
        <v>11247</v>
      </c>
      <c r="E1018" s="3" t="s">
        <v>3253</v>
      </c>
      <c r="F1018" s="4" t="s">
        <v>158</v>
      </c>
      <c r="G1018" s="4" t="s">
        <v>11</v>
      </c>
      <c r="H1018" s="4" t="s">
        <v>2077</v>
      </c>
      <c r="I1018" s="4" t="s">
        <v>13</v>
      </c>
      <c r="J1018" s="4" t="s">
        <v>27</v>
      </c>
      <c r="K1018" s="2">
        <v>55235.7</v>
      </c>
      <c r="L1018" s="2">
        <v>12207.3</v>
      </c>
      <c r="M1018" s="5">
        <v>1</v>
      </c>
      <c r="N1018" s="2">
        <v>655.78</v>
      </c>
      <c r="O1018" s="2">
        <v>347648.93</v>
      </c>
      <c r="P1018" s="2">
        <v>320943.11</v>
      </c>
      <c r="Q1018" s="2">
        <v>248001.49</v>
      </c>
      <c r="R1018" s="2">
        <v>60687.42</v>
      </c>
      <c r="S1018" s="2">
        <v>7385.66</v>
      </c>
      <c r="T1018" s="2">
        <v>106479.91</v>
      </c>
      <c r="U1018" s="5">
        <v>1</v>
      </c>
      <c r="V1018" s="6">
        <v>1</v>
      </c>
      <c r="W1018">
        <v>1</v>
      </c>
      <c r="X1018">
        <v>2</v>
      </c>
      <c r="Y1018">
        <v>6</v>
      </c>
      <c r="Z1018" s="5">
        <f t="shared" ca="1" si="45"/>
        <v>7944</v>
      </c>
      <c r="AA1018" s="4" t="str">
        <f t="shared" si="46"/>
        <v>Low</v>
      </c>
      <c r="AB1018" s="2">
        <f t="shared" si="47"/>
        <v>0.05</v>
      </c>
      <c r="AC1018" s="2">
        <f>banking_clients[[#This Row],[Bank_Loans]] + banking_clients[[#This Row],[Business_Lending]] + banking_clients[[#This Row],[CreditCard_Balance]]</f>
        <v>454784.62</v>
      </c>
      <c r="AD1018" s="2">
        <f>banking_clients[[#This Row],[Bank_Deposits]] + banking_clients[[#This Row],[Saving_Accounts]] + banking_clients[[#This Row],[ForeignCurrency_Account]] + banking_clients[[#This Row],[Checking_Accounts]]</f>
        <v>637017.67999999993</v>
      </c>
    </row>
    <row r="1019" spans="1:30" x14ac:dyDescent="0.2">
      <c r="A1019" t="s">
        <v>3254</v>
      </c>
      <c r="B1019" t="s">
        <v>3255</v>
      </c>
      <c r="C1019" s="5">
        <v>85</v>
      </c>
      <c r="D1019">
        <v>16158</v>
      </c>
      <c r="E1019" s="3" t="s">
        <v>3256</v>
      </c>
      <c r="F1019" s="4" t="s">
        <v>567</v>
      </c>
      <c r="G1019" s="4" t="s">
        <v>25</v>
      </c>
      <c r="H1019" s="4" t="s">
        <v>244</v>
      </c>
      <c r="I1019" s="4" t="s">
        <v>13</v>
      </c>
      <c r="J1019" s="4" t="s">
        <v>34</v>
      </c>
      <c r="K1019" s="2">
        <v>150196.43</v>
      </c>
      <c r="L1019" s="2">
        <v>66077.960000000006</v>
      </c>
      <c r="M1019" s="5">
        <v>2</v>
      </c>
      <c r="N1019" s="2">
        <v>3824.44</v>
      </c>
      <c r="O1019" s="2">
        <v>891587.91</v>
      </c>
      <c r="P1019" s="2">
        <v>578676.43999999994</v>
      </c>
      <c r="Q1019" s="2">
        <v>404280.8</v>
      </c>
      <c r="R1019" s="2">
        <v>248593.06</v>
      </c>
      <c r="S1019" s="2">
        <v>23281.71</v>
      </c>
      <c r="T1019" s="2">
        <v>409773.2</v>
      </c>
      <c r="U1019" s="5">
        <v>0</v>
      </c>
      <c r="V1019" s="6">
        <v>3</v>
      </c>
      <c r="W1019">
        <v>1</v>
      </c>
      <c r="X1019">
        <v>2</v>
      </c>
      <c r="Y1019">
        <v>7</v>
      </c>
      <c r="Z1019" s="5">
        <f t="shared" ca="1" si="45"/>
        <v>6812</v>
      </c>
      <c r="AA1019" s="4" t="str">
        <f t="shared" si="46"/>
        <v>Mid</v>
      </c>
      <c r="AB1019" s="2">
        <f t="shared" si="47"/>
        <v>0.05</v>
      </c>
      <c r="AC1019" s="2">
        <f>banking_clients[[#This Row],[Bank_Loans]] + banking_clients[[#This Row],[Business_Lending]] + banking_clients[[#This Row],[CreditCard_Balance]]</f>
        <v>1305185.55</v>
      </c>
      <c r="AD1019" s="2">
        <f>banking_clients[[#This Row],[Bank_Deposits]] + banking_clients[[#This Row],[Saving_Accounts]] + banking_clients[[#This Row],[ForeignCurrency_Account]] + banking_clients[[#This Row],[Checking_Accounts]]</f>
        <v>1254832.01</v>
      </c>
    </row>
    <row r="1020" spans="1:30" x14ac:dyDescent="0.2">
      <c r="A1020" t="s">
        <v>3257</v>
      </c>
      <c r="B1020" t="s">
        <v>3258</v>
      </c>
      <c r="C1020" s="5">
        <v>59</v>
      </c>
      <c r="D1020">
        <v>43300</v>
      </c>
      <c r="E1020" s="3" t="s">
        <v>3259</v>
      </c>
      <c r="F1020" s="4" t="s">
        <v>172</v>
      </c>
      <c r="G1020" s="4" t="s">
        <v>25</v>
      </c>
      <c r="H1020" s="4" t="s">
        <v>1230</v>
      </c>
      <c r="I1020" s="4" t="s">
        <v>33</v>
      </c>
      <c r="J1020" s="4" t="s">
        <v>27</v>
      </c>
      <c r="K1020" s="2">
        <v>234132.48000000001</v>
      </c>
      <c r="L1020" s="2">
        <v>39704.400000000001</v>
      </c>
      <c r="M1020" s="5">
        <v>1</v>
      </c>
      <c r="N1020" s="2">
        <v>190.94</v>
      </c>
      <c r="O1020" s="2">
        <v>769636.08</v>
      </c>
      <c r="P1020" s="2">
        <v>380438.93</v>
      </c>
      <c r="Q1020" s="2">
        <v>391006.68</v>
      </c>
      <c r="R1020" s="2">
        <v>79680.820000000007</v>
      </c>
      <c r="S1020" s="2">
        <v>9858.67</v>
      </c>
      <c r="T1020" s="2">
        <v>284781.74</v>
      </c>
      <c r="U1020" s="5">
        <v>1</v>
      </c>
      <c r="V1020" s="6">
        <v>2</v>
      </c>
      <c r="W1020">
        <v>1</v>
      </c>
      <c r="X1020">
        <v>2</v>
      </c>
      <c r="Y1020">
        <v>8</v>
      </c>
      <c r="Z1020" s="5">
        <f t="shared" ca="1" si="45"/>
        <v>1914</v>
      </c>
      <c r="AA1020" s="4" t="str">
        <f t="shared" si="46"/>
        <v>Mid</v>
      </c>
      <c r="AB1020" s="2">
        <f t="shared" si="47"/>
        <v>0.03</v>
      </c>
      <c r="AC1020" s="2">
        <f>banking_clients[[#This Row],[Bank_Loans]] + banking_clients[[#This Row],[Business_Lending]] + banking_clients[[#This Row],[CreditCard_Balance]]</f>
        <v>1054608.7599999998</v>
      </c>
      <c r="AD1020" s="2">
        <f>banking_clients[[#This Row],[Bank_Deposits]] + banking_clients[[#This Row],[Saving_Accounts]] + banking_clients[[#This Row],[ForeignCurrency_Account]] + banking_clients[[#This Row],[Checking_Accounts]]</f>
        <v>860985.1</v>
      </c>
    </row>
    <row r="1021" spans="1:30" x14ac:dyDescent="0.2">
      <c r="A1021" t="s">
        <v>3260</v>
      </c>
      <c r="B1021" t="s">
        <v>3261</v>
      </c>
      <c r="C1021" s="5">
        <v>26</v>
      </c>
      <c r="D1021">
        <v>39546</v>
      </c>
      <c r="E1021" s="3" t="s">
        <v>3262</v>
      </c>
      <c r="F1021" s="4" t="s">
        <v>158</v>
      </c>
      <c r="G1021" s="4" t="s">
        <v>11</v>
      </c>
      <c r="H1021" s="4" t="s">
        <v>299</v>
      </c>
      <c r="I1021" s="4" t="s">
        <v>13</v>
      </c>
      <c r="J1021" s="4" t="s">
        <v>34</v>
      </c>
      <c r="K1021" s="2">
        <v>153831.92000000001</v>
      </c>
      <c r="L1021" s="2">
        <v>40196.199999999997</v>
      </c>
      <c r="M1021" s="5">
        <v>3</v>
      </c>
      <c r="N1021" s="2">
        <v>2846.98</v>
      </c>
      <c r="O1021" s="2">
        <v>247560.9</v>
      </c>
      <c r="P1021" s="2">
        <v>21912.76</v>
      </c>
      <c r="Q1021" s="2">
        <v>25679.02</v>
      </c>
      <c r="R1021" s="2">
        <v>9501.24</v>
      </c>
      <c r="S1021" s="2">
        <v>30877.09</v>
      </c>
      <c r="T1021" s="2">
        <v>713172.06</v>
      </c>
      <c r="U1021" s="5">
        <v>3</v>
      </c>
      <c r="V1021" s="6">
        <v>2</v>
      </c>
      <c r="W1021">
        <v>2</v>
      </c>
      <c r="X1021">
        <v>1</v>
      </c>
      <c r="Y1021">
        <v>9</v>
      </c>
      <c r="Z1021" s="5">
        <f t="shared" ca="1" si="45"/>
        <v>4438</v>
      </c>
      <c r="AA1021" s="4" t="str">
        <f t="shared" si="46"/>
        <v>Mid</v>
      </c>
      <c r="AB1021" s="2">
        <f t="shared" si="47"/>
        <v>0.05</v>
      </c>
      <c r="AC1021" s="2">
        <f>banking_clients[[#This Row],[Bank_Loans]] + banking_clients[[#This Row],[Business_Lending]] + banking_clients[[#This Row],[CreditCard_Balance]]</f>
        <v>963579.94000000006</v>
      </c>
      <c r="AD1021" s="2">
        <f>banking_clients[[#This Row],[Bank_Deposits]] + banking_clients[[#This Row],[Saving_Accounts]] + banking_clients[[#This Row],[ForeignCurrency_Account]] + banking_clients[[#This Row],[Checking_Accounts]]</f>
        <v>87970.11</v>
      </c>
    </row>
    <row r="1022" spans="1:30" x14ac:dyDescent="0.2">
      <c r="A1022" t="s">
        <v>3263</v>
      </c>
      <c r="B1022" t="s">
        <v>3264</v>
      </c>
      <c r="C1022" s="5">
        <v>36</v>
      </c>
      <c r="D1022">
        <v>31927</v>
      </c>
      <c r="E1022" s="3" t="s">
        <v>3265</v>
      </c>
      <c r="F1022" s="4" t="s">
        <v>315</v>
      </c>
      <c r="G1022" s="4" t="s">
        <v>11</v>
      </c>
      <c r="H1022" s="4" t="s">
        <v>819</v>
      </c>
      <c r="I1022" s="4" t="s">
        <v>33</v>
      </c>
      <c r="J1022" s="4" t="s">
        <v>34</v>
      </c>
      <c r="K1022" s="2">
        <v>303654.2</v>
      </c>
      <c r="L1022" s="2">
        <v>53198.02</v>
      </c>
      <c r="M1022" s="5">
        <v>2</v>
      </c>
      <c r="N1022" s="2">
        <v>3769.14</v>
      </c>
      <c r="O1022" s="2">
        <v>638684.02</v>
      </c>
      <c r="P1022" s="2">
        <v>151985.07999999999</v>
      </c>
      <c r="Q1022" s="2">
        <v>50661.69</v>
      </c>
      <c r="R1022" s="2">
        <v>54675.66</v>
      </c>
      <c r="S1022" s="2">
        <v>19502.52</v>
      </c>
      <c r="T1022" s="2">
        <v>1786195.56</v>
      </c>
      <c r="U1022" s="5">
        <v>2</v>
      </c>
      <c r="V1022" s="6">
        <v>2</v>
      </c>
      <c r="W1022">
        <v>2</v>
      </c>
      <c r="X1022">
        <v>1</v>
      </c>
      <c r="Y1022">
        <v>10</v>
      </c>
      <c r="Z1022" s="5">
        <f t="shared" ca="1" si="45"/>
        <v>1859</v>
      </c>
      <c r="AA1022" s="4" t="str">
        <f t="shared" si="46"/>
        <v>High</v>
      </c>
      <c r="AB1022" s="2">
        <f t="shared" si="47"/>
        <v>0.03</v>
      </c>
      <c r="AC1022" s="2">
        <f>banking_clients[[#This Row],[Bank_Loans]] + banking_clients[[#This Row],[Business_Lending]] + banking_clients[[#This Row],[CreditCard_Balance]]</f>
        <v>2428648.7200000002</v>
      </c>
      <c r="AD1022" s="2">
        <f>banking_clients[[#This Row],[Bank_Deposits]] + banking_clients[[#This Row],[Saving_Accounts]] + banking_clients[[#This Row],[ForeignCurrency_Account]] + banking_clients[[#This Row],[Checking_Accounts]]</f>
        <v>276824.94999999995</v>
      </c>
    </row>
    <row r="1023" spans="1:30" x14ac:dyDescent="0.2">
      <c r="A1023" t="s">
        <v>3266</v>
      </c>
      <c r="B1023" t="s">
        <v>3267</v>
      </c>
      <c r="C1023" s="5">
        <v>81</v>
      </c>
      <c r="D1023">
        <v>32822</v>
      </c>
      <c r="E1023" s="3" t="s">
        <v>3268</v>
      </c>
      <c r="F1023" s="4" t="s">
        <v>38</v>
      </c>
      <c r="G1023" s="4" t="s">
        <v>25</v>
      </c>
      <c r="H1023" s="4" t="s">
        <v>1139</v>
      </c>
      <c r="I1023" s="4" t="s">
        <v>13</v>
      </c>
      <c r="J1023" s="4" t="s">
        <v>14</v>
      </c>
      <c r="K1023" s="2">
        <v>438620.08</v>
      </c>
      <c r="L1023" s="2">
        <v>23921.84</v>
      </c>
      <c r="M1023" s="5">
        <v>1</v>
      </c>
      <c r="N1023" s="2">
        <v>10085.91</v>
      </c>
      <c r="O1023" s="2">
        <v>1465625.18</v>
      </c>
      <c r="P1023" s="2">
        <v>2192804.88</v>
      </c>
      <c r="Q1023" s="2">
        <v>1334750.79</v>
      </c>
      <c r="R1023" s="2">
        <v>497671.37</v>
      </c>
      <c r="S1023" s="2">
        <v>37957.870000000003</v>
      </c>
      <c r="T1023" s="2">
        <v>1429116.78</v>
      </c>
      <c r="U1023" s="5">
        <v>0</v>
      </c>
      <c r="V1023" s="6">
        <v>5</v>
      </c>
      <c r="W1023">
        <v>3</v>
      </c>
      <c r="X1023">
        <v>1</v>
      </c>
      <c r="Y1023">
        <v>11</v>
      </c>
      <c r="Z1023" s="5">
        <f t="shared" ca="1" si="45"/>
        <v>4916</v>
      </c>
      <c r="AA1023" s="4" t="str">
        <f t="shared" si="46"/>
        <v>High</v>
      </c>
      <c r="AB1023" s="2">
        <f t="shared" si="47"/>
        <v>0.05</v>
      </c>
      <c r="AC1023" s="2">
        <f>banking_clients[[#This Row],[Bank_Loans]] + banking_clients[[#This Row],[Business_Lending]] + banking_clients[[#This Row],[CreditCard_Balance]]</f>
        <v>2904827.87</v>
      </c>
      <c r="AD1023" s="2">
        <f>banking_clients[[#This Row],[Bank_Deposits]] + banking_clients[[#This Row],[Saving_Accounts]] + banking_clients[[#This Row],[ForeignCurrency_Account]] + banking_clients[[#This Row],[Checking_Accounts]]</f>
        <v>4063184.91</v>
      </c>
    </row>
    <row r="1024" spans="1:30" x14ac:dyDescent="0.2">
      <c r="A1024" t="s">
        <v>3269</v>
      </c>
      <c r="B1024" t="s">
        <v>3270</v>
      </c>
      <c r="C1024" s="5">
        <v>31</v>
      </c>
      <c r="D1024">
        <v>28259</v>
      </c>
      <c r="E1024" s="3" t="s">
        <v>3271</v>
      </c>
      <c r="F1024" s="4" t="s">
        <v>10</v>
      </c>
      <c r="G1024" s="4" t="s">
        <v>25</v>
      </c>
      <c r="H1024" s="4" t="s">
        <v>350</v>
      </c>
      <c r="I1024" s="4" t="s">
        <v>33</v>
      </c>
      <c r="J1024" s="4" t="s">
        <v>14</v>
      </c>
      <c r="K1024" s="2">
        <v>259702.08</v>
      </c>
      <c r="L1024" s="2">
        <v>25161</v>
      </c>
      <c r="M1024" s="5">
        <v>1</v>
      </c>
      <c r="N1024" s="2">
        <v>5447.07</v>
      </c>
      <c r="O1024" s="2">
        <v>929781.18</v>
      </c>
      <c r="P1024" s="2">
        <v>1769348.36</v>
      </c>
      <c r="Q1024" s="2">
        <v>610120.13</v>
      </c>
      <c r="R1024" s="2">
        <v>536905.71</v>
      </c>
      <c r="S1024" s="2">
        <v>11431.8</v>
      </c>
      <c r="T1024" s="2">
        <v>1205359.77</v>
      </c>
      <c r="U1024" s="5">
        <v>2</v>
      </c>
      <c r="V1024" s="6">
        <v>2</v>
      </c>
      <c r="W1024">
        <v>3</v>
      </c>
      <c r="X1024">
        <v>2</v>
      </c>
      <c r="Y1024">
        <v>12</v>
      </c>
      <c r="Z1024" s="5">
        <f t="shared" ca="1" si="45"/>
        <v>1760</v>
      </c>
      <c r="AA1024" s="4" t="str">
        <f t="shared" si="46"/>
        <v>Mid</v>
      </c>
      <c r="AB1024" s="2">
        <f t="shared" si="47"/>
        <v>0.03</v>
      </c>
      <c r="AC1024" s="2">
        <f>banking_clients[[#This Row],[Bank_Loans]] + banking_clients[[#This Row],[Business_Lending]] + banking_clients[[#This Row],[CreditCard_Balance]]</f>
        <v>2140588.02</v>
      </c>
      <c r="AD1024" s="2">
        <f>banking_clients[[#This Row],[Bank_Deposits]] + banking_clients[[#This Row],[Saving_Accounts]] + banking_clients[[#This Row],[ForeignCurrency_Account]] + banking_clients[[#This Row],[Checking_Accounts]]</f>
        <v>2927806</v>
      </c>
    </row>
    <row r="1025" spans="1:30" x14ac:dyDescent="0.2">
      <c r="A1025" t="s">
        <v>3272</v>
      </c>
      <c r="B1025" t="s">
        <v>3273</v>
      </c>
      <c r="C1025" s="5">
        <v>41</v>
      </c>
      <c r="D1025">
        <v>34024</v>
      </c>
      <c r="E1025" s="3" t="s">
        <v>3274</v>
      </c>
      <c r="F1025" s="4" t="s">
        <v>38</v>
      </c>
      <c r="G1025" s="4" t="s">
        <v>25</v>
      </c>
      <c r="H1025" s="4" t="s">
        <v>481</v>
      </c>
      <c r="I1025" s="4" t="s">
        <v>13</v>
      </c>
      <c r="J1025" s="4" t="s">
        <v>40</v>
      </c>
      <c r="K1025" s="2">
        <v>208180.63</v>
      </c>
      <c r="L1025" s="2">
        <v>25055.52</v>
      </c>
      <c r="M1025" s="5">
        <v>1</v>
      </c>
      <c r="N1025" s="2">
        <v>2210.71</v>
      </c>
      <c r="O1025" s="2">
        <v>561524.38</v>
      </c>
      <c r="P1025" s="2">
        <v>174297.35</v>
      </c>
      <c r="Q1025" s="2">
        <v>177251.54</v>
      </c>
      <c r="R1025" s="2">
        <v>61447.199999999997</v>
      </c>
      <c r="S1025" s="2">
        <v>821.37</v>
      </c>
      <c r="T1025" s="2">
        <v>173076.08</v>
      </c>
      <c r="U1025" s="5">
        <v>3</v>
      </c>
      <c r="V1025" s="6">
        <v>2</v>
      </c>
      <c r="W1025">
        <v>3</v>
      </c>
      <c r="X1025">
        <v>2</v>
      </c>
      <c r="Y1025">
        <v>13</v>
      </c>
      <c r="Z1025" s="5">
        <f t="shared" ca="1" si="45"/>
        <v>1661</v>
      </c>
      <c r="AA1025" s="4" t="str">
        <f t="shared" si="46"/>
        <v>Mid</v>
      </c>
      <c r="AB1025" s="2">
        <f t="shared" si="47"/>
        <v>0.05</v>
      </c>
      <c r="AC1025" s="2">
        <f>banking_clients[[#This Row],[Bank_Loans]] + banking_clients[[#This Row],[Business_Lending]] + banking_clients[[#This Row],[CreditCard_Balance]]</f>
        <v>736811.16999999993</v>
      </c>
      <c r="AD1025" s="2">
        <f>banking_clients[[#This Row],[Bank_Deposits]] + banking_clients[[#This Row],[Saving_Accounts]] + banking_clients[[#This Row],[ForeignCurrency_Account]] + banking_clients[[#This Row],[Checking_Accounts]]</f>
        <v>413817.45999999996</v>
      </c>
    </row>
    <row r="1026" spans="1:30" x14ac:dyDescent="0.2">
      <c r="A1026" t="s">
        <v>3275</v>
      </c>
      <c r="B1026" t="s">
        <v>3276</v>
      </c>
      <c r="C1026" s="5">
        <v>81</v>
      </c>
      <c r="D1026">
        <v>37788</v>
      </c>
      <c r="E1026" s="3" t="s">
        <v>3277</v>
      </c>
      <c r="F1026" s="4" t="s">
        <v>94</v>
      </c>
      <c r="G1026" s="4" t="s">
        <v>25</v>
      </c>
      <c r="H1026" s="4" t="s">
        <v>808</v>
      </c>
      <c r="I1026" s="4" t="s">
        <v>33</v>
      </c>
      <c r="J1026" s="4" t="s">
        <v>14</v>
      </c>
      <c r="K1026" s="2">
        <v>316841.8</v>
      </c>
      <c r="L1026" s="2">
        <v>24151.77</v>
      </c>
      <c r="M1026" s="5">
        <v>1</v>
      </c>
      <c r="N1026" s="2">
        <v>1710.53</v>
      </c>
      <c r="O1026" s="2">
        <v>953280.06</v>
      </c>
      <c r="P1026" s="2">
        <v>82393.98</v>
      </c>
      <c r="Q1026" s="2">
        <v>64084.21</v>
      </c>
      <c r="R1026" s="2">
        <v>51358.92</v>
      </c>
      <c r="S1026" s="2">
        <v>43798.9</v>
      </c>
      <c r="T1026" s="2">
        <v>302227.65000000002</v>
      </c>
      <c r="U1026" s="5">
        <v>2</v>
      </c>
      <c r="V1026" s="6">
        <v>3</v>
      </c>
      <c r="W1026">
        <v>3</v>
      </c>
      <c r="X1026">
        <v>2</v>
      </c>
      <c r="Y1026">
        <v>14</v>
      </c>
      <c r="Z1026" s="5">
        <f t="shared" ref="Z1026:Z1089" ca="1" si="48">DATEDIF(E1026, TODAY(), "D")</f>
        <v>5223</v>
      </c>
      <c r="AA1026" s="4" t="str">
        <f t="shared" ref="AA1026:AA1089" si="49">IF(K1026&lt;100000, "Low", IF(K1026&lt;=300000, "Mid", "High"))</f>
        <v>High</v>
      </c>
      <c r="AB1026" s="2">
        <f t="shared" ref="AB1026:AB1089" si="50">IF(I1026="High", 0.05, IF(I1026="Mid", 0.03, 0.01))</f>
        <v>0.03</v>
      </c>
      <c r="AC1026" s="2">
        <f>banking_clients[[#This Row],[Bank_Loans]] + banking_clients[[#This Row],[Business_Lending]] + banking_clients[[#This Row],[CreditCard_Balance]]</f>
        <v>1257218.24</v>
      </c>
      <c r="AD1026" s="2">
        <f>banking_clients[[#This Row],[Bank_Deposits]] + banking_clients[[#This Row],[Saving_Accounts]] + banking_clients[[#This Row],[ForeignCurrency_Account]] + banking_clients[[#This Row],[Checking_Accounts]]</f>
        <v>241636.00999999998</v>
      </c>
    </row>
    <row r="1027" spans="1:30" x14ac:dyDescent="0.2">
      <c r="A1027" t="s">
        <v>3278</v>
      </c>
      <c r="B1027" t="s">
        <v>3279</v>
      </c>
      <c r="C1027" s="5">
        <v>36</v>
      </c>
      <c r="D1027">
        <v>14827</v>
      </c>
      <c r="E1027" s="3" t="s">
        <v>3280</v>
      </c>
      <c r="F1027" s="4" t="s">
        <v>24</v>
      </c>
      <c r="G1027" s="4" t="s">
        <v>49</v>
      </c>
      <c r="H1027" s="4" t="s">
        <v>552</v>
      </c>
      <c r="I1027" s="4" t="s">
        <v>80</v>
      </c>
      <c r="J1027" s="4" t="s">
        <v>34</v>
      </c>
      <c r="K1027" s="2">
        <v>139581.75</v>
      </c>
      <c r="L1027" s="2">
        <v>16584.5</v>
      </c>
      <c r="M1027" s="5">
        <v>2</v>
      </c>
      <c r="N1027" s="2">
        <v>2091.6</v>
      </c>
      <c r="O1027" s="2">
        <v>860536.8</v>
      </c>
      <c r="P1027" s="2">
        <v>955530.72</v>
      </c>
      <c r="Q1027" s="2">
        <v>469802.6</v>
      </c>
      <c r="R1027" s="2">
        <v>186089.61</v>
      </c>
      <c r="S1027" s="2">
        <v>22869.599999999999</v>
      </c>
      <c r="T1027" s="2">
        <v>0</v>
      </c>
      <c r="U1027" s="5">
        <v>3</v>
      </c>
      <c r="V1027" s="6">
        <v>2</v>
      </c>
      <c r="W1027">
        <v>3</v>
      </c>
      <c r="X1027">
        <v>2</v>
      </c>
      <c r="Y1027">
        <v>15</v>
      </c>
      <c r="Z1027" s="5">
        <f t="shared" ca="1" si="48"/>
        <v>1864</v>
      </c>
      <c r="AA1027" s="4" t="str">
        <f t="shared" si="49"/>
        <v>Mid</v>
      </c>
      <c r="AB1027" s="2">
        <f t="shared" si="50"/>
        <v>0.01</v>
      </c>
      <c r="AC1027" s="2">
        <f>banking_clients[[#This Row],[Bank_Loans]] + banking_clients[[#This Row],[Business_Lending]] + banking_clients[[#This Row],[CreditCard_Balance]]</f>
        <v>862628.4</v>
      </c>
      <c r="AD1027" s="2">
        <f>banking_clients[[#This Row],[Bank_Deposits]] + banking_clients[[#This Row],[Saving_Accounts]] + banking_clients[[#This Row],[ForeignCurrency_Account]] + banking_clients[[#This Row],[Checking_Accounts]]</f>
        <v>1634292.5300000003</v>
      </c>
    </row>
    <row r="1028" spans="1:30" x14ac:dyDescent="0.2">
      <c r="A1028" t="s">
        <v>3281</v>
      </c>
      <c r="B1028" t="s">
        <v>3282</v>
      </c>
      <c r="C1028" s="5">
        <v>45</v>
      </c>
      <c r="D1028">
        <v>7587</v>
      </c>
      <c r="E1028" s="3" t="s">
        <v>3283</v>
      </c>
      <c r="F1028" s="4" t="s">
        <v>144</v>
      </c>
      <c r="G1028" s="4" t="s">
        <v>114</v>
      </c>
      <c r="H1028" s="4" t="s">
        <v>1800</v>
      </c>
      <c r="I1028" s="4" t="s">
        <v>80</v>
      </c>
      <c r="J1028" s="4" t="s">
        <v>34</v>
      </c>
      <c r="K1028" s="2">
        <v>114326.48</v>
      </c>
      <c r="L1028" s="2">
        <v>13588.2</v>
      </c>
      <c r="M1028" s="5">
        <v>1</v>
      </c>
      <c r="N1028" s="2">
        <v>3798.71</v>
      </c>
      <c r="O1028" s="2">
        <v>41819.910000000003</v>
      </c>
      <c r="P1028" s="2">
        <v>506132</v>
      </c>
      <c r="Q1028" s="2">
        <v>215481.94</v>
      </c>
      <c r="R1028" s="2">
        <v>182808.86</v>
      </c>
      <c r="S1028" s="2">
        <v>12755.09</v>
      </c>
      <c r="T1028" s="2">
        <v>87887.57</v>
      </c>
      <c r="U1028" s="5">
        <v>0</v>
      </c>
      <c r="V1028" s="6">
        <v>2</v>
      </c>
      <c r="W1028">
        <v>3</v>
      </c>
      <c r="X1028">
        <v>2</v>
      </c>
      <c r="Y1028">
        <v>16</v>
      </c>
      <c r="Z1028" s="5">
        <f t="shared" ca="1" si="48"/>
        <v>10916</v>
      </c>
      <c r="AA1028" s="4" t="str">
        <f t="shared" si="49"/>
        <v>Mid</v>
      </c>
      <c r="AB1028" s="2">
        <f t="shared" si="50"/>
        <v>0.01</v>
      </c>
      <c r="AC1028" s="2">
        <f>banking_clients[[#This Row],[Bank_Loans]] + banking_clients[[#This Row],[Business_Lending]] + banking_clients[[#This Row],[CreditCard_Balance]]</f>
        <v>133506.19</v>
      </c>
      <c r="AD1028" s="2">
        <f>banking_clients[[#This Row],[Bank_Deposits]] + banking_clients[[#This Row],[Saving_Accounts]] + banking_clients[[#This Row],[ForeignCurrency_Account]] + banking_clients[[#This Row],[Checking_Accounts]]</f>
        <v>917177.8899999999</v>
      </c>
    </row>
    <row r="1029" spans="1:30" x14ac:dyDescent="0.2">
      <c r="A1029" t="s">
        <v>3284</v>
      </c>
      <c r="B1029" t="s">
        <v>3285</v>
      </c>
      <c r="C1029" s="5">
        <v>27</v>
      </c>
      <c r="D1029">
        <v>27272</v>
      </c>
      <c r="E1029" s="3" t="s">
        <v>3286</v>
      </c>
      <c r="F1029" s="4" t="s">
        <v>262</v>
      </c>
      <c r="G1029" s="4" t="s">
        <v>25</v>
      </c>
      <c r="H1029" s="4" t="s">
        <v>779</v>
      </c>
      <c r="I1029" s="4" t="s">
        <v>33</v>
      </c>
      <c r="J1029" s="4" t="s">
        <v>34</v>
      </c>
      <c r="K1029" s="2">
        <v>122562.97</v>
      </c>
      <c r="L1029" s="2">
        <v>31939.18</v>
      </c>
      <c r="M1029" s="5">
        <v>1</v>
      </c>
      <c r="N1029" s="2">
        <v>383.03</v>
      </c>
      <c r="O1029" s="2">
        <v>46697.21</v>
      </c>
      <c r="P1029" s="2">
        <v>225722.82</v>
      </c>
      <c r="Q1029" s="2">
        <v>91961.15</v>
      </c>
      <c r="R1029" s="2">
        <v>188576.09</v>
      </c>
      <c r="S1029" s="2">
        <v>4302.78</v>
      </c>
      <c r="T1029" s="2">
        <v>322417.49</v>
      </c>
      <c r="U1029" s="5">
        <v>2</v>
      </c>
      <c r="V1029" s="6">
        <v>2</v>
      </c>
      <c r="W1029">
        <v>3</v>
      </c>
      <c r="X1029">
        <v>1</v>
      </c>
      <c r="Y1029">
        <v>17</v>
      </c>
      <c r="Z1029" s="5">
        <f t="shared" ca="1" si="48"/>
        <v>5783</v>
      </c>
      <c r="AA1029" s="4" t="str">
        <f t="shared" si="49"/>
        <v>Mid</v>
      </c>
      <c r="AB1029" s="2">
        <f t="shared" si="50"/>
        <v>0.03</v>
      </c>
      <c r="AC1029" s="2">
        <f>banking_clients[[#This Row],[Bank_Loans]] + banking_clients[[#This Row],[Business_Lending]] + banking_clients[[#This Row],[CreditCard_Balance]]</f>
        <v>369497.73000000004</v>
      </c>
      <c r="AD1029" s="2">
        <f>banking_clients[[#This Row],[Bank_Deposits]] + banking_clients[[#This Row],[Saving_Accounts]] + banking_clients[[#This Row],[ForeignCurrency_Account]] + banking_clients[[#This Row],[Checking_Accounts]]</f>
        <v>510562.84000000008</v>
      </c>
    </row>
    <row r="1030" spans="1:30" x14ac:dyDescent="0.2">
      <c r="A1030" t="s">
        <v>3287</v>
      </c>
      <c r="B1030" t="s">
        <v>3155</v>
      </c>
      <c r="C1030" s="5">
        <v>50</v>
      </c>
      <c r="D1030">
        <v>14982</v>
      </c>
      <c r="E1030" s="3" t="s">
        <v>2012</v>
      </c>
      <c r="F1030" s="4" t="s">
        <v>310</v>
      </c>
      <c r="G1030" s="4" t="s">
        <v>49</v>
      </c>
      <c r="H1030" s="4" t="s">
        <v>50</v>
      </c>
      <c r="I1030" s="4" t="s">
        <v>13</v>
      </c>
      <c r="J1030" s="4" t="s">
        <v>40</v>
      </c>
      <c r="K1030" s="2">
        <v>312862.55</v>
      </c>
      <c r="L1030" s="2">
        <v>4803.99</v>
      </c>
      <c r="M1030" s="5">
        <v>3</v>
      </c>
      <c r="N1030" s="2">
        <v>601.28</v>
      </c>
      <c r="O1030" s="2">
        <v>1650803.86</v>
      </c>
      <c r="P1030" s="2">
        <v>1344990.1</v>
      </c>
      <c r="Q1030" s="2">
        <v>502003.35</v>
      </c>
      <c r="R1030" s="2">
        <v>525303.88</v>
      </c>
      <c r="S1030" s="2">
        <v>5800.83</v>
      </c>
      <c r="T1030" s="2">
        <v>969603.15</v>
      </c>
      <c r="U1030" s="5">
        <v>0</v>
      </c>
      <c r="V1030" s="6">
        <v>3</v>
      </c>
      <c r="W1030">
        <v>4</v>
      </c>
      <c r="X1030">
        <v>1</v>
      </c>
      <c r="Y1030">
        <v>18</v>
      </c>
      <c r="Z1030" s="5">
        <f t="shared" ca="1" si="48"/>
        <v>8095</v>
      </c>
      <c r="AA1030" s="4" t="str">
        <f t="shared" si="49"/>
        <v>High</v>
      </c>
      <c r="AB1030" s="2">
        <f t="shared" si="50"/>
        <v>0.05</v>
      </c>
      <c r="AC1030" s="2">
        <f>banking_clients[[#This Row],[Bank_Loans]] + banking_clients[[#This Row],[Business_Lending]] + banking_clients[[#This Row],[CreditCard_Balance]]</f>
        <v>2621008.29</v>
      </c>
      <c r="AD1030" s="2">
        <f>banking_clients[[#This Row],[Bank_Deposits]] + banking_clients[[#This Row],[Saving_Accounts]] + banking_clients[[#This Row],[ForeignCurrency_Account]] + banking_clients[[#This Row],[Checking_Accounts]]</f>
        <v>2378098.16</v>
      </c>
    </row>
    <row r="1031" spans="1:30" x14ac:dyDescent="0.2">
      <c r="A1031" t="s">
        <v>3288</v>
      </c>
      <c r="B1031" t="s">
        <v>3289</v>
      </c>
      <c r="C1031" s="5">
        <v>22</v>
      </c>
      <c r="D1031">
        <v>6423</v>
      </c>
      <c r="E1031" s="3" t="s">
        <v>3290</v>
      </c>
      <c r="F1031" s="4" t="s">
        <v>647</v>
      </c>
      <c r="G1031" s="4" t="s">
        <v>25</v>
      </c>
      <c r="H1031" s="4" t="s">
        <v>355</v>
      </c>
      <c r="I1031" s="4" t="s">
        <v>33</v>
      </c>
      <c r="J1031" s="4" t="s">
        <v>34</v>
      </c>
      <c r="K1031" s="2">
        <v>75468.52</v>
      </c>
      <c r="L1031" s="2">
        <v>12721.59</v>
      </c>
      <c r="M1031" s="5">
        <v>2</v>
      </c>
      <c r="N1031" s="2">
        <v>300.51</v>
      </c>
      <c r="O1031" s="2">
        <v>250297.39</v>
      </c>
      <c r="P1031" s="2">
        <v>64848.76</v>
      </c>
      <c r="Q1031" s="2">
        <v>27020.32</v>
      </c>
      <c r="R1031" s="2">
        <v>39140.86</v>
      </c>
      <c r="S1031" s="2">
        <v>4510.83</v>
      </c>
      <c r="T1031" s="2">
        <v>501587.93</v>
      </c>
      <c r="U1031" s="5">
        <v>0</v>
      </c>
      <c r="V1031" s="6">
        <v>1</v>
      </c>
      <c r="W1031">
        <v>4</v>
      </c>
      <c r="X1031">
        <v>2</v>
      </c>
      <c r="Y1031">
        <v>19</v>
      </c>
      <c r="Z1031" s="5">
        <f t="shared" ca="1" si="48"/>
        <v>8595</v>
      </c>
      <c r="AA1031" s="4" t="str">
        <f t="shared" si="49"/>
        <v>Low</v>
      </c>
      <c r="AB1031" s="2">
        <f t="shared" si="50"/>
        <v>0.03</v>
      </c>
      <c r="AC1031" s="2">
        <f>banking_clients[[#This Row],[Bank_Loans]] + banking_clients[[#This Row],[Business_Lending]] + banking_clients[[#This Row],[CreditCard_Balance]]</f>
        <v>752185.83000000007</v>
      </c>
      <c r="AD1031" s="2">
        <f>banking_clients[[#This Row],[Bank_Deposits]] + banking_clients[[#This Row],[Saving_Accounts]] + banking_clients[[#This Row],[ForeignCurrency_Account]] + banking_clients[[#This Row],[Checking_Accounts]]</f>
        <v>135520.76999999999</v>
      </c>
    </row>
    <row r="1032" spans="1:30" x14ac:dyDescent="0.2">
      <c r="A1032" t="s">
        <v>3291</v>
      </c>
      <c r="B1032" t="s">
        <v>3292</v>
      </c>
      <c r="C1032" s="5">
        <v>83</v>
      </c>
      <c r="D1032">
        <v>13875</v>
      </c>
      <c r="E1032" s="3" t="s">
        <v>3293</v>
      </c>
      <c r="F1032" s="4" t="s">
        <v>18</v>
      </c>
      <c r="G1032" s="4" t="s">
        <v>11</v>
      </c>
      <c r="H1032" s="4" t="s">
        <v>742</v>
      </c>
      <c r="I1032" s="4" t="s">
        <v>80</v>
      </c>
      <c r="J1032" s="4" t="s">
        <v>34</v>
      </c>
      <c r="K1032" s="2">
        <v>300114.28999999998</v>
      </c>
      <c r="L1032" s="2">
        <v>21075.83</v>
      </c>
      <c r="M1032" s="5">
        <v>1</v>
      </c>
      <c r="N1032" s="2">
        <v>6228.36</v>
      </c>
      <c r="O1032" s="2">
        <v>1571582.47</v>
      </c>
      <c r="P1032" s="2">
        <v>821290.21</v>
      </c>
      <c r="Q1032" s="2">
        <v>265100.01</v>
      </c>
      <c r="R1032" s="2">
        <v>305644.71000000002</v>
      </c>
      <c r="S1032" s="2">
        <v>35217.919999999998</v>
      </c>
      <c r="T1032" s="2">
        <v>2806283.33</v>
      </c>
      <c r="U1032" s="5">
        <v>2</v>
      </c>
      <c r="V1032" s="6">
        <v>3</v>
      </c>
      <c r="W1032">
        <v>3</v>
      </c>
      <c r="X1032">
        <v>1</v>
      </c>
      <c r="Y1032">
        <v>20</v>
      </c>
      <c r="Z1032" s="5">
        <f t="shared" ca="1" si="48"/>
        <v>10372</v>
      </c>
      <c r="AA1032" s="4" t="str">
        <f t="shared" si="49"/>
        <v>High</v>
      </c>
      <c r="AB1032" s="2">
        <f t="shared" si="50"/>
        <v>0.01</v>
      </c>
      <c r="AC1032" s="2">
        <f>banking_clients[[#This Row],[Bank_Loans]] + banking_clients[[#This Row],[Business_Lending]] + banking_clients[[#This Row],[CreditCard_Balance]]</f>
        <v>4384094.16</v>
      </c>
      <c r="AD1032" s="2">
        <f>banking_clients[[#This Row],[Bank_Deposits]] + banking_clients[[#This Row],[Saving_Accounts]] + banking_clients[[#This Row],[ForeignCurrency_Account]] + banking_clients[[#This Row],[Checking_Accounts]]</f>
        <v>1427252.8499999999</v>
      </c>
    </row>
    <row r="1033" spans="1:30" x14ac:dyDescent="0.2">
      <c r="A1033" t="s">
        <v>3294</v>
      </c>
      <c r="B1033" t="s">
        <v>3295</v>
      </c>
      <c r="C1033" s="5">
        <v>83</v>
      </c>
      <c r="D1033">
        <v>32643</v>
      </c>
      <c r="E1033" s="3" t="s">
        <v>3296</v>
      </c>
      <c r="F1033" s="4" t="s">
        <v>464</v>
      </c>
      <c r="G1033" s="4" t="s">
        <v>25</v>
      </c>
      <c r="H1033" s="4" t="s">
        <v>735</v>
      </c>
      <c r="I1033" s="4" t="s">
        <v>33</v>
      </c>
      <c r="J1033" s="4" t="s">
        <v>34</v>
      </c>
      <c r="K1033" s="2">
        <v>27292.53</v>
      </c>
      <c r="L1033" s="2">
        <v>14589.12</v>
      </c>
      <c r="M1033" s="5">
        <v>1</v>
      </c>
      <c r="N1033" s="2">
        <v>217.78</v>
      </c>
      <c r="O1033" s="2">
        <v>292330.37</v>
      </c>
      <c r="P1033" s="2">
        <v>382718.69</v>
      </c>
      <c r="Q1033" s="2">
        <v>130287.21</v>
      </c>
      <c r="R1033" s="2">
        <v>155041.78</v>
      </c>
      <c r="S1033" s="2">
        <v>26925.21</v>
      </c>
      <c r="T1033" s="2">
        <v>240492.61</v>
      </c>
      <c r="U1033" s="5">
        <v>0</v>
      </c>
      <c r="V1033" s="6">
        <v>1</v>
      </c>
      <c r="W1033">
        <v>1</v>
      </c>
      <c r="X1033">
        <v>2</v>
      </c>
      <c r="Y1033">
        <v>21</v>
      </c>
      <c r="Z1033" s="5">
        <f t="shared" ca="1" si="48"/>
        <v>8307</v>
      </c>
      <c r="AA1033" s="4" t="str">
        <f t="shared" si="49"/>
        <v>Low</v>
      </c>
      <c r="AB1033" s="2">
        <f t="shared" si="50"/>
        <v>0.03</v>
      </c>
      <c r="AC1033" s="2">
        <f>banking_clients[[#This Row],[Bank_Loans]] + banking_clients[[#This Row],[Business_Lending]] + banking_clients[[#This Row],[CreditCard_Balance]]</f>
        <v>533040.76</v>
      </c>
      <c r="AD1033" s="2">
        <f>banking_clients[[#This Row],[Bank_Deposits]] + banking_clients[[#This Row],[Saving_Accounts]] + banking_clients[[#This Row],[ForeignCurrency_Account]] + banking_clients[[#This Row],[Checking_Accounts]]</f>
        <v>694972.8899999999</v>
      </c>
    </row>
    <row r="1034" spans="1:30" x14ac:dyDescent="0.2">
      <c r="A1034" t="s">
        <v>3297</v>
      </c>
      <c r="B1034" t="s">
        <v>3298</v>
      </c>
      <c r="C1034" s="5">
        <v>82</v>
      </c>
      <c r="D1034">
        <v>23741</v>
      </c>
      <c r="E1034" s="3" t="s">
        <v>3299</v>
      </c>
      <c r="F1034" s="4" t="s">
        <v>267</v>
      </c>
      <c r="G1034" s="4" t="s">
        <v>25</v>
      </c>
      <c r="H1034" s="4" t="s">
        <v>801</v>
      </c>
      <c r="I1034" s="4" t="s">
        <v>80</v>
      </c>
      <c r="J1034" s="4" t="s">
        <v>14</v>
      </c>
      <c r="K1034" s="2">
        <v>196324.95</v>
      </c>
      <c r="L1034" s="2">
        <v>19666.68</v>
      </c>
      <c r="M1034" s="5">
        <v>3</v>
      </c>
      <c r="N1034" s="2">
        <v>1337.31</v>
      </c>
      <c r="O1034" s="2">
        <v>1576657.16</v>
      </c>
      <c r="P1034" s="2">
        <v>1489199.09</v>
      </c>
      <c r="Q1034" s="2">
        <v>586983.57999999996</v>
      </c>
      <c r="R1034" s="2">
        <v>285013.14</v>
      </c>
      <c r="S1034" s="2">
        <v>12574.71</v>
      </c>
      <c r="T1034" s="2">
        <v>1610318.71</v>
      </c>
      <c r="U1034" s="5">
        <v>1</v>
      </c>
      <c r="V1034" s="6">
        <v>2</v>
      </c>
      <c r="W1034">
        <v>2</v>
      </c>
      <c r="X1034">
        <v>2</v>
      </c>
      <c r="Y1034">
        <v>22</v>
      </c>
      <c r="Z1034" s="5">
        <f t="shared" ca="1" si="48"/>
        <v>5328</v>
      </c>
      <c r="AA1034" s="4" t="str">
        <f t="shared" si="49"/>
        <v>Mid</v>
      </c>
      <c r="AB1034" s="2">
        <f t="shared" si="50"/>
        <v>0.01</v>
      </c>
      <c r="AC1034" s="2">
        <f>banking_clients[[#This Row],[Bank_Loans]] + banking_clients[[#This Row],[Business_Lending]] + banking_clients[[#This Row],[CreditCard_Balance]]</f>
        <v>3188313.18</v>
      </c>
      <c r="AD1034" s="2">
        <f>banking_clients[[#This Row],[Bank_Deposits]] + banking_clients[[#This Row],[Saving_Accounts]] + banking_clients[[#This Row],[ForeignCurrency_Account]] + banking_clients[[#This Row],[Checking_Accounts]]</f>
        <v>2373770.52</v>
      </c>
    </row>
    <row r="1035" spans="1:30" x14ac:dyDescent="0.2">
      <c r="A1035" t="s">
        <v>3300</v>
      </c>
      <c r="B1035" t="s">
        <v>3301</v>
      </c>
      <c r="C1035" s="5">
        <v>38</v>
      </c>
      <c r="D1035">
        <v>3115</v>
      </c>
      <c r="E1035" s="3" t="s">
        <v>3302</v>
      </c>
      <c r="F1035" s="4" t="s">
        <v>295</v>
      </c>
      <c r="G1035" s="4" t="s">
        <v>11</v>
      </c>
      <c r="H1035" s="4" t="s">
        <v>188</v>
      </c>
      <c r="I1035" s="4" t="s">
        <v>80</v>
      </c>
      <c r="J1035" s="4" t="s">
        <v>27</v>
      </c>
      <c r="K1035" s="2">
        <v>42052.76</v>
      </c>
      <c r="L1035" s="2">
        <v>20838.509999999998</v>
      </c>
      <c r="M1035" s="5">
        <v>1</v>
      </c>
      <c r="N1035" s="2">
        <v>412.37</v>
      </c>
      <c r="O1035" s="2">
        <v>573119.5</v>
      </c>
      <c r="P1035" s="2">
        <v>727382.03</v>
      </c>
      <c r="Q1035" s="2">
        <v>256415.25</v>
      </c>
      <c r="R1035" s="2">
        <v>280225.24</v>
      </c>
      <c r="S1035" s="2">
        <v>22730.880000000001</v>
      </c>
      <c r="T1035" s="2">
        <v>671394.6</v>
      </c>
      <c r="U1035" s="5">
        <v>1</v>
      </c>
      <c r="V1035" s="6">
        <v>1</v>
      </c>
      <c r="W1035">
        <v>3</v>
      </c>
      <c r="X1035">
        <v>2</v>
      </c>
      <c r="Y1035">
        <v>1</v>
      </c>
      <c r="Z1035" s="5">
        <f t="shared" ca="1" si="48"/>
        <v>1937</v>
      </c>
      <c r="AA1035" s="4" t="str">
        <f t="shared" si="49"/>
        <v>Low</v>
      </c>
      <c r="AB1035" s="2">
        <f t="shared" si="50"/>
        <v>0.01</v>
      </c>
      <c r="AC1035" s="2">
        <f>banking_clients[[#This Row],[Bank_Loans]] + banking_clients[[#This Row],[Business_Lending]] + banking_clients[[#This Row],[CreditCard_Balance]]</f>
        <v>1244926.4700000002</v>
      </c>
      <c r="AD1035" s="2">
        <f>banking_clients[[#This Row],[Bank_Deposits]] + banking_clients[[#This Row],[Saving_Accounts]] + banking_clients[[#This Row],[ForeignCurrency_Account]] + banking_clients[[#This Row],[Checking_Accounts]]</f>
        <v>1286753.3999999999</v>
      </c>
    </row>
    <row r="1036" spans="1:30" x14ac:dyDescent="0.2">
      <c r="A1036" t="s">
        <v>3303</v>
      </c>
      <c r="B1036" t="s">
        <v>3304</v>
      </c>
      <c r="C1036" s="5">
        <v>62</v>
      </c>
      <c r="D1036">
        <v>9115</v>
      </c>
      <c r="E1036" s="3" t="s">
        <v>3305</v>
      </c>
      <c r="F1036" s="4" t="s">
        <v>506</v>
      </c>
      <c r="G1036" s="4" t="s">
        <v>11</v>
      </c>
      <c r="H1036" s="4" t="s">
        <v>655</v>
      </c>
      <c r="I1036" s="4" t="s">
        <v>33</v>
      </c>
      <c r="J1036" s="4" t="s">
        <v>14</v>
      </c>
      <c r="K1036" s="2">
        <v>59748.61</v>
      </c>
      <c r="L1036" s="2">
        <v>10261.08</v>
      </c>
      <c r="M1036" s="5">
        <v>2</v>
      </c>
      <c r="N1036" s="2">
        <v>620.11</v>
      </c>
      <c r="O1036" s="2">
        <v>332586.78999999998</v>
      </c>
      <c r="P1036" s="2">
        <v>137954.69</v>
      </c>
      <c r="Q1036" s="2">
        <v>35373</v>
      </c>
      <c r="R1036" s="2">
        <v>55299.79</v>
      </c>
      <c r="S1036" s="2">
        <v>26115.45</v>
      </c>
      <c r="T1036" s="2">
        <v>189132.49</v>
      </c>
      <c r="U1036" s="5">
        <v>0</v>
      </c>
      <c r="V1036" s="6">
        <v>1</v>
      </c>
      <c r="W1036">
        <v>4</v>
      </c>
      <c r="X1036">
        <v>1</v>
      </c>
      <c r="Y1036">
        <v>2</v>
      </c>
      <c r="Z1036" s="5">
        <f t="shared" ca="1" si="48"/>
        <v>4553</v>
      </c>
      <c r="AA1036" s="4" t="str">
        <f t="shared" si="49"/>
        <v>Low</v>
      </c>
      <c r="AB1036" s="2">
        <f t="shared" si="50"/>
        <v>0.03</v>
      </c>
      <c r="AC1036" s="2">
        <f>banking_clients[[#This Row],[Bank_Loans]] + banking_clients[[#This Row],[Business_Lending]] + banking_clients[[#This Row],[CreditCard_Balance]]</f>
        <v>522339.38999999996</v>
      </c>
      <c r="AD1036" s="2">
        <f>banking_clients[[#This Row],[Bank_Deposits]] + banking_clients[[#This Row],[Saving_Accounts]] + banking_clients[[#This Row],[ForeignCurrency_Account]] + banking_clients[[#This Row],[Checking_Accounts]]</f>
        <v>254742.93000000002</v>
      </c>
    </row>
    <row r="1037" spans="1:30" x14ac:dyDescent="0.2">
      <c r="A1037" t="s">
        <v>3306</v>
      </c>
      <c r="B1037" t="s">
        <v>3307</v>
      </c>
      <c r="C1037" s="5">
        <v>81</v>
      </c>
      <c r="D1037">
        <v>15083</v>
      </c>
      <c r="E1037" s="3" t="s">
        <v>3308</v>
      </c>
      <c r="F1037" s="4" t="s">
        <v>148</v>
      </c>
      <c r="G1037" s="4" t="s">
        <v>114</v>
      </c>
      <c r="H1037" s="4" t="s">
        <v>548</v>
      </c>
      <c r="I1037" s="4" t="s">
        <v>13</v>
      </c>
      <c r="J1037" s="4" t="s">
        <v>14</v>
      </c>
      <c r="K1037" s="2">
        <v>102132.04</v>
      </c>
      <c r="L1037" s="2">
        <v>8098.93</v>
      </c>
      <c r="M1037" s="5">
        <v>2</v>
      </c>
      <c r="N1037" s="2">
        <v>3620.77</v>
      </c>
      <c r="O1037" s="2">
        <v>407811.07</v>
      </c>
      <c r="P1037" s="2">
        <v>94268.59</v>
      </c>
      <c r="Q1037" s="2">
        <v>50841.49</v>
      </c>
      <c r="R1037" s="2">
        <v>36351.660000000003</v>
      </c>
      <c r="S1037" s="2">
        <v>3991.05</v>
      </c>
      <c r="T1037" s="2">
        <v>968598.21</v>
      </c>
      <c r="U1037" s="5">
        <v>0</v>
      </c>
      <c r="V1037" s="6">
        <v>2</v>
      </c>
      <c r="W1037">
        <v>1</v>
      </c>
      <c r="X1037">
        <v>1</v>
      </c>
      <c r="Y1037">
        <v>3</v>
      </c>
      <c r="Z1037" s="5">
        <f t="shared" ca="1" si="48"/>
        <v>8372</v>
      </c>
      <c r="AA1037" s="4" t="str">
        <f t="shared" si="49"/>
        <v>Mid</v>
      </c>
      <c r="AB1037" s="2">
        <f t="shared" si="50"/>
        <v>0.05</v>
      </c>
      <c r="AC1037" s="2">
        <f>banking_clients[[#This Row],[Bank_Loans]] + banking_clients[[#This Row],[Business_Lending]] + banking_clients[[#This Row],[CreditCard_Balance]]</f>
        <v>1380030.05</v>
      </c>
      <c r="AD1037" s="2">
        <f>banking_clients[[#This Row],[Bank_Deposits]] + banking_clients[[#This Row],[Saving_Accounts]] + banking_clients[[#This Row],[ForeignCurrency_Account]] + banking_clients[[#This Row],[Checking_Accounts]]</f>
        <v>185452.78999999998</v>
      </c>
    </row>
    <row r="1038" spans="1:30" x14ac:dyDescent="0.2">
      <c r="A1038" t="s">
        <v>3309</v>
      </c>
      <c r="B1038" t="s">
        <v>3310</v>
      </c>
      <c r="C1038" s="5">
        <v>27</v>
      </c>
      <c r="D1038">
        <v>9302</v>
      </c>
      <c r="E1038" s="3" t="s">
        <v>3311</v>
      </c>
      <c r="F1038" s="4" t="s">
        <v>10</v>
      </c>
      <c r="G1038" s="4" t="s">
        <v>25</v>
      </c>
      <c r="H1038" s="4" t="s">
        <v>231</v>
      </c>
      <c r="I1038" s="4" t="s">
        <v>33</v>
      </c>
      <c r="J1038" s="4" t="s">
        <v>27</v>
      </c>
      <c r="K1038" s="2">
        <v>343075.51</v>
      </c>
      <c r="L1038" s="2">
        <v>67354.12</v>
      </c>
      <c r="M1038" s="5">
        <v>1</v>
      </c>
      <c r="N1038" s="2">
        <v>3351.96</v>
      </c>
      <c r="O1038" s="2">
        <v>1282807.21</v>
      </c>
      <c r="P1038" s="2">
        <v>1788480.15</v>
      </c>
      <c r="Q1038" s="2">
        <v>705979.01</v>
      </c>
      <c r="R1038" s="2">
        <v>940520.92</v>
      </c>
      <c r="S1038" s="2">
        <v>57412.36</v>
      </c>
      <c r="T1038" s="2">
        <v>2670013.02</v>
      </c>
      <c r="U1038" s="5">
        <v>2</v>
      </c>
      <c r="V1038" s="6">
        <v>5</v>
      </c>
      <c r="W1038">
        <v>1</v>
      </c>
      <c r="X1038">
        <v>1</v>
      </c>
      <c r="Y1038">
        <v>4</v>
      </c>
      <c r="Z1038" s="5">
        <f t="shared" ca="1" si="48"/>
        <v>4906</v>
      </c>
      <c r="AA1038" s="4" t="str">
        <f t="shared" si="49"/>
        <v>High</v>
      </c>
      <c r="AB1038" s="2">
        <f t="shared" si="50"/>
        <v>0.03</v>
      </c>
      <c r="AC1038" s="2">
        <f>banking_clients[[#This Row],[Bank_Loans]] + banking_clients[[#This Row],[Business_Lending]] + banking_clients[[#This Row],[CreditCard_Balance]]</f>
        <v>3956172.19</v>
      </c>
      <c r="AD1038" s="2">
        <f>banking_clients[[#This Row],[Bank_Deposits]] + banking_clients[[#This Row],[Saving_Accounts]] + banking_clients[[#This Row],[ForeignCurrency_Account]] + banking_clients[[#This Row],[Checking_Accounts]]</f>
        <v>3492392.4399999995</v>
      </c>
    </row>
    <row r="1039" spans="1:30" x14ac:dyDescent="0.2">
      <c r="A1039" t="s">
        <v>3312</v>
      </c>
      <c r="B1039" t="s">
        <v>3313</v>
      </c>
      <c r="C1039" s="5">
        <v>55</v>
      </c>
      <c r="D1039">
        <v>41782</v>
      </c>
      <c r="E1039" s="3" t="s">
        <v>3314</v>
      </c>
      <c r="F1039" s="4" t="s">
        <v>596</v>
      </c>
      <c r="G1039" s="4" t="s">
        <v>11</v>
      </c>
      <c r="H1039" s="4" t="s">
        <v>249</v>
      </c>
      <c r="I1039" s="4" t="s">
        <v>13</v>
      </c>
      <c r="J1039" s="4" t="s">
        <v>14</v>
      </c>
      <c r="K1039" s="2">
        <v>273277.59999999998</v>
      </c>
      <c r="L1039" s="2">
        <v>12099.78</v>
      </c>
      <c r="M1039" s="5">
        <v>2</v>
      </c>
      <c r="N1039" s="2">
        <v>415.35</v>
      </c>
      <c r="O1039" s="2">
        <v>1359508.58</v>
      </c>
      <c r="P1039" s="2">
        <v>1712205.92</v>
      </c>
      <c r="Q1039" s="2">
        <v>375850.08</v>
      </c>
      <c r="R1039" s="2">
        <v>1087320.3600000001</v>
      </c>
      <c r="S1039" s="2">
        <v>64122.98</v>
      </c>
      <c r="T1039" s="2">
        <v>1818194.36</v>
      </c>
      <c r="U1039" s="5">
        <v>0</v>
      </c>
      <c r="V1039" s="6">
        <v>2</v>
      </c>
      <c r="W1039">
        <v>1</v>
      </c>
      <c r="X1039">
        <v>2</v>
      </c>
      <c r="Y1039">
        <v>8</v>
      </c>
      <c r="Z1039" s="5">
        <f t="shared" ca="1" si="48"/>
        <v>9422</v>
      </c>
      <c r="AA1039" s="4" t="str">
        <f t="shared" si="49"/>
        <v>Mid</v>
      </c>
      <c r="AB1039" s="2">
        <f t="shared" si="50"/>
        <v>0.05</v>
      </c>
      <c r="AC1039" s="2">
        <f>banking_clients[[#This Row],[Bank_Loans]] + banking_clients[[#This Row],[Business_Lending]] + banking_clients[[#This Row],[CreditCard_Balance]]</f>
        <v>3178118.2900000005</v>
      </c>
      <c r="AD1039" s="2">
        <f>banking_clients[[#This Row],[Bank_Deposits]] + banking_clients[[#This Row],[Saving_Accounts]] + banking_clients[[#This Row],[ForeignCurrency_Account]] + banking_clients[[#This Row],[Checking_Accounts]]</f>
        <v>3239499.3400000003</v>
      </c>
    </row>
    <row r="1040" spans="1:30" x14ac:dyDescent="0.2">
      <c r="A1040" t="s">
        <v>3315</v>
      </c>
      <c r="B1040" t="s">
        <v>3316</v>
      </c>
      <c r="C1040" s="5">
        <v>61</v>
      </c>
      <c r="D1040">
        <v>4640</v>
      </c>
      <c r="E1040" s="3" t="s">
        <v>3317</v>
      </c>
      <c r="F1040" s="4" t="s">
        <v>84</v>
      </c>
      <c r="G1040" s="4" t="s">
        <v>25</v>
      </c>
      <c r="H1040" s="4" t="s">
        <v>74</v>
      </c>
      <c r="I1040" s="4" t="s">
        <v>33</v>
      </c>
      <c r="J1040" s="4" t="s">
        <v>34</v>
      </c>
      <c r="K1040" s="2">
        <v>72993.09</v>
      </c>
      <c r="L1040" s="2">
        <v>46214.98</v>
      </c>
      <c r="M1040" s="5">
        <v>3</v>
      </c>
      <c r="N1040" s="2">
        <v>786.17</v>
      </c>
      <c r="O1040" s="2">
        <v>407350.11</v>
      </c>
      <c r="P1040" s="2">
        <v>124295.59</v>
      </c>
      <c r="Q1040" s="2">
        <v>75231.539999999994</v>
      </c>
      <c r="R1040" s="2">
        <v>22983.78</v>
      </c>
      <c r="S1040" s="2">
        <v>9750.06</v>
      </c>
      <c r="T1040" s="2">
        <v>1676387.97</v>
      </c>
      <c r="U1040" s="5">
        <v>3</v>
      </c>
      <c r="V1040" s="6">
        <v>2</v>
      </c>
      <c r="W1040">
        <v>2</v>
      </c>
      <c r="X1040">
        <v>1</v>
      </c>
      <c r="Y1040">
        <v>9</v>
      </c>
      <c r="Z1040" s="5">
        <f t="shared" ca="1" si="48"/>
        <v>9156</v>
      </c>
      <c r="AA1040" s="4" t="str">
        <f t="shared" si="49"/>
        <v>Low</v>
      </c>
      <c r="AB1040" s="2">
        <f t="shared" si="50"/>
        <v>0.03</v>
      </c>
      <c r="AC1040" s="2">
        <f>banking_clients[[#This Row],[Bank_Loans]] + banking_clients[[#This Row],[Business_Lending]] + banking_clients[[#This Row],[CreditCard_Balance]]</f>
        <v>2084524.25</v>
      </c>
      <c r="AD1040" s="2">
        <f>banking_clients[[#This Row],[Bank_Deposits]] + banking_clients[[#This Row],[Saving_Accounts]] + banking_clients[[#This Row],[ForeignCurrency_Account]] + banking_clients[[#This Row],[Checking_Accounts]]</f>
        <v>232260.96999999997</v>
      </c>
    </row>
    <row r="1041" spans="1:30" x14ac:dyDescent="0.2">
      <c r="A1041" t="s">
        <v>3318</v>
      </c>
      <c r="B1041" t="s">
        <v>3319</v>
      </c>
      <c r="C1041" s="5">
        <v>28</v>
      </c>
      <c r="D1041">
        <v>8360</v>
      </c>
      <c r="E1041" s="3" t="s">
        <v>3320</v>
      </c>
      <c r="F1041" s="4" t="s">
        <v>315</v>
      </c>
      <c r="G1041" s="4" t="s">
        <v>114</v>
      </c>
      <c r="H1041" s="4" t="s">
        <v>801</v>
      </c>
      <c r="I1041" s="4" t="s">
        <v>13</v>
      </c>
      <c r="J1041" s="4" t="s">
        <v>27</v>
      </c>
      <c r="K1041" s="2">
        <v>154254.48000000001</v>
      </c>
      <c r="L1041" s="2">
        <v>13832.1</v>
      </c>
      <c r="M1041" s="5">
        <v>2</v>
      </c>
      <c r="N1041" s="2">
        <v>2128.5</v>
      </c>
      <c r="O1041" s="2">
        <v>67300.240000000005</v>
      </c>
      <c r="P1041" s="2">
        <v>98253.57</v>
      </c>
      <c r="Q1041" s="2">
        <v>145625.82999999999</v>
      </c>
      <c r="R1041" s="2">
        <v>20878.88</v>
      </c>
      <c r="S1041" s="2">
        <v>12108.52</v>
      </c>
      <c r="T1041" s="2">
        <v>258688.75</v>
      </c>
      <c r="U1041" s="5">
        <v>3</v>
      </c>
      <c r="V1041" s="6">
        <v>2</v>
      </c>
      <c r="W1041">
        <v>2</v>
      </c>
      <c r="X1041">
        <v>1</v>
      </c>
      <c r="Y1041">
        <v>10</v>
      </c>
      <c r="Z1041" s="5">
        <f t="shared" ca="1" si="48"/>
        <v>3177</v>
      </c>
      <c r="AA1041" s="4" t="str">
        <f t="shared" si="49"/>
        <v>Mid</v>
      </c>
      <c r="AB1041" s="2">
        <f t="shared" si="50"/>
        <v>0.05</v>
      </c>
      <c r="AC1041" s="2">
        <f>banking_clients[[#This Row],[Bank_Loans]] + banking_clients[[#This Row],[Business_Lending]] + banking_clients[[#This Row],[CreditCard_Balance]]</f>
        <v>328117.49</v>
      </c>
      <c r="AD1041" s="2">
        <f>banking_clients[[#This Row],[Bank_Deposits]] + banking_clients[[#This Row],[Saving_Accounts]] + banking_clients[[#This Row],[ForeignCurrency_Account]] + banking_clients[[#This Row],[Checking_Accounts]]</f>
        <v>276866.8</v>
      </c>
    </row>
    <row r="1042" spans="1:30" x14ac:dyDescent="0.2">
      <c r="A1042" t="s">
        <v>3321</v>
      </c>
      <c r="B1042" t="s">
        <v>3322</v>
      </c>
      <c r="C1042" s="5">
        <v>27</v>
      </c>
      <c r="D1042">
        <v>14023</v>
      </c>
      <c r="E1042" s="3" t="s">
        <v>3323</v>
      </c>
      <c r="F1042" s="4" t="s">
        <v>446</v>
      </c>
      <c r="G1042" s="4" t="s">
        <v>25</v>
      </c>
      <c r="H1042" s="4" t="s">
        <v>69</v>
      </c>
      <c r="I1042" s="4" t="s">
        <v>33</v>
      </c>
      <c r="J1042" s="4" t="s">
        <v>14</v>
      </c>
      <c r="K1042" s="2">
        <v>380645.13</v>
      </c>
      <c r="L1042" s="2">
        <v>5442.84</v>
      </c>
      <c r="M1042" s="5">
        <v>1</v>
      </c>
      <c r="N1042" s="2">
        <v>220.85</v>
      </c>
      <c r="O1042" s="2">
        <v>678007.04</v>
      </c>
      <c r="P1042" s="2">
        <v>2036733.04</v>
      </c>
      <c r="Q1042" s="2">
        <v>626687.09</v>
      </c>
      <c r="R1042" s="2">
        <v>773673.7</v>
      </c>
      <c r="S1042" s="2">
        <v>94297.03</v>
      </c>
      <c r="T1042" s="2">
        <v>2346744.71</v>
      </c>
      <c r="U1042" s="5">
        <v>1</v>
      </c>
      <c r="V1042" s="6">
        <v>3</v>
      </c>
      <c r="W1042">
        <v>3</v>
      </c>
      <c r="X1042">
        <v>1</v>
      </c>
      <c r="Y1042">
        <v>11</v>
      </c>
      <c r="Z1042" s="5">
        <f t="shared" ca="1" si="48"/>
        <v>2130</v>
      </c>
      <c r="AA1042" s="4" t="str">
        <f t="shared" si="49"/>
        <v>High</v>
      </c>
      <c r="AB1042" s="2">
        <f t="shared" si="50"/>
        <v>0.03</v>
      </c>
      <c r="AC1042" s="2">
        <f>banking_clients[[#This Row],[Bank_Loans]] + banking_clients[[#This Row],[Business_Lending]] + banking_clients[[#This Row],[CreditCard_Balance]]</f>
        <v>3024972.6</v>
      </c>
      <c r="AD1042" s="2">
        <f>banking_clients[[#This Row],[Bank_Deposits]] + banking_clients[[#This Row],[Saving_Accounts]] + banking_clients[[#This Row],[ForeignCurrency_Account]] + banking_clients[[#This Row],[Checking_Accounts]]</f>
        <v>3531390.86</v>
      </c>
    </row>
    <row r="1043" spans="1:30" x14ac:dyDescent="0.2">
      <c r="A1043" t="s">
        <v>3324</v>
      </c>
      <c r="B1043" t="s">
        <v>3096</v>
      </c>
      <c r="C1043" s="5">
        <v>66</v>
      </c>
      <c r="D1043">
        <v>41439</v>
      </c>
      <c r="E1043" s="3" t="s">
        <v>3325</v>
      </c>
      <c r="F1043" s="4" t="s">
        <v>158</v>
      </c>
      <c r="G1043" s="4" t="s">
        <v>49</v>
      </c>
      <c r="H1043" s="4" t="s">
        <v>227</v>
      </c>
      <c r="I1043" s="4" t="s">
        <v>13</v>
      </c>
      <c r="J1043" s="4" t="s">
        <v>14</v>
      </c>
      <c r="K1043" s="2">
        <v>298478.75</v>
      </c>
      <c r="L1043" s="2">
        <v>6086.08</v>
      </c>
      <c r="M1043" s="5">
        <v>1</v>
      </c>
      <c r="N1043" s="2">
        <v>3117.52</v>
      </c>
      <c r="O1043" s="2">
        <v>318659.06</v>
      </c>
      <c r="P1043" s="2">
        <v>294532.28999999998</v>
      </c>
      <c r="Q1043" s="2">
        <v>236677.73</v>
      </c>
      <c r="R1043" s="2">
        <v>242989.14</v>
      </c>
      <c r="S1043" s="2">
        <v>27583.56</v>
      </c>
      <c r="T1043" s="2">
        <v>427286.23</v>
      </c>
      <c r="U1043" s="5">
        <v>1</v>
      </c>
      <c r="V1043" s="6">
        <v>3</v>
      </c>
      <c r="W1043">
        <v>3</v>
      </c>
      <c r="X1043">
        <v>2</v>
      </c>
      <c r="Y1043">
        <v>12</v>
      </c>
      <c r="Z1043" s="5">
        <f t="shared" ca="1" si="48"/>
        <v>10435</v>
      </c>
      <c r="AA1043" s="4" t="str">
        <f t="shared" si="49"/>
        <v>Mid</v>
      </c>
      <c r="AB1043" s="2">
        <f t="shared" si="50"/>
        <v>0.05</v>
      </c>
      <c r="AC1043" s="2">
        <f>banking_clients[[#This Row],[Bank_Loans]] + banking_clients[[#This Row],[Business_Lending]] + banking_clients[[#This Row],[CreditCard_Balance]]</f>
        <v>749062.81</v>
      </c>
      <c r="AD1043" s="2">
        <f>banking_clients[[#This Row],[Bank_Deposits]] + banking_clients[[#This Row],[Saving_Accounts]] + banking_clients[[#This Row],[ForeignCurrency_Account]] + banking_clients[[#This Row],[Checking_Accounts]]</f>
        <v>801782.72</v>
      </c>
    </row>
    <row r="1044" spans="1:30" x14ac:dyDescent="0.2">
      <c r="A1044" t="s">
        <v>3326</v>
      </c>
      <c r="B1044" t="s">
        <v>3327</v>
      </c>
      <c r="C1044" s="5">
        <v>82</v>
      </c>
      <c r="D1044">
        <v>18430</v>
      </c>
      <c r="E1044" s="3" t="s">
        <v>3328</v>
      </c>
      <c r="F1044" s="4" t="s">
        <v>192</v>
      </c>
      <c r="G1044" s="4" t="s">
        <v>11</v>
      </c>
      <c r="H1044" s="4" t="s">
        <v>263</v>
      </c>
      <c r="I1044" s="4" t="s">
        <v>13</v>
      </c>
      <c r="J1044" s="4" t="s">
        <v>14</v>
      </c>
      <c r="K1044" s="2">
        <v>157737.22</v>
      </c>
      <c r="L1044" s="2">
        <v>6555.36</v>
      </c>
      <c r="M1044" s="5">
        <v>1</v>
      </c>
      <c r="N1044" s="2">
        <v>3673.45</v>
      </c>
      <c r="O1044" s="2">
        <v>420009.37</v>
      </c>
      <c r="P1044" s="2">
        <v>49515.35</v>
      </c>
      <c r="Q1044" s="2">
        <v>39012.089999999997</v>
      </c>
      <c r="R1044" s="2">
        <v>36011.160000000003</v>
      </c>
      <c r="S1044" s="2">
        <v>25108.78</v>
      </c>
      <c r="T1044" s="2">
        <v>394976.37</v>
      </c>
      <c r="U1044" s="5">
        <v>3</v>
      </c>
      <c r="V1044" s="6">
        <v>2</v>
      </c>
      <c r="W1044">
        <v>3</v>
      </c>
      <c r="X1044">
        <v>2</v>
      </c>
      <c r="Y1044">
        <v>13</v>
      </c>
      <c r="Z1044" s="5">
        <f t="shared" ca="1" si="48"/>
        <v>5596</v>
      </c>
      <c r="AA1044" s="4" t="str">
        <f t="shared" si="49"/>
        <v>Mid</v>
      </c>
      <c r="AB1044" s="2">
        <f t="shared" si="50"/>
        <v>0.05</v>
      </c>
      <c r="AC1044" s="2">
        <f>banking_clients[[#This Row],[Bank_Loans]] + banking_clients[[#This Row],[Business_Lending]] + banking_clients[[#This Row],[CreditCard_Balance]]</f>
        <v>818659.19</v>
      </c>
      <c r="AD1044" s="2">
        <f>banking_clients[[#This Row],[Bank_Deposits]] + banking_clients[[#This Row],[Saving_Accounts]] + banking_clients[[#This Row],[ForeignCurrency_Account]] + banking_clients[[#This Row],[Checking_Accounts]]</f>
        <v>149647.38</v>
      </c>
    </row>
    <row r="1045" spans="1:30" x14ac:dyDescent="0.2">
      <c r="A1045" t="s">
        <v>3329</v>
      </c>
      <c r="B1045" t="s">
        <v>3330</v>
      </c>
      <c r="C1045" s="5">
        <v>26</v>
      </c>
      <c r="D1045">
        <v>26294</v>
      </c>
      <c r="E1045" s="3" t="s">
        <v>3331</v>
      </c>
      <c r="F1045" s="4" t="s">
        <v>68</v>
      </c>
      <c r="G1045" s="4" t="s">
        <v>25</v>
      </c>
      <c r="H1045" s="4" t="s">
        <v>263</v>
      </c>
      <c r="I1045" s="4" t="s">
        <v>13</v>
      </c>
      <c r="J1045" s="4" t="s">
        <v>14</v>
      </c>
      <c r="K1045" s="2">
        <v>27244.44</v>
      </c>
      <c r="L1045" s="2">
        <v>9861.1</v>
      </c>
      <c r="M1045" s="5">
        <v>2</v>
      </c>
      <c r="N1045" s="2">
        <v>1844.5</v>
      </c>
      <c r="O1045" s="2">
        <v>451198.69</v>
      </c>
      <c r="P1045" s="2">
        <v>49304.06</v>
      </c>
      <c r="Q1045" s="2">
        <v>21461.77</v>
      </c>
      <c r="R1045" s="2">
        <v>37273.870000000003</v>
      </c>
      <c r="S1045" s="2">
        <v>1862.68</v>
      </c>
      <c r="T1045" s="2">
        <v>163541.79999999999</v>
      </c>
      <c r="U1045" s="5">
        <v>1</v>
      </c>
      <c r="V1045" s="6">
        <v>1</v>
      </c>
      <c r="W1045">
        <v>3</v>
      </c>
      <c r="X1045">
        <v>1</v>
      </c>
      <c r="Y1045">
        <v>14</v>
      </c>
      <c r="Z1045" s="5">
        <f t="shared" ca="1" si="48"/>
        <v>2937</v>
      </c>
      <c r="AA1045" s="4" t="str">
        <f t="shared" si="49"/>
        <v>Low</v>
      </c>
      <c r="AB1045" s="2">
        <f t="shared" si="50"/>
        <v>0.05</v>
      </c>
      <c r="AC1045" s="2">
        <f>banking_clients[[#This Row],[Bank_Loans]] + banking_clients[[#This Row],[Business_Lending]] + banking_clients[[#This Row],[CreditCard_Balance]]</f>
        <v>616584.99</v>
      </c>
      <c r="AD1045" s="2">
        <f>banking_clients[[#This Row],[Bank_Deposits]] + banking_clients[[#This Row],[Saving_Accounts]] + banking_clients[[#This Row],[ForeignCurrency_Account]] + banking_clients[[#This Row],[Checking_Accounts]]</f>
        <v>109902.37999999999</v>
      </c>
    </row>
    <row r="1046" spans="1:30" x14ac:dyDescent="0.2">
      <c r="A1046" t="s">
        <v>3332</v>
      </c>
      <c r="B1046" t="s">
        <v>3333</v>
      </c>
      <c r="C1046" s="5">
        <v>74</v>
      </c>
      <c r="D1046">
        <v>9994</v>
      </c>
      <c r="E1046" s="3" t="s">
        <v>3334</v>
      </c>
      <c r="F1046" s="4" t="s">
        <v>18</v>
      </c>
      <c r="G1046" s="4" t="s">
        <v>11</v>
      </c>
      <c r="H1046" s="4" t="s">
        <v>636</v>
      </c>
      <c r="I1046" s="4" t="s">
        <v>13</v>
      </c>
      <c r="J1046" s="4" t="s">
        <v>14</v>
      </c>
      <c r="K1046" s="2">
        <v>137509.26</v>
      </c>
      <c r="L1046" s="2">
        <v>16254</v>
      </c>
      <c r="M1046" s="5">
        <v>3</v>
      </c>
      <c r="N1046" s="2">
        <v>332.71</v>
      </c>
      <c r="O1046" s="2">
        <v>775503.11</v>
      </c>
      <c r="P1046" s="2">
        <v>296923.21999999997</v>
      </c>
      <c r="Q1046" s="2">
        <v>178759.9</v>
      </c>
      <c r="R1046" s="2">
        <v>120496.29</v>
      </c>
      <c r="S1046" s="2">
        <v>36503.43</v>
      </c>
      <c r="T1046" s="2">
        <v>251336.68</v>
      </c>
      <c r="U1046" s="5">
        <v>3</v>
      </c>
      <c r="V1046" s="6">
        <v>2</v>
      </c>
      <c r="W1046">
        <v>3</v>
      </c>
      <c r="X1046">
        <v>1</v>
      </c>
      <c r="Y1046">
        <v>15</v>
      </c>
      <c r="Z1046" s="5">
        <f t="shared" ca="1" si="48"/>
        <v>3170</v>
      </c>
      <c r="AA1046" s="4" t="str">
        <f t="shared" si="49"/>
        <v>Mid</v>
      </c>
      <c r="AB1046" s="2">
        <f t="shared" si="50"/>
        <v>0.05</v>
      </c>
      <c r="AC1046" s="2">
        <f>banking_clients[[#This Row],[Bank_Loans]] + banking_clients[[#This Row],[Business_Lending]] + banking_clients[[#This Row],[CreditCard_Balance]]</f>
        <v>1027172.5</v>
      </c>
      <c r="AD1046" s="2">
        <f>banking_clients[[#This Row],[Bank_Deposits]] + banking_clients[[#This Row],[Saving_Accounts]] + banking_clients[[#This Row],[ForeignCurrency_Account]] + banking_clients[[#This Row],[Checking_Accounts]]</f>
        <v>632682.84</v>
      </c>
    </row>
    <row r="1047" spans="1:30" x14ac:dyDescent="0.2">
      <c r="A1047" t="s">
        <v>3335</v>
      </c>
      <c r="B1047" t="s">
        <v>3336</v>
      </c>
      <c r="C1047" s="5">
        <v>29</v>
      </c>
      <c r="D1047">
        <v>1779</v>
      </c>
      <c r="E1047" s="3" t="s">
        <v>3337</v>
      </c>
      <c r="F1047" s="4" t="s">
        <v>99</v>
      </c>
      <c r="G1047" s="4" t="s">
        <v>49</v>
      </c>
      <c r="H1047" s="4" t="s">
        <v>127</v>
      </c>
      <c r="I1047" s="4" t="s">
        <v>13</v>
      </c>
      <c r="J1047" s="4" t="s">
        <v>34</v>
      </c>
      <c r="K1047" s="2">
        <v>202033.88</v>
      </c>
      <c r="L1047" s="2">
        <v>45728.36</v>
      </c>
      <c r="M1047" s="5">
        <v>3</v>
      </c>
      <c r="N1047" s="2">
        <v>5986.81</v>
      </c>
      <c r="O1047" s="2">
        <v>1017414.84</v>
      </c>
      <c r="P1047" s="2">
        <v>507310.63</v>
      </c>
      <c r="Q1047" s="2">
        <v>406905.4</v>
      </c>
      <c r="R1047" s="2">
        <v>145851.81</v>
      </c>
      <c r="S1047" s="2">
        <v>43193.91</v>
      </c>
      <c r="T1047" s="2">
        <v>797337.77</v>
      </c>
      <c r="U1047" s="5">
        <v>2</v>
      </c>
      <c r="V1047" s="6">
        <v>3</v>
      </c>
      <c r="W1047">
        <v>3</v>
      </c>
      <c r="X1047">
        <v>2</v>
      </c>
      <c r="Y1047">
        <v>1</v>
      </c>
      <c r="Z1047" s="5">
        <f t="shared" ca="1" si="48"/>
        <v>3861</v>
      </c>
      <c r="AA1047" s="4" t="str">
        <f t="shared" si="49"/>
        <v>Mid</v>
      </c>
      <c r="AB1047" s="2">
        <f t="shared" si="50"/>
        <v>0.05</v>
      </c>
      <c r="AC1047" s="2">
        <f>banking_clients[[#This Row],[Bank_Loans]] + banking_clients[[#This Row],[Business_Lending]] + banking_clients[[#This Row],[CreditCard_Balance]]</f>
        <v>1820739.42</v>
      </c>
      <c r="AD1047" s="2">
        <f>banking_clients[[#This Row],[Bank_Deposits]] + banking_clients[[#This Row],[Saving_Accounts]] + banking_clients[[#This Row],[ForeignCurrency_Account]] + banking_clients[[#This Row],[Checking_Accounts]]</f>
        <v>1103261.75</v>
      </c>
    </row>
    <row r="1048" spans="1:30" x14ac:dyDescent="0.2">
      <c r="A1048" t="s">
        <v>3338</v>
      </c>
      <c r="B1048" t="s">
        <v>3339</v>
      </c>
      <c r="C1048" s="5">
        <v>34</v>
      </c>
      <c r="D1048">
        <v>43267</v>
      </c>
      <c r="E1048" s="3" t="s">
        <v>3340</v>
      </c>
      <c r="F1048" s="4" t="s">
        <v>506</v>
      </c>
      <c r="G1048" s="4" t="s">
        <v>49</v>
      </c>
      <c r="H1048" s="4" t="s">
        <v>812</v>
      </c>
      <c r="I1048" s="4" t="s">
        <v>80</v>
      </c>
      <c r="J1048" s="4" t="s">
        <v>14</v>
      </c>
      <c r="K1048" s="2">
        <v>142734.73000000001</v>
      </c>
      <c r="L1048" s="2">
        <v>20664.75</v>
      </c>
      <c r="M1048" s="5">
        <v>2</v>
      </c>
      <c r="N1048" s="2">
        <v>5516.26</v>
      </c>
      <c r="O1048" s="2">
        <v>789031.93</v>
      </c>
      <c r="P1048" s="2">
        <v>1690117.42</v>
      </c>
      <c r="Q1048" s="2">
        <v>547831.16</v>
      </c>
      <c r="R1048" s="2">
        <v>327416.53999999998</v>
      </c>
      <c r="S1048" s="2">
        <v>34889</v>
      </c>
      <c r="T1048" s="2">
        <v>404198.94</v>
      </c>
      <c r="U1048" s="5">
        <v>3</v>
      </c>
      <c r="V1048" s="6">
        <v>2</v>
      </c>
      <c r="W1048">
        <v>3</v>
      </c>
      <c r="X1048">
        <v>1</v>
      </c>
      <c r="Y1048">
        <v>2</v>
      </c>
      <c r="Z1048" s="5">
        <f t="shared" ca="1" si="48"/>
        <v>3235</v>
      </c>
      <c r="AA1048" s="4" t="str">
        <f t="shared" si="49"/>
        <v>Mid</v>
      </c>
      <c r="AB1048" s="2">
        <f t="shared" si="50"/>
        <v>0.01</v>
      </c>
      <c r="AC1048" s="2">
        <f>banking_clients[[#This Row],[Bank_Loans]] + banking_clients[[#This Row],[Business_Lending]] + banking_clients[[#This Row],[CreditCard_Balance]]</f>
        <v>1198747.1300000001</v>
      </c>
      <c r="AD1048" s="2">
        <f>banking_clients[[#This Row],[Bank_Deposits]] + banking_clients[[#This Row],[Saving_Accounts]] + banking_clients[[#This Row],[ForeignCurrency_Account]] + banking_clients[[#This Row],[Checking_Accounts]]</f>
        <v>2600254.12</v>
      </c>
    </row>
    <row r="1049" spans="1:30" x14ac:dyDescent="0.2">
      <c r="A1049" t="s">
        <v>3341</v>
      </c>
      <c r="B1049" t="s">
        <v>3342</v>
      </c>
      <c r="C1049" s="5">
        <v>43</v>
      </c>
      <c r="D1049">
        <v>28199</v>
      </c>
      <c r="E1049" s="3" t="s">
        <v>3343</v>
      </c>
      <c r="F1049" s="4" t="s">
        <v>104</v>
      </c>
      <c r="G1049" s="4" t="s">
        <v>49</v>
      </c>
      <c r="H1049" s="4" t="s">
        <v>735</v>
      </c>
      <c r="I1049" s="4" t="s">
        <v>13</v>
      </c>
      <c r="J1049" s="4" t="s">
        <v>27</v>
      </c>
      <c r="K1049" s="2">
        <v>350852.97</v>
      </c>
      <c r="L1049" s="2">
        <v>45714.239999999998</v>
      </c>
      <c r="M1049" s="5">
        <v>1</v>
      </c>
      <c r="N1049" s="2">
        <v>2206.6799999999998</v>
      </c>
      <c r="O1049" s="2">
        <v>266795.28000000003</v>
      </c>
      <c r="P1049" s="2">
        <v>231683.18</v>
      </c>
      <c r="Q1049" s="2">
        <v>186173.99</v>
      </c>
      <c r="R1049" s="2">
        <v>170659.49</v>
      </c>
      <c r="S1049" s="2">
        <v>30850.84</v>
      </c>
      <c r="T1049" s="2">
        <v>295577.84000000003</v>
      </c>
      <c r="U1049" s="5">
        <v>3</v>
      </c>
      <c r="V1049" s="6">
        <v>3</v>
      </c>
      <c r="W1049">
        <v>4</v>
      </c>
      <c r="X1049">
        <v>2</v>
      </c>
      <c r="Y1049">
        <v>3</v>
      </c>
      <c r="Z1049" s="5">
        <f t="shared" ca="1" si="48"/>
        <v>3895</v>
      </c>
      <c r="AA1049" s="4" t="str">
        <f t="shared" si="49"/>
        <v>High</v>
      </c>
      <c r="AB1049" s="2">
        <f t="shared" si="50"/>
        <v>0.05</v>
      </c>
      <c r="AC1049" s="2">
        <f>banking_clients[[#This Row],[Bank_Loans]] + banking_clients[[#This Row],[Business_Lending]] + banking_clients[[#This Row],[CreditCard_Balance]]</f>
        <v>564579.80000000016</v>
      </c>
      <c r="AD1049" s="2">
        <f>banking_clients[[#This Row],[Bank_Deposits]] + banking_clients[[#This Row],[Saving_Accounts]] + banking_clients[[#This Row],[ForeignCurrency_Account]] + banking_clients[[#This Row],[Checking_Accounts]]</f>
        <v>619367.5</v>
      </c>
    </row>
    <row r="1050" spans="1:30" x14ac:dyDescent="0.2">
      <c r="A1050" t="s">
        <v>3344</v>
      </c>
      <c r="B1050" t="s">
        <v>3345</v>
      </c>
      <c r="C1050" s="5">
        <v>74</v>
      </c>
      <c r="D1050">
        <v>2725</v>
      </c>
      <c r="E1050" s="3" t="s">
        <v>3346</v>
      </c>
      <c r="F1050" s="4" t="s">
        <v>192</v>
      </c>
      <c r="G1050" s="4" t="s">
        <v>49</v>
      </c>
      <c r="H1050" s="4" t="s">
        <v>2252</v>
      </c>
      <c r="I1050" s="4" t="s">
        <v>13</v>
      </c>
      <c r="J1050" s="4" t="s">
        <v>27</v>
      </c>
      <c r="K1050" s="2">
        <v>349933.41</v>
      </c>
      <c r="L1050" s="2">
        <v>24854.83</v>
      </c>
      <c r="M1050" s="5">
        <v>1</v>
      </c>
      <c r="N1050" s="2">
        <v>6029.69</v>
      </c>
      <c r="O1050" s="2">
        <v>1240595.6200000001</v>
      </c>
      <c r="P1050" s="2">
        <v>1597694.61</v>
      </c>
      <c r="Q1050" s="2">
        <v>782763.13</v>
      </c>
      <c r="R1050" s="2">
        <v>251878.16</v>
      </c>
      <c r="S1050" s="2">
        <v>16360.29</v>
      </c>
      <c r="T1050" s="2">
        <v>1083760.02</v>
      </c>
      <c r="U1050" s="5">
        <v>0</v>
      </c>
      <c r="V1050" s="6">
        <v>4</v>
      </c>
      <c r="W1050">
        <v>4</v>
      </c>
      <c r="X1050">
        <v>2</v>
      </c>
      <c r="Y1050">
        <v>4</v>
      </c>
      <c r="Z1050" s="5">
        <f t="shared" ca="1" si="48"/>
        <v>6193</v>
      </c>
      <c r="AA1050" s="4" t="str">
        <f t="shared" si="49"/>
        <v>High</v>
      </c>
      <c r="AB1050" s="2">
        <f t="shared" si="50"/>
        <v>0.05</v>
      </c>
      <c r="AC1050" s="2">
        <f>banking_clients[[#This Row],[Bank_Loans]] + banking_clients[[#This Row],[Business_Lending]] + banking_clients[[#This Row],[CreditCard_Balance]]</f>
        <v>2330385.33</v>
      </c>
      <c r="AD1050" s="2">
        <f>banking_clients[[#This Row],[Bank_Deposits]] + banking_clients[[#This Row],[Saving_Accounts]] + banking_clients[[#This Row],[ForeignCurrency_Account]] + banking_clients[[#This Row],[Checking_Accounts]]</f>
        <v>2648696.19</v>
      </c>
    </row>
    <row r="1051" spans="1:30" x14ac:dyDescent="0.2">
      <c r="A1051" t="s">
        <v>3347</v>
      </c>
      <c r="B1051" t="s">
        <v>3348</v>
      </c>
      <c r="C1051" s="5">
        <v>24</v>
      </c>
      <c r="D1051">
        <v>39098</v>
      </c>
      <c r="E1051" s="3" t="s">
        <v>3349</v>
      </c>
      <c r="F1051" s="4" t="s">
        <v>177</v>
      </c>
      <c r="G1051" s="4" t="s">
        <v>11</v>
      </c>
      <c r="H1051" s="4" t="s">
        <v>115</v>
      </c>
      <c r="I1051" s="4" t="s">
        <v>13</v>
      </c>
      <c r="J1051" s="4" t="s">
        <v>14</v>
      </c>
      <c r="K1051" s="2">
        <v>127936.89</v>
      </c>
      <c r="L1051" s="2">
        <v>5764.98</v>
      </c>
      <c r="M1051" s="5">
        <v>1</v>
      </c>
      <c r="N1051" s="2">
        <v>1003.61</v>
      </c>
      <c r="O1051" s="2">
        <v>566495.09</v>
      </c>
      <c r="P1051" s="2">
        <v>424789.34</v>
      </c>
      <c r="Q1051" s="2">
        <v>324181.33</v>
      </c>
      <c r="R1051" s="2">
        <v>140851.20000000001</v>
      </c>
      <c r="S1051" s="2">
        <v>3667.06</v>
      </c>
      <c r="T1051" s="2">
        <v>456755.96</v>
      </c>
      <c r="U1051" s="5">
        <v>0</v>
      </c>
      <c r="V1051" s="6">
        <v>3</v>
      </c>
      <c r="W1051">
        <v>1</v>
      </c>
      <c r="X1051">
        <v>1</v>
      </c>
      <c r="Y1051">
        <v>5</v>
      </c>
      <c r="Z1051" s="5">
        <f t="shared" ca="1" si="48"/>
        <v>4558</v>
      </c>
      <c r="AA1051" s="4" t="str">
        <f t="shared" si="49"/>
        <v>Mid</v>
      </c>
      <c r="AB1051" s="2">
        <f t="shared" si="50"/>
        <v>0.05</v>
      </c>
      <c r="AC1051" s="2">
        <f>banking_clients[[#This Row],[Bank_Loans]] + banking_clients[[#This Row],[Business_Lending]] + banking_clients[[#This Row],[CreditCard_Balance]]</f>
        <v>1024254.66</v>
      </c>
      <c r="AD1051" s="2">
        <f>banking_clients[[#This Row],[Bank_Deposits]] + banking_clients[[#This Row],[Saving_Accounts]] + banking_clients[[#This Row],[ForeignCurrency_Account]] + banking_clients[[#This Row],[Checking_Accounts]]</f>
        <v>893488.93000000017</v>
      </c>
    </row>
    <row r="1052" spans="1:30" x14ac:dyDescent="0.2">
      <c r="A1052" t="s">
        <v>3350</v>
      </c>
      <c r="B1052" t="s">
        <v>3351</v>
      </c>
      <c r="C1052" s="5">
        <v>76</v>
      </c>
      <c r="D1052">
        <v>25726</v>
      </c>
      <c r="E1052" s="3" t="s">
        <v>2346</v>
      </c>
      <c r="F1052" s="4" t="s">
        <v>187</v>
      </c>
      <c r="G1052" s="4" t="s">
        <v>49</v>
      </c>
      <c r="H1052" s="4" t="s">
        <v>477</v>
      </c>
      <c r="I1052" s="4" t="s">
        <v>33</v>
      </c>
      <c r="J1052" s="4" t="s">
        <v>40</v>
      </c>
      <c r="K1052" s="2">
        <v>129533.62</v>
      </c>
      <c r="L1052" s="2">
        <v>7558.96</v>
      </c>
      <c r="M1052" s="5">
        <v>2</v>
      </c>
      <c r="N1052" s="2">
        <v>102.2</v>
      </c>
      <c r="O1052" s="2">
        <v>270313.7</v>
      </c>
      <c r="P1052" s="2">
        <v>180482.65</v>
      </c>
      <c r="Q1052" s="2">
        <v>164075.14000000001</v>
      </c>
      <c r="R1052" s="2">
        <v>123056.35</v>
      </c>
      <c r="S1052" s="2">
        <v>15560.47</v>
      </c>
      <c r="T1052" s="2">
        <v>136567.92000000001</v>
      </c>
      <c r="U1052" s="5">
        <v>3</v>
      </c>
      <c r="V1052" s="6">
        <v>1</v>
      </c>
      <c r="W1052">
        <v>2</v>
      </c>
      <c r="X1052">
        <v>1</v>
      </c>
      <c r="Y1052">
        <v>6</v>
      </c>
      <c r="Z1052" s="5">
        <f t="shared" ca="1" si="48"/>
        <v>9282</v>
      </c>
      <c r="AA1052" s="4" t="str">
        <f t="shared" si="49"/>
        <v>Mid</v>
      </c>
      <c r="AB1052" s="2">
        <f t="shared" si="50"/>
        <v>0.03</v>
      </c>
      <c r="AC1052" s="2">
        <f>banking_clients[[#This Row],[Bank_Loans]] + banking_clients[[#This Row],[Business_Lending]] + banking_clients[[#This Row],[CreditCard_Balance]]</f>
        <v>406983.82</v>
      </c>
      <c r="AD1052" s="2">
        <f>banking_clients[[#This Row],[Bank_Deposits]] + banking_clients[[#This Row],[Saving_Accounts]] + banking_clients[[#This Row],[ForeignCurrency_Account]] + banking_clients[[#This Row],[Checking_Accounts]]</f>
        <v>483174.61</v>
      </c>
    </row>
    <row r="1053" spans="1:30" x14ac:dyDescent="0.2">
      <c r="A1053" t="s">
        <v>3352</v>
      </c>
      <c r="B1053" t="s">
        <v>3353</v>
      </c>
      <c r="C1053" s="5">
        <v>53</v>
      </c>
      <c r="D1053">
        <v>25267</v>
      </c>
      <c r="E1053" s="3" t="s">
        <v>3354</v>
      </c>
      <c r="F1053" s="4" t="s">
        <v>144</v>
      </c>
      <c r="G1053" s="4" t="s">
        <v>25</v>
      </c>
      <c r="H1053" s="4" t="s">
        <v>359</v>
      </c>
      <c r="I1053" s="4" t="s">
        <v>13</v>
      </c>
      <c r="J1053" s="4" t="s">
        <v>14</v>
      </c>
      <c r="K1053" s="2">
        <v>361731.45</v>
      </c>
      <c r="L1053" s="2">
        <v>22398.15</v>
      </c>
      <c r="M1053" s="5">
        <v>1</v>
      </c>
      <c r="N1053" s="2">
        <v>11092.5</v>
      </c>
      <c r="O1053" s="2">
        <v>1141430.67</v>
      </c>
      <c r="P1053" s="2">
        <v>2114375.84</v>
      </c>
      <c r="Q1053" s="2">
        <v>466406.44</v>
      </c>
      <c r="R1053" s="2">
        <v>1349469.29</v>
      </c>
      <c r="S1053" s="2">
        <v>80566.45</v>
      </c>
      <c r="T1053" s="2">
        <v>1577548.73</v>
      </c>
      <c r="U1053" s="5">
        <v>0</v>
      </c>
      <c r="V1053" s="6">
        <v>4</v>
      </c>
      <c r="W1053">
        <v>3</v>
      </c>
      <c r="X1053">
        <v>1</v>
      </c>
      <c r="Y1053">
        <v>7</v>
      </c>
      <c r="Z1053" s="5">
        <f t="shared" ca="1" si="48"/>
        <v>8757</v>
      </c>
      <c r="AA1053" s="4" t="str">
        <f t="shared" si="49"/>
        <v>High</v>
      </c>
      <c r="AB1053" s="2">
        <f t="shared" si="50"/>
        <v>0.05</v>
      </c>
      <c r="AC1053" s="2">
        <f>banking_clients[[#This Row],[Bank_Loans]] + banking_clients[[#This Row],[Business_Lending]] + banking_clients[[#This Row],[CreditCard_Balance]]</f>
        <v>2730071.9</v>
      </c>
      <c r="AD1053" s="2">
        <f>banking_clients[[#This Row],[Bank_Deposits]] + banking_clients[[#This Row],[Saving_Accounts]] + banking_clients[[#This Row],[ForeignCurrency_Account]] + banking_clients[[#This Row],[Checking_Accounts]]</f>
        <v>4010818.02</v>
      </c>
    </row>
    <row r="1054" spans="1:30" x14ac:dyDescent="0.2">
      <c r="A1054" t="s">
        <v>3355</v>
      </c>
      <c r="B1054" t="s">
        <v>3356</v>
      </c>
      <c r="C1054" s="5">
        <v>63</v>
      </c>
      <c r="D1054">
        <v>15555</v>
      </c>
      <c r="E1054" s="3" t="s">
        <v>3357</v>
      </c>
      <c r="F1054" s="4" t="s">
        <v>284</v>
      </c>
      <c r="G1054" s="4" t="s">
        <v>114</v>
      </c>
      <c r="H1054" s="4" t="s">
        <v>188</v>
      </c>
      <c r="I1054" s="4" t="s">
        <v>13</v>
      </c>
      <c r="J1054" s="4" t="s">
        <v>14</v>
      </c>
      <c r="K1054" s="2">
        <v>303763.68</v>
      </c>
      <c r="L1054" s="2">
        <v>18748</v>
      </c>
      <c r="M1054" s="5">
        <v>2</v>
      </c>
      <c r="N1054" s="2">
        <v>2710.8</v>
      </c>
      <c r="O1054" s="2">
        <v>0</v>
      </c>
      <c r="P1054" s="2">
        <v>160252.63</v>
      </c>
      <c r="Q1054" s="2">
        <v>94964.52</v>
      </c>
      <c r="R1054" s="2">
        <v>139241.73000000001</v>
      </c>
      <c r="S1054" s="2">
        <v>24158.74</v>
      </c>
      <c r="T1054" s="2">
        <v>1022889.6</v>
      </c>
      <c r="U1054" s="5">
        <v>0</v>
      </c>
      <c r="V1054" s="6">
        <v>3</v>
      </c>
      <c r="W1054">
        <v>4</v>
      </c>
      <c r="X1054">
        <v>2</v>
      </c>
      <c r="Y1054">
        <v>8</v>
      </c>
      <c r="Z1054" s="5">
        <f t="shared" ca="1" si="48"/>
        <v>1906</v>
      </c>
      <c r="AA1054" s="4" t="str">
        <f t="shared" si="49"/>
        <v>High</v>
      </c>
      <c r="AB1054" s="2">
        <f t="shared" si="50"/>
        <v>0.05</v>
      </c>
      <c r="AC1054" s="2">
        <f>banking_clients[[#This Row],[Bank_Loans]] + banking_clients[[#This Row],[Business_Lending]] + banking_clients[[#This Row],[CreditCard_Balance]]</f>
        <v>1025600.4</v>
      </c>
      <c r="AD1054" s="2">
        <f>banking_clients[[#This Row],[Bank_Deposits]] + banking_clients[[#This Row],[Saving_Accounts]] + banking_clients[[#This Row],[ForeignCurrency_Account]] + banking_clients[[#This Row],[Checking_Accounts]]</f>
        <v>418617.62</v>
      </c>
    </row>
    <row r="1055" spans="1:30" x14ac:dyDescent="0.2">
      <c r="A1055" t="s">
        <v>3358</v>
      </c>
      <c r="B1055" t="s">
        <v>3359</v>
      </c>
      <c r="C1055" s="5">
        <v>19</v>
      </c>
      <c r="D1055">
        <v>42719</v>
      </c>
      <c r="E1055" s="3" t="s">
        <v>3360</v>
      </c>
      <c r="F1055" s="4" t="s">
        <v>18</v>
      </c>
      <c r="G1055" s="4" t="s">
        <v>49</v>
      </c>
      <c r="H1055" s="4" t="s">
        <v>1069</v>
      </c>
      <c r="I1055" s="4" t="s">
        <v>13</v>
      </c>
      <c r="J1055" s="4" t="s">
        <v>40</v>
      </c>
      <c r="K1055" s="2">
        <v>31464.86</v>
      </c>
      <c r="L1055" s="2">
        <v>33157.35</v>
      </c>
      <c r="M1055" s="5">
        <v>2</v>
      </c>
      <c r="N1055" s="2">
        <v>1983.15</v>
      </c>
      <c r="O1055" s="2">
        <v>226743.37</v>
      </c>
      <c r="P1055" s="2">
        <v>25861.37</v>
      </c>
      <c r="Q1055" s="2">
        <v>11936.02</v>
      </c>
      <c r="R1055" s="2">
        <v>34813.39</v>
      </c>
      <c r="S1055" s="2">
        <v>4090.61</v>
      </c>
      <c r="T1055" s="2">
        <v>246519.59</v>
      </c>
      <c r="U1055" s="5">
        <v>1</v>
      </c>
      <c r="V1055" s="6">
        <v>2</v>
      </c>
      <c r="W1055">
        <v>1</v>
      </c>
      <c r="X1055">
        <v>2</v>
      </c>
      <c r="Y1055">
        <v>9</v>
      </c>
      <c r="Z1055" s="5">
        <f t="shared" ca="1" si="48"/>
        <v>5693</v>
      </c>
      <c r="AA1055" s="4" t="str">
        <f t="shared" si="49"/>
        <v>Low</v>
      </c>
      <c r="AB1055" s="2">
        <f t="shared" si="50"/>
        <v>0.05</v>
      </c>
      <c r="AC1055" s="2">
        <f>banking_clients[[#This Row],[Bank_Loans]] + banking_clients[[#This Row],[Business_Lending]] + banking_clients[[#This Row],[CreditCard_Balance]]</f>
        <v>475246.11</v>
      </c>
      <c r="AD1055" s="2">
        <f>banking_clients[[#This Row],[Bank_Deposits]] + banking_clients[[#This Row],[Saving_Accounts]] + banking_clients[[#This Row],[ForeignCurrency_Account]] + banking_clients[[#This Row],[Checking_Accounts]]</f>
        <v>76701.39</v>
      </c>
    </row>
    <row r="1056" spans="1:30" x14ac:dyDescent="0.2">
      <c r="A1056" t="s">
        <v>3361</v>
      </c>
      <c r="B1056" t="s">
        <v>3362</v>
      </c>
      <c r="C1056" s="5">
        <v>19</v>
      </c>
      <c r="D1056">
        <v>29486</v>
      </c>
      <c r="E1056" s="3" t="s">
        <v>3363</v>
      </c>
      <c r="F1056" s="4" t="s">
        <v>144</v>
      </c>
      <c r="G1056" s="4" t="s">
        <v>25</v>
      </c>
      <c r="H1056" s="4" t="s">
        <v>32</v>
      </c>
      <c r="I1056" s="4" t="s">
        <v>13</v>
      </c>
      <c r="J1056" s="4" t="s">
        <v>14</v>
      </c>
      <c r="K1056" s="2">
        <v>237555.67</v>
      </c>
      <c r="L1056" s="2">
        <v>31495.38</v>
      </c>
      <c r="M1056" s="5">
        <v>1</v>
      </c>
      <c r="N1056" s="2">
        <v>4630.4799999999996</v>
      </c>
      <c r="O1056" s="2">
        <v>631277.06000000006</v>
      </c>
      <c r="P1056" s="2">
        <v>148859.67000000001</v>
      </c>
      <c r="Q1056" s="2">
        <v>58823.58</v>
      </c>
      <c r="R1056" s="2">
        <v>58163.31</v>
      </c>
      <c r="S1056" s="2">
        <v>28213.42</v>
      </c>
      <c r="T1056" s="2">
        <v>194224.25</v>
      </c>
      <c r="U1056" s="5">
        <v>3</v>
      </c>
      <c r="V1056" s="6">
        <v>2</v>
      </c>
      <c r="W1056">
        <v>1</v>
      </c>
      <c r="X1056">
        <v>1</v>
      </c>
      <c r="Y1056">
        <v>10</v>
      </c>
      <c r="Z1056" s="5">
        <f t="shared" ca="1" si="48"/>
        <v>6175</v>
      </c>
      <c r="AA1056" s="4" t="str">
        <f t="shared" si="49"/>
        <v>Mid</v>
      </c>
      <c r="AB1056" s="2">
        <f t="shared" si="50"/>
        <v>0.05</v>
      </c>
      <c r="AC1056" s="2">
        <f>banking_clients[[#This Row],[Bank_Loans]] + banking_clients[[#This Row],[Business_Lending]] + banking_clients[[#This Row],[CreditCard_Balance]]</f>
        <v>830131.79</v>
      </c>
      <c r="AD1056" s="2">
        <f>banking_clients[[#This Row],[Bank_Deposits]] + banking_clients[[#This Row],[Saving_Accounts]] + banking_clients[[#This Row],[ForeignCurrency_Account]] + banking_clients[[#This Row],[Checking_Accounts]]</f>
        <v>294059.98000000004</v>
      </c>
    </row>
    <row r="1057" spans="1:30" x14ac:dyDescent="0.2">
      <c r="A1057" t="s">
        <v>3364</v>
      </c>
      <c r="B1057" t="s">
        <v>3365</v>
      </c>
      <c r="C1057" s="5">
        <v>45</v>
      </c>
      <c r="D1057">
        <v>24331</v>
      </c>
      <c r="E1057" s="3" t="s">
        <v>3366</v>
      </c>
      <c r="F1057" s="4" t="s">
        <v>315</v>
      </c>
      <c r="G1057" s="4" t="s">
        <v>25</v>
      </c>
      <c r="H1057" s="4" t="s">
        <v>847</v>
      </c>
      <c r="I1057" s="4" t="s">
        <v>13</v>
      </c>
      <c r="J1057" s="4" t="s">
        <v>14</v>
      </c>
      <c r="K1057" s="2">
        <v>149517.24</v>
      </c>
      <c r="L1057" s="2">
        <v>5348.34</v>
      </c>
      <c r="M1057" s="5">
        <v>2</v>
      </c>
      <c r="N1057" s="2">
        <v>982.41</v>
      </c>
      <c r="O1057" s="2">
        <v>166780.47</v>
      </c>
      <c r="P1057" s="2">
        <v>191978.84</v>
      </c>
      <c r="Q1057" s="2">
        <v>155527.16</v>
      </c>
      <c r="R1057" s="2">
        <v>107605.35</v>
      </c>
      <c r="S1057" s="2">
        <v>19761.03</v>
      </c>
      <c r="T1057" s="2">
        <v>692940.78</v>
      </c>
      <c r="U1057" s="5">
        <v>0</v>
      </c>
      <c r="V1057" s="6">
        <v>2</v>
      </c>
      <c r="W1057">
        <v>1</v>
      </c>
      <c r="X1057">
        <v>2</v>
      </c>
      <c r="Y1057">
        <v>11</v>
      </c>
      <c r="Z1057" s="5">
        <f t="shared" ca="1" si="48"/>
        <v>4702</v>
      </c>
      <c r="AA1057" s="4" t="str">
        <f t="shared" si="49"/>
        <v>Mid</v>
      </c>
      <c r="AB1057" s="2">
        <f t="shared" si="50"/>
        <v>0.05</v>
      </c>
      <c r="AC1057" s="2">
        <f>banking_clients[[#This Row],[Bank_Loans]] + banking_clients[[#This Row],[Business_Lending]] + banking_clients[[#This Row],[CreditCard_Balance]]</f>
        <v>860703.66</v>
      </c>
      <c r="AD1057" s="2">
        <f>banking_clients[[#This Row],[Bank_Deposits]] + banking_clients[[#This Row],[Saving_Accounts]] + banking_clients[[#This Row],[ForeignCurrency_Account]] + banking_clients[[#This Row],[Checking_Accounts]]</f>
        <v>474872.38</v>
      </c>
    </row>
    <row r="1058" spans="1:30" x14ac:dyDescent="0.2">
      <c r="A1058" t="s">
        <v>3367</v>
      </c>
      <c r="B1058" t="s">
        <v>3368</v>
      </c>
      <c r="C1058" s="5">
        <v>25</v>
      </c>
      <c r="D1058">
        <v>41540</v>
      </c>
      <c r="E1058" s="3" t="s">
        <v>3369</v>
      </c>
      <c r="F1058" s="4" t="s">
        <v>99</v>
      </c>
      <c r="G1058" s="4" t="s">
        <v>49</v>
      </c>
      <c r="H1058" s="4" t="s">
        <v>1117</v>
      </c>
      <c r="I1058" s="4" t="s">
        <v>80</v>
      </c>
      <c r="J1058" s="4" t="s">
        <v>34</v>
      </c>
      <c r="K1058" s="2">
        <v>260673.27</v>
      </c>
      <c r="L1058" s="2">
        <v>44763.55</v>
      </c>
      <c r="M1058" s="5">
        <v>2</v>
      </c>
      <c r="N1058" s="2">
        <v>7308.66</v>
      </c>
      <c r="O1058" s="2">
        <v>903118</v>
      </c>
      <c r="P1058" s="2">
        <v>873786.28</v>
      </c>
      <c r="Q1058" s="2">
        <v>250526.14</v>
      </c>
      <c r="R1058" s="2">
        <v>237938.73</v>
      </c>
      <c r="S1058" s="2">
        <v>3691.97</v>
      </c>
      <c r="T1058" s="2">
        <v>1250733.3400000001</v>
      </c>
      <c r="U1058" s="5">
        <v>3</v>
      </c>
      <c r="V1058" s="6">
        <v>2</v>
      </c>
      <c r="W1058">
        <v>2</v>
      </c>
      <c r="X1058">
        <v>1</v>
      </c>
      <c r="Y1058">
        <v>12</v>
      </c>
      <c r="Z1058" s="5">
        <f t="shared" ca="1" si="48"/>
        <v>1795</v>
      </c>
      <c r="AA1058" s="4" t="str">
        <f t="shared" si="49"/>
        <v>Mid</v>
      </c>
      <c r="AB1058" s="2">
        <f t="shared" si="50"/>
        <v>0.01</v>
      </c>
      <c r="AC1058" s="2">
        <f>banking_clients[[#This Row],[Bank_Loans]] + banking_clients[[#This Row],[Business_Lending]] + banking_clients[[#This Row],[CreditCard_Balance]]</f>
        <v>2161160</v>
      </c>
      <c r="AD1058" s="2">
        <f>banking_clients[[#This Row],[Bank_Deposits]] + banking_clients[[#This Row],[Saving_Accounts]] + banking_clients[[#This Row],[ForeignCurrency_Account]] + banking_clients[[#This Row],[Checking_Accounts]]</f>
        <v>1365943.12</v>
      </c>
    </row>
    <row r="1059" spans="1:30" x14ac:dyDescent="0.2">
      <c r="A1059" t="s">
        <v>3370</v>
      </c>
      <c r="B1059" t="s">
        <v>3371</v>
      </c>
      <c r="C1059" s="5">
        <v>63</v>
      </c>
      <c r="D1059">
        <v>36182</v>
      </c>
      <c r="E1059" s="3" t="s">
        <v>3372</v>
      </c>
      <c r="F1059" s="4" t="s">
        <v>158</v>
      </c>
      <c r="G1059" s="4" t="s">
        <v>49</v>
      </c>
      <c r="H1059" s="4" t="s">
        <v>239</v>
      </c>
      <c r="I1059" s="4" t="s">
        <v>33</v>
      </c>
      <c r="J1059" s="4" t="s">
        <v>14</v>
      </c>
      <c r="K1059" s="2">
        <v>168490.29</v>
      </c>
      <c r="L1059" s="2">
        <v>7155.47</v>
      </c>
      <c r="M1059" s="5">
        <v>1</v>
      </c>
      <c r="N1059" s="2">
        <v>2894.87</v>
      </c>
      <c r="O1059" s="2">
        <v>175990.19</v>
      </c>
      <c r="P1059" s="2">
        <v>453952.59</v>
      </c>
      <c r="Q1059" s="2">
        <v>323363.49</v>
      </c>
      <c r="R1059" s="2">
        <v>301474.27</v>
      </c>
      <c r="S1059" s="2">
        <v>21003.07</v>
      </c>
      <c r="T1059" s="2">
        <v>697330.78</v>
      </c>
      <c r="U1059" s="5">
        <v>3</v>
      </c>
      <c r="V1059" s="6">
        <v>2</v>
      </c>
      <c r="W1059">
        <v>2</v>
      </c>
      <c r="X1059">
        <v>1</v>
      </c>
      <c r="Y1059">
        <v>13</v>
      </c>
      <c r="Z1059" s="5">
        <f t="shared" ca="1" si="48"/>
        <v>10409</v>
      </c>
      <c r="AA1059" s="4" t="str">
        <f t="shared" si="49"/>
        <v>Mid</v>
      </c>
      <c r="AB1059" s="2">
        <f t="shared" si="50"/>
        <v>0.03</v>
      </c>
      <c r="AC1059" s="2">
        <f>banking_clients[[#This Row],[Bank_Loans]] + banking_clients[[#This Row],[Business_Lending]] + banking_clients[[#This Row],[CreditCard_Balance]]</f>
        <v>876215.84</v>
      </c>
      <c r="AD1059" s="2">
        <f>banking_clients[[#This Row],[Bank_Deposits]] + banking_clients[[#This Row],[Saving_Accounts]] + banking_clients[[#This Row],[ForeignCurrency_Account]] + banking_clients[[#This Row],[Checking_Accounts]]</f>
        <v>1099793.42</v>
      </c>
    </row>
    <row r="1060" spans="1:30" x14ac:dyDescent="0.2">
      <c r="A1060" t="s">
        <v>3373</v>
      </c>
      <c r="B1060" t="s">
        <v>3374</v>
      </c>
      <c r="C1060" s="5">
        <v>46</v>
      </c>
      <c r="D1060">
        <v>19164</v>
      </c>
      <c r="E1060" s="3" t="s">
        <v>3375</v>
      </c>
      <c r="F1060" s="4" t="s">
        <v>187</v>
      </c>
      <c r="G1060" s="4" t="s">
        <v>11</v>
      </c>
      <c r="H1060" s="4" t="s">
        <v>430</v>
      </c>
      <c r="I1060" s="4" t="s">
        <v>13</v>
      </c>
      <c r="J1060" s="4" t="s">
        <v>27</v>
      </c>
      <c r="K1060" s="2">
        <v>123556.5</v>
      </c>
      <c r="L1060" s="2">
        <v>7569</v>
      </c>
      <c r="M1060" s="5">
        <v>2</v>
      </c>
      <c r="N1060" s="2">
        <v>2383.5</v>
      </c>
      <c r="O1060" s="2">
        <v>573503.63</v>
      </c>
      <c r="P1060" s="2">
        <v>123112.69</v>
      </c>
      <c r="Q1060" s="2">
        <v>59094.09</v>
      </c>
      <c r="R1060" s="2">
        <v>58831.45</v>
      </c>
      <c r="S1060" s="2">
        <v>26104.13</v>
      </c>
      <c r="T1060" s="2">
        <v>0</v>
      </c>
      <c r="U1060" s="5">
        <v>1</v>
      </c>
      <c r="V1060" s="6">
        <v>2</v>
      </c>
      <c r="W1060">
        <v>3</v>
      </c>
      <c r="X1060">
        <v>1</v>
      </c>
      <c r="Y1060">
        <v>14</v>
      </c>
      <c r="Z1060" s="5">
        <f t="shared" ca="1" si="48"/>
        <v>6327</v>
      </c>
      <c r="AA1060" s="4" t="str">
        <f t="shared" si="49"/>
        <v>Mid</v>
      </c>
      <c r="AB1060" s="2">
        <f t="shared" si="50"/>
        <v>0.05</v>
      </c>
      <c r="AC1060" s="2">
        <f>banking_clients[[#This Row],[Bank_Loans]] + banking_clients[[#This Row],[Business_Lending]] + banking_clients[[#This Row],[CreditCard_Balance]]</f>
        <v>575887.13</v>
      </c>
      <c r="AD1060" s="2">
        <f>banking_clients[[#This Row],[Bank_Deposits]] + banking_clients[[#This Row],[Saving_Accounts]] + banking_clients[[#This Row],[ForeignCurrency_Account]] + banking_clients[[#This Row],[Checking_Accounts]]</f>
        <v>267142.36</v>
      </c>
    </row>
    <row r="1061" spans="1:30" x14ac:dyDescent="0.2">
      <c r="A1061" t="s">
        <v>3376</v>
      </c>
      <c r="B1061" t="s">
        <v>3377</v>
      </c>
      <c r="C1061" s="5">
        <v>56</v>
      </c>
      <c r="D1061">
        <v>25828</v>
      </c>
      <c r="E1061" s="3" t="s">
        <v>3378</v>
      </c>
      <c r="F1061" s="4" t="s">
        <v>68</v>
      </c>
      <c r="G1061" s="4" t="s">
        <v>11</v>
      </c>
      <c r="H1061" s="4" t="s">
        <v>735</v>
      </c>
      <c r="I1061" s="4" t="s">
        <v>13</v>
      </c>
      <c r="J1061" s="4" t="s">
        <v>14</v>
      </c>
      <c r="K1061" s="2">
        <v>156939.93</v>
      </c>
      <c r="L1061" s="2">
        <v>23903.62</v>
      </c>
      <c r="M1061" s="5">
        <v>1</v>
      </c>
      <c r="N1061" s="2">
        <v>1494.35</v>
      </c>
      <c r="O1061" s="2">
        <v>1265995.6299999999</v>
      </c>
      <c r="P1061" s="2">
        <v>1418542.67</v>
      </c>
      <c r="Q1061" s="2">
        <v>1070598.24</v>
      </c>
      <c r="R1061" s="2">
        <v>163266.23000000001</v>
      </c>
      <c r="S1061" s="2">
        <v>48923.78</v>
      </c>
      <c r="T1061" s="2">
        <v>232215.08</v>
      </c>
      <c r="U1061" s="5">
        <v>1</v>
      </c>
      <c r="V1061" s="6">
        <v>4</v>
      </c>
      <c r="W1061">
        <v>3</v>
      </c>
      <c r="X1061">
        <v>1</v>
      </c>
      <c r="Y1061">
        <v>15</v>
      </c>
      <c r="Z1061" s="5">
        <f t="shared" ca="1" si="48"/>
        <v>8767</v>
      </c>
      <c r="AA1061" s="4" t="str">
        <f t="shared" si="49"/>
        <v>Mid</v>
      </c>
      <c r="AB1061" s="2">
        <f t="shared" si="50"/>
        <v>0.05</v>
      </c>
      <c r="AC1061" s="2">
        <f>banking_clients[[#This Row],[Bank_Loans]] + banking_clients[[#This Row],[Business_Lending]] + banking_clients[[#This Row],[CreditCard_Balance]]</f>
        <v>1499705.06</v>
      </c>
      <c r="AD1061" s="2">
        <f>banking_clients[[#This Row],[Bank_Deposits]] + banking_clients[[#This Row],[Saving_Accounts]] + banking_clients[[#This Row],[ForeignCurrency_Account]] + banking_clients[[#This Row],[Checking_Accounts]]</f>
        <v>2701330.92</v>
      </c>
    </row>
    <row r="1062" spans="1:30" x14ac:dyDescent="0.2">
      <c r="A1062" t="s">
        <v>3379</v>
      </c>
      <c r="B1062" t="s">
        <v>3380</v>
      </c>
      <c r="C1062" s="5">
        <v>77</v>
      </c>
      <c r="D1062">
        <v>6184</v>
      </c>
      <c r="E1062" s="3" t="s">
        <v>3381</v>
      </c>
      <c r="F1062" s="4" t="s">
        <v>104</v>
      </c>
      <c r="G1062" s="4" t="s">
        <v>49</v>
      </c>
      <c r="H1062" s="4" t="s">
        <v>1899</v>
      </c>
      <c r="I1062" s="4" t="s">
        <v>33</v>
      </c>
      <c r="J1062" s="4" t="s">
        <v>14</v>
      </c>
      <c r="K1062" s="2">
        <v>92225.58</v>
      </c>
      <c r="L1062" s="2">
        <v>12780.3</v>
      </c>
      <c r="M1062" s="5">
        <v>1</v>
      </c>
      <c r="N1062" s="2">
        <v>3571.2</v>
      </c>
      <c r="O1062" s="2">
        <v>0</v>
      </c>
      <c r="P1062" s="2">
        <v>391405.92</v>
      </c>
      <c r="Q1062" s="2">
        <v>258725.95</v>
      </c>
      <c r="R1062" s="2">
        <v>37946.47</v>
      </c>
      <c r="S1062" s="2">
        <v>37221.089999999997</v>
      </c>
      <c r="T1062" s="2">
        <v>496597.9</v>
      </c>
      <c r="U1062" s="5">
        <v>3</v>
      </c>
      <c r="V1062" s="6">
        <v>2</v>
      </c>
      <c r="W1062">
        <v>3</v>
      </c>
      <c r="X1062">
        <v>1</v>
      </c>
      <c r="Y1062">
        <v>16</v>
      </c>
      <c r="Z1062" s="5">
        <f t="shared" ca="1" si="48"/>
        <v>2030</v>
      </c>
      <c r="AA1062" s="4" t="str">
        <f t="shared" si="49"/>
        <v>Low</v>
      </c>
      <c r="AB1062" s="2">
        <f t="shared" si="50"/>
        <v>0.03</v>
      </c>
      <c r="AC1062" s="2">
        <f>banking_clients[[#This Row],[Bank_Loans]] + banking_clients[[#This Row],[Business_Lending]] + banking_clients[[#This Row],[CreditCard_Balance]]</f>
        <v>500169.10000000003</v>
      </c>
      <c r="AD1062" s="2">
        <f>banking_clients[[#This Row],[Bank_Deposits]] + banking_clients[[#This Row],[Saving_Accounts]] + banking_clients[[#This Row],[ForeignCurrency_Account]] + banking_clients[[#This Row],[Checking_Accounts]]</f>
        <v>725299.42999999993</v>
      </c>
    </row>
    <row r="1063" spans="1:30" x14ac:dyDescent="0.2">
      <c r="A1063" t="s">
        <v>3382</v>
      </c>
      <c r="B1063" t="s">
        <v>3383</v>
      </c>
      <c r="C1063" s="5">
        <v>81</v>
      </c>
      <c r="D1063">
        <v>1943</v>
      </c>
      <c r="E1063" s="3" t="s">
        <v>3384</v>
      </c>
      <c r="F1063" s="4" t="s">
        <v>354</v>
      </c>
      <c r="G1063" s="4" t="s">
        <v>49</v>
      </c>
      <c r="H1063" s="4" t="s">
        <v>105</v>
      </c>
      <c r="I1063" s="4" t="s">
        <v>13</v>
      </c>
      <c r="J1063" s="4" t="s">
        <v>27</v>
      </c>
      <c r="K1063" s="2">
        <v>80729.649999999994</v>
      </c>
      <c r="L1063" s="2">
        <v>12828.24</v>
      </c>
      <c r="M1063" s="5">
        <v>1</v>
      </c>
      <c r="N1063" s="2">
        <v>394.18</v>
      </c>
      <c r="O1063" s="2">
        <v>106586.37</v>
      </c>
      <c r="P1063" s="2">
        <v>128237.95</v>
      </c>
      <c r="Q1063" s="2">
        <v>90397.25</v>
      </c>
      <c r="R1063" s="2">
        <v>97061.42</v>
      </c>
      <c r="S1063" s="2">
        <v>4632.0200000000004</v>
      </c>
      <c r="T1063" s="2">
        <v>436776.93</v>
      </c>
      <c r="U1063" s="5">
        <v>2</v>
      </c>
      <c r="V1063" s="6">
        <v>1</v>
      </c>
      <c r="W1063">
        <v>3</v>
      </c>
      <c r="X1063">
        <v>2</v>
      </c>
      <c r="Y1063">
        <v>18</v>
      </c>
      <c r="Z1063" s="5">
        <f t="shared" ca="1" si="48"/>
        <v>4556</v>
      </c>
      <c r="AA1063" s="4" t="str">
        <f t="shared" si="49"/>
        <v>Low</v>
      </c>
      <c r="AB1063" s="2">
        <f t="shared" si="50"/>
        <v>0.05</v>
      </c>
      <c r="AC1063" s="2">
        <f>banking_clients[[#This Row],[Bank_Loans]] + banking_clients[[#This Row],[Business_Lending]] + banking_clients[[#This Row],[CreditCard_Balance]]</f>
        <v>543757.4800000001</v>
      </c>
      <c r="AD1063" s="2">
        <f>banking_clients[[#This Row],[Bank_Deposits]] + banking_clients[[#This Row],[Saving_Accounts]] + banking_clients[[#This Row],[ForeignCurrency_Account]] + banking_clients[[#This Row],[Checking_Accounts]]</f>
        <v>320328.64</v>
      </c>
    </row>
    <row r="1064" spans="1:30" x14ac:dyDescent="0.2">
      <c r="A1064" t="s">
        <v>3385</v>
      </c>
      <c r="B1064" t="s">
        <v>3386</v>
      </c>
      <c r="C1064" s="5">
        <v>81</v>
      </c>
      <c r="D1064">
        <v>32609</v>
      </c>
      <c r="E1064" s="3" t="s">
        <v>3387</v>
      </c>
      <c r="F1064" s="4" t="s">
        <v>94</v>
      </c>
      <c r="G1064" s="4" t="s">
        <v>25</v>
      </c>
      <c r="H1064" s="4" t="s">
        <v>434</v>
      </c>
      <c r="I1064" s="4" t="s">
        <v>13</v>
      </c>
      <c r="J1064" s="4" t="s">
        <v>34</v>
      </c>
      <c r="K1064" s="2">
        <v>451132.2</v>
      </c>
      <c r="L1064" s="2">
        <v>38725.199999999997</v>
      </c>
      <c r="M1064" s="5">
        <v>1</v>
      </c>
      <c r="N1064" s="2">
        <v>206.51</v>
      </c>
      <c r="O1064" s="2">
        <v>475981.51</v>
      </c>
      <c r="P1064" s="2">
        <v>1506304.19</v>
      </c>
      <c r="Q1064" s="2">
        <v>772714.49</v>
      </c>
      <c r="R1064" s="2">
        <v>129405.22</v>
      </c>
      <c r="S1064" s="2">
        <v>116257.68</v>
      </c>
      <c r="T1064" s="2">
        <v>3180344.71</v>
      </c>
      <c r="U1064" s="5">
        <v>0</v>
      </c>
      <c r="V1064" s="6">
        <v>4</v>
      </c>
      <c r="W1064">
        <v>3</v>
      </c>
      <c r="X1064">
        <v>2</v>
      </c>
      <c r="Y1064">
        <v>19</v>
      </c>
      <c r="Z1064" s="5">
        <f t="shared" ca="1" si="48"/>
        <v>10917</v>
      </c>
      <c r="AA1064" s="4" t="str">
        <f t="shared" si="49"/>
        <v>High</v>
      </c>
      <c r="AB1064" s="2">
        <f t="shared" si="50"/>
        <v>0.05</v>
      </c>
      <c r="AC1064" s="2">
        <f>banking_clients[[#This Row],[Bank_Loans]] + banking_clients[[#This Row],[Business_Lending]] + banking_clients[[#This Row],[CreditCard_Balance]]</f>
        <v>3656532.7299999995</v>
      </c>
      <c r="AD1064" s="2">
        <f>banking_clients[[#This Row],[Bank_Deposits]] + banking_clients[[#This Row],[Saving_Accounts]] + banking_clients[[#This Row],[ForeignCurrency_Account]] + banking_clients[[#This Row],[Checking_Accounts]]</f>
        <v>2524681.58</v>
      </c>
    </row>
    <row r="1065" spans="1:30" x14ac:dyDescent="0.2">
      <c r="A1065" t="s">
        <v>3388</v>
      </c>
      <c r="B1065" t="s">
        <v>3389</v>
      </c>
      <c r="C1065" s="5">
        <v>47</v>
      </c>
      <c r="D1065">
        <v>1226</v>
      </c>
      <c r="E1065" s="3" t="s">
        <v>3390</v>
      </c>
      <c r="F1065" s="4" t="s">
        <v>647</v>
      </c>
      <c r="G1065" s="4" t="s">
        <v>25</v>
      </c>
      <c r="H1065" s="4" t="s">
        <v>699</v>
      </c>
      <c r="I1065" s="4" t="s">
        <v>33</v>
      </c>
      <c r="J1065" s="4" t="s">
        <v>27</v>
      </c>
      <c r="K1065" s="2">
        <v>124127.1</v>
      </c>
      <c r="L1065" s="2">
        <v>33807.839999999997</v>
      </c>
      <c r="M1065" s="5">
        <v>2</v>
      </c>
      <c r="N1065" s="2">
        <v>3862.21</v>
      </c>
      <c r="O1065" s="2">
        <v>130343.82</v>
      </c>
      <c r="P1065" s="2">
        <v>197265.75</v>
      </c>
      <c r="Q1065" s="2">
        <v>77190.95</v>
      </c>
      <c r="R1065" s="2">
        <v>85081.58</v>
      </c>
      <c r="S1065" s="2">
        <v>19753.62</v>
      </c>
      <c r="T1065" s="2">
        <v>1067528.95</v>
      </c>
      <c r="U1065" s="5">
        <v>2</v>
      </c>
      <c r="V1065" s="6">
        <v>2</v>
      </c>
      <c r="W1065">
        <v>3</v>
      </c>
      <c r="X1065">
        <v>1</v>
      </c>
      <c r="Y1065">
        <v>20</v>
      </c>
      <c r="Z1065" s="5">
        <f t="shared" ca="1" si="48"/>
        <v>2079</v>
      </c>
      <c r="AA1065" s="4" t="str">
        <f t="shared" si="49"/>
        <v>Mid</v>
      </c>
      <c r="AB1065" s="2">
        <f t="shared" si="50"/>
        <v>0.03</v>
      </c>
      <c r="AC1065" s="2">
        <f>banking_clients[[#This Row],[Bank_Loans]] + banking_clients[[#This Row],[Business_Lending]] + banking_clients[[#This Row],[CreditCard_Balance]]</f>
        <v>1201734.98</v>
      </c>
      <c r="AD1065" s="2">
        <f>banking_clients[[#This Row],[Bank_Deposits]] + banking_clients[[#This Row],[Saving_Accounts]] + banking_clients[[#This Row],[ForeignCurrency_Account]] + banking_clients[[#This Row],[Checking_Accounts]]</f>
        <v>379291.9</v>
      </c>
    </row>
    <row r="1066" spans="1:30" x14ac:dyDescent="0.2">
      <c r="A1066" t="s">
        <v>3391</v>
      </c>
      <c r="B1066" t="s">
        <v>3392</v>
      </c>
      <c r="C1066" s="5">
        <v>56</v>
      </c>
      <c r="D1066">
        <v>8399</v>
      </c>
      <c r="E1066" s="3" t="s">
        <v>3393</v>
      </c>
      <c r="F1066" s="4" t="s">
        <v>647</v>
      </c>
      <c r="G1066" s="4" t="s">
        <v>25</v>
      </c>
      <c r="H1066" s="4" t="s">
        <v>211</v>
      </c>
      <c r="I1066" s="4" t="s">
        <v>80</v>
      </c>
      <c r="J1066" s="4" t="s">
        <v>27</v>
      </c>
      <c r="K1066" s="2">
        <v>55718.69</v>
      </c>
      <c r="L1066" s="2">
        <v>41978.75</v>
      </c>
      <c r="M1066" s="5">
        <v>2</v>
      </c>
      <c r="N1066" s="2">
        <v>477.35</v>
      </c>
      <c r="O1066" s="2">
        <v>380781.24</v>
      </c>
      <c r="P1066" s="2">
        <v>685843.31</v>
      </c>
      <c r="Q1066" s="2">
        <v>303953.28999999998</v>
      </c>
      <c r="R1066" s="2">
        <v>408856.14</v>
      </c>
      <c r="S1066" s="2">
        <v>32910.720000000001</v>
      </c>
      <c r="T1066" s="2">
        <v>1247123.92</v>
      </c>
      <c r="U1066" s="5">
        <v>0</v>
      </c>
      <c r="V1066" s="6">
        <v>2</v>
      </c>
      <c r="W1066">
        <v>4</v>
      </c>
      <c r="X1066">
        <v>1</v>
      </c>
      <c r="Y1066">
        <v>21</v>
      </c>
      <c r="Z1066" s="5">
        <f t="shared" ca="1" si="48"/>
        <v>5972</v>
      </c>
      <c r="AA1066" s="4" t="str">
        <f t="shared" si="49"/>
        <v>Low</v>
      </c>
      <c r="AB1066" s="2">
        <f t="shared" si="50"/>
        <v>0.01</v>
      </c>
      <c r="AC1066" s="2">
        <f>banking_clients[[#This Row],[Bank_Loans]] + banking_clients[[#This Row],[Business_Lending]] + banking_clients[[#This Row],[CreditCard_Balance]]</f>
        <v>1628382.51</v>
      </c>
      <c r="AD1066" s="2">
        <f>banking_clients[[#This Row],[Bank_Deposits]] + banking_clients[[#This Row],[Saving_Accounts]] + banking_clients[[#This Row],[ForeignCurrency_Account]] + banking_clients[[#This Row],[Checking_Accounts]]</f>
        <v>1431563.4600000002</v>
      </c>
    </row>
    <row r="1067" spans="1:30" x14ac:dyDescent="0.2">
      <c r="A1067" t="s">
        <v>3394</v>
      </c>
      <c r="B1067" t="s">
        <v>3395</v>
      </c>
      <c r="C1067" s="5">
        <v>60</v>
      </c>
      <c r="D1067">
        <v>6560</v>
      </c>
      <c r="E1067" s="3" t="s">
        <v>3396</v>
      </c>
      <c r="F1067" s="4" t="s">
        <v>148</v>
      </c>
      <c r="G1067" s="4" t="s">
        <v>25</v>
      </c>
      <c r="H1067" s="4" t="s">
        <v>1800</v>
      </c>
      <c r="I1067" s="4" t="s">
        <v>33</v>
      </c>
      <c r="J1067" s="4" t="s">
        <v>34</v>
      </c>
      <c r="K1067" s="2">
        <v>32983.269999999997</v>
      </c>
      <c r="L1067" s="2">
        <v>6236.45</v>
      </c>
      <c r="M1067" s="5">
        <v>3</v>
      </c>
      <c r="N1067" s="2">
        <v>1536.09</v>
      </c>
      <c r="O1067" s="2">
        <v>263545.12</v>
      </c>
      <c r="P1067" s="2">
        <v>125695.25</v>
      </c>
      <c r="Q1067" s="2">
        <v>148972.15</v>
      </c>
      <c r="R1067" s="2">
        <v>51954.04</v>
      </c>
      <c r="S1067" s="2">
        <v>6279.66</v>
      </c>
      <c r="T1067" s="2">
        <v>381630.91</v>
      </c>
      <c r="U1067" s="5">
        <v>3</v>
      </c>
      <c r="V1067" s="6">
        <v>1</v>
      </c>
      <c r="W1067">
        <v>4</v>
      </c>
      <c r="X1067">
        <v>2</v>
      </c>
      <c r="Y1067">
        <v>22</v>
      </c>
      <c r="Z1067" s="5">
        <f t="shared" ca="1" si="48"/>
        <v>7877</v>
      </c>
      <c r="AA1067" s="4" t="str">
        <f t="shared" si="49"/>
        <v>Low</v>
      </c>
      <c r="AB1067" s="2">
        <f t="shared" si="50"/>
        <v>0.03</v>
      </c>
      <c r="AC1067" s="2">
        <f>banking_clients[[#This Row],[Bank_Loans]] + banking_clients[[#This Row],[Business_Lending]] + banking_clients[[#This Row],[CreditCard_Balance]]</f>
        <v>646712.12</v>
      </c>
      <c r="AD1067" s="2">
        <f>banking_clients[[#This Row],[Bank_Deposits]] + banking_clients[[#This Row],[Saving_Accounts]] + banking_clients[[#This Row],[ForeignCurrency_Account]] + banking_clients[[#This Row],[Checking_Accounts]]</f>
        <v>332901.09999999998</v>
      </c>
    </row>
    <row r="1068" spans="1:30" x14ac:dyDescent="0.2">
      <c r="A1068" t="s">
        <v>3397</v>
      </c>
      <c r="B1068" t="s">
        <v>3398</v>
      </c>
      <c r="C1068" s="5">
        <v>72</v>
      </c>
      <c r="D1068">
        <v>26221</v>
      </c>
      <c r="E1068" s="3" t="s">
        <v>3399</v>
      </c>
      <c r="F1068" s="4" t="s">
        <v>338</v>
      </c>
      <c r="G1068" s="4" t="s">
        <v>11</v>
      </c>
      <c r="H1068" s="4" t="s">
        <v>339</v>
      </c>
      <c r="I1068" s="4" t="s">
        <v>13</v>
      </c>
      <c r="J1068" s="4" t="s">
        <v>14</v>
      </c>
      <c r="K1068" s="2">
        <v>84036.63</v>
      </c>
      <c r="L1068" s="2">
        <v>43773.760000000002</v>
      </c>
      <c r="M1068" s="5">
        <v>1</v>
      </c>
      <c r="N1068" s="2">
        <v>1558.85</v>
      </c>
      <c r="O1068" s="2">
        <v>720377.86</v>
      </c>
      <c r="P1068" s="2">
        <v>1700635.85</v>
      </c>
      <c r="Q1068" s="2">
        <v>597520.69999999995</v>
      </c>
      <c r="R1068" s="2">
        <v>639806.78</v>
      </c>
      <c r="S1068" s="2">
        <v>39322.449999999997</v>
      </c>
      <c r="T1068" s="2">
        <v>1554479.14</v>
      </c>
      <c r="U1068" s="5">
        <v>1</v>
      </c>
      <c r="V1068" s="6">
        <v>2</v>
      </c>
      <c r="W1068">
        <v>1</v>
      </c>
      <c r="X1068">
        <v>2</v>
      </c>
      <c r="Y1068">
        <v>1</v>
      </c>
      <c r="Z1068" s="5">
        <f t="shared" ca="1" si="48"/>
        <v>4462</v>
      </c>
      <c r="AA1068" s="4" t="str">
        <f t="shared" si="49"/>
        <v>Low</v>
      </c>
      <c r="AB1068" s="2">
        <f t="shared" si="50"/>
        <v>0.05</v>
      </c>
      <c r="AC1068" s="2">
        <f>banking_clients[[#This Row],[Bank_Loans]] + banking_clients[[#This Row],[Business_Lending]] + banking_clients[[#This Row],[CreditCard_Balance]]</f>
        <v>2276415.85</v>
      </c>
      <c r="AD1068" s="2">
        <f>banking_clients[[#This Row],[Bank_Deposits]] + banking_clients[[#This Row],[Saving_Accounts]] + banking_clients[[#This Row],[ForeignCurrency_Account]] + banking_clients[[#This Row],[Checking_Accounts]]</f>
        <v>2977285.7800000003</v>
      </c>
    </row>
    <row r="1069" spans="1:30" x14ac:dyDescent="0.2">
      <c r="A1069" t="s">
        <v>3400</v>
      </c>
      <c r="B1069" t="s">
        <v>3401</v>
      </c>
      <c r="C1069" s="5">
        <v>34</v>
      </c>
      <c r="D1069">
        <v>8839</v>
      </c>
      <c r="E1069" s="3" t="s">
        <v>3402</v>
      </c>
      <c r="F1069" s="4" t="s">
        <v>31</v>
      </c>
      <c r="G1069" s="4" t="s">
        <v>11</v>
      </c>
      <c r="H1069" s="4" t="s">
        <v>2090</v>
      </c>
      <c r="I1069" s="4" t="s">
        <v>80</v>
      </c>
      <c r="J1069" s="4" t="s">
        <v>27</v>
      </c>
      <c r="K1069" s="2">
        <v>123895.18</v>
      </c>
      <c r="L1069" s="2">
        <v>5068.8</v>
      </c>
      <c r="M1069" s="5">
        <v>1</v>
      </c>
      <c r="N1069" s="2">
        <v>3868.8</v>
      </c>
      <c r="O1069" s="2">
        <v>875626.25</v>
      </c>
      <c r="P1069" s="2">
        <v>98856.34</v>
      </c>
      <c r="Q1069" s="2">
        <v>78894.960000000006</v>
      </c>
      <c r="R1069" s="2">
        <v>13573.74</v>
      </c>
      <c r="S1069" s="2">
        <v>11871.48</v>
      </c>
      <c r="T1069" s="2">
        <v>946680.88</v>
      </c>
      <c r="U1069" s="5">
        <v>0</v>
      </c>
      <c r="V1069" s="6">
        <v>2</v>
      </c>
      <c r="W1069">
        <v>2</v>
      </c>
      <c r="X1069">
        <v>2</v>
      </c>
      <c r="Y1069">
        <v>2</v>
      </c>
      <c r="Z1069" s="5">
        <f t="shared" ca="1" si="48"/>
        <v>8427</v>
      </c>
      <c r="AA1069" s="4" t="str">
        <f t="shared" si="49"/>
        <v>Mid</v>
      </c>
      <c r="AB1069" s="2">
        <f t="shared" si="50"/>
        <v>0.01</v>
      </c>
      <c r="AC1069" s="2">
        <f>banking_clients[[#This Row],[Bank_Loans]] + banking_clients[[#This Row],[Business_Lending]] + banking_clients[[#This Row],[CreditCard_Balance]]</f>
        <v>1826175.93</v>
      </c>
      <c r="AD1069" s="2">
        <f>banking_clients[[#This Row],[Bank_Deposits]] + banking_clients[[#This Row],[Saving_Accounts]] + banking_clients[[#This Row],[ForeignCurrency_Account]] + banking_clients[[#This Row],[Checking_Accounts]]</f>
        <v>203196.52000000002</v>
      </c>
    </row>
    <row r="1070" spans="1:30" x14ac:dyDescent="0.2">
      <c r="A1070" t="s">
        <v>3403</v>
      </c>
      <c r="B1070" t="s">
        <v>3404</v>
      </c>
      <c r="C1070" s="5">
        <v>28</v>
      </c>
      <c r="D1070">
        <v>31059</v>
      </c>
      <c r="E1070" s="3" t="s">
        <v>3405</v>
      </c>
      <c r="F1070" s="4" t="s">
        <v>153</v>
      </c>
      <c r="G1070" s="4" t="s">
        <v>11</v>
      </c>
      <c r="H1070" s="4" t="s">
        <v>632</v>
      </c>
      <c r="I1070" s="4" t="s">
        <v>13</v>
      </c>
      <c r="J1070" s="4" t="s">
        <v>14</v>
      </c>
      <c r="K1070" s="2">
        <v>253649.81</v>
      </c>
      <c r="L1070" s="2">
        <v>58796.25</v>
      </c>
      <c r="M1070" s="5">
        <v>1</v>
      </c>
      <c r="N1070" s="2">
        <v>4245.79</v>
      </c>
      <c r="O1070" s="2">
        <v>1007881.84</v>
      </c>
      <c r="P1070" s="2">
        <v>975039.79</v>
      </c>
      <c r="Q1070" s="2">
        <v>769768.26</v>
      </c>
      <c r="R1070" s="2">
        <v>295077.83</v>
      </c>
      <c r="S1070" s="2">
        <v>19506.11</v>
      </c>
      <c r="T1070" s="2">
        <v>867041.25</v>
      </c>
      <c r="U1070" s="5">
        <v>1</v>
      </c>
      <c r="V1070" s="6">
        <v>3</v>
      </c>
      <c r="W1070">
        <v>3</v>
      </c>
      <c r="X1070">
        <v>1</v>
      </c>
      <c r="Y1070">
        <v>3</v>
      </c>
      <c r="Z1070" s="5">
        <f t="shared" ca="1" si="48"/>
        <v>3520</v>
      </c>
      <c r="AA1070" s="4" t="str">
        <f t="shared" si="49"/>
        <v>Mid</v>
      </c>
      <c r="AB1070" s="2">
        <f t="shared" si="50"/>
        <v>0.05</v>
      </c>
      <c r="AC1070" s="2">
        <f>banking_clients[[#This Row],[Bank_Loans]] + banking_clients[[#This Row],[Business_Lending]] + banking_clients[[#This Row],[CreditCard_Balance]]</f>
        <v>1879168.88</v>
      </c>
      <c r="AD1070" s="2">
        <f>banking_clients[[#This Row],[Bank_Deposits]] + banking_clients[[#This Row],[Saving_Accounts]] + banking_clients[[#This Row],[ForeignCurrency_Account]] + banking_clients[[#This Row],[Checking_Accounts]]</f>
        <v>2059391.9900000002</v>
      </c>
    </row>
    <row r="1071" spans="1:30" x14ac:dyDescent="0.2">
      <c r="A1071" t="s">
        <v>3406</v>
      </c>
      <c r="B1071" t="s">
        <v>3407</v>
      </c>
      <c r="C1071" s="5">
        <v>22</v>
      </c>
      <c r="D1071">
        <v>29780</v>
      </c>
      <c r="E1071" s="3" t="s">
        <v>3408</v>
      </c>
      <c r="F1071" s="4" t="s">
        <v>310</v>
      </c>
      <c r="G1071" s="4" t="s">
        <v>49</v>
      </c>
      <c r="H1071" s="4" t="s">
        <v>2115</v>
      </c>
      <c r="I1071" s="4" t="s">
        <v>33</v>
      </c>
      <c r="J1071" s="4" t="s">
        <v>40</v>
      </c>
      <c r="K1071" s="2">
        <v>82457.13</v>
      </c>
      <c r="L1071" s="2">
        <v>20286.400000000001</v>
      </c>
      <c r="M1071" s="5">
        <v>1</v>
      </c>
      <c r="N1071" s="2">
        <v>3758.66</v>
      </c>
      <c r="O1071" s="2">
        <v>308889.13</v>
      </c>
      <c r="P1071" s="2">
        <v>1159374.73</v>
      </c>
      <c r="Q1071" s="2">
        <v>424346.31</v>
      </c>
      <c r="R1071" s="2">
        <v>326746.65999999997</v>
      </c>
      <c r="S1071" s="2">
        <v>27230.080000000002</v>
      </c>
      <c r="T1071" s="2">
        <v>868667.41</v>
      </c>
      <c r="U1071" s="5">
        <v>1</v>
      </c>
      <c r="V1071" s="6">
        <v>1</v>
      </c>
      <c r="W1071">
        <v>4</v>
      </c>
      <c r="X1071">
        <v>2</v>
      </c>
      <c r="Y1071">
        <v>4</v>
      </c>
      <c r="Z1071" s="5">
        <f t="shared" ca="1" si="48"/>
        <v>2898</v>
      </c>
      <c r="AA1071" s="4" t="str">
        <f t="shared" si="49"/>
        <v>Low</v>
      </c>
      <c r="AB1071" s="2">
        <f t="shared" si="50"/>
        <v>0.03</v>
      </c>
      <c r="AC1071" s="2">
        <f>banking_clients[[#This Row],[Bank_Loans]] + banking_clients[[#This Row],[Business_Lending]] + banking_clients[[#This Row],[CreditCard_Balance]]</f>
        <v>1181315.2</v>
      </c>
      <c r="AD1071" s="2">
        <f>banking_clients[[#This Row],[Bank_Deposits]] + banking_clients[[#This Row],[Saving_Accounts]] + banking_clients[[#This Row],[ForeignCurrency_Account]] + banking_clients[[#This Row],[Checking_Accounts]]</f>
        <v>1937697.78</v>
      </c>
    </row>
    <row r="1072" spans="1:30" x14ac:dyDescent="0.2">
      <c r="A1072" t="s">
        <v>3409</v>
      </c>
      <c r="B1072" t="s">
        <v>3410</v>
      </c>
      <c r="C1072" s="5">
        <v>18</v>
      </c>
      <c r="D1072">
        <v>40771</v>
      </c>
      <c r="E1072" s="3" t="s">
        <v>3411</v>
      </c>
      <c r="F1072" s="4" t="s">
        <v>109</v>
      </c>
      <c r="G1072" s="4" t="s">
        <v>49</v>
      </c>
      <c r="H1072" s="4" t="s">
        <v>1403</v>
      </c>
      <c r="I1072" s="4" t="s">
        <v>33</v>
      </c>
      <c r="J1072" s="4" t="s">
        <v>34</v>
      </c>
      <c r="K1072" s="2">
        <v>327967.49</v>
      </c>
      <c r="L1072" s="2">
        <v>40894</v>
      </c>
      <c r="M1072" s="5">
        <v>3</v>
      </c>
      <c r="N1072" s="2">
        <v>257.86</v>
      </c>
      <c r="O1072" s="2">
        <v>1066131.3700000001</v>
      </c>
      <c r="P1072" s="2">
        <v>929108.74</v>
      </c>
      <c r="Q1072" s="2">
        <v>470587.54</v>
      </c>
      <c r="R1072" s="2">
        <v>890617.09</v>
      </c>
      <c r="S1072" s="2">
        <v>10005.44</v>
      </c>
      <c r="T1072" s="2">
        <v>288948.57</v>
      </c>
      <c r="U1072" s="5">
        <v>3</v>
      </c>
      <c r="V1072" s="6">
        <v>5</v>
      </c>
      <c r="W1072">
        <v>1</v>
      </c>
      <c r="X1072">
        <v>1</v>
      </c>
      <c r="Y1072">
        <v>8</v>
      </c>
      <c r="Z1072" s="5">
        <f t="shared" ca="1" si="48"/>
        <v>3993</v>
      </c>
      <c r="AA1072" s="4" t="str">
        <f t="shared" si="49"/>
        <v>High</v>
      </c>
      <c r="AB1072" s="2">
        <f t="shared" si="50"/>
        <v>0.03</v>
      </c>
      <c r="AC1072" s="2">
        <f>banking_clients[[#This Row],[Bank_Loans]] + banking_clients[[#This Row],[Business_Lending]] + banking_clients[[#This Row],[CreditCard_Balance]]</f>
        <v>1355337.8000000003</v>
      </c>
      <c r="AD1072" s="2">
        <f>banking_clients[[#This Row],[Bank_Deposits]] + banking_clients[[#This Row],[Saving_Accounts]] + banking_clients[[#This Row],[ForeignCurrency_Account]] + banking_clients[[#This Row],[Checking_Accounts]]</f>
        <v>2300318.81</v>
      </c>
    </row>
    <row r="1073" spans="1:30" x14ac:dyDescent="0.2">
      <c r="A1073" t="s">
        <v>3412</v>
      </c>
      <c r="B1073" t="s">
        <v>3413</v>
      </c>
      <c r="C1073" s="5">
        <v>52</v>
      </c>
      <c r="D1073">
        <v>18878</v>
      </c>
      <c r="E1073" s="3" t="s">
        <v>3414</v>
      </c>
      <c r="F1073" s="4" t="s">
        <v>148</v>
      </c>
      <c r="G1073" s="4" t="s">
        <v>25</v>
      </c>
      <c r="H1073" s="4" t="s">
        <v>1056</v>
      </c>
      <c r="I1073" s="4" t="s">
        <v>13</v>
      </c>
      <c r="J1073" s="4" t="s">
        <v>27</v>
      </c>
      <c r="K1073" s="2">
        <v>140846.75</v>
      </c>
      <c r="L1073" s="2">
        <v>28370.880000000001</v>
      </c>
      <c r="M1073" s="5">
        <v>1</v>
      </c>
      <c r="N1073" s="2">
        <v>2361.31</v>
      </c>
      <c r="O1073" s="2">
        <v>354919.45</v>
      </c>
      <c r="P1073" s="2">
        <v>55923.37</v>
      </c>
      <c r="Q1073" s="2">
        <v>50745.279999999999</v>
      </c>
      <c r="R1073" s="2">
        <v>65492.49</v>
      </c>
      <c r="S1073" s="2">
        <v>21011.79</v>
      </c>
      <c r="T1073" s="2">
        <v>545173.29</v>
      </c>
      <c r="U1073" s="5">
        <v>2</v>
      </c>
      <c r="V1073" s="6">
        <v>2</v>
      </c>
      <c r="W1073">
        <v>1</v>
      </c>
      <c r="X1073">
        <v>2</v>
      </c>
      <c r="Y1073">
        <v>10</v>
      </c>
      <c r="Z1073" s="5">
        <f t="shared" ca="1" si="48"/>
        <v>4012</v>
      </c>
      <c r="AA1073" s="4" t="str">
        <f t="shared" si="49"/>
        <v>Mid</v>
      </c>
      <c r="AB1073" s="2">
        <f t="shared" si="50"/>
        <v>0.05</v>
      </c>
      <c r="AC1073" s="2">
        <f>banking_clients[[#This Row],[Bank_Loans]] + banking_clients[[#This Row],[Business_Lending]] + banking_clients[[#This Row],[CreditCard_Balance]]</f>
        <v>902454.05</v>
      </c>
      <c r="AD1073" s="2">
        <f>banking_clients[[#This Row],[Bank_Deposits]] + banking_clients[[#This Row],[Saving_Accounts]] + banking_clients[[#This Row],[ForeignCurrency_Account]] + banking_clients[[#This Row],[Checking_Accounts]]</f>
        <v>193172.93</v>
      </c>
    </row>
    <row r="1074" spans="1:30" x14ac:dyDescent="0.2">
      <c r="A1074" t="s">
        <v>3415</v>
      </c>
      <c r="B1074" t="s">
        <v>3416</v>
      </c>
      <c r="C1074" s="5">
        <v>77</v>
      </c>
      <c r="D1074">
        <v>37065</v>
      </c>
      <c r="E1074" s="3" t="s">
        <v>3417</v>
      </c>
      <c r="F1074" s="4" t="s">
        <v>144</v>
      </c>
      <c r="G1074" s="4" t="s">
        <v>19</v>
      </c>
      <c r="H1074" s="4" t="s">
        <v>721</v>
      </c>
      <c r="I1074" s="4" t="s">
        <v>13</v>
      </c>
      <c r="J1074" s="4" t="s">
        <v>14</v>
      </c>
      <c r="K1074" s="2">
        <v>234556.94</v>
      </c>
      <c r="L1074" s="2">
        <v>17849.97</v>
      </c>
      <c r="M1074" s="5">
        <v>3</v>
      </c>
      <c r="N1074" s="2">
        <v>8675.1</v>
      </c>
      <c r="O1074" s="2">
        <v>225528.79</v>
      </c>
      <c r="P1074" s="2">
        <v>2894745.7</v>
      </c>
      <c r="Q1074" s="2">
        <v>1654140.4</v>
      </c>
      <c r="R1074" s="2">
        <v>463159.31</v>
      </c>
      <c r="S1074" s="2">
        <v>44681.87</v>
      </c>
      <c r="T1074" s="2">
        <v>2302105.0499999998</v>
      </c>
      <c r="U1074" s="5">
        <v>1</v>
      </c>
      <c r="V1074" s="6">
        <v>3</v>
      </c>
      <c r="W1074">
        <v>2</v>
      </c>
      <c r="X1074">
        <v>2</v>
      </c>
      <c r="Y1074">
        <v>11</v>
      </c>
      <c r="Z1074" s="5">
        <f t="shared" ca="1" si="48"/>
        <v>10575</v>
      </c>
      <c r="AA1074" s="4" t="str">
        <f t="shared" si="49"/>
        <v>Mid</v>
      </c>
      <c r="AB1074" s="2">
        <f t="shared" si="50"/>
        <v>0.05</v>
      </c>
      <c r="AC1074" s="2">
        <f>banking_clients[[#This Row],[Bank_Loans]] + banking_clients[[#This Row],[Business_Lending]] + banking_clients[[#This Row],[CreditCard_Balance]]</f>
        <v>2536308.94</v>
      </c>
      <c r="AD1074" s="2">
        <f>banking_clients[[#This Row],[Bank_Deposits]] + banking_clients[[#This Row],[Saving_Accounts]] + banking_clients[[#This Row],[ForeignCurrency_Account]] + banking_clients[[#This Row],[Checking_Accounts]]</f>
        <v>5056727.28</v>
      </c>
    </row>
    <row r="1075" spans="1:30" x14ac:dyDescent="0.2">
      <c r="A1075" t="s">
        <v>3418</v>
      </c>
      <c r="B1075" t="s">
        <v>3419</v>
      </c>
      <c r="C1075" s="5">
        <v>47</v>
      </c>
      <c r="D1075">
        <v>30786</v>
      </c>
      <c r="E1075" s="3" t="s">
        <v>3420</v>
      </c>
      <c r="F1075" s="4" t="s">
        <v>89</v>
      </c>
      <c r="G1075" s="4" t="s">
        <v>25</v>
      </c>
      <c r="H1075" s="4" t="s">
        <v>442</v>
      </c>
      <c r="I1075" s="4" t="s">
        <v>33</v>
      </c>
      <c r="J1075" s="4" t="s">
        <v>34</v>
      </c>
      <c r="K1075" s="2">
        <v>154270.54999999999</v>
      </c>
      <c r="L1075" s="2">
        <v>20619.91</v>
      </c>
      <c r="M1075" s="5">
        <v>1</v>
      </c>
      <c r="N1075" s="2">
        <v>2807.4</v>
      </c>
      <c r="O1075" s="2">
        <v>132475.44</v>
      </c>
      <c r="P1075" s="2">
        <v>114627.12</v>
      </c>
      <c r="Q1075" s="2">
        <v>88779.83</v>
      </c>
      <c r="R1075" s="2">
        <v>28791.64</v>
      </c>
      <c r="S1075" s="2">
        <v>19252.18</v>
      </c>
      <c r="T1075" s="2">
        <v>104412.9</v>
      </c>
      <c r="U1075" s="5">
        <v>1</v>
      </c>
      <c r="V1075" s="6">
        <v>2</v>
      </c>
      <c r="W1075">
        <v>2</v>
      </c>
      <c r="X1075">
        <v>1</v>
      </c>
      <c r="Y1075">
        <v>12</v>
      </c>
      <c r="Z1075" s="5">
        <f t="shared" ca="1" si="48"/>
        <v>10911</v>
      </c>
      <c r="AA1075" s="4" t="str">
        <f t="shared" si="49"/>
        <v>Mid</v>
      </c>
      <c r="AB1075" s="2">
        <f t="shared" si="50"/>
        <v>0.03</v>
      </c>
      <c r="AC1075" s="2">
        <f>banking_clients[[#This Row],[Bank_Loans]] + banking_clients[[#This Row],[Business_Lending]] + banking_clients[[#This Row],[CreditCard_Balance]]</f>
        <v>239695.74</v>
      </c>
      <c r="AD1075" s="2">
        <f>banking_clients[[#This Row],[Bank_Deposits]] + banking_clients[[#This Row],[Saving_Accounts]] + banking_clients[[#This Row],[ForeignCurrency_Account]] + banking_clients[[#This Row],[Checking_Accounts]]</f>
        <v>251450.77000000002</v>
      </c>
    </row>
    <row r="1076" spans="1:30" x14ac:dyDescent="0.2">
      <c r="A1076" t="s">
        <v>3421</v>
      </c>
      <c r="B1076" t="s">
        <v>3422</v>
      </c>
      <c r="C1076" s="5">
        <v>62</v>
      </c>
      <c r="D1076">
        <v>32182</v>
      </c>
      <c r="E1076" s="3" t="s">
        <v>3423</v>
      </c>
      <c r="F1076" s="4" t="s">
        <v>158</v>
      </c>
      <c r="G1076" s="4" t="s">
        <v>19</v>
      </c>
      <c r="H1076" s="4" t="s">
        <v>526</v>
      </c>
      <c r="I1076" s="4" t="s">
        <v>33</v>
      </c>
      <c r="J1076" s="4" t="s">
        <v>14</v>
      </c>
      <c r="K1076" s="2">
        <v>81006.87</v>
      </c>
      <c r="L1076" s="2">
        <v>17809.48</v>
      </c>
      <c r="M1076" s="5">
        <v>2</v>
      </c>
      <c r="N1076" s="2">
        <v>1622.43</v>
      </c>
      <c r="O1076" s="2">
        <v>413468.34</v>
      </c>
      <c r="P1076" s="2">
        <v>503726.78</v>
      </c>
      <c r="Q1076" s="2">
        <v>215228.71</v>
      </c>
      <c r="R1076" s="2">
        <v>218434.25</v>
      </c>
      <c r="S1076" s="2">
        <v>20883.97</v>
      </c>
      <c r="T1076" s="2">
        <v>283949.24</v>
      </c>
      <c r="U1076" s="5">
        <v>1</v>
      </c>
      <c r="V1076" s="6">
        <v>1</v>
      </c>
      <c r="W1076">
        <v>3</v>
      </c>
      <c r="X1076">
        <v>1</v>
      </c>
      <c r="Y1076">
        <v>13</v>
      </c>
      <c r="Z1076" s="5">
        <f t="shared" ca="1" si="48"/>
        <v>1583</v>
      </c>
      <c r="AA1076" s="4" t="str">
        <f t="shared" si="49"/>
        <v>Low</v>
      </c>
      <c r="AB1076" s="2">
        <f t="shared" si="50"/>
        <v>0.03</v>
      </c>
      <c r="AC1076" s="2">
        <f>banking_clients[[#This Row],[Bank_Loans]] + banking_clients[[#This Row],[Business_Lending]] + banking_clients[[#This Row],[CreditCard_Balance]]</f>
        <v>699040.01000000013</v>
      </c>
      <c r="AD1076" s="2">
        <f>banking_clients[[#This Row],[Bank_Deposits]] + banking_clients[[#This Row],[Saving_Accounts]] + banking_clients[[#This Row],[ForeignCurrency_Account]] + banking_clients[[#This Row],[Checking_Accounts]]</f>
        <v>958273.71</v>
      </c>
    </row>
    <row r="1077" spans="1:30" x14ac:dyDescent="0.2">
      <c r="A1077" t="s">
        <v>3424</v>
      </c>
      <c r="B1077" t="s">
        <v>3425</v>
      </c>
      <c r="C1077" s="5">
        <v>46</v>
      </c>
      <c r="D1077">
        <v>1710</v>
      </c>
      <c r="E1077" s="3" t="s">
        <v>3426</v>
      </c>
      <c r="F1077" s="4" t="s">
        <v>267</v>
      </c>
      <c r="G1077" s="4" t="s">
        <v>11</v>
      </c>
      <c r="H1077" s="4" t="s">
        <v>227</v>
      </c>
      <c r="I1077" s="4" t="s">
        <v>13</v>
      </c>
      <c r="J1077" s="4" t="s">
        <v>14</v>
      </c>
      <c r="K1077" s="2">
        <v>172375.42</v>
      </c>
      <c r="L1077" s="2">
        <v>16566.55</v>
      </c>
      <c r="M1077" s="5">
        <v>2</v>
      </c>
      <c r="N1077" s="2">
        <v>768.36</v>
      </c>
      <c r="O1077" s="2">
        <v>304882.17</v>
      </c>
      <c r="P1077" s="2">
        <v>763217.79</v>
      </c>
      <c r="Q1077" s="2">
        <v>654186.67000000004</v>
      </c>
      <c r="R1077" s="2">
        <v>110708.51</v>
      </c>
      <c r="S1077" s="2">
        <v>26099.35</v>
      </c>
      <c r="T1077" s="2">
        <v>515874.95</v>
      </c>
      <c r="U1077" s="5">
        <v>1</v>
      </c>
      <c r="V1077" s="6">
        <v>2</v>
      </c>
      <c r="W1077">
        <v>3</v>
      </c>
      <c r="X1077">
        <v>2</v>
      </c>
      <c r="Y1077">
        <v>14</v>
      </c>
      <c r="Z1077" s="5">
        <f t="shared" ca="1" si="48"/>
        <v>8824</v>
      </c>
      <c r="AA1077" s="4" t="str">
        <f t="shared" si="49"/>
        <v>Mid</v>
      </c>
      <c r="AB1077" s="2">
        <f t="shared" si="50"/>
        <v>0.05</v>
      </c>
      <c r="AC1077" s="2">
        <f>banking_clients[[#This Row],[Bank_Loans]] + banking_clients[[#This Row],[Business_Lending]] + banking_clients[[#This Row],[CreditCard_Balance]]</f>
        <v>821525.48</v>
      </c>
      <c r="AD1077" s="2">
        <f>banking_clients[[#This Row],[Bank_Deposits]] + banking_clients[[#This Row],[Saving_Accounts]] + banking_clients[[#This Row],[ForeignCurrency_Account]] + banking_clients[[#This Row],[Checking_Accounts]]</f>
        <v>1554212.32</v>
      </c>
    </row>
    <row r="1078" spans="1:30" x14ac:dyDescent="0.2">
      <c r="A1078" t="s">
        <v>3427</v>
      </c>
      <c r="B1078" t="s">
        <v>3428</v>
      </c>
      <c r="C1078" s="5">
        <v>39</v>
      </c>
      <c r="D1078">
        <v>17470</v>
      </c>
      <c r="E1078" s="3" t="s">
        <v>3429</v>
      </c>
      <c r="F1078" s="4" t="s">
        <v>158</v>
      </c>
      <c r="G1078" s="4" t="s">
        <v>49</v>
      </c>
      <c r="H1078" s="4" t="s">
        <v>1056</v>
      </c>
      <c r="I1078" s="4" t="s">
        <v>33</v>
      </c>
      <c r="J1078" s="4" t="s">
        <v>34</v>
      </c>
      <c r="K1078" s="2">
        <v>203260.4</v>
      </c>
      <c r="L1078" s="2">
        <v>29257.599999999999</v>
      </c>
      <c r="M1078" s="5">
        <v>1</v>
      </c>
      <c r="N1078" s="2">
        <v>2493.85</v>
      </c>
      <c r="O1078" s="2">
        <v>245005.57</v>
      </c>
      <c r="P1078" s="2">
        <v>33214.21</v>
      </c>
      <c r="Q1078" s="2">
        <v>42272.63</v>
      </c>
      <c r="R1078" s="2">
        <v>8293.49</v>
      </c>
      <c r="S1078" s="2">
        <v>4039.52</v>
      </c>
      <c r="T1078" s="2">
        <v>358805.32</v>
      </c>
      <c r="U1078" s="5">
        <v>1</v>
      </c>
      <c r="V1078" s="6">
        <v>3</v>
      </c>
      <c r="W1078">
        <v>3</v>
      </c>
      <c r="X1078">
        <v>1</v>
      </c>
      <c r="Y1078">
        <v>15</v>
      </c>
      <c r="Z1078" s="5">
        <f t="shared" ca="1" si="48"/>
        <v>8683</v>
      </c>
      <c r="AA1078" s="4" t="str">
        <f t="shared" si="49"/>
        <v>Mid</v>
      </c>
      <c r="AB1078" s="2">
        <f t="shared" si="50"/>
        <v>0.03</v>
      </c>
      <c r="AC1078" s="2">
        <f>banking_clients[[#This Row],[Bank_Loans]] + banking_clients[[#This Row],[Business_Lending]] + banking_clients[[#This Row],[CreditCard_Balance]]</f>
        <v>606304.74</v>
      </c>
      <c r="AD1078" s="2">
        <f>banking_clients[[#This Row],[Bank_Deposits]] + banking_clients[[#This Row],[Saving_Accounts]] + banking_clients[[#This Row],[ForeignCurrency_Account]] + banking_clients[[#This Row],[Checking_Accounts]]</f>
        <v>87819.849999999991</v>
      </c>
    </row>
    <row r="1079" spans="1:30" x14ac:dyDescent="0.2">
      <c r="A1079" t="s">
        <v>3430</v>
      </c>
      <c r="B1079" t="s">
        <v>3431</v>
      </c>
      <c r="C1079" s="5">
        <v>61</v>
      </c>
      <c r="D1079">
        <v>10127</v>
      </c>
      <c r="E1079" s="3" t="s">
        <v>3432</v>
      </c>
      <c r="F1079" s="4" t="s">
        <v>567</v>
      </c>
      <c r="G1079" s="4" t="s">
        <v>49</v>
      </c>
      <c r="H1079" s="4" t="s">
        <v>526</v>
      </c>
      <c r="I1079" s="4" t="s">
        <v>13</v>
      </c>
      <c r="J1079" s="4" t="s">
        <v>34</v>
      </c>
      <c r="K1079" s="2">
        <v>222610.25</v>
      </c>
      <c r="L1079" s="2">
        <v>32114.55</v>
      </c>
      <c r="M1079" s="5">
        <v>1</v>
      </c>
      <c r="N1079" s="2">
        <v>4860.3599999999997</v>
      </c>
      <c r="O1079" s="2">
        <v>726726.3</v>
      </c>
      <c r="P1079" s="2">
        <v>745869.06</v>
      </c>
      <c r="Q1079" s="2">
        <v>313151.13</v>
      </c>
      <c r="R1079" s="2">
        <v>233155.25</v>
      </c>
      <c r="S1079" s="2">
        <v>8362.58</v>
      </c>
      <c r="T1079" s="2">
        <v>1733411.32</v>
      </c>
      <c r="U1079" s="5">
        <v>0</v>
      </c>
      <c r="V1079" s="6">
        <v>2</v>
      </c>
      <c r="W1079">
        <v>3</v>
      </c>
      <c r="X1079">
        <v>1</v>
      </c>
      <c r="Y1079">
        <v>1</v>
      </c>
      <c r="Z1079" s="5">
        <f t="shared" ca="1" si="48"/>
        <v>6406</v>
      </c>
      <c r="AA1079" s="4" t="str">
        <f t="shared" si="49"/>
        <v>Mid</v>
      </c>
      <c r="AB1079" s="2">
        <f t="shared" si="50"/>
        <v>0.05</v>
      </c>
      <c r="AC1079" s="2">
        <f>banking_clients[[#This Row],[Bank_Loans]] + banking_clients[[#This Row],[Business_Lending]] + banking_clients[[#This Row],[CreditCard_Balance]]</f>
        <v>2464997.98</v>
      </c>
      <c r="AD1079" s="2">
        <f>banking_clients[[#This Row],[Bank_Deposits]] + banking_clients[[#This Row],[Saving_Accounts]] + banking_clients[[#This Row],[ForeignCurrency_Account]] + banking_clients[[#This Row],[Checking_Accounts]]</f>
        <v>1300538.02</v>
      </c>
    </row>
    <row r="1080" spans="1:30" x14ac:dyDescent="0.2">
      <c r="A1080" t="s">
        <v>3433</v>
      </c>
      <c r="B1080" t="s">
        <v>3434</v>
      </c>
      <c r="C1080" s="5">
        <v>59</v>
      </c>
      <c r="D1080">
        <v>39743</v>
      </c>
      <c r="E1080" s="3" t="s">
        <v>3435</v>
      </c>
      <c r="F1080" s="4" t="s">
        <v>310</v>
      </c>
      <c r="G1080" s="4" t="s">
        <v>11</v>
      </c>
      <c r="H1080" s="4" t="s">
        <v>762</v>
      </c>
      <c r="I1080" s="4" t="s">
        <v>13</v>
      </c>
      <c r="J1080" s="4" t="s">
        <v>27</v>
      </c>
      <c r="K1080" s="2">
        <v>325553.42</v>
      </c>
      <c r="L1080" s="2">
        <v>16082.04</v>
      </c>
      <c r="M1080" s="5">
        <v>1</v>
      </c>
      <c r="N1080" s="2">
        <v>5026.26</v>
      </c>
      <c r="O1080" s="2">
        <v>429697.69</v>
      </c>
      <c r="P1080" s="2">
        <v>160456.60999999999</v>
      </c>
      <c r="Q1080" s="2">
        <v>112753.3</v>
      </c>
      <c r="R1080" s="2">
        <v>79100.77</v>
      </c>
      <c r="S1080" s="2">
        <v>20017.3</v>
      </c>
      <c r="T1080" s="2">
        <v>483418.85</v>
      </c>
      <c r="U1080" s="5">
        <v>0</v>
      </c>
      <c r="V1080" s="6">
        <v>3</v>
      </c>
      <c r="W1080">
        <v>3</v>
      </c>
      <c r="X1080">
        <v>1</v>
      </c>
      <c r="Y1080">
        <v>2</v>
      </c>
      <c r="Z1080" s="5">
        <f t="shared" ca="1" si="48"/>
        <v>1384</v>
      </c>
      <c r="AA1080" s="4" t="str">
        <f t="shared" si="49"/>
        <v>High</v>
      </c>
      <c r="AB1080" s="2">
        <f t="shared" si="50"/>
        <v>0.05</v>
      </c>
      <c r="AC1080" s="2">
        <f>banking_clients[[#This Row],[Bank_Loans]] + banking_clients[[#This Row],[Business_Lending]] + banking_clients[[#This Row],[CreditCard_Balance]]</f>
        <v>918142.8</v>
      </c>
      <c r="AD1080" s="2">
        <f>banking_clients[[#This Row],[Bank_Deposits]] + banking_clients[[#This Row],[Saving_Accounts]] + banking_clients[[#This Row],[ForeignCurrency_Account]] + banking_clients[[#This Row],[Checking_Accounts]]</f>
        <v>372327.98</v>
      </c>
    </row>
    <row r="1081" spans="1:30" x14ac:dyDescent="0.2">
      <c r="A1081" t="s">
        <v>3436</v>
      </c>
      <c r="B1081" t="s">
        <v>3437</v>
      </c>
      <c r="C1081" s="5">
        <v>28</v>
      </c>
      <c r="D1081">
        <v>23000</v>
      </c>
      <c r="E1081" s="3" t="s">
        <v>3438</v>
      </c>
      <c r="F1081" s="4" t="s">
        <v>262</v>
      </c>
      <c r="G1081" s="4" t="s">
        <v>11</v>
      </c>
      <c r="H1081" s="4" t="s">
        <v>442</v>
      </c>
      <c r="I1081" s="4" t="s">
        <v>80</v>
      </c>
      <c r="J1081" s="4" t="s">
        <v>27</v>
      </c>
      <c r="K1081" s="2">
        <v>81557.86</v>
      </c>
      <c r="L1081" s="2">
        <v>2484.16</v>
      </c>
      <c r="M1081" s="5">
        <v>2</v>
      </c>
      <c r="N1081" s="2">
        <v>548.41</v>
      </c>
      <c r="O1081" s="2">
        <v>261970.49</v>
      </c>
      <c r="P1081" s="2">
        <v>218097.36</v>
      </c>
      <c r="Q1081" s="2">
        <v>101579.59</v>
      </c>
      <c r="R1081" s="2">
        <v>114366.67</v>
      </c>
      <c r="S1081" s="2">
        <v>14742.15</v>
      </c>
      <c r="T1081" s="2">
        <v>345344.84</v>
      </c>
      <c r="U1081" s="5">
        <v>0</v>
      </c>
      <c r="V1081" s="6">
        <v>1</v>
      </c>
      <c r="W1081">
        <v>3</v>
      </c>
      <c r="X1081">
        <v>1</v>
      </c>
      <c r="Y1081">
        <v>3</v>
      </c>
      <c r="Z1081" s="5">
        <f t="shared" ca="1" si="48"/>
        <v>7156</v>
      </c>
      <c r="AA1081" s="4" t="str">
        <f t="shared" si="49"/>
        <v>Low</v>
      </c>
      <c r="AB1081" s="2">
        <f t="shared" si="50"/>
        <v>0.01</v>
      </c>
      <c r="AC1081" s="2">
        <f>banking_clients[[#This Row],[Bank_Loans]] + banking_clients[[#This Row],[Business_Lending]] + banking_clients[[#This Row],[CreditCard_Balance]]</f>
        <v>607863.74000000011</v>
      </c>
      <c r="AD1081" s="2">
        <f>banking_clients[[#This Row],[Bank_Deposits]] + banking_clients[[#This Row],[Saving_Accounts]] + banking_clients[[#This Row],[ForeignCurrency_Account]] + banking_clients[[#This Row],[Checking_Accounts]]</f>
        <v>448785.77</v>
      </c>
    </row>
    <row r="1082" spans="1:30" x14ac:dyDescent="0.2">
      <c r="A1082" t="s">
        <v>3439</v>
      </c>
      <c r="B1082" t="s">
        <v>3440</v>
      </c>
      <c r="C1082" s="5">
        <v>55</v>
      </c>
      <c r="D1082">
        <v>6002</v>
      </c>
      <c r="E1082" s="3" t="s">
        <v>3441</v>
      </c>
      <c r="F1082" s="4" t="s">
        <v>158</v>
      </c>
      <c r="G1082" s="4" t="s">
        <v>25</v>
      </c>
      <c r="H1082" s="4" t="s">
        <v>334</v>
      </c>
      <c r="I1082" s="4" t="s">
        <v>80</v>
      </c>
      <c r="J1082" s="4" t="s">
        <v>14</v>
      </c>
      <c r="K1082" s="2">
        <v>48808.7</v>
      </c>
      <c r="L1082" s="2">
        <v>19953.36</v>
      </c>
      <c r="M1082" s="5">
        <v>1</v>
      </c>
      <c r="N1082" s="2">
        <v>1478.46</v>
      </c>
      <c r="O1082" s="2">
        <v>397891.73</v>
      </c>
      <c r="P1082" s="2">
        <v>37777.300000000003</v>
      </c>
      <c r="Q1082" s="2">
        <v>32888.47</v>
      </c>
      <c r="R1082" s="2">
        <v>12248.73</v>
      </c>
      <c r="S1082" s="2">
        <v>10781.16</v>
      </c>
      <c r="T1082" s="2">
        <v>381101.78</v>
      </c>
      <c r="U1082" s="5">
        <v>1</v>
      </c>
      <c r="V1082" s="6">
        <v>1</v>
      </c>
      <c r="W1082">
        <v>3</v>
      </c>
      <c r="X1082">
        <v>1</v>
      </c>
      <c r="Y1082">
        <v>4</v>
      </c>
      <c r="Z1082" s="5">
        <f t="shared" ca="1" si="48"/>
        <v>2033</v>
      </c>
      <c r="AA1082" s="4" t="str">
        <f t="shared" si="49"/>
        <v>Low</v>
      </c>
      <c r="AB1082" s="2">
        <f t="shared" si="50"/>
        <v>0.01</v>
      </c>
      <c r="AC1082" s="2">
        <f>banking_clients[[#This Row],[Bank_Loans]] + banking_clients[[#This Row],[Business_Lending]] + banking_clients[[#This Row],[CreditCard_Balance]]</f>
        <v>780471.97</v>
      </c>
      <c r="AD1082" s="2">
        <f>banking_clients[[#This Row],[Bank_Deposits]] + banking_clients[[#This Row],[Saving_Accounts]] + banking_clients[[#This Row],[ForeignCurrency_Account]] + banking_clients[[#This Row],[Checking_Accounts]]</f>
        <v>93695.66</v>
      </c>
    </row>
    <row r="1083" spans="1:30" x14ac:dyDescent="0.2">
      <c r="A1083" t="s">
        <v>3442</v>
      </c>
      <c r="B1083" t="s">
        <v>3443</v>
      </c>
      <c r="C1083" s="5">
        <v>75</v>
      </c>
      <c r="D1083">
        <v>28278</v>
      </c>
      <c r="E1083" s="3" t="s">
        <v>3444</v>
      </c>
      <c r="F1083" s="4" t="s">
        <v>415</v>
      </c>
      <c r="G1083" s="4" t="s">
        <v>11</v>
      </c>
      <c r="H1083" s="4" t="s">
        <v>608</v>
      </c>
      <c r="I1083" s="4" t="s">
        <v>80</v>
      </c>
      <c r="J1083" s="4" t="s">
        <v>34</v>
      </c>
      <c r="K1083" s="2">
        <v>57811.91</v>
      </c>
      <c r="L1083" s="2">
        <v>21385.62</v>
      </c>
      <c r="M1083" s="5">
        <v>1</v>
      </c>
      <c r="N1083" s="2">
        <v>1606.23</v>
      </c>
      <c r="O1083" s="2">
        <v>210369.08</v>
      </c>
      <c r="P1083" s="2">
        <v>245564.57</v>
      </c>
      <c r="Q1083" s="2">
        <v>106326.93</v>
      </c>
      <c r="R1083" s="2">
        <v>167388.96</v>
      </c>
      <c r="S1083" s="2">
        <v>7742.55</v>
      </c>
      <c r="T1083" s="2">
        <v>73552.52</v>
      </c>
      <c r="U1083" s="5">
        <v>2</v>
      </c>
      <c r="V1083" s="6">
        <v>1</v>
      </c>
      <c r="W1083">
        <v>4</v>
      </c>
      <c r="X1083">
        <v>1</v>
      </c>
      <c r="Y1083">
        <v>5</v>
      </c>
      <c r="Z1083" s="5">
        <f t="shared" ca="1" si="48"/>
        <v>1235</v>
      </c>
      <c r="AA1083" s="4" t="str">
        <f t="shared" si="49"/>
        <v>Low</v>
      </c>
      <c r="AB1083" s="2">
        <f t="shared" si="50"/>
        <v>0.01</v>
      </c>
      <c r="AC1083" s="2">
        <f>banking_clients[[#This Row],[Bank_Loans]] + banking_clients[[#This Row],[Business_Lending]] + banking_clients[[#This Row],[CreditCard_Balance]]</f>
        <v>285527.82999999996</v>
      </c>
      <c r="AD1083" s="2">
        <f>banking_clients[[#This Row],[Bank_Deposits]] + banking_clients[[#This Row],[Saving_Accounts]] + banking_clients[[#This Row],[ForeignCurrency_Account]] + banking_clients[[#This Row],[Checking_Accounts]]</f>
        <v>527023.01</v>
      </c>
    </row>
    <row r="1084" spans="1:30" x14ac:dyDescent="0.2">
      <c r="A1084" t="s">
        <v>3445</v>
      </c>
      <c r="B1084" t="s">
        <v>3446</v>
      </c>
      <c r="C1084" s="5">
        <v>54</v>
      </c>
      <c r="D1084">
        <v>1522</v>
      </c>
      <c r="E1084" s="3" t="s">
        <v>3447</v>
      </c>
      <c r="F1084" s="4" t="s">
        <v>295</v>
      </c>
      <c r="G1084" s="4" t="s">
        <v>11</v>
      </c>
      <c r="H1084" s="4" t="s">
        <v>1707</v>
      </c>
      <c r="I1084" s="4" t="s">
        <v>13</v>
      </c>
      <c r="J1084" s="4" t="s">
        <v>14</v>
      </c>
      <c r="K1084" s="2">
        <v>520328.35</v>
      </c>
      <c r="L1084" s="2">
        <v>62081.55</v>
      </c>
      <c r="M1084" s="5">
        <v>1</v>
      </c>
      <c r="N1084" s="2">
        <v>5295.64</v>
      </c>
      <c r="O1084" s="2">
        <v>352774.03</v>
      </c>
      <c r="P1084" s="2">
        <v>1893592.32</v>
      </c>
      <c r="Q1084" s="2">
        <v>717269.82</v>
      </c>
      <c r="R1084" s="2">
        <v>573815.85</v>
      </c>
      <c r="S1084" s="2">
        <v>93384.13</v>
      </c>
      <c r="T1084" s="2">
        <v>1091854.04</v>
      </c>
      <c r="U1084" s="5">
        <v>2</v>
      </c>
      <c r="V1084" s="6">
        <v>5</v>
      </c>
      <c r="W1084">
        <v>4</v>
      </c>
      <c r="X1084">
        <v>1</v>
      </c>
      <c r="Y1084">
        <v>6</v>
      </c>
      <c r="Z1084" s="5">
        <f t="shared" ca="1" si="48"/>
        <v>1745</v>
      </c>
      <c r="AA1084" s="4" t="str">
        <f t="shared" si="49"/>
        <v>High</v>
      </c>
      <c r="AB1084" s="2">
        <f t="shared" si="50"/>
        <v>0.05</v>
      </c>
      <c r="AC1084" s="2">
        <f>banking_clients[[#This Row],[Bank_Loans]] + banking_clients[[#This Row],[Business_Lending]] + banking_clients[[#This Row],[CreditCard_Balance]]</f>
        <v>1449923.71</v>
      </c>
      <c r="AD1084" s="2">
        <f>banking_clients[[#This Row],[Bank_Deposits]] + banking_clients[[#This Row],[Saving_Accounts]] + banking_clients[[#This Row],[ForeignCurrency_Account]] + banking_clients[[#This Row],[Checking_Accounts]]</f>
        <v>3278062.1199999996</v>
      </c>
    </row>
    <row r="1085" spans="1:30" x14ac:dyDescent="0.2">
      <c r="A1085" t="s">
        <v>3448</v>
      </c>
      <c r="B1085" t="s">
        <v>3449</v>
      </c>
      <c r="C1085" s="5">
        <v>82</v>
      </c>
      <c r="D1085">
        <v>13069</v>
      </c>
      <c r="E1085" s="3" t="s">
        <v>3450</v>
      </c>
      <c r="F1085" s="4" t="s">
        <v>38</v>
      </c>
      <c r="G1085" s="4" t="s">
        <v>25</v>
      </c>
      <c r="H1085" s="4" t="s">
        <v>548</v>
      </c>
      <c r="I1085" s="4" t="s">
        <v>13</v>
      </c>
      <c r="J1085" s="4" t="s">
        <v>14</v>
      </c>
      <c r="K1085" s="2">
        <v>123095.03999999999</v>
      </c>
      <c r="L1085" s="2">
        <v>10598.28</v>
      </c>
      <c r="M1085" s="5">
        <v>2</v>
      </c>
      <c r="N1085" s="2">
        <v>3437.83</v>
      </c>
      <c r="O1085" s="2">
        <v>311057.90000000002</v>
      </c>
      <c r="P1085" s="2">
        <v>123840.33</v>
      </c>
      <c r="Q1085" s="2">
        <v>104183.13</v>
      </c>
      <c r="R1085" s="2">
        <v>62824.39</v>
      </c>
      <c r="S1085" s="2">
        <v>24727.63</v>
      </c>
      <c r="T1085" s="2">
        <v>689610.12</v>
      </c>
      <c r="U1085" s="5">
        <v>3</v>
      </c>
      <c r="V1085" s="6">
        <v>2</v>
      </c>
      <c r="W1085">
        <v>1</v>
      </c>
      <c r="X1085">
        <v>2</v>
      </c>
      <c r="Y1085">
        <v>7</v>
      </c>
      <c r="Z1085" s="5">
        <f t="shared" ca="1" si="48"/>
        <v>1427</v>
      </c>
      <c r="AA1085" s="4" t="str">
        <f t="shared" si="49"/>
        <v>Mid</v>
      </c>
      <c r="AB1085" s="2">
        <f t="shared" si="50"/>
        <v>0.05</v>
      </c>
      <c r="AC1085" s="2">
        <f>banking_clients[[#This Row],[Bank_Loans]] + banking_clients[[#This Row],[Business_Lending]] + banking_clients[[#This Row],[CreditCard_Balance]]</f>
        <v>1004105.85</v>
      </c>
      <c r="AD1085" s="2">
        <f>banking_clients[[#This Row],[Bank_Deposits]] + banking_clients[[#This Row],[Saving_Accounts]] + banking_clients[[#This Row],[ForeignCurrency_Account]] + banking_clients[[#This Row],[Checking_Accounts]]</f>
        <v>315575.48</v>
      </c>
    </row>
    <row r="1086" spans="1:30" x14ac:dyDescent="0.2">
      <c r="A1086" t="s">
        <v>3451</v>
      </c>
      <c r="B1086" t="s">
        <v>3452</v>
      </c>
      <c r="C1086" s="5">
        <v>66</v>
      </c>
      <c r="D1086">
        <v>30087</v>
      </c>
      <c r="E1086" s="3" t="s">
        <v>3453</v>
      </c>
      <c r="F1086" s="4" t="s">
        <v>284</v>
      </c>
      <c r="G1086" s="4" t="s">
        <v>11</v>
      </c>
      <c r="H1086" s="4" t="s">
        <v>1858</v>
      </c>
      <c r="I1086" s="4" t="s">
        <v>13</v>
      </c>
      <c r="J1086" s="4" t="s">
        <v>34</v>
      </c>
      <c r="K1086" s="2">
        <v>374004.84</v>
      </c>
      <c r="L1086" s="2">
        <v>17198.36</v>
      </c>
      <c r="M1086" s="5">
        <v>2</v>
      </c>
      <c r="N1086" s="2">
        <v>4852.05</v>
      </c>
      <c r="O1086" s="2">
        <v>161108.42000000001</v>
      </c>
      <c r="P1086" s="2">
        <v>947081.61</v>
      </c>
      <c r="Q1086" s="2">
        <v>531525.4</v>
      </c>
      <c r="R1086" s="2">
        <v>439233.26</v>
      </c>
      <c r="S1086" s="2">
        <v>62690.25</v>
      </c>
      <c r="T1086" s="2">
        <v>209401.26</v>
      </c>
      <c r="U1086" s="5">
        <v>3</v>
      </c>
      <c r="V1086" s="6">
        <v>4</v>
      </c>
      <c r="W1086">
        <v>2</v>
      </c>
      <c r="X1086">
        <v>1</v>
      </c>
      <c r="Y1086">
        <v>8</v>
      </c>
      <c r="Z1086" s="5">
        <f t="shared" ca="1" si="48"/>
        <v>7398</v>
      </c>
      <c r="AA1086" s="4" t="str">
        <f t="shared" si="49"/>
        <v>High</v>
      </c>
      <c r="AB1086" s="2">
        <f t="shared" si="50"/>
        <v>0.05</v>
      </c>
      <c r="AC1086" s="2">
        <f>banking_clients[[#This Row],[Bank_Loans]] + banking_clients[[#This Row],[Business_Lending]] + banking_clients[[#This Row],[CreditCard_Balance]]</f>
        <v>375361.73000000004</v>
      </c>
      <c r="AD1086" s="2">
        <f>banking_clients[[#This Row],[Bank_Deposits]] + banking_clients[[#This Row],[Saving_Accounts]] + banking_clients[[#This Row],[ForeignCurrency_Account]] + banking_clients[[#This Row],[Checking_Accounts]]</f>
        <v>1980530.52</v>
      </c>
    </row>
    <row r="1087" spans="1:30" x14ac:dyDescent="0.2">
      <c r="A1087" t="s">
        <v>3454</v>
      </c>
      <c r="B1087" t="s">
        <v>3455</v>
      </c>
      <c r="C1087" s="5">
        <v>28</v>
      </c>
      <c r="D1087">
        <v>27354</v>
      </c>
      <c r="E1087" s="3" t="s">
        <v>3456</v>
      </c>
      <c r="F1087" s="4" t="s">
        <v>99</v>
      </c>
      <c r="G1087" s="4" t="s">
        <v>25</v>
      </c>
      <c r="H1087" s="4" t="s">
        <v>1183</v>
      </c>
      <c r="I1087" s="4" t="s">
        <v>13</v>
      </c>
      <c r="J1087" s="4" t="s">
        <v>40</v>
      </c>
      <c r="K1087" s="2">
        <v>173417.28</v>
      </c>
      <c r="L1087" s="2">
        <v>21102.53</v>
      </c>
      <c r="M1087" s="5">
        <v>1</v>
      </c>
      <c r="N1087" s="2">
        <v>1497.7</v>
      </c>
      <c r="O1087" s="2">
        <v>913504.12</v>
      </c>
      <c r="P1087" s="2">
        <v>1333557.6399999999</v>
      </c>
      <c r="Q1087" s="2">
        <v>586387.05000000005</v>
      </c>
      <c r="R1087" s="2">
        <v>240797</v>
      </c>
      <c r="S1087" s="2">
        <v>5133.9399999999996</v>
      </c>
      <c r="T1087" s="2">
        <v>138394.29</v>
      </c>
      <c r="U1087" s="5">
        <v>3</v>
      </c>
      <c r="V1087" s="6">
        <v>2</v>
      </c>
      <c r="W1087">
        <v>3</v>
      </c>
      <c r="X1087">
        <v>1</v>
      </c>
      <c r="Y1087">
        <v>9</v>
      </c>
      <c r="Z1087" s="5">
        <f t="shared" ca="1" si="48"/>
        <v>6784</v>
      </c>
      <c r="AA1087" s="4" t="str">
        <f t="shared" si="49"/>
        <v>Mid</v>
      </c>
      <c r="AB1087" s="2">
        <f t="shared" si="50"/>
        <v>0.05</v>
      </c>
      <c r="AC1087" s="2">
        <f>banking_clients[[#This Row],[Bank_Loans]] + banking_clients[[#This Row],[Business_Lending]] + banking_clients[[#This Row],[CreditCard_Balance]]</f>
        <v>1053396.1099999999</v>
      </c>
      <c r="AD1087" s="2">
        <f>banking_clients[[#This Row],[Bank_Deposits]] + banking_clients[[#This Row],[Saving_Accounts]] + banking_clients[[#This Row],[ForeignCurrency_Account]] + banking_clients[[#This Row],[Checking_Accounts]]</f>
        <v>2165875.63</v>
      </c>
    </row>
    <row r="1088" spans="1:30" x14ac:dyDescent="0.2">
      <c r="A1088" t="s">
        <v>3457</v>
      </c>
      <c r="B1088" t="s">
        <v>1571</v>
      </c>
      <c r="C1088" s="5">
        <v>49</v>
      </c>
      <c r="D1088">
        <v>17985</v>
      </c>
      <c r="E1088" s="3" t="s">
        <v>3458</v>
      </c>
      <c r="F1088" s="4" t="s">
        <v>567</v>
      </c>
      <c r="G1088" s="4" t="s">
        <v>49</v>
      </c>
      <c r="H1088" s="4" t="s">
        <v>373</v>
      </c>
      <c r="I1088" s="4" t="s">
        <v>80</v>
      </c>
      <c r="J1088" s="4" t="s">
        <v>14</v>
      </c>
      <c r="K1088" s="2">
        <v>119608.06</v>
      </c>
      <c r="L1088" s="2">
        <v>6414.51</v>
      </c>
      <c r="M1088" s="5">
        <v>1</v>
      </c>
      <c r="N1088" s="2">
        <v>5695.1</v>
      </c>
      <c r="O1088" s="2">
        <v>655227.30000000005</v>
      </c>
      <c r="P1088" s="2">
        <v>1290257.18</v>
      </c>
      <c r="Q1088" s="2">
        <v>673674.1</v>
      </c>
      <c r="R1088" s="2">
        <v>571138.62</v>
      </c>
      <c r="S1088" s="2">
        <v>83488.78</v>
      </c>
      <c r="T1088" s="2">
        <v>185471.65</v>
      </c>
      <c r="U1088" s="5">
        <v>0</v>
      </c>
      <c r="V1088" s="6">
        <v>4</v>
      </c>
      <c r="W1088">
        <v>4</v>
      </c>
      <c r="X1088">
        <v>1</v>
      </c>
      <c r="Y1088">
        <v>10</v>
      </c>
      <c r="Z1088" s="5">
        <f t="shared" ca="1" si="48"/>
        <v>6295</v>
      </c>
      <c r="AA1088" s="4" t="str">
        <f t="shared" si="49"/>
        <v>Mid</v>
      </c>
      <c r="AB1088" s="2">
        <f t="shared" si="50"/>
        <v>0.01</v>
      </c>
      <c r="AC1088" s="2">
        <f>banking_clients[[#This Row],[Bank_Loans]] + banking_clients[[#This Row],[Business_Lending]] + banking_clients[[#This Row],[CreditCard_Balance]]</f>
        <v>846394.05</v>
      </c>
      <c r="AD1088" s="2">
        <f>banking_clients[[#This Row],[Bank_Deposits]] + banking_clients[[#This Row],[Saving_Accounts]] + banking_clients[[#This Row],[ForeignCurrency_Account]] + banking_clients[[#This Row],[Checking_Accounts]]</f>
        <v>2618558.6799999997</v>
      </c>
    </row>
    <row r="1089" spans="1:30" x14ac:dyDescent="0.2">
      <c r="A1089" t="s">
        <v>3459</v>
      </c>
      <c r="B1089" t="s">
        <v>3460</v>
      </c>
      <c r="C1089" s="5">
        <v>71</v>
      </c>
      <c r="D1089">
        <v>20192</v>
      </c>
      <c r="E1089" s="3" t="s">
        <v>3461</v>
      </c>
      <c r="F1089" s="4" t="s">
        <v>506</v>
      </c>
      <c r="G1089" s="4" t="s">
        <v>114</v>
      </c>
      <c r="H1089" s="4" t="s">
        <v>322</v>
      </c>
      <c r="I1089" s="4" t="s">
        <v>13</v>
      </c>
      <c r="J1089" s="4" t="s">
        <v>14</v>
      </c>
      <c r="K1089" s="2">
        <v>328563.11</v>
      </c>
      <c r="L1089" s="2">
        <v>15597.1</v>
      </c>
      <c r="M1089" s="5">
        <v>3</v>
      </c>
      <c r="N1089" s="2">
        <v>7947.65</v>
      </c>
      <c r="O1089" s="2">
        <v>1671602.81</v>
      </c>
      <c r="P1089" s="2">
        <v>1373913.59</v>
      </c>
      <c r="Q1089" s="2">
        <v>865056.7</v>
      </c>
      <c r="R1089" s="2">
        <v>170975.91</v>
      </c>
      <c r="S1089" s="2">
        <v>34410.76</v>
      </c>
      <c r="T1089" s="2">
        <v>1902701.61</v>
      </c>
      <c r="U1089" s="5">
        <v>1</v>
      </c>
      <c r="V1089" s="6">
        <v>5</v>
      </c>
      <c r="W1089">
        <v>1</v>
      </c>
      <c r="X1089">
        <v>1</v>
      </c>
      <c r="Y1089">
        <v>11</v>
      </c>
      <c r="Z1089" s="5">
        <f t="shared" ca="1" si="48"/>
        <v>2902</v>
      </c>
      <c r="AA1089" s="4" t="str">
        <f t="shared" si="49"/>
        <v>High</v>
      </c>
      <c r="AB1089" s="2">
        <f t="shared" si="50"/>
        <v>0.05</v>
      </c>
      <c r="AC1089" s="2">
        <f>banking_clients[[#This Row],[Bank_Loans]] + banking_clients[[#This Row],[Business_Lending]] + banking_clients[[#This Row],[CreditCard_Balance]]</f>
        <v>3582252.07</v>
      </c>
      <c r="AD1089" s="2">
        <f>banking_clients[[#This Row],[Bank_Deposits]] + banking_clients[[#This Row],[Saving_Accounts]] + banking_clients[[#This Row],[ForeignCurrency_Account]] + banking_clients[[#This Row],[Checking_Accounts]]</f>
        <v>2444356.96</v>
      </c>
    </row>
    <row r="1090" spans="1:30" x14ac:dyDescent="0.2">
      <c r="A1090" t="s">
        <v>3462</v>
      </c>
      <c r="B1090" t="s">
        <v>3463</v>
      </c>
      <c r="C1090" s="5">
        <v>53</v>
      </c>
      <c r="D1090">
        <v>23510</v>
      </c>
      <c r="E1090" s="3" t="s">
        <v>3464</v>
      </c>
      <c r="F1090" s="4" t="s">
        <v>10</v>
      </c>
      <c r="G1090" s="4" t="s">
        <v>114</v>
      </c>
      <c r="H1090" s="4" t="s">
        <v>601</v>
      </c>
      <c r="I1090" s="4" t="s">
        <v>33</v>
      </c>
      <c r="J1090" s="4" t="s">
        <v>14</v>
      </c>
      <c r="K1090" s="2">
        <v>362402.94</v>
      </c>
      <c r="L1090" s="2">
        <v>25500.54</v>
      </c>
      <c r="M1090" s="5">
        <v>1</v>
      </c>
      <c r="N1090" s="2">
        <v>4067.22</v>
      </c>
      <c r="O1090" s="2">
        <v>266042.90000000002</v>
      </c>
      <c r="P1090" s="2">
        <v>723632.37</v>
      </c>
      <c r="Q1090" s="2">
        <v>397115.33</v>
      </c>
      <c r="R1090" s="2">
        <v>436826.86</v>
      </c>
      <c r="S1090" s="2">
        <v>4711.93</v>
      </c>
      <c r="T1090" s="2">
        <v>291200.93</v>
      </c>
      <c r="U1090" s="5">
        <v>3</v>
      </c>
      <c r="V1090" s="6">
        <v>3</v>
      </c>
      <c r="W1090">
        <v>1</v>
      </c>
      <c r="X1090">
        <v>1</v>
      </c>
      <c r="Y1090">
        <v>12</v>
      </c>
      <c r="Z1090" s="5">
        <f t="shared" ref="Z1090:Z1153" ca="1" si="51">DATEDIF(E1090, TODAY(), "D")</f>
        <v>3325</v>
      </c>
      <c r="AA1090" s="4" t="str">
        <f t="shared" ref="AA1090:AA1153" si="52">IF(K1090&lt;100000, "Low", IF(K1090&lt;=300000, "Mid", "High"))</f>
        <v>High</v>
      </c>
      <c r="AB1090" s="2">
        <f t="shared" ref="AB1090:AB1153" si="53">IF(I1090="High", 0.05, IF(I1090="Mid", 0.03, 0.01))</f>
        <v>0.03</v>
      </c>
      <c r="AC1090" s="2">
        <f>banking_clients[[#This Row],[Bank_Loans]] + banking_clients[[#This Row],[Business_Lending]] + banking_clients[[#This Row],[CreditCard_Balance]]</f>
        <v>561311.05000000005</v>
      </c>
      <c r="AD1090" s="2">
        <f>banking_clients[[#This Row],[Bank_Deposits]] + banking_clients[[#This Row],[Saving_Accounts]] + banking_clients[[#This Row],[ForeignCurrency_Account]] + banking_clients[[#This Row],[Checking_Accounts]]</f>
        <v>1562286.49</v>
      </c>
    </row>
    <row r="1091" spans="1:30" x14ac:dyDescent="0.2">
      <c r="A1091" t="s">
        <v>3465</v>
      </c>
      <c r="B1091" t="s">
        <v>3466</v>
      </c>
      <c r="C1091" s="5">
        <v>17</v>
      </c>
      <c r="D1091">
        <v>13553</v>
      </c>
      <c r="E1091" s="3" t="s">
        <v>1425</v>
      </c>
      <c r="F1091" s="4" t="s">
        <v>284</v>
      </c>
      <c r="G1091" s="4" t="s">
        <v>49</v>
      </c>
      <c r="H1091" s="4" t="s">
        <v>556</v>
      </c>
      <c r="I1091" s="4" t="s">
        <v>13</v>
      </c>
      <c r="J1091" s="4" t="s">
        <v>14</v>
      </c>
      <c r="K1091" s="2">
        <v>374191.65</v>
      </c>
      <c r="L1091" s="2">
        <v>45817.66</v>
      </c>
      <c r="M1091" s="5">
        <v>3</v>
      </c>
      <c r="N1091" s="2">
        <v>4080.96</v>
      </c>
      <c r="O1091" s="2">
        <v>193267.5</v>
      </c>
      <c r="P1091" s="2">
        <v>254260.92</v>
      </c>
      <c r="Q1091" s="2">
        <v>138282.26</v>
      </c>
      <c r="R1091" s="2">
        <v>193907.41</v>
      </c>
      <c r="S1091" s="2">
        <v>22373.37</v>
      </c>
      <c r="T1091" s="2">
        <v>188704.45</v>
      </c>
      <c r="U1091" s="5">
        <v>2</v>
      </c>
      <c r="V1091" s="6">
        <v>3</v>
      </c>
      <c r="W1091">
        <v>1</v>
      </c>
      <c r="X1091">
        <v>1</v>
      </c>
      <c r="Y1091">
        <v>13</v>
      </c>
      <c r="Z1091" s="5">
        <f t="shared" ca="1" si="51"/>
        <v>4495</v>
      </c>
      <c r="AA1091" s="4" t="str">
        <f t="shared" si="52"/>
        <v>High</v>
      </c>
      <c r="AB1091" s="2">
        <f t="shared" si="53"/>
        <v>0.05</v>
      </c>
      <c r="AC1091" s="2">
        <f>banking_clients[[#This Row],[Bank_Loans]] + banking_clients[[#This Row],[Business_Lending]] + banking_clients[[#This Row],[CreditCard_Balance]]</f>
        <v>386052.91000000003</v>
      </c>
      <c r="AD1091" s="2">
        <f>banking_clients[[#This Row],[Bank_Deposits]] + banking_clients[[#This Row],[Saving_Accounts]] + banking_clients[[#This Row],[ForeignCurrency_Account]] + banking_clients[[#This Row],[Checking_Accounts]]</f>
        <v>608823.96</v>
      </c>
    </row>
    <row r="1092" spans="1:30" x14ac:dyDescent="0.2">
      <c r="A1092" t="s">
        <v>3467</v>
      </c>
      <c r="B1092" t="s">
        <v>3468</v>
      </c>
      <c r="C1092" s="5">
        <v>48</v>
      </c>
      <c r="D1092">
        <v>40723</v>
      </c>
      <c r="E1092" s="3" t="s">
        <v>1346</v>
      </c>
      <c r="F1092" s="4" t="s">
        <v>89</v>
      </c>
      <c r="G1092" s="4" t="s">
        <v>49</v>
      </c>
      <c r="H1092" s="4" t="s">
        <v>847</v>
      </c>
      <c r="I1092" s="4" t="s">
        <v>13</v>
      </c>
      <c r="J1092" s="4" t="s">
        <v>14</v>
      </c>
      <c r="K1092" s="2">
        <v>58873.68</v>
      </c>
      <c r="L1092" s="2">
        <v>39323.160000000003</v>
      </c>
      <c r="M1092" s="5">
        <v>1</v>
      </c>
      <c r="N1092" s="2">
        <v>1993.52</v>
      </c>
      <c r="O1092" s="2">
        <v>313287.78000000003</v>
      </c>
      <c r="P1092" s="2">
        <v>633403.9</v>
      </c>
      <c r="Q1092" s="2">
        <v>218231.6</v>
      </c>
      <c r="R1092" s="2">
        <v>342304.24</v>
      </c>
      <c r="S1092" s="2">
        <v>48828.1</v>
      </c>
      <c r="T1092" s="2">
        <v>1428132.84</v>
      </c>
      <c r="U1092" s="5">
        <v>2</v>
      </c>
      <c r="V1092" s="6">
        <v>2</v>
      </c>
      <c r="W1092">
        <v>2</v>
      </c>
      <c r="X1092">
        <v>2</v>
      </c>
      <c r="Y1092">
        <v>14</v>
      </c>
      <c r="Z1092" s="5">
        <f t="shared" ca="1" si="51"/>
        <v>4279</v>
      </c>
      <c r="AA1092" s="4" t="str">
        <f t="shared" si="52"/>
        <v>Low</v>
      </c>
      <c r="AB1092" s="2">
        <f t="shared" si="53"/>
        <v>0.05</v>
      </c>
      <c r="AC1092" s="2">
        <f>banking_clients[[#This Row],[Bank_Loans]] + banking_clients[[#This Row],[Business_Lending]] + banking_clients[[#This Row],[CreditCard_Balance]]</f>
        <v>1743414.1400000001</v>
      </c>
      <c r="AD1092" s="2">
        <f>banking_clients[[#This Row],[Bank_Deposits]] + banking_clients[[#This Row],[Saving_Accounts]] + banking_clients[[#This Row],[ForeignCurrency_Account]] + banking_clients[[#This Row],[Checking_Accounts]]</f>
        <v>1242767.8400000001</v>
      </c>
    </row>
    <row r="1093" spans="1:30" x14ac:dyDescent="0.2">
      <c r="A1093" t="s">
        <v>3469</v>
      </c>
      <c r="B1093" t="s">
        <v>3470</v>
      </c>
      <c r="C1093" s="5">
        <v>60</v>
      </c>
      <c r="D1093">
        <v>18822</v>
      </c>
      <c r="E1093" s="3" t="s">
        <v>3471</v>
      </c>
      <c r="F1093" s="4" t="s">
        <v>99</v>
      </c>
      <c r="G1093" s="4" t="s">
        <v>25</v>
      </c>
      <c r="H1093" s="4" t="s">
        <v>548</v>
      </c>
      <c r="I1093" s="4" t="s">
        <v>80</v>
      </c>
      <c r="J1093" s="4" t="s">
        <v>40</v>
      </c>
      <c r="K1093" s="2">
        <v>38216.71</v>
      </c>
      <c r="L1093" s="2">
        <v>8191.44</v>
      </c>
      <c r="M1093" s="5">
        <v>2</v>
      </c>
      <c r="N1093" s="2">
        <v>3223.96</v>
      </c>
      <c r="O1093" s="2">
        <v>304642.67</v>
      </c>
      <c r="P1093" s="2">
        <v>201446.6</v>
      </c>
      <c r="Q1093" s="2">
        <v>120867.96</v>
      </c>
      <c r="R1093" s="2">
        <v>66016.929999999993</v>
      </c>
      <c r="S1093" s="2">
        <v>21665.83</v>
      </c>
      <c r="T1093" s="2">
        <v>137109.67000000001</v>
      </c>
      <c r="U1093" s="5">
        <v>0</v>
      </c>
      <c r="V1093" s="6">
        <v>1</v>
      </c>
      <c r="W1093">
        <v>2</v>
      </c>
      <c r="X1093">
        <v>1</v>
      </c>
      <c r="Y1093">
        <v>15</v>
      </c>
      <c r="Z1093" s="5">
        <f t="shared" ca="1" si="51"/>
        <v>3157</v>
      </c>
      <c r="AA1093" s="4" t="str">
        <f t="shared" si="52"/>
        <v>Low</v>
      </c>
      <c r="AB1093" s="2">
        <f t="shared" si="53"/>
        <v>0.01</v>
      </c>
      <c r="AC1093" s="2">
        <f>banking_clients[[#This Row],[Bank_Loans]] + banking_clients[[#This Row],[Business_Lending]] + banking_clients[[#This Row],[CreditCard_Balance]]</f>
        <v>444976.3</v>
      </c>
      <c r="AD1093" s="2">
        <f>banking_clients[[#This Row],[Bank_Deposits]] + banking_clients[[#This Row],[Saving_Accounts]] + banking_clients[[#This Row],[ForeignCurrency_Account]] + banking_clients[[#This Row],[Checking_Accounts]]</f>
        <v>409997.32000000007</v>
      </c>
    </row>
    <row r="1094" spans="1:30" x14ac:dyDescent="0.2">
      <c r="A1094" t="s">
        <v>3472</v>
      </c>
      <c r="B1094" t="s">
        <v>3473</v>
      </c>
      <c r="C1094" s="5">
        <v>17</v>
      </c>
      <c r="D1094">
        <v>11409</v>
      </c>
      <c r="E1094" s="3" t="s">
        <v>3474</v>
      </c>
      <c r="F1094" s="4" t="s">
        <v>68</v>
      </c>
      <c r="G1094" s="4" t="s">
        <v>19</v>
      </c>
      <c r="H1094" s="4" t="s">
        <v>1410</v>
      </c>
      <c r="I1094" s="4" t="s">
        <v>13</v>
      </c>
      <c r="J1094" s="4" t="s">
        <v>14</v>
      </c>
      <c r="K1094" s="2">
        <v>325636.33</v>
      </c>
      <c r="L1094" s="2">
        <v>45349.15</v>
      </c>
      <c r="M1094" s="5">
        <v>2</v>
      </c>
      <c r="N1094" s="2">
        <v>530.70000000000005</v>
      </c>
      <c r="O1094" s="2">
        <v>1144309.18</v>
      </c>
      <c r="P1094" s="2">
        <v>1110461.95</v>
      </c>
      <c r="Q1094" s="2">
        <v>431846.31</v>
      </c>
      <c r="R1094" s="2">
        <v>521388.33</v>
      </c>
      <c r="S1094" s="2">
        <v>57862.73</v>
      </c>
      <c r="T1094" s="2">
        <v>1754651.33</v>
      </c>
      <c r="U1094" s="5">
        <v>2</v>
      </c>
      <c r="V1094" s="6">
        <v>3</v>
      </c>
      <c r="W1094">
        <v>3</v>
      </c>
      <c r="X1094">
        <v>2</v>
      </c>
      <c r="Y1094">
        <v>16</v>
      </c>
      <c r="Z1094" s="5">
        <f t="shared" ca="1" si="51"/>
        <v>7463</v>
      </c>
      <c r="AA1094" s="4" t="str">
        <f t="shared" si="52"/>
        <v>High</v>
      </c>
      <c r="AB1094" s="2">
        <f t="shared" si="53"/>
        <v>0.05</v>
      </c>
      <c r="AC1094" s="2">
        <f>banking_clients[[#This Row],[Bank_Loans]] + banking_clients[[#This Row],[Business_Lending]] + banking_clients[[#This Row],[CreditCard_Balance]]</f>
        <v>2899491.21</v>
      </c>
      <c r="AD1094" s="2">
        <f>banking_clients[[#This Row],[Bank_Deposits]] + banking_clients[[#This Row],[Saving_Accounts]] + banking_clients[[#This Row],[ForeignCurrency_Account]] + banking_clients[[#This Row],[Checking_Accounts]]</f>
        <v>2121559.3199999998</v>
      </c>
    </row>
    <row r="1095" spans="1:30" x14ac:dyDescent="0.2">
      <c r="A1095" t="s">
        <v>3475</v>
      </c>
      <c r="B1095" t="s">
        <v>3476</v>
      </c>
      <c r="C1095" s="5">
        <v>73</v>
      </c>
      <c r="D1095">
        <v>22590</v>
      </c>
      <c r="E1095" s="3" t="s">
        <v>3477</v>
      </c>
      <c r="F1095" s="4" t="s">
        <v>58</v>
      </c>
      <c r="G1095" s="4" t="s">
        <v>49</v>
      </c>
      <c r="H1095" s="4" t="s">
        <v>223</v>
      </c>
      <c r="I1095" s="4" t="s">
        <v>13</v>
      </c>
      <c r="J1095" s="4" t="s">
        <v>14</v>
      </c>
      <c r="K1095" s="2">
        <v>109646.87</v>
      </c>
      <c r="L1095" s="2">
        <v>7193.54</v>
      </c>
      <c r="M1095" s="5">
        <v>1</v>
      </c>
      <c r="N1095" s="2">
        <v>3297.61</v>
      </c>
      <c r="O1095" s="2">
        <v>638694.47</v>
      </c>
      <c r="P1095" s="2">
        <v>677674.91</v>
      </c>
      <c r="Q1095" s="2">
        <v>258887.05</v>
      </c>
      <c r="R1095" s="2">
        <v>477418.17</v>
      </c>
      <c r="S1095" s="2">
        <v>34929.51</v>
      </c>
      <c r="T1095" s="2">
        <v>1018328.64</v>
      </c>
      <c r="U1095" s="5">
        <v>0</v>
      </c>
      <c r="V1095" s="6">
        <v>3</v>
      </c>
      <c r="W1095">
        <v>3</v>
      </c>
      <c r="X1095">
        <v>2</v>
      </c>
      <c r="Y1095">
        <v>17</v>
      </c>
      <c r="Z1095" s="5">
        <f t="shared" ca="1" si="51"/>
        <v>4829</v>
      </c>
      <c r="AA1095" s="4" t="str">
        <f t="shared" si="52"/>
        <v>Mid</v>
      </c>
      <c r="AB1095" s="2">
        <f t="shared" si="53"/>
        <v>0.05</v>
      </c>
      <c r="AC1095" s="2">
        <f>banking_clients[[#This Row],[Bank_Loans]] + banking_clients[[#This Row],[Business_Lending]] + banking_clients[[#This Row],[CreditCard_Balance]]</f>
        <v>1660320.72</v>
      </c>
      <c r="AD1095" s="2">
        <f>banking_clients[[#This Row],[Bank_Deposits]] + banking_clients[[#This Row],[Saving_Accounts]] + banking_clients[[#This Row],[ForeignCurrency_Account]] + banking_clients[[#This Row],[Checking_Accounts]]</f>
        <v>1448909.6400000001</v>
      </c>
    </row>
    <row r="1096" spans="1:30" x14ac:dyDescent="0.2">
      <c r="A1096" t="s">
        <v>3478</v>
      </c>
      <c r="B1096" t="s">
        <v>3479</v>
      </c>
      <c r="C1096" s="5">
        <v>46</v>
      </c>
      <c r="D1096">
        <v>19508</v>
      </c>
      <c r="E1096" s="3" t="s">
        <v>1434</v>
      </c>
      <c r="F1096" s="4" t="s">
        <v>18</v>
      </c>
      <c r="G1096" s="4" t="s">
        <v>11</v>
      </c>
      <c r="H1096" s="4" t="s">
        <v>115</v>
      </c>
      <c r="I1096" s="4" t="s">
        <v>13</v>
      </c>
      <c r="J1096" s="4" t="s">
        <v>34</v>
      </c>
      <c r="K1096" s="2">
        <v>364489.6</v>
      </c>
      <c r="L1096" s="2">
        <v>35861.040000000001</v>
      </c>
      <c r="M1096" s="5">
        <v>1</v>
      </c>
      <c r="N1096" s="2">
        <v>8167.39</v>
      </c>
      <c r="O1096" s="2">
        <v>879424.99</v>
      </c>
      <c r="P1096" s="2">
        <v>1005529.08</v>
      </c>
      <c r="Q1096" s="2">
        <v>527902.76</v>
      </c>
      <c r="R1096" s="2">
        <v>279034.32</v>
      </c>
      <c r="S1096" s="2">
        <v>56863.3</v>
      </c>
      <c r="T1096" s="2">
        <v>1107826.8500000001</v>
      </c>
      <c r="U1096" s="5">
        <v>0</v>
      </c>
      <c r="V1096" s="6">
        <v>2</v>
      </c>
      <c r="W1096">
        <v>3</v>
      </c>
      <c r="X1096">
        <v>1</v>
      </c>
      <c r="Y1096">
        <v>18</v>
      </c>
      <c r="Z1096" s="5">
        <f t="shared" ca="1" si="51"/>
        <v>2464</v>
      </c>
      <c r="AA1096" s="4" t="str">
        <f t="shared" si="52"/>
        <v>High</v>
      </c>
      <c r="AB1096" s="2">
        <f t="shared" si="53"/>
        <v>0.05</v>
      </c>
      <c r="AC1096" s="2">
        <f>banking_clients[[#This Row],[Bank_Loans]] + banking_clients[[#This Row],[Business_Lending]] + banking_clients[[#This Row],[CreditCard_Balance]]</f>
        <v>1995419.23</v>
      </c>
      <c r="AD1096" s="2">
        <f>banking_clients[[#This Row],[Bank_Deposits]] + banking_clients[[#This Row],[Saving_Accounts]] + banking_clients[[#This Row],[ForeignCurrency_Account]] + banking_clients[[#This Row],[Checking_Accounts]]</f>
        <v>1869329.46</v>
      </c>
    </row>
    <row r="1097" spans="1:30" x14ac:dyDescent="0.2">
      <c r="A1097" t="s">
        <v>3480</v>
      </c>
      <c r="B1097" t="s">
        <v>3481</v>
      </c>
      <c r="C1097" s="5">
        <v>58</v>
      </c>
      <c r="D1097">
        <v>32245</v>
      </c>
      <c r="E1097" s="3" t="s">
        <v>3482</v>
      </c>
      <c r="F1097" s="4" t="s">
        <v>31</v>
      </c>
      <c r="G1097" s="4" t="s">
        <v>25</v>
      </c>
      <c r="H1097" s="4" t="s">
        <v>219</v>
      </c>
      <c r="I1097" s="4" t="s">
        <v>13</v>
      </c>
      <c r="J1097" s="4" t="s">
        <v>40</v>
      </c>
      <c r="K1097" s="2">
        <v>169541.37</v>
      </c>
      <c r="L1097" s="2">
        <v>20865.12</v>
      </c>
      <c r="M1097" s="5">
        <v>1</v>
      </c>
      <c r="N1097" s="2">
        <v>1544.14</v>
      </c>
      <c r="O1097" s="2">
        <v>560790.18000000005</v>
      </c>
      <c r="P1097" s="2">
        <v>322882.28999999998</v>
      </c>
      <c r="Q1097" s="2">
        <v>163850.71</v>
      </c>
      <c r="R1097" s="2">
        <v>298979.36</v>
      </c>
      <c r="S1097" s="2">
        <v>22686.15</v>
      </c>
      <c r="T1097" s="2">
        <v>104774.79</v>
      </c>
      <c r="U1097" s="5">
        <v>3</v>
      </c>
      <c r="V1097" s="6">
        <v>2</v>
      </c>
      <c r="W1097">
        <v>3</v>
      </c>
      <c r="X1097">
        <v>2</v>
      </c>
      <c r="Y1097">
        <v>19</v>
      </c>
      <c r="Z1097" s="5">
        <f t="shared" ca="1" si="51"/>
        <v>8540</v>
      </c>
      <c r="AA1097" s="4" t="str">
        <f t="shared" si="52"/>
        <v>Mid</v>
      </c>
      <c r="AB1097" s="2">
        <f t="shared" si="53"/>
        <v>0.05</v>
      </c>
      <c r="AC1097" s="2">
        <f>banking_clients[[#This Row],[Bank_Loans]] + banking_clients[[#This Row],[Business_Lending]] + banking_clients[[#This Row],[CreditCard_Balance]]</f>
        <v>667109.1100000001</v>
      </c>
      <c r="AD1097" s="2">
        <f>banking_clients[[#This Row],[Bank_Deposits]] + banking_clients[[#This Row],[Saving_Accounts]] + banking_clients[[#This Row],[ForeignCurrency_Account]] + banking_clients[[#This Row],[Checking_Accounts]]</f>
        <v>808398.50999999989</v>
      </c>
    </row>
    <row r="1098" spans="1:30" x14ac:dyDescent="0.2">
      <c r="A1098" t="s">
        <v>3483</v>
      </c>
      <c r="B1098" t="s">
        <v>3484</v>
      </c>
      <c r="C1098" s="5">
        <v>55</v>
      </c>
      <c r="D1098">
        <v>2534</v>
      </c>
      <c r="E1098" s="3" t="s">
        <v>3485</v>
      </c>
      <c r="F1098" s="4" t="s">
        <v>377</v>
      </c>
      <c r="G1098" s="4" t="s">
        <v>25</v>
      </c>
      <c r="H1098" s="4" t="s">
        <v>215</v>
      </c>
      <c r="I1098" s="4" t="s">
        <v>33</v>
      </c>
      <c r="J1098" s="4" t="s">
        <v>40</v>
      </c>
      <c r="K1098" s="2">
        <v>204540.48</v>
      </c>
      <c r="L1098" s="2">
        <v>53063.199999999997</v>
      </c>
      <c r="M1098" s="5">
        <v>1</v>
      </c>
      <c r="N1098" s="2">
        <v>10184.4</v>
      </c>
      <c r="O1098" s="2">
        <v>803290.8</v>
      </c>
      <c r="P1098" s="2">
        <v>405882</v>
      </c>
      <c r="Q1098" s="2">
        <v>105529.32</v>
      </c>
      <c r="R1098" s="2">
        <v>118842.25</v>
      </c>
      <c r="S1098" s="2">
        <v>101378.4</v>
      </c>
      <c r="T1098" s="2">
        <v>1343016</v>
      </c>
      <c r="U1098" s="5">
        <v>2</v>
      </c>
      <c r="V1098" s="6">
        <v>3</v>
      </c>
      <c r="W1098">
        <v>3</v>
      </c>
      <c r="X1098">
        <v>2</v>
      </c>
      <c r="Y1098">
        <v>20</v>
      </c>
      <c r="Z1098" s="5">
        <f t="shared" ca="1" si="51"/>
        <v>8967</v>
      </c>
      <c r="AA1098" s="4" t="str">
        <f t="shared" si="52"/>
        <v>Mid</v>
      </c>
      <c r="AB1098" s="2">
        <f t="shared" si="53"/>
        <v>0.03</v>
      </c>
      <c r="AC1098" s="2">
        <f>banking_clients[[#This Row],[Bank_Loans]] + banking_clients[[#This Row],[Business_Lending]] + banking_clients[[#This Row],[CreditCard_Balance]]</f>
        <v>2156491.1999999997</v>
      </c>
      <c r="AD1098" s="2">
        <f>banking_clients[[#This Row],[Bank_Deposits]] + banking_clients[[#This Row],[Saving_Accounts]] + banking_clients[[#This Row],[ForeignCurrency_Account]] + banking_clients[[#This Row],[Checking_Accounts]]</f>
        <v>731631.97</v>
      </c>
    </row>
    <row r="1099" spans="1:30" x14ac:dyDescent="0.2">
      <c r="A1099" t="s">
        <v>3486</v>
      </c>
      <c r="B1099" t="s">
        <v>3487</v>
      </c>
      <c r="C1099" s="5">
        <v>20</v>
      </c>
      <c r="D1099">
        <v>9247</v>
      </c>
      <c r="E1099" s="3" t="s">
        <v>3488</v>
      </c>
      <c r="F1099" s="4" t="s">
        <v>177</v>
      </c>
      <c r="G1099" s="4" t="s">
        <v>49</v>
      </c>
      <c r="H1099" s="4" t="s">
        <v>231</v>
      </c>
      <c r="I1099" s="4" t="s">
        <v>13</v>
      </c>
      <c r="J1099" s="4" t="s">
        <v>14</v>
      </c>
      <c r="K1099" s="2">
        <v>262626</v>
      </c>
      <c r="L1099" s="2">
        <v>34083.75</v>
      </c>
      <c r="M1099" s="5">
        <v>2</v>
      </c>
      <c r="N1099" s="2">
        <v>4066.34</v>
      </c>
      <c r="O1099" s="2">
        <v>434678.11</v>
      </c>
      <c r="P1099" s="2">
        <v>562156.1</v>
      </c>
      <c r="Q1099" s="2">
        <v>401540.07</v>
      </c>
      <c r="R1099" s="2">
        <v>136214.75</v>
      </c>
      <c r="S1099" s="2">
        <v>24605.49</v>
      </c>
      <c r="T1099" s="2">
        <v>1628595.83</v>
      </c>
      <c r="U1099" s="5">
        <v>2</v>
      </c>
      <c r="V1099" s="6">
        <v>3</v>
      </c>
      <c r="W1099">
        <v>3</v>
      </c>
      <c r="X1099">
        <v>1</v>
      </c>
      <c r="Y1099">
        <v>21</v>
      </c>
      <c r="Z1099" s="5">
        <f t="shared" ca="1" si="51"/>
        <v>4762</v>
      </c>
      <c r="AA1099" s="4" t="str">
        <f t="shared" si="52"/>
        <v>Mid</v>
      </c>
      <c r="AB1099" s="2">
        <f t="shared" si="53"/>
        <v>0.05</v>
      </c>
      <c r="AC1099" s="2">
        <f>banking_clients[[#This Row],[Bank_Loans]] + banking_clients[[#This Row],[Business_Lending]] + banking_clients[[#This Row],[CreditCard_Balance]]</f>
        <v>2067340.28</v>
      </c>
      <c r="AD1099" s="2">
        <f>banking_clients[[#This Row],[Bank_Deposits]] + banking_clients[[#This Row],[Saving_Accounts]] + banking_clients[[#This Row],[ForeignCurrency_Account]] + banking_clients[[#This Row],[Checking_Accounts]]</f>
        <v>1124516.4099999999</v>
      </c>
    </row>
    <row r="1100" spans="1:30" x14ac:dyDescent="0.2">
      <c r="A1100" t="s">
        <v>3489</v>
      </c>
      <c r="B1100" t="s">
        <v>3490</v>
      </c>
      <c r="C1100" s="5">
        <v>49</v>
      </c>
      <c r="D1100">
        <v>16815</v>
      </c>
      <c r="E1100" s="3" t="s">
        <v>287</v>
      </c>
      <c r="F1100" s="4" t="s">
        <v>109</v>
      </c>
      <c r="G1100" s="4" t="s">
        <v>25</v>
      </c>
      <c r="H1100" s="4" t="s">
        <v>721</v>
      </c>
      <c r="I1100" s="4" t="s">
        <v>33</v>
      </c>
      <c r="J1100" s="4" t="s">
        <v>14</v>
      </c>
      <c r="K1100" s="2">
        <v>246513.16</v>
      </c>
      <c r="L1100" s="2">
        <v>6769.95</v>
      </c>
      <c r="M1100" s="5">
        <v>1</v>
      </c>
      <c r="N1100" s="2">
        <v>3692.92</v>
      </c>
      <c r="O1100" s="2">
        <v>1371805.05</v>
      </c>
      <c r="P1100" s="2">
        <v>1429313.73</v>
      </c>
      <c r="Q1100" s="2">
        <v>479841.04</v>
      </c>
      <c r="R1100" s="2">
        <v>438288.85</v>
      </c>
      <c r="S1100" s="2">
        <v>48423.76</v>
      </c>
      <c r="T1100" s="2">
        <v>1696621.08</v>
      </c>
      <c r="U1100" s="5">
        <v>2</v>
      </c>
      <c r="V1100" s="6">
        <v>2</v>
      </c>
      <c r="W1100">
        <v>3</v>
      </c>
      <c r="X1100">
        <v>2</v>
      </c>
      <c r="Y1100">
        <v>22</v>
      </c>
      <c r="Z1100" s="5">
        <f t="shared" ca="1" si="51"/>
        <v>6807</v>
      </c>
      <c r="AA1100" s="4" t="str">
        <f t="shared" si="52"/>
        <v>Mid</v>
      </c>
      <c r="AB1100" s="2">
        <f t="shared" si="53"/>
        <v>0.03</v>
      </c>
      <c r="AC1100" s="2">
        <f>banking_clients[[#This Row],[Bank_Loans]] + banking_clients[[#This Row],[Business_Lending]] + banking_clients[[#This Row],[CreditCard_Balance]]</f>
        <v>3072119.05</v>
      </c>
      <c r="AD1100" s="2">
        <f>banking_clients[[#This Row],[Bank_Deposits]] + banking_clients[[#This Row],[Saving_Accounts]] + banking_clients[[#This Row],[ForeignCurrency_Account]] + banking_clients[[#This Row],[Checking_Accounts]]</f>
        <v>2395867.38</v>
      </c>
    </row>
    <row r="1101" spans="1:30" x14ac:dyDescent="0.2">
      <c r="A1101" t="s">
        <v>3491</v>
      </c>
      <c r="B1101" t="s">
        <v>3492</v>
      </c>
      <c r="C1101" s="5">
        <v>62</v>
      </c>
      <c r="D1101">
        <v>5861</v>
      </c>
      <c r="E1101" s="3" t="s">
        <v>3493</v>
      </c>
      <c r="F1101" s="4" t="s">
        <v>377</v>
      </c>
      <c r="G1101" s="4" t="s">
        <v>19</v>
      </c>
      <c r="H1101" s="4" t="s">
        <v>442</v>
      </c>
      <c r="I1101" s="4" t="s">
        <v>13</v>
      </c>
      <c r="J1101" s="4" t="s">
        <v>14</v>
      </c>
      <c r="K1101" s="2">
        <v>477341.37</v>
      </c>
      <c r="L1101" s="2">
        <v>34325.1</v>
      </c>
      <c r="M1101" s="5">
        <v>1</v>
      </c>
      <c r="N1101" s="2">
        <v>3918.64</v>
      </c>
      <c r="O1101" s="2">
        <v>222342.05</v>
      </c>
      <c r="P1101" s="2">
        <v>594355.55000000005</v>
      </c>
      <c r="Q1101" s="2">
        <v>463247.71</v>
      </c>
      <c r="R1101" s="2">
        <v>295779.28999999998</v>
      </c>
      <c r="S1101" s="2">
        <v>43179.05</v>
      </c>
      <c r="T1101" s="2">
        <v>1080448.06</v>
      </c>
      <c r="U1101" s="5">
        <v>3</v>
      </c>
      <c r="V1101" s="6">
        <v>4</v>
      </c>
      <c r="W1101">
        <v>4</v>
      </c>
      <c r="X1101">
        <v>2</v>
      </c>
      <c r="Y1101">
        <v>1</v>
      </c>
      <c r="Z1101" s="5">
        <f t="shared" ca="1" si="51"/>
        <v>10543</v>
      </c>
      <c r="AA1101" s="4" t="str">
        <f t="shared" si="52"/>
        <v>High</v>
      </c>
      <c r="AB1101" s="2">
        <f t="shared" si="53"/>
        <v>0.05</v>
      </c>
      <c r="AC1101" s="2">
        <f>banking_clients[[#This Row],[Bank_Loans]] + banking_clients[[#This Row],[Business_Lending]] + banking_clients[[#This Row],[CreditCard_Balance]]</f>
        <v>1306708.75</v>
      </c>
      <c r="AD1101" s="2">
        <f>banking_clients[[#This Row],[Bank_Deposits]] + banking_clients[[#This Row],[Saving_Accounts]] + banking_clients[[#This Row],[ForeignCurrency_Account]] + banking_clients[[#This Row],[Checking_Accounts]]</f>
        <v>1396561.6</v>
      </c>
    </row>
    <row r="1102" spans="1:30" x14ac:dyDescent="0.2">
      <c r="A1102" t="s">
        <v>3494</v>
      </c>
      <c r="B1102" t="s">
        <v>3495</v>
      </c>
      <c r="C1102" s="5">
        <v>26</v>
      </c>
      <c r="D1102">
        <v>22446</v>
      </c>
      <c r="E1102" s="3" t="s">
        <v>3496</v>
      </c>
      <c r="F1102" s="4" t="s">
        <v>315</v>
      </c>
      <c r="G1102" s="4" t="s">
        <v>25</v>
      </c>
      <c r="H1102" s="4" t="s">
        <v>219</v>
      </c>
      <c r="I1102" s="4" t="s">
        <v>13</v>
      </c>
      <c r="J1102" s="4" t="s">
        <v>14</v>
      </c>
      <c r="K1102" s="2">
        <v>231177.94</v>
      </c>
      <c r="L1102" s="2">
        <v>54564.05</v>
      </c>
      <c r="M1102" s="5">
        <v>1</v>
      </c>
      <c r="N1102" s="2">
        <v>1425.32</v>
      </c>
      <c r="O1102" s="2">
        <v>828681.79</v>
      </c>
      <c r="P1102" s="2">
        <v>1281296.3400000001</v>
      </c>
      <c r="Q1102" s="2">
        <v>1000631.43</v>
      </c>
      <c r="R1102" s="2">
        <v>155952.07</v>
      </c>
      <c r="S1102" s="2">
        <v>13023.36</v>
      </c>
      <c r="T1102" s="2">
        <v>1406245.31</v>
      </c>
      <c r="U1102" s="5">
        <v>3</v>
      </c>
      <c r="V1102" s="6">
        <v>4</v>
      </c>
      <c r="W1102">
        <v>4</v>
      </c>
      <c r="X1102">
        <v>2</v>
      </c>
      <c r="Y1102">
        <v>2</v>
      </c>
      <c r="Z1102" s="5">
        <f t="shared" ca="1" si="51"/>
        <v>5285</v>
      </c>
      <c r="AA1102" s="4" t="str">
        <f t="shared" si="52"/>
        <v>Mid</v>
      </c>
      <c r="AB1102" s="2">
        <f t="shared" si="53"/>
        <v>0.05</v>
      </c>
      <c r="AC1102" s="2">
        <f>banking_clients[[#This Row],[Bank_Loans]] + banking_clients[[#This Row],[Business_Lending]] + banking_clients[[#This Row],[CreditCard_Balance]]</f>
        <v>2236352.42</v>
      </c>
      <c r="AD1102" s="2">
        <f>banking_clients[[#This Row],[Bank_Deposits]] + banking_clients[[#This Row],[Saving_Accounts]] + banking_clients[[#This Row],[ForeignCurrency_Account]] + banking_clients[[#This Row],[Checking_Accounts]]</f>
        <v>2450903.2000000002</v>
      </c>
    </row>
    <row r="1103" spans="1:30" x14ac:dyDescent="0.2">
      <c r="A1103" t="s">
        <v>3497</v>
      </c>
      <c r="B1103" t="s">
        <v>3498</v>
      </c>
      <c r="C1103" s="5">
        <v>35</v>
      </c>
      <c r="D1103">
        <v>7969</v>
      </c>
      <c r="E1103" s="3" t="s">
        <v>3375</v>
      </c>
      <c r="F1103" s="4" t="s">
        <v>144</v>
      </c>
      <c r="G1103" s="4" t="s">
        <v>11</v>
      </c>
      <c r="H1103" s="4" t="s">
        <v>651</v>
      </c>
      <c r="I1103" s="4" t="s">
        <v>80</v>
      </c>
      <c r="J1103" s="4" t="s">
        <v>14</v>
      </c>
      <c r="K1103" s="2">
        <v>202735.13</v>
      </c>
      <c r="L1103" s="2">
        <v>16720.78</v>
      </c>
      <c r="M1103" s="5">
        <v>1</v>
      </c>
      <c r="N1103" s="2">
        <v>932.9</v>
      </c>
      <c r="O1103" s="2">
        <v>523784.46</v>
      </c>
      <c r="P1103" s="2">
        <v>224891.62</v>
      </c>
      <c r="Q1103" s="2">
        <v>330972.57</v>
      </c>
      <c r="R1103" s="2">
        <v>56944.26</v>
      </c>
      <c r="S1103" s="2">
        <v>20268.05</v>
      </c>
      <c r="T1103" s="2">
        <v>700920.89</v>
      </c>
      <c r="U1103" s="5">
        <v>1</v>
      </c>
      <c r="V1103" s="6">
        <v>2</v>
      </c>
      <c r="W1103">
        <v>1</v>
      </c>
      <c r="X1103">
        <v>2</v>
      </c>
      <c r="Y1103">
        <v>3</v>
      </c>
      <c r="Z1103" s="5">
        <f t="shared" ca="1" si="51"/>
        <v>6327</v>
      </c>
      <c r="AA1103" s="4" t="str">
        <f t="shared" si="52"/>
        <v>Mid</v>
      </c>
      <c r="AB1103" s="2">
        <f t="shared" si="53"/>
        <v>0.01</v>
      </c>
      <c r="AC1103" s="2">
        <f>banking_clients[[#This Row],[Bank_Loans]] + banking_clients[[#This Row],[Business_Lending]] + banking_clients[[#This Row],[CreditCard_Balance]]</f>
        <v>1225638.25</v>
      </c>
      <c r="AD1103" s="2">
        <f>banking_clients[[#This Row],[Bank_Deposits]] + banking_clients[[#This Row],[Saving_Accounts]] + banking_clients[[#This Row],[ForeignCurrency_Account]] + banking_clients[[#This Row],[Checking_Accounts]]</f>
        <v>633076.5</v>
      </c>
    </row>
    <row r="1104" spans="1:30" x14ac:dyDescent="0.2">
      <c r="A1104" t="s">
        <v>3499</v>
      </c>
      <c r="B1104" t="s">
        <v>3500</v>
      </c>
      <c r="C1104" s="5">
        <v>21</v>
      </c>
      <c r="D1104">
        <v>29596</v>
      </c>
      <c r="E1104" s="3" t="s">
        <v>3501</v>
      </c>
      <c r="F1104" s="4" t="s">
        <v>310</v>
      </c>
      <c r="G1104" s="4" t="s">
        <v>49</v>
      </c>
      <c r="H1104" s="4" t="s">
        <v>575</v>
      </c>
      <c r="I1104" s="4" t="s">
        <v>33</v>
      </c>
      <c r="J1104" s="4" t="s">
        <v>34</v>
      </c>
      <c r="K1104" s="2">
        <v>17367.22</v>
      </c>
      <c r="L1104" s="2">
        <v>3230.31</v>
      </c>
      <c r="M1104" s="5">
        <v>1</v>
      </c>
      <c r="N1104" s="2">
        <v>3066.99</v>
      </c>
      <c r="O1104" s="2">
        <v>114501.22</v>
      </c>
      <c r="P1104" s="2">
        <v>449282.42</v>
      </c>
      <c r="Q1104" s="2">
        <v>282503.34000000003</v>
      </c>
      <c r="R1104" s="2">
        <v>31824.17</v>
      </c>
      <c r="S1104" s="2">
        <v>33254.6</v>
      </c>
      <c r="T1104" s="2">
        <v>454700.56</v>
      </c>
      <c r="U1104" s="5">
        <v>1</v>
      </c>
      <c r="V1104" s="6">
        <v>1</v>
      </c>
      <c r="W1104">
        <v>2</v>
      </c>
      <c r="X1104">
        <v>1</v>
      </c>
      <c r="Y1104">
        <v>4</v>
      </c>
      <c r="Z1104" s="5">
        <f t="shared" ca="1" si="51"/>
        <v>8084</v>
      </c>
      <c r="AA1104" s="4" t="str">
        <f t="shared" si="52"/>
        <v>Low</v>
      </c>
      <c r="AB1104" s="2">
        <f t="shared" si="53"/>
        <v>0.03</v>
      </c>
      <c r="AC1104" s="2">
        <f>banking_clients[[#This Row],[Bank_Loans]] + banking_clients[[#This Row],[Business_Lending]] + banking_clients[[#This Row],[CreditCard_Balance]]</f>
        <v>572268.77</v>
      </c>
      <c r="AD1104" s="2">
        <f>banking_clients[[#This Row],[Bank_Deposits]] + banking_clients[[#This Row],[Saving_Accounts]] + banking_clients[[#This Row],[ForeignCurrency_Account]] + banking_clients[[#This Row],[Checking_Accounts]]</f>
        <v>796864.53</v>
      </c>
    </row>
    <row r="1105" spans="1:30" x14ac:dyDescent="0.2">
      <c r="A1105" t="s">
        <v>3502</v>
      </c>
      <c r="B1105" t="s">
        <v>3503</v>
      </c>
      <c r="C1105" s="5">
        <v>41</v>
      </c>
      <c r="D1105">
        <v>38259</v>
      </c>
      <c r="E1105" s="3" t="s">
        <v>3504</v>
      </c>
      <c r="F1105" s="4" t="s">
        <v>68</v>
      </c>
      <c r="G1105" s="4" t="s">
        <v>19</v>
      </c>
      <c r="H1105" s="4" t="s">
        <v>481</v>
      </c>
      <c r="I1105" s="4" t="s">
        <v>33</v>
      </c>
      <c r="J1105" s="4" t="s">
        <v>27</v>
      </c>
      <c r="K1105" s="2">
        <v>474908.98</v>
      </c>
      <c r="L1105" s="2">
        <v>4620.88</v>
      </c>
      <c r="M1105" s="5">
        <v>1</v>
      </c>
      <c r="N1105" s="2">
        <v>9767.9699999999993</v>
      </c>
      <c r="O1105" s="2">
        <v>1969776.88</v>
      </c>
      <c r="P1105" s="2">
        <v>491904.52</v>
      </c>
      <c r="Q1105" s="2">
        <v>127275.99</v>
      </c>
      <c r="R1105" s="2">
        <v>255721.55</v>
      </c>
      <c r="S1105" s="2">
        <v>6045.33</v>
      </c>
      <c r="T1105" s="2">
        <v>1040432.25</v>
      </c>
      <c r="U1105" s="5">
        <v>0</v>
      </c>
      <c r="V1105" s="6">
        <v>4</v>
      </c>
      <c r="W1105">
        <v>3</v>
      </c>
      <c r="X1105">
        <v>1</v>
      </c>
      <c r="Y1105">
        <v>8</v>
      </c>
      <c r="Z1105" s="5">
        <f t="shared" ca="1" si="51"/>
        <v>6262</v>
      </c>
      <c r="AA1105" s="4" t="str">
        <f t="shared" si="52"/>
        <v>High</v>
      </c>
      <c r="AB1105" s="2">
        <f t="shared" si="53"/>
        <v>0.03</v>
      </c>
      <c r="AC1105" s="2">
        <f>banking_clients[[#This Row],[Bank_Loans]] + banking_clients[[#This Row],[Business_Lending]] + banking_clients[[#This Row],[CreditCard_Balance]]</f>
        <v>3019977.1</v>
      </c>
      <c r="AD1105" s="2">
        <f>banking_clients[[#This Row],[Bank_Deposits]] + banking_clients[[#This Row],[Saving_Accounts]] + banking_clients[[#This Row],[ForeignCurrency_Account]] + banking_clients[[#This Row],[Checking_Accounts]]</f>
        <v>880947.39</v>
      </c>
    </row>
    <row r="1106" spans="1:30" x14ac:dyDescent="0.2">
      <c r="A1106" t="s">
        <v>3505</v>
      </c>
      <c r="B1106" t="s">
        <v>3506</v>
      </c>
      <c r="C1106" s="5">
        <v>78</v>
      </c>
      <c r="D1106">
        <v>27461</v>
      </c>
      <c r="E1106" s="3" t="s">
        <v>3507</v>
      </c>
      <c r="F1106" s="4" t="s">
        <v>78</v>
      </c>
      <c r="G1106" s="4" t="s">
        <v>25</v>
      </c>
      <c r="H1106" s="4" t="s">
        <v>404</v>
      </c>
      <c r="I1106" s="4" t="s">
        <v>13</v>
      </c>
      <c r="J1106" s="4" t="s">
        <v>14</v>
      </c>
      <c r="K1106" s="2">
        <v>114615.98</v>
      </c>
      <c r="L1106" s="2">
        <v>38367.58</v>
      </c>
      <c r="M1106" s="5">
        <v>1</v>
      </c>
      <c r="N1106" s="2">
        <v>3577.46</v>
      </c>
      <c r="O1106" s="2">
        <v>324998.88</v>
      </c>
      <c r="P1106" s="2">
        <v>298332.57</v>
      </c>
      <c r="Q1106" s="2">
        <v>178271.9</v>
      </c>
      <c r="R1106" s="2">
        <v>103907.05</v>
      </c>
      <c r="S1106" s="2">
        <v>12990.54</v>
      </c>
      <c r="T1106" s="2">
        <v>576759.17000000004</v>
      </c>
      <c r="U1106" s="5">
        <v>3</v>
      </c>
      <c r="V1106" s="6">
        <v>2</v>
      </c>
      <c r="W1106">
        <v>4</v>
      </c>
      <c r="X1106">
        <v>1</v>
      </c>
      <c r="Y1106">
        <v>9</v>
      </c>
      <c r="Z1106" s="5">
        <f t="shared" ca="1" si="51"/>
        <v>7001</v>
      </c>
      <c r="AA1106" s="4" t="str">
        <f t="shared" si="52"/>
        <v>Mid</v>
      </c>
      <c r="AB1106" s="2">
        <f t="shared" si="53"/>
        <v>0.05</v>
      </c>
      <c r="AC1106" s="2">
        <f>banking_clients[[#This Row],[Bank_Loans]] + banking_clients[[#This Row],[Business_Lending]] + banking_clients[[#This Row],[CreditCard_Balance]]</f>
        <v>905335.51</v>
      </c>
      <c r="AD1106" s="2">
        <f>banking_clients[[#This Row],[Bank_Deposits]] + banking_clients[[#This Row],[Saving_Accounts]] + banking_clients[[#This Row],[ForeignCurrency_Account]] + banking_clients[[#This Row],[Checking_Accounts]]</f>
        <v>593502.05999999994</v>
      </c>
    </row>
    <row r="1107" spans="1:30" x14ac:dyDescent="0.2">
      <c r="A1107" t="s">
        <v>3508</v>
      </c>
      <c r="B1107" t="s">
        <v>3509</v>
      </c>
      <c r="C1107" s="5">
        <v>67</v>
      </c>
      <c r="D1107">
        <v>727</v>
      </c>
      <c r="E1107" s="3" t="s">
        <v>3510</v>
      </c>
      <c r="F1107" s="4" t="s">
        <v>596</v>
      </c>
      <c r="G1107" s="4" t="s">
        <v>49</v>
      </c>
      <c r="H1107" s="4" t="s">
        <v>922</v>
      </c>
      <c r="I1107" s="4" t="s">
        <v>33</v>
      </c>
      <c r="J1107" s="4" t="s">
        <v>34</v>
      </c>
      <c r="K1107" s="2">
        <v>57450.15</v>
      </c>
      <c r="L1107" s="2">
        <v>10976.04</v>
      </c>
      <c r="M1107" s="5">
        <v>1</v>
      </c>
      <c r="N1107" s="2">
        <v>2885.41</v>
      </c>
      <c r="O1107" s="2">
        <v>272553.64</v>
      </c>
      <c r="P1107" s="2">
        <v>303726.33</v>
      </c>
      <c r="Q1107" s="2">
        <v>215139.48</v>
      </c>
      <c r="R1107" s="2">
        <v>66819.789999999994</v>
      </c>
      <c r="S1107" s="2">
        <v>10827.99</v>
      </c>
      <c r="T1107" s="2">
        <v>551856.5</v>
      </c>
      <c r="U1107" s="5">
        <v>2</v>
      </c>
      <c r="V1107" s="6">
        <v>1</v>
      </c>
      <c r="W1107">
        <v>1</v>
      </c>
      <c r="X1107">
        <v>1</v>
      </c>
      <c r="Y1107">
        <v>10</v>
      </c>
      <c r="Z1107" s="5">
        <f t="shared" ca="1" si="51"/>
        <v>2114</v>
      </c>
      <c r="AA1107" s="4" t="str">
        <f t="shared" si="52"/>
        <v>Low</v>
      </c>
      <c r="AB1107" s="2">
        <f t="shared" si="53"/>
        <v>0.03</v>
      </c>
      <c r="AC1107" s="2">
        <f>banking_clients[[#This Row],[Bank_Loans]] + banking_clients[[#This Row],[Business_Lending]] + banking_clients[[#This Row],[CreditCard_Balance]]</f>
        <v>827295.55</v>
      </c>
      <c r="AD1107" s="2">
        <f>banking_clients[[#This Row],[Bank_Deposits]] + banking_clients[[#This Row],[Saving_Accounts]] + banking_clients[[#This Row],[ForeignCurrency_Account]] + banking_clients[[#This Row],[Checking_Accounts]]</f>
        <v>596513.59</v>
      </c>
    </row>
    <row r="1108" spans="1:30" x14ac:dyDescent="0.2">
      <c r="A1108" t="s">
        <v>3511</v>
      </c>
      <c r="B1108" t="s">
        <v>3512</v>
      </c>
      <c r="C1108" s="5">
        <v>72</v>
      </c>
      <c r="D1108">
        <v>38752</v>
      </c>
      <c r="E1108" s="3" t="s">
        <v>3513</v>
      </c>
      <c r="F1108" s="4" t="s">
        <v>38</v>
      </c>
      <c r="G1108" s="4" t="s">
        <v>49</v>
      </c>
      <c r="H1108" s="4" t="s">
        <v>922</v>
      </c>
      <c r="I1108" s="4" t="s">
        <v>80</v>
      </c>
      <c r="J1108" s="4" t="s">
        <v>27</v>
      </c>
      <c r="K1108" s="2">
        <v>110249.42</v>
      </c>
      <c r="L1108" s="2">
        <v>60196.5</v>
      </c>
      <c r="M1108" s="5">
        <v>2</v>
      </c>
      <c r="N1108" s="2">
        <v>4023.33</v>
      </c>
      <c r="O1108" s="2">
        <v>363434.5</v>
      </c>
      <c r="P1108" s="2">
        <v>1217834.19</v>
      </c>
      <c r="Q1108" s="2">
        <v>307303.96000000002</v>
      </c>
      <c r="R1108" s="2">
        <v>839167.43</v>
      </c>
      <c r="S1108" s="2">
        <v>81030.34</v>
      </c>
      <c r="T1108" s="2">
        <v>2106606.77</v>
      </c>
      <c r="U1108" s="5">
        <v>1</v>
      </c>
      <c r="V1108" s="6">
        <v>4</v>
      </c>
      <c r="W1108">
        <v>1</v>
      </c>
      <c r="X1108">
        <v>2</v>
      </c>
      <c r="Y1108">
        <v>11</v>
      </c>
      <c r="Z1108" s="5">
        <f t="shared" ca="1" si="51"/>
        <v>5445</v>
      </c>
      <c r="AA1108" s="4" t="str">
        <f t="shared" si="52"/>
        <v>Mid</v>
      </c>
      <c r="AB1108" s="2">
        <f t="shared" si="53"/>
        <v>0.01</v>
      </c>
      <c r="AC1108" s="2">
        <f>banking_clients[[#This Row],[Bank_Loans]] + banking_clients[[#This Row],[Business_Lending]] + banking_clients[[#This Row],[CreditCard_Balance]]</f>
        <v>2474064.6</v>
      </c>
      <c r="AD1108" s="2">
        <f>banking_clients[[#This Row],[Bank_Deposits]] + banking_clients[[#This Row],[Saving_Accounts]] + banking_clients[[#This Row],[ForeignCurrency_Account]] + banking_clients[[#This Row],[Checking_Accounts]]</f>
        <v>2445335.92</v>
      </c>
    </row>
    <row r="1109" spans="1:30" x14ac:dyDescent="0.2">
      <c r="A1109" t="s">
        <v>3514</v>
      </c>
      <c r="B1109" t="s">
        <v>3515</v>
      </c>
      <c r="C1109" s="5">
        <v>84</v>
      </c>
      <c r="D1109">
        <v>15967</v>
      </c>
      <c r="E1109" s="3" t="s">
        <v>3516</v>
      </c>
      <c r="F1109" s="4" t="s">
        <v>267</v>
      </c>
      <c r="G1109" s="4" t="s">
        <v>25</v>
      </c>
      <c r="H1109" s="4" t="s">
        <v>552</v>
      </c>
      <c r="I1109" s="4" t="s">
        <v>13</v>
      </c>
      <c r="J1109" s="4" t="s">
        <v>14</v>
      </c>
      <c r="K1109" s="2">
        <v>175033.99</v>
      </c>
      <c r="L1109" s="2">
        <v>17484.47</v>
      </c>
      <c r="M1109" s="5">
        <v>1</v>
      </c>
      <c r="N1109" s="2">
        <v>908.98</v>
      </c>
      <c r="O1109" s="2">
        <v>92956.13</v>
      </c>
      <c r="P1109" s="2">
        <v>101302.16</v>
      </c>
      <c r="Q1109" s="2">
        <v>119536.54</v>
      </c>
      <c r="R1109" s="2">
        <v>94697.25</v>
      </c>
      <c r="S1109" s="2">
        <v>9060.19</v>
      </c>
      <c r="T1109" s="2">
        <v>518643.12</v>
      </c>
      <c r="U1109" s="5">
        <v>0</v>
      </c>
      <c r="V1109" s="6">
        <v>2</v>
      </c>
      <c r="W1109">
        <v>1</v>
      </c>
      <c r="X1109">
        <v>2</v>
      </c>
      <c r="Y1109">
        <v>12</v>
      </c>
      <c r="Z1109" s="5">
        <f t="shared" ca="1" si="51"/>
        <v>7603</v>
      </c>
      <c r="AA1109" s="4" t="str">
        <f t="shared" si="52"/>
        <v>Mid</v>
      </c>
      <c r="AB1109" s="2">
        <f t="shared" si="53"/>
        <v>0.05</v>
      </c>
      <c r="AC1109" s="2">
        <f>banking_clients[[#This Row],[Bank_Loans]] + banking_clients[[#This Row],[Business_Lending]] + banking_clients[[#This Row],[CreditCard_Balance]]</f>
        <v>612508.23</v>
      </c>
      <c r="AD1109" s="2">
        <f>banking_clients[[#This Row],[Bank_Deposits]] + banking_clients[[#This Row],[Saving_Accounts]] + banking_clients[[#This Row],[ForeignCurrency_Account]] + banking_clients[[#This Row],[Checking_Accounts]]</f>
        <v>324596.14</v>
      </c>
    </row>
    <row r="1110" spans="1:30" x14ac:dyDescent="0.2">
      <c r="A1110" t="s">
        <v>3517</v>
      </c>
      <c r="B1110" t="s">
        <v>3518</v>
      </c>
      <c r="C1110" s="5">
        <v>70</v>
      </c>
      <c r="D1110">
        <v>2906</v>
      </c>
      <c r="E1110" s="3" t="s">
        <v>3519</v>
      </c>
      <c r="F1110" s="4" t="s">
        <v>446</v>
      </c>
      <c r="G1110" s="4" t="s">
        <v>11</v>
      </c>
      <c r="H1110" s="4" t="s">
        <v>790</v>
      </c>
      <c r="I1110" s="4" t="s">
        <v>13</v>
      </c>
      <c r="J1110" s="4" t="s">
        <v>14</v>
      </c>
      <c r="K1110" s="2">
        <v>200099.52</v>
      </c>
      <c r="L1110" s="2">
        <v>43653.599999999999</v>
      </c>
      <c r="M1110" s="5">
        <v>1</v>
      </c>
      <c r="N1110" s="2">
        <v>5741.64</v>
      </c>
      <c r="O1110" s="2">
        <v>1285247.6599999999</v>
      </c>
      <c r="P1110" s="2">
        <v>321683.09000000003</v>
      </c>
      <c r="Q1110" s="2">
        <v>196148.22</v>
      </c>
      <c r="R1110" s="2">
        <v>37268.160000000003</v>
      </c>
      <c r="S1110" s="2">
        <v>52484.35</v>
      </c>
      <c r="T1110" s="2">
        <v>266964.12</v>
      </c>
      <c r="U1110" s="5">
        <v>3</v>
      </c>
      <c r="V1110" s="6">
        <v>2</v>
      </c>
      <c r="W1110">
        <v>2</v>
      </c>
      <c r="X1110">
        <v>1</v>
      </c>
      <c r="Y1110">
        <v>13</v>
      </c>
      <c r="Z1110" s="5">
        <f t="shared" ca="1" si="51"/>
        <v>1453</v>
      </c>
      <c r="AA1110" s="4" t="str">
        <f t="shared" si="52"/>
        <v>Mid</v>
      </c>
      <c r="AB1110" s="2">
        <f t="shared" si="53"/>
        <v>0.05</v>
      </c>
      <c r="AC1110" s="2">
        <f>banking_clients[[#This Row],[Bank_Loans]] + banking_clients[[#This Row],[Business_Lending]] + banking_clients[[#This Row],[CreditCard_Balance]]</f>
        <v>1557953.4199999997</v>
      </c>
      <c r="AD1110" s="2">
        <f>banking_clients[[#This Row],[Bank_Deposits]] + banking_clients[[#This Row],[Saving_Accounts]] + banking_clients[[#This Row],[ForeignCurrency_Account]] + banking_clients[[#This Row],[Checking_Accounts]]</f>
        <v>607583.81999999995</v>
      </c>
    </row>
    <row r="1111" spans="1:30" x14ac:dyDescent="0.2">
      <c r="A1111" t="s">
        <v>3520</v>
      </c>
      <c r="B1111" t="s">
        <v>3521</v>
      </c>
      <c r="C1111" s="5">
        <v>18</v>
      </c>
      <c r="D1111">
        <v>12566</v>
      </c>
      <c r="E1111" s="3" t="s">
        <v>3522</v>
      </c>
      <c r="F1111" s="4" t="s">
        <v>109</v>
      </c>
      <c r="G1111" s="4" t="s">
        <v>11</v>
      </c>
      <c r="H1111" s="4" t="s">
        <v>1083</v>
      </c>
      <c r="I1111" s="4" t="s">
        <v>80</v>
      </c>
      <c r="J1111" s="4" t="s">
        <v>14</v>
      </c>
      <c r="K1111" s="2">
        <v>213206.39999999999</v>
      </c>
      <c r="L1111" s="2">
        <v>14425.1</v>
      </c>
      <c r="M1111" s="5">
        <v>2</v>
      </c>
      <c r="N1111" s="2">
        <v>3763.32</v>
      </c>
      <c r="O1111" s="2">
        <v>1459235.64</v>
      </c>
      <c r="P1111" s="2">
        <v>141516</v>
      </c>
      <c r="Q1111" s="2">
        <v>28661.47</v>
      </c>
      <c r="R1111" s="2">
        <v>65778.070000000007</v>
      </c>
      <c r="S1111" s="2">
        <v>61433.73</v>
      </c>
      <c r="T1111" s="2">
        <v>1265963.8600000001</v>
      </c>
      <c r="U1111" s="5">
        <v>0</v>
      </c>
      <c r="V1111" s="6">
        <v>2</v>
      </c>
      <c r="W1111">
        <v>2</v>
      </c>
      <c r="X1111">
        <v>1</v>
      </c>
      <c r="Y1111">
        <v>14</v>
      </c>
      <c r="Z1111" s="5">
        <f t="shared" ca="1" si="51"/>
        <v>8174</v>
      </c>
      <c r="AA1111" s="4" t="str">
        <f t="shared" si="52"/>
        <v>Mid</v>
      </c>
      <c r="AB1111" s="2">
        <f t="shared" si="53"/>
        <v>0.01</v>
      </c>
      <c r="AC1111" s="2">
        <f>banking_clients[[#This Row],[Bank_Loans]] + banking_clients[[#This Row],[Business_Lending]] + banking_clients[[#This Row],[CreditCard_Balance]]</f>
        <v>2728962.82</v>
      </c>
      <c r="AD1111" s="2">
        <f>banking_clients[[#This Row],[Bank_Deposits]] + banking_clients[[#This Row],[Saving_Accounts]] + banking_clients[[#This Row],[ForeignCurrency_Account]] + banking_clients[[#This Row],[Checking_Accounts]]</f>
        <v>297389.27</v>
      </c>
    </row>
    <row r="1112" spans="1:30" x14ac:dyDescent="0.2">
      <c r="A1112" t="s">
        <v>3523</v>
      </c>
      <c r="B1112" t="s">
        <v>3524</v>
      </c>
      <c r="C1112" s="5">
        <v>35</v>
      </c>
      <c r="D1112">
        <v>26075</v>
      </c>
      <c r="E1112" s="3" t="s">
        <v>3525</v>
      </c>
      <c r="F1112" s="4" t="s">
        <v>73</v>
      </c>
      <c r="G1112" s="4" t="s">
        <v>19</v>
      </c>
      <c r="H1112" s="4" t="s">
        <v>168</v>
      </c>
      <c r="I1112" s="4" t="s">
        <v>13</v>
      </c>
      <c r="J1112" s="4" t="s">
        <v>34</v>
      </c>
      <c r="K1112" s="2">
        <v>128778.92</v>
      </c>
      <c r="L1112" s="2">
        <v>37224.94</v>
      </c>
      <c r="M1112" s="5">
        <v>2</v>
      </c>
      <c r="N1112" s="2">
        <v>867.71</v>
      </c>
      <c r="O1112" s="2">
        <v>136873.21</v>
      </c>
      <c r="P1112" s="2">
        <v>231379.48</v>
      </c>
      <c r="Q1112" s="2">
        <v>327787.59000000003</v>
      </c>
      <c r="R1112" s="2">
        <v>46854.34</v>
      </c>
      <c r="S1112" s="2">
        <v>7765.15</v>
      </c>
      <c r="T1112" s="2">
        <v>443427.23</v>
      </c>
      <c r="U1112" s="5">
        <v>2</v>
      </c>
      <c r="V1112" s="6">
        <v>2</v>
      </c>
      <c r="W1112">
        <v>3</v>
      </c>
      <c r="X1112">
        <v>2</v>
      </c>
      <c r="Y1112">
        <v>15</v>
      </c>
      <c r="Z1112" s="5">
        <f t="shared" ca="1" si="51"/>
        <v>7510</v>
      </c>
      <c r="AA1112" s="4" t="str">
        <f t="shared" si="52"/>
        <v>Mid</v>
      </c>
      <c r="AB1112" s="2">
        <f t="shared" si="53"/>
        <v>0.05</v>
      </c>
      <c r="AC1112" s="2">
        <f>banking_clients[[#This Row],[Bank_Loans]] + banking_clients[[#This Row],[Business_Lending]] + banking_clients[[#This Row],[CreditCard_Balance]]</f>
        <v>581168.14999999991</v>
      </c>
      <c r="AD1112" s="2">
        <f>banking_clients[[#This Row],[Bank_Deposits]] + banking_clients[[#This Row],[Saving_Accounts]] + banking_clients[[#This Row],[ForeignCurrency_Account]] + banking_clients[[#This Row],[Checking_Accounts]]</f>
        <v>613786.56000000006</v>
      </c>
    </row>
    <row r="1113" spans="1:30" x14ac:dyDescent="0.2">
      <c r="A1113" t="s">
        <v>3526</v>
      </c>
      <c r="B1113" t="s">
        <v>3527</v>
      </c>
      <c r="C1113" s="5">
        <v>73</v>
      </c>
      <c r="D1113">
        <v>39694</v>
      </c>
      <c r="E1113" s="3" t="s">
        <v>3528</v>
      </c>
      <c r="F1113" s="4" t="s">
        <v>310</v>
      </c>
      <c r="G1113" s="4" t="s">
        <v>49</v>
      </c>
      <c r="H1113" s="4" t="s">
        <v>291</v>
      </c>
      <c r="I1113" s="4" t="s">
        <v>13</v>
      </c>
      <c r="J1113" s="4" t="s">
        <v>27</v>
      </c>
      <c r="K1113" s="2">
        <v>123522.7</v>
      </c>
      <c r="L1113" s="2">
        <v>28552.79</v>
      </c>
      <c r="M1113" s="5">
        <v>1</v>
      </c>
      <c r="N1113" s="2">
        <v>3893.78</v>
      </c>
      <c r="O1113" s="2">
        <v>803847.67</v>
      </c>
      <c r="P1113" s="2">
        <v>452591</v>
      </c>
      <c r="Q1113" s="2">
        <v>166393.75</v>
      </c>
      <c r="R1113" s="2">
        <v>178041.31</v>
      </c>
      <c r="S1113" s="2">
        <v>40706.379999999997</v>
      </c>
      <c r="T1113" s="2">
        <v>553239.94999999995</v>
      </c>
      <c r="U1113" s="5">
        <v>1</v>
      </c>
      <c r="V1113" s="6">
        <v>2</v>
      </c>
      <c r="W1113">
        <v>3</v>
      </c>
      <c r="X1113">
        <v>2</v>
      </c>
      <c r="Y1113">
        <v>1</v>
      </c>
      <c r="Z1113" s="5">
        <f t="shared" ca="1" si="51"/>
        <v>8056</v>
      </c>
      <c r="AA1113" s="4" t="str">
        <f t="shared" si="52"/>
        <v>Mid</v>
      </c>
      <c r="AB1113" s="2">
        <f t="shared" si="53"/>
        <v>0.05</v>
      </c>
      <c r="AC1113" s="2">
        <f>banking_clients[[#This Row],[Bank_Loans]] + banking_clients[[#This Row],[Business_Lending]] + banking_clients[[#This Row],[CreditCard_Balance]]</f>
        <v>1360981.4000000001</v>
      </c>
      <c r="AD1113" s="2">
        <f>banking_clients[[#This Row],[Bank_Deposits]] + banking_clients[[#This Row],[Saving_Accounts]] + banking_clients[[#This Row],[ForeignCurrency_Account]] + banking_clients[[#This Row],[Checking_Accounts]]</f>
        <v>837732.44000000006</v>
      </c>
    </row>
    <row r="1114" spans="1:30" x14ac:dyDescent="0.2">
      <c r="A1114" t="s">
        <v>3529</v>
      </c>
      <c r="B1114" t="s">
        <v>3530</v>
      </c>
      <c r="C1114" s="5">
        <v>67</v>
      </c>
      <c r="D1114">
        <v>28853</v>
      </c>
      <c r="E1114" s="3" t="s">
        <v>3531</v>
      </c>
      <c r="F1114" s="4" t="s">
        <v>243</v>
      </c>
      <c r="G1114" s="4" t="s">
        <v>11</v>
      </c>
      <c r="H1114" s="4" t="s">
        <v>268</v>
      </c>
      <c r="I1114" s="4" t="s">
        <v>13</v>
      </c>
      <c r="J1114" s="4" t="s">
        <v>27</v>
      </c>
      <c r="K1114" s="2">
        <v>77095.27</v>
      </c>
      <c r="L1114" s="2">
        <v>24692.5</v>
      </c>
      <c r="M1114" s="5">
        <v>1</v>
      </c>
      <c r="N1114" s="2">
        <v>1454.66</v>
      </c>
      <c r="O1114" s="2">
        <v>164975.79999999999</v>
      </c>
      <c r="P1114" s="2">
        <v>132716.34</v>
      </c>
      <c r="Q1114" s="2">
        <v>132716.34</v>
      </c>
      <c r="R1114" s="2">
        <v>87052.09</v>
      </c>
      <c r="S1114" s="2">
        <v>14840.94</v>
      </c>
      <c r="T1114" s="2">
        <v>260208.57</v>
      </c>
      <c r="U1114" s="5">
        <v>0</v>
      </c>
      <c r="V1114" s="6">
        <v>1</v>
      </c>
      <c r="W1114">
        <v>3</v>
      </c>
      <c r="X1114">
        <v>1</v>
      </c>
      <c r="Y1114">
        <v>2</v>
      </c>
      <c r="Z1114" s="5">
        <f t="shared" ca="1" si="51"/>
        <v>6392</v>
      </c>
      <c r="AA1114" s="4" t="str">
        <f t="shared" si="52"/>
        <v>Low</v>
      </c>
      <c r="AB1114" s="2">
        <f t="shared" si="53"/>
        <v>0.05</v>
      </c>
      <c r="AC1114" s="2">
        <f>banking_clients[[#This Row],[Bank_Loans]] + banking_clients[[#This Row],[Business_Lending]] + banking_clients[[#This Row],[CreditCard_Balance]]</f>
        <v>426639.02999999997</v>
      </c>
      <c r="AD1114" s="2">
        <f>banking_clients[[#This Row],[Bank_Deposits]] + banking_clients[[#This Row],[Saving_Accounts]] + banking_clients[[#This Row],[ForeignCurrency_Account]] + banking_clients[[#This Row],[Checking_Accounts]]</f>
        <v>367325.70999999996</v>
      </c>
    </row>
    <row r="1115" spans="1:30" x14ac:dyDescent="0.2">
      <c r="A1115" t="s">
        <v>3532</v>
      </c>
      <c r="B1115" t="s">
        <v>3533</v>
      </c>
      <c r="C1115" s="5">
        <v>85</v>
      </c>
      <c r="D1115">
        <v>1145</v>
      </c>
      <c r="E1115" s="3" t="s">
        <v>3534</v>
      </c>
      <c r="F1115" s="4" t="s">
        <v>58</v>
      </c>
      <c r="G1115" s="4" t="s">
        <v>114</v>
      </c>
      <c r="H1115" s="4" t="s">
        <v>1011</v>
      </c>
      <c r="I1115" s="4" t="s">
        <v>33</v>
      </c>
      <c r="J1115" s="4" t="s">
        <v>27</v>
      </c>
      <c r="K1115" s="2">
        <v>373301.57</v>
      </c>
      <c r="L1115" s="2">
        <v>63441.05</v>
      </c>
      <c r="M1115" s="5">
        <v>1</v>
      </c>
      <c r="N1115" s="2">
        <v>9675.52</v>
      </c>
      <c r="O1115" s="2">
        <v>2302582.91</v>
      </c>
      <c r="P1115" s="2">
        <v>3180324.8</v>
      </c>
      <c r="Q1115" s="2">
        <v>1559777.13</v>
      </c>
      <c r="R1115" s="2">
        <v>344771.52</v>
      </c>
      <c r="S1115" s="2">
        <v>13975.75</v>
      </c>
      <c r="T1115" s="2">
        <v>1126154.6599999999</v>
      </c>
      <c r="U1115" s="5">
        <v>0</v>
      </c>
      <c r="V1115" s="6">
        <v>3</v>
      </c>
      <c r="W1115">
        <v>3</v>
      </c>
      <c r="X1115">
        <v>1</v>
      </c>
      <c r="Y1115">
        <v>3</v>
      </c>
      <c r="Z1115" s="5">
        <f t="shared" ca="1" si="51"/>
        <v>4599</v>
      </c>
      <c r="AA1115" s="4" t="str">
        <f t="shared" si="52"/>
        <v>High</v>
      </c>
      <c r="AB1115" s="2">
        <f t="shared" si="53"/>
        <v>0.03</v>
      </c>
      <c r="AC1115" s="2">
        <f>banking_clients[[#This Row],[Bank_Loans]] + banking_clients[[#This Row],[Business_Lending]] + banking_clients[[#This Row],[CreditCard_Balance]]</f>
        <v>3438413.0900000003</v>
      </c>
      <c r="AD1115" s="2">
        <f>banking_clients[[#This Row],[Bank_Deposits]] + banking_clients[[#This Row],[Saving_Accounts]] + banking_clients[[#This Row],[ForeignCurrency_Account]] + banking_clients[[#This Row],[Checking_Accounts]]</f>
        <v>5098849.1999999993</v>
      </c>
    </row>
    <row r="1116" spans="1:30" x14ac:dyDescent="0.2">
      <c r="A1116" t="s">
        <v>3535</v>
      </c>
      <c r="B1116" t="s">
        <v>3536</v>
      </c>
      <c r="C1116" s="5">
        <v>29</v>
      </c>
      <c r="D1116">
        <v>2028</v>
      </c>
      <c r="E1116" s="3" t="s">
        <v>3537</v>
      </c>
      <c r="F1116" s="4" t="s">
        <v>109</v>
      </c>
      <c r="G1116" s="4" t="s">
        <v>114</v>
      </c>
      <c r="H1116" s="4" t="s">
        <v>322</v>
      </c>
      <c r="I1116" s="4" t="s">
        <v>80</v>
      </c>
      <c r="J1116" s="4" t="s">
        <v>27</v>
      </c>
      <c r="K1116" s="2">
        <v>290163.8</v>
      </c>
      <c r="L1116" s="2">
        <v>45309.55</v>
      </c>
      <c r="M1116" s="5">
        <v>2</v>
      </c>
      <c r="N1116" s="2">
        <v>1111.76</v>
      </c>
      <c r="O1116" s="2">
        <v>830516.96</v>
      </c>
      <c r="P1116" s="2">
        <v>405245.57</v>
      </c>
      <c r="Q1116" s="2">
        <v>200090</v>
      </c>
      <c r="R1116" s="2">
        <v>26594.240000000002</v>
      </c>
      <c r="S1116" s="2">
        <v>59999.68</v>
      </c>
      <c r="T1116" s="2">
        <v>2262153.92</v>
      </c>
      <c r="U1116" s="5">
        <v>1</v>
      </c>
      <c r="V1116" s="6">
        <v>2</v>
      </c>
      <c r="W1116">
        <v>3</v>
      </c>
      <c r="X1116">
        <v>2</v>
      </c>
      <c r="Y1116">
        <v>4</v>
      </c>
      <c r="Z1116" s="5">
        <f t="shared" ca="1" si="51"/>
        <v>10991</v>
      </c>
      <c r="AA1116" s="4" t="str">
        <f t="shared" si="52"/>
        <v>Mid</v>
      </c>
      <c r="AB1116" s="2">
        <f t="shared" si="53"/>
        <v>0.01</v>
      </c>
      <c r="AC1116" s="2">
        <f>banking_clients[[#This Row],[Bank_Loans]] + banking_clients[[#This Row],[Business_Lending]] + banking_clients[[#This Row],[CreditCard_Balance]]</f>
        <v>3093782.6399999997</v>
      </c>
      <c r="AD1116" s="2">
        <f>banking_clients[[#This Row],[Bank_Deposits]] + banking_clients[[#This Row],[Saving_Accounts]] + banking_clients[[#This Row],[ForeignCurrency_Account]] + banking_clients[[#This Row],[Checking_Accounts]]</f>
        <v>691929.49</v>
      </c>
    </row>
    <row r="1117" spans="1:30" x14ac:dyDescent="0.2">
      <c r="A1117" t="s">
        <v>3538</v>
      </c>
      <c r="B1117" t="s">
        <v>3539</v>
      </c>
      <c r="C1117" s="5">
        <v>72</v>
      </c>
      <c r="D1117">
        <v>37388</v>
      </c>
      <c r="E1117" s="3" t="s">
        <v>3540</v>
      </c>
      <c r="F1117" s="4" t="s">
        <v>574</v>
      </c>
      <c r="G1117" s="4" t="s">
        <v>19</v>
      </c>
      <c r="H1117" s="4" t="s">
        <v>518</v>
      </c>
      <c r="I1117" s="4" t="s">
        <v>13</v>
      </c>
      <c r="J1117" s="4" t="s">
        <v>27</v>
      </c>
      <c r="K1117" s="2">
        <v>71802.81</v>
      </c>
      <c r="L1117" s="2">
        <v>3712.25</v>
      </c>
      <c r="M1117" s="5">
        <v>1</v>
      </c>
      <c r="N1117" s="2">
        <v>1751.09</v>
      </c>
      <c r="O1117" s="2">
        <v>421405.74</v>
      </c>
      <c r="P1117" s="2">
        <v>483072.15</v>
      </c>
      <c r="Q1117" s="2">
        <v>222366.55</v>
      </c>
      <c r="R1117" s="2">
        <v>130429.48</v>
      </c>
      <c r="S1117" s="2">
        <v>14072.31</v>
      </c>
      <c r="T1117" s="2">
        <v>532199.43000000005</v>
      </c>
      <c r="U1117" s="5">
        <v>1</v>
      </c>
      <c r="V1117" s="6">
        <v>1</v>
      </c>
      <c r="W1117">
        <v>3</v>
      </c>
      <c r="X1117">
        <v>2</v>
      </c>
      <c r="Y1117">
        <v>5</v>
      </c>
      <c r="Z1117" s="5">
        <f t="shared" ca="1" si="51"/>
        <v>6871</v>
      </c>
      <c r="AA1117" s="4" t="str">
        <f t="shared" si="52"/>
        <v>Low</v>
      </c>
      <c r="AB1117" s="2">
        <f t="shared" si="53"/>
        <v>0.05</v>
      </c>
      <c r="AC1117" s="2">
        <f>banking_clients[[#This Row],[Bank_Loans]] + banking_clients[[#This Row],[Business_Lending]] + banking_clients[[#This Row],[CreditCard_Balance]]</f>
        <v>955356.26</v>
      </c>
      <c r="AD1117" s="2">
        <f>banking_clients[[#This Row],[Bank_Deposits]] + banking_clients[[#This Row],[Saving_Accounts]] + banking_clients[[#This Row],[ForeignCurrency_Account]] + banking_clients[[#This Row],[Checking_Accounts]]</f>
        <v>849940.49</v>
      </c>
    </row>
    <row r="1118" spans="1:30" x14ac:dyDescent="0.2">
      <c r="A1118" t="s">
        <v>3541</v>
      </c>
      <c r="B1118" t="s">
        <v>24</v>
      </c>
      <c r="C1118" s="5">
        <v>71</v>
      </c>
      <c r="D1118">
        <v>9735</v>
      </c>
      <c r="E1118" s="3" t="s">
        <v>3542</v>
      </c>
      <c r="F1118" s="4" t="s">
        <v>338</v>
      </c>
      <c r="G1118" s="4" t="s">
        <v>25</v>
      </c>
      <c r="H1118" s="4" t="s">
        <v>110</v>
      </c>
      <c r="I1118" s="4" t="s">
        <v>13</v>
      </c>
      <c r="J1118" s="4" t="s">
        <v>14</v>
      </c>
      <c r="K1118" s="2">
        <v>52362.92</v>
      </c>
      <c r="L1118" s="2">
        <v>21824.6</v>
      </c>
      <c r="M1118" s="5">
        <v>2</v>
      </c>
      <c r="N1118" s="2">
        <v>85.11</v>
      </c>
      <c r="O1118" s="2">
        <v>445105.27</v>
      </c>
      <c r="P1118" s="2">
        <v>439429.26</v>
      </c>
      <c r="Q1118" s="2">
        <v>244127.37</v>
      </c>
      <c r="R1118" s="2">
        <v>72191.95</v>
      </c>
      <c r="S1118" s="2">
        <v>11748.68</v>
      </c>
      <c r="T1118" s="2">
        <v>998929.39</v>
      </c>
      <c r="U1118" s="5">
        <v>2</v>
      </c>
      <c r="V1118" s="6">
        <v>1</v>
      </c>
      <c r="W1118">
        <v>3</v>
      </c>
      <c r="X1118">
        <v>1</v>
      </c>
      <c r="Y1118">
        <v>6</v>
      </c>
      <c r="Z1118" s="5">
        <f t="shared" ca="1" si="51"/>
        <v>9623</v>
      </c>
      <c r="AA1118" s="4" t="str">
        <f t="shared" si="52"/>
        <v>Low</v>
      </c>
      <c r="AB1118" s="2">
        <f t="shared" si="53"/>
        <v>0.05</v>
      </c>
      <c r="AC1118" s="2">
        <f>banking_clients[[#This Row],[Bank_Loans]] + banking_clients[[#This Row],[Business_Lending]] + banking_clients[[#This Row],[CreditCard_Balance]]</f>
        <v>1444119.7700000003</v>
      </c>
      <c r="AD1118" s="2">
        <f>banking_clients[[#This Row],[Bank_Deposits]] + banking_clients[[#This Row],[Saving_Accounts]] + banking_clients[[#This Row],[ForeignCurrency_Account]] + banking_clients[[#This Row],[Checking_Accounts]]</f>
        <v>767497.26</v>
      </c>
    </row>
    <row r="1119" spans="1:30" x14ac:dyDescent="0.2">
      <c r="A1119" t="s">
        <v>3543</v>
      </c>
      <c r="B1119" t="s">
        <v>3544</v>
      </c>
      <c r="C1119" s="5">
        <v>17</v>
      </c>
      <c r="D1119">
        <v>17344</v>
      </c>
      <c r="E1119" s="3" t="s">
        <v>3545</v>
      </c>
      <c r="F1119" s="4" t="s">
        <v>192</v>
      </c>
      <c r="G1119" s="4" t="s">
        <v>11</v>
      </c>
      <c r="H1119" s="4" t="s">
        <v>692</v>
      </c>
      <c r="I1119" s="4" t="s">
        <v>33</v>
      </c>
      <c r="J1119" s="4" t="s">
        <v>34</v>
      </c>
      <c r="K1119" s="2">
        <v>37149.839999999997</v>
      </c>
      <c r="L1119" s="2">
        <v>5874.18</v>
      </c>
      <c r="M1119" s="5">
        <v>1</v>
      </c>
      <c r="N1119" s="2">
        <v>1589.13</v>
      </c>
      <c r="O1119" s="2">
        <v>101189.85</v>
      </c>
      <c r="P1119" s="2">
        <v>34697.589999999997</v>
      </c>
      <c r="Q1119" s="2">
        <v>24640.32</v>
      </c>
      <c r="R1119" s="2">
        <v>17439.310000000001</v>
      </c>
      <c r="S1119" s="2">
        <v>5795.88</v>
      </c>
      <c r="T1119" s="2">
        <v>304302.23</v>
      </c>
      <c r="U1119" s="5">
        <v>3</v>
      </c>
      <c r="V1119" s="6">
        <v>1</v>
      </c>
      <c r="W1119">
        <v>4</v>
      </c>
      <c r="X1119">
        <v>1</v>
      </c>
      <c r="Y1119">
        <v>7</v>
      </c>
      <c r="Z1119" s="5">
        <f t="shared" ca="1" si="51"/>
        <v>3365</v>
      </c>
      <c r="AA1119" s="4" t="str">
        <f t="shared" si="52"/>
        <v>Low</v>
      </c>
      <c r="AB1119" s="2">
        <f t="shared" si="53"/>
        <v>0.03</v>
      </c>
      <c r="AC1119" s="2">
        <f>banking_clients[[#This Row],[Bank_Loans]] + banking_clients[[#This Row],[Business_Lending]] + banking_clients[[#This Row],[CreditCard_Balance]]</f>
        <v>407081.20999999996</v>
      </c>
      <c r="AD1119" s="2">
        <f>banking_clients[[#This Row],[Bank_Deposits]] + banking_clients[[#This Row],[Saving_Accounts]] + banking_clients[[#This Row],[ForeignCurrency_Account]] + banking_clients[[#This Row],[Checking_Accounts]]</f>
        <v>82573.099999999991</v>
      </c>
    </row>
    <row r="1120" spans="1:30" x14ac:dyDescent="0.2">
      <c r="A1120" t="s">
        <v>3546</v>
      </c>
      <c r="B1120" t="s">
        <v>3547</v>
      </c>
      <c r="C1120" s="5">
        <v>71</v>
      </c>
      <c r="D1120">
        <v>1005</v>
      </c>
      <c r="E1120" s="3" t="s">
        <v>3548</v>
      </c>
      <c r="F1120" s="4" t="s">
        <v>596</v>
      </c>
      <c r="G1120" s="4" t="s">
        <v>11</v>
      </c>
      <c r="H1120" s="4" t="s">
        <v>1800</v>
      </c>
      <c r="I1120" s="4" t="s">
        <v>13</v>
      </c>
      <c r="J1120" s="4" t="s">
        <v>14</v>
      </c>
      <c r="K1120" s="2">
        <v>146714.88</v>
      </c>
      <c r="L1120" s="2">
        <v>32358</v>
      </c>
      <c r="M1120" s="5">
        <v>1</v>
      </c>
      <c r="N1120" s="2">
        <v>1877.9</v>
      </c>
      <c r="O1120" s="2">
        <v>275978.2</v>
      </c>
      <c r="P1120" s="2">
        <v>481042.87</v>
      </c>
      <c r="Q1120" s="2">
        <v>453156.33</v>
      </c>
      <c r="R1120" s="2">
        <v>253767.54</v>
      </c>
      <c r="S1120" s="2">
        <v>24704.21</v>
      </c>
      <c r="T1120" s="2">
        <v>220958.42</v>
      </c>
      <c r="U1120" s="5">
        <v>0</v>
      </c>
      <c r="V1120" s="6">
        <v>2</v>
      </c>
      <c r="W1120">
        <v>4</v>
      </c>
      <c r="X1120">
        <v>2</v>
      </c>
      <c r="Y1120">
        <v>8</v>
      </c>
      <c r="Z1120" s="5">
        <f t="shared" ca="1" si="51"/>
        <v>6783</v>
      </c>
      <c r="AA1120" s="4" t="str">
        <f t="shared" si="52"/>
        <v>Mid</v>
      </c>
      <c r="AB1120" s="2">
        <f t="shared" si="53"/>
        <v>0.05</v>
      </c>
      <c r="AC1120" s="2">
        <f>banking_clients[[#This Row],[Bank_Loans]] + banking_clients[[#This Row],[Business_Lending]] + banking_clients[[#This Row],[CreditCard_Balance]]</f>
        <v>498814.52</v>
      </c>
      <c r="AD1120" s="2">
        <f>banking_clients[[#This Row],[Bank_Deposits]] + banking_clients[[#This Row],[Saving_Accounts]] + banking_clients[[#This Row],[ForeignCurrency_Account]] + banking_clients[[#This Row],[Checking_Accounts]]</f>
        <v>1212670.95</v>
      </c>
    </row>
    <row r="1121" spans="1:30" x14ac:dyDescent="0.2">
      <c r="A1121" t="s">
        <v>3549</v>
      </c>
      <c r="B1121" t="s">
        <v>3550</v>
      </c>
      <c r="C1121" s="5">
        <v>36</v>
      </c>
      <c r="D1121">
        <v>38688</v>
      </c>
      <c r="E1121" s="3" t="s">
        <v>3551</v>
      </c>
      <c r="F1121" s="4" t="s">
        <v>153</v>
      </c>
      <c r="G1121" s="4" t="s">
        <v>25</v>
      </c>
      <c r="H1121" s="4" t="s">
        <v>1176</v>
      </c>
      <c r="I1121" s="4" t="s">
        <v>13</v>
      </c>
      <c r="J1121" s="4" t="s">
        <v>14</v>
      </c>
      <c r="K1121" s="2">
        <v>330112.12</v>
      </c>
      <c r="L1121" s="2">
        <v>11676.21</v>
      </c>
      <c r="M1121" s="5">
        <v>1</v>
      </c>
      <c r="N1121" s="2">
        <v>6231.99</v>
      </c>
      <c r="O1121" s="2">
        <v>120880.88</v>
      </c>
      <c r="P1121" s="2">
        <v>3210118</v>
      </c>
      <c r="Q1121" s="2">
        <v>920097.52</v>
      </c>
      <c r="R1121" s="2">
        <v>708475.09</v>
      </c>
      <c r="S1121" s="2">
        <v>74725.3</v>
      </c>
      <c r="T1121" s="2">
        <v>1901489.69</v>
      </c>
      <c r="U1121" s="5">
        <v>1</v>
      </c>
      <c r="V1121" s="6">
        <v>4</v>
      </c>
      <c r="W1121">
        <v>1</v>
      </c>
      <c r="X1121">
        <v>1</v>
      </c>
      <c r="Y1121">
        <v>9</v>
      </c>
      <c r="Z1121" s="5">
        <f t="shared" ca="1" si="51"/>
        <v>10777</v>
      </c>
      <c r="AA1121" s="4" t="str">
        <f t="shared" si="52"/>
        <v>High</v>
      </c>
      <c r="AB1121" s="2">
        <f t="shared" si="53"/>
        <v>0.05</v>
      </c>
      <c r="AC1121" s="2">
        <f>banking_clients[[#This Row],[Bank_Loans]] + banking_clients[[#This Row],[Business_Lending]] + banking_clients[[#This Row],[CreditCard_Balance]]</f>
        <v>2028602.5599999998</v>
      </c>
      <c r="AD1121" s="2">
        <f>banking_clients[[#This Row],[Bank_Deposits]] + banking_clients[[#This Row],[Saving_Accounts]] + banking_clients[[#This Row],[ForeignCurrency_Account]] + banking_clients[[#This Row],[Checking_Accounts]]</f>
        <v>4913415.91</v>
      </c>
    </row>
    <row r="1122" spans="1:30" x14ac:dyDescent="0.2">
      <c r="A1122" t="s">
        <v>3552</v>
      </c>
      <c r="B1122" t="s">
        <v>3553</v>
      </c>
      <c r="C1122" s="5">
        <v>66</v>
      </c>
      <c r="D1122">
        <v>21980</v>
      </c>
      <c r="E1122" s="3" t="s">
        <v>3554</v>
      </c>
      <c r="F1122" s="4" t="s">
        <v>647</v>
      </c>
      <c r="G1122" s="4" t="s">
        <v>25</v>
      </c>
      <c r="H1122" s="4" t="s">
        <v>1237</v>
      </c>
      <c r="I1122" s="4" t="s">
        <v>80</v>
      </c>
      <c r="J1122" s="4" t="s">
        <v>14</v>
      </c>
      <c r="K1122" s="2">
        <v>203317.09</v>
      </c>
      <c r="L1122" s="2">
        <v>5917.16</v>
      </c>
      <c r="M1122" s="5">
        <v>1</v>
      </c>
      <c r="N1122" s="2">
        <v>6392.95</v>
      </c>
      <c r="O1122" s="2">
        <v>1003920.98</v>
      </c>
      <c r="P1122" s="2">
        <v>695971.48</v>
      </c>
      <c r="Q1122" s="2">
        <v>235643.89</v>
      </c>
      <c r="R1122" s="2">
        <v>293623.24</v>
      </c>
      <c r="S1122" s="2">
        <v>60256.09</v>
      </c>
      <c r="T1122" s="2">
        <v>649605.32999999996</v>
      </c>
      <c r="U1122" s="5">
        <v>1</v>
      </c>
      <c r="V1122" s="6">
        <v>2</v>
      </c>
      <c r="W1122">
        <v>2</v>
      </c>
      <c r="X1122">
        <v>1</v>
      </c>
      <c r="Y1122">
        <v>10</v>
      </c>
      <c r="Z1122" s="5">
        <f t="shared" ca="1" si="51"/>
        <v>2085</v>
      </c>
      <c r="AA1122" s="4" t="str">
        <f t="shared" si="52"/>
        <v>Mid</v>
      </c>
      <c r="AB1122" s="2">
        <f t="shared" si="53"/>
        <v>0.01</v>
      </c>
      <c r="AC1122" s="2">
        <f>banking_clients[[#This Row],[Bank_Loans]] + banking_clients[[#This Row],[Business_Lending]] + banking_clients[[#This Row],[CreditCard_Balance]]</f>
        <v>1659919.26</v>
      </c>
      <c r="AD1122" s="2">
        <f>banking_clients[[#This Row],[Bank_Deposits]] + banking_clients[[#This Row],[Saving_Accounts]] + banking_clients[[#This Row],[ForeignCurrency_Account]] + banking_clients[[#This Row],[Checking_Accounts]]</f>
        <v>1285494.7000000002</v>
      </c>
    </row>
    <row r="1123" spans="1:30" x14ac:dyDescent="0.2">
      <c r="A1123" t="s">
        <v>3555</v>
      </c>
      <c r="B1123" t="s">
        <v>3556</v>
      </c>
      <c r="C1123" s="5">
        <v>42</v>
      </c>
      <c r="D1123">
        <v>29749</v>
      </c>
      <c r="E1123" s="3" t="s">
        <v>3557</v>
      </c>
      <c r="F1123" s="4" t="s">
        <v>148</v>
      </c>
      <c r="G1123" s="4" t="s">
        <v>25</v>
      </c>
      <c r="H1123" s="4" t="s">
        <v>762</v>
      </c>
      <c r="I1123" s="4" t="s">
        <v>33</v>
      </c>
      <c r="J1123" s="4" t="s">
        <v>27</v>
      </c>
      <c r="K1123" s="2">
        <v>215591.46</v>
      </c>
      <c r="L1123" s="2">
        <v>68085.14</v>
      </c>
      <c r="M1123" s="5">
        <v>3</v>
      </c>
      <c r="N1123" s="2">
        <v>1693.09</v>
      </c>
      <c r="O1123" s="2">
        <v>2349148.3199999998</v>
      </c>
      <c r="P1123" s="2">
        <v>3808500.26</v>
      </c>
      <c r="Q1123" s="2">
        <v>849192.63</v>
      </c>
      <c r="R1123" s="2">
        <v>1724118.36</v>
      </c>
      <c r="S1123" s="2">
        <v>50691.15</v>
      </c>
      <c r="T1123" s="2">
        <v>3266701.76</v>
      </c>
      <c r="U1123" s="5">
        <v>1</v>
      </c>
      <c r="V1123" s="6">
        <v>5</v>
      </c>
      <c r="W1123">
        <v>3</v>
      </c>
      <c r="X1123">
        <v>2</v>
      </c>
      <c r="Y1123">
        <v>11</v>
      </c>
      <c r="Z1123" s="5">
        <f t="shared" ca="1" si="51"/>
        <v>3885</v>
      </c>
      <c r="AA1123" s="4" t="str">
        <f t="shared" si="52"/>
        <v>Mid</v>
      </c>
      <c r="AB1123" s="2">
        <f t="shared" si="53"/>
        <v>0.03</v>
      </c>
      <c r="AC1123" s="2">
        <f>banking_clients[[#This Row],[Bank_Loans]] + banking_clients[[#This Row],[Business_Lending]] + banking_clients[[#This Row],[CreditCard_Balance]]</f>
        <v>5617543.1699999999</v>
      </c>
      <c r="AD1123" s="2">
        <f>banking_clients[[#This Row],[Bank_Deposits]] + banking_clients[[#This Row],[Saving_Accounts]] + banking_clients[[#This Row],[ForeignCurrency_Account]] + banking_clients[[#This Row],[Checking_Accounts]]</f>
        <v>6432502.4000000004</v>
      </c>
    </row>
    <row r="1124" spans="1:30" x14ac:dyDescent="0.2">
      <c r="A1124" t="s">
        <v>3558</v>
      </c>
      <c r="B1124" t="s">
        <v>3559</v>
      </c>
      <c r="C1124" s="5">
        <v>50</v>
      </c>
      <c r="D1124">
        <v>688</v>
      </c>
      <c r="E1124" s="3" t="s">
        <v>3560</v>
      </c>
      <c r="F1124" s="4" t="s">
        <v>415</v>
      </c>
      <c r="G1124" s="4" t="s">
        <v>25</v>
      </c>
      <c r="H1124" s="4" t="s">
        <v>876</v>
      </c>
      <c r="I1124" s="4" t="s">
        <v>33</v>
      </c>
      <c r="J1124" s="4" t="s">
        <v>14</v>
      </c>
      <c r="K1124" s="2">
        <v>61262.84</v>
      </c>
      <c r="L1124" s="2">
        <v>4688.84</v>
      </c>
      <c r="M1124" s="5">
        <v>2</v>
      </c>
      <c r="N1124" s="2">
        <v>1083.76</v>
      </c>
      <c r="O1124" s="2">
        <v>50078.080000000002</v>
      </c>
      <c r="P1124" s="2">
        <v>162516.94</v>
      </c>
      <c r="Q1124" s="2">
        <v>124427.03</v>
      </c>
      <c r="R1124" s="2">
        <v>103604.55</v>
      </c>
      <c r="S1124" s="2">
        <v>6188.92</v>
      </c>
      <c r="T1124" s="2">
        <v>424619.19</v>
      </c>
      <c r="U1124" s="5">
        <v>2</v>
      </c>
      <c r="V1124" s="6">
        <v>1</v>
      </c>
      <c r="W1124">
        <v>4</v>
      </c>
      <c r="X1124">
        <v>2</v>
      </c>
      <c r="Y1124">
        <v>12</v>
      </c>
      <c r="Z1124" s="5">
        <f t="shared" ca="1" si="51"/>
        <v>3513</v>
      </c>
      <c r="AA1124" s="4" t="str">
        <f t="shared" si="52"/>
        <v>Low</v>
      </c>
      <c r="AB1124" s="2">
        <f t="shared" si="53"/>
        <v>0.03</v>
      </c>
      <c r="AC1124" s="2">
        <f>banking_clients[[#This Row],[Bank_Loans]] + banking_clients[[#This Row],[Business_Lending]] + banking_clients[[#This Row],[CreditCard_Balance]]</f>
        <v>475781.03</v>
      </c>
      <c r="AD1124" s="2">
        <f>banking_clients[[#This Row],[Bank_Deposits]] + banking_clients[[#This Row],[Saving_Accounts]] + banking_clients[[#This Row],[ForeignCurrency_Account]] + banking_clients[[#This Row],[Checking_Accounts]]</f>
        <v>396737.43999999994</v>
      </c>
    </row>
    <row r="1125" spans="1:30" x14ac:dyDescent="0.2">
      <c r="A1125" t="s">
        <v>3561</v>
      </c>
      <c r="B1125" t="s">
        <v>3562</v>
      </c>
      <c r="C1125" s="5">
        <v>25</v>
      </c>
      <c r="D1125">
        <v>26519</v>
      </c>
      <c r="E1125" s="3" t="s">
        <v>3563</v>
      </c>
      <c r="F1125" s="4" t="s">
        <v>84</v>
      </c>
      <c r="G1125" s="4" t="s">
        <v>114</v>
      </c>
      <c r="H1125" s="4" t="s">
        <v>618</v>
      </c>
      <c r="I1125" s="4" t="s">
        <v>13</v>
      </c>
      <c r="J1125" s="4" t="s">
        <v>34</v>
      </c>
      <c r="K1125" s="2">
        <v>227268.8</v>
      </c>
      <c r="L1125" s="2">
        <v>13347.69</v>
      </c>
      <c r="M1125" s="5">
        <v>1</v>
      </c>
      <c r="N1125" s="2">
        <v>1416.39</v>
      </c>
      <c r="O1125" s="2">
        <v>539666.42000000004</v>
      </c>
      <c r="P1125" s="2">
        <v>285012.15000000002</v>
      </c>
      <c r="Q1125" s="2">
        <v>246146.86</v>
      </c>
      <c r="R1125" s="2">
        <v>157836.28</v>
      </c>
      <c r="S1125" s="2">
        <v>29628.01</v>
      </c>
      <c r="T1125" s="2">
        <v>585699.01</v>
      </c>
      <c r="U1125" s="5">
        <v>3</v>
      </c>
      <c r="V1125" s="6">
        <v>2</v>
      </c>
      <c r="W1125">
        <v>1</v>
      </c>
      <c r="X1125">
        <v>2</v>
      </c>
      <c r="Y1125">
        <v>13</v>
      </c>
      <c r="Z1125" s="5">
        <f t="shared" ca="1" si="51"/>
        <v>3251</v>
      </c>
      <c r="AA1125" s="4" t="str">
        <f t="shared" si="52"/>
        <v>Mid</v>
      </c>
      <c r="AB1125" s="2">
        <f t="shared" si="53"/>
        <v>0.05</v>
      </c>
      <c r="AC1125" s="2">
        <f>banking_clients[[#This Row],[Bank_Loans]] + banking_clients[[#This Row],[Business_Lending]] + banking_clients[[#This Row],[CreditCard_Balance]]</f>
        <v>1126781.82</v>
      </c>
      <c r="AD1125" s="2">
        <f>banking_clients[[#This Row],[Bank_Deposits]] + banking_clients[[#This Row],[Saving_Accounts]] + banking_clients[[#This Row],[ForeignCurrency_Account]] + banking_clients[[#This Row],[Checking_Accounts]]</f>
        <v>718623.3</v>
      </c>
    </row>
    <row r="1126" spans="1:30" x14ac:dyDescent="0.2">
      <c r="A1126" t="s">
        <v>3564</v>
      </c>
      <c r="B1126" t="s">
        <v>3565</v>
      </c>
      <c r="C1126" s="5">
        <v>66</v>
      </c>
      <c r="D1126">
        <v>21946</v>
      </c>
      <c r="E1126" s="3" t="s">
        <v>3566</v>
      </c>
      <c r="F1126" s="4" t="s">
        <v>163</v>
      </c>
      <c r="G1126" s="4" t="s">
        <v>25</v>
      </c>
      <c r="H1126" s="4" t="s">
        <v>1403</v>
      </c>
      <c r="I1126" s="4" t="s">
        <v>13</v>
      </c>
      <c r="J1126" s="4" t="s">
        <v>40</v>
      </c>
      <c r="K1126" s="2">
        <v>160897.66</v>
      </c>
      <c r="L1126" s="2">
        <v>57781.36</v>
      </c>
      <c r="M1126" s="5">
        <v>1</v>
      </c>
      <c r="N1126" s="2">
        <v>5009.3</v>
      </c>
      <c r="O1126" s="2">
        <v>725592.24</v>
      </c>
      <c r="P1126" s="2">
        <v>629275.5</v>
      </c>
      <c r="Q1126" s="2">
        <v>573516.91</v>
      </c>
      <c r="R1126" s="2">
        <v>252028.82</v>
      </c>
      <c r="S1126" s="2">
        <v>38922.68</v>
      </c>
      <c r="T1126" s="2">
        <v>1048670.93</v>
      </c>
      <c r="U1126" s="5">
        <v>1</v>
      </c>
      <c r="V1126" s="6">
        <v>4</v>
      </c>
      <c r="W1126">
        <v>1</v>
      </c>
      <c r="X1126">
        <v>1</v>
      </c>
      <c r="Y1126">
        <v>14</v>
      </c>
      <c r="Z1126" s="5">
        <f t="shared" ca="1" si="51"/>
        <v>3807</v>
      </c>
      <c r="AA1126" s="4" t="str">
        <f t="shared" si="52"/>
        <v>Mid</v>
      </c>
      <c r="AB1126" s="2">
        <f t="shared" si="53"/>
        <v>0.05</v>
      </c>
      <c r="AC1126" s="2">
        <f>banking_clients[[#This Row],[Bank_Loans]] + banking_clients[[#This Row],[Business_Lending]] + banking_clients[[#This Row],[CreditCard_Balance]]</f>
        <v>1779272.47</v>
      </c>
      <c r="AD1126" s="2">
        <f>banking_clients[[#This Row],[Bank_Deposits]] + banking_clients[[#This Row],[Saving_Accounts]] + banking_clients[[#This Row],[ForeignCurrency_Account]] + banking_clients[[#This Row],[Checking_Accounts]]</f>
        <v>1493743.9100000001</v>
      </c>
    </row>
    <row r="1127" spans="1:30" x14ac:dyDescent="0.2">
      <c r="A1127" t="s">
        <v>3567</v>
      </c>
      <c r="B1127" t="s">
        <v>3568</v>
      </c>
      <c r="C1127" s="5">
        <v>19</v>
      </c>
      <c r="D1127">
        <v>20205</v>
      </c>
      <c r="E1127" s="3" t="s">
        <v>3569</v>
      </c>
      <c r="F1127" s="4" t="s">
        <v>63</v>
      </c>
      <c r="G1127" s="4" t="s">
        <v>25</v>
      </c>
      <c r="H1127" s="4" t="s">
        <v>154</v>
      </c>
      <c r="I1127" s="4" t="s">
        <v>13</v>
      </c>
      <c r="J1127" s="4" t="s">
        <v>34</v>
      </c>
      <c r="K1127" s="2">
        <v>201218.57</v>
      </c>
      <c r="L1127" s="2">
        <v>42958.44</v>
      </c>
      <c r="M1127" s="5">
        <v>3</v>
      </c>
      <c r="N1127" s="2">
        <v>4167.07</v>
      </c>
      <c r="O1127" s="2">
        <v>228289.21</v>
      </c>
      <c r="P1127" s="2">
        <v>433660.46</v>
      </c>
      <c r="Q1127" s="2">
        <v>630035.02</v>
      </c>
      <c r="R1127" s="2">
        <v>197601.89</v>
      </c>
      <c r="S1127" s="2">
        <v>36984.99</v>
      </c>
      <c r="T1127" s="2">
        <v>209340.61</v>
      </c>
      <c r="U1127" s="5">
        <v>3</v>
      </c>
      <c r="V1127" s="6">
        <v>3</v>
      </c>
      <c r="W1127">
        <v>1</v>
      </c>
      <c r="X1127">
        <v>2</v>
      </c>
      <c r="Y1127">
        <v>15</v>
      </c>
      <c r="Z1127" s="5">
        <f t="shared" ca="1" si="51"/>
        <v>5952</v>
      </c>
      <c r="AA1127" s="4" t="str">
        <f t="shared" si="52"/>
        <v>Mid</v>
      </c>
      <c r="AB1127" s="2">
        <f t="shared" si="53"/>
        <v>0.05</v>
      </c>
      <c r="AC1127" s="2">
        <f>banking_clients[[#This Row],[Bank_Loans]] + banking_clients[[#This Row],[Business_Lending]] + banking_clients[[#This Row],[CreditCard_Balance]]</f>
        <v>441796.88999999996</v>
      </c>
      <c r="AD1127" s="2">
        <f>banking_clients[[#This Row],[Bank_Deposits]] + banking_clients[[#This Row],[Saving_Accounts]] + banking_clients[[#This Row],[ForeignCurrency_Account]] + banking_clients[[#This Row],[Checking_Accounts]]</f>
        <v>1298282.3600000001</v>
      </c>
    </row>
    <row r="1128" spans="1:30" x14ac:dyDescent="0.2">
      <c r="A1128" t="s">
        <v>3570</v>
      </c>
      <c r="B1128" t="s">
        <v>3571</v>
      </c>
      <c r="C1128" s="5">
        <v>65</v>
      </c>
      <c r="D1128">
        <v>25730</v>
      </c>
      <c r="E1128" s="3" t="s">
        <v>3572</v>
      </c>
      <c r="F1128" s="4" t="s">
        <v>192</v>
      </c>
      <c r="G1128" s="4" t="s">
        <v>25</v>
      </c>
      <c r="H1128" s="4" t="s">
        <v>178</v>
      </c>
      <c r="I1128" s="4" t="s">
        <v>13</v>
      </c>
      <c r="J1128" s="4" t="s">
        <v>14</v>
      </c>
      <c r="K1128" s="2">
        <v>29928.55</v>
      </c>
      <c r="L1128" s="2">
        <v>15567.76</v>
      </c>
      <c r="M1128" s="5">
        <v>1</v>
      </c>
      <c r="N1128" s="2">
        <v>1228.0999999999999</v>
      </c>
      <c r="O1128" s="2">
        <v>323334.93</v>
      </c>
      <c r="P1128" s="2">
        <v>22023.91</v>
      </c>
      <c r="Q1128" s="2">
        <v>7514.04</v>
      </c>
      <c r="R1128" s="2">
        <v>22627.62</v>
      </c>
      <c r="S1128" s="2">
        <v>6643.48</v>
      </c>
      <c r="T1128" s="2">
        <v>379506.95</v>
      </c>
      <c r="U1128" s="5">
        <v>2</v>
      </c>
      <c r="V1128" s="6">
        <v>1</v>
      </c>
      <c r="W1128">
        <v>2</v>
      </c>
      <c r="X1128">
        <v>2</v>
      </c>
      <c r="Y1128">
        <v>16</v>
      </c>
      <c r="Z1128" s="5">
        <f t="shared" ca="1" si="51"/>
        <v>8668</v>
      </c>
      <c r="AA1128" s="4" t="str">
        <f t="shared" si="52"/>
        <v>Low</v>
      </c>
      <c r="AB1128" s="2">
        <f t="shared" si="53"/>
        <v>0.05</v>
      </c>
      <c r="AC1128" s="2">
        <f>banking_clients[[#This Row],[Bank_Loans]] + banking_clients[[#This Row],[Business_Lending]] + banking_clients[[#This Row],[CreditCard_Balance]]</f>
        <v>704069.98</v>
      </c>
      <c r="AD1128" s="2">
        <f>banking_clients[[#This Row],[Bank_Deposits]] + banking_clients[[#This Row],[Saving_Accounts]] + banking_clients[[#This Row],[ForeignCurrency_Account]] + banking_clients[[#This Row],[Checking_Accounts]]</f>
        <v>58809.049999999996</v>
      </c>
    </row>
    <row r="1129" spans="1:30" x14ac:dyDescent="0.2">
      <c r="A1129" t="s">
        <v>3573</v>
      </c>
      <c r="B1129" t="s">
        <v>3574</v>
      </c>
      <c r="C1129" s="5">
        <v>20</v>
      </c>
      <c r="D1129">
        <v>16375</v>
      </c>
      <c r="E1129" s="3" t="s">
        <v>3575</v>
      </c>
      <c r="F1129" s="4" t="s">
        <v>187</v>
      </c>
      <c r="G1129" s="4" t="s">
        <v>25</v>
      </c>
      <c r="H1129" s="4" t="s">
        <v>211</v>
      </c>
      <c r="I1129" s="4" t="s">
        <v>80</v>
      </c>
      <c r="J1129" s="4" t="s">
        <v>27</v>
      </c>
      <c r="K1129" s="2">
        <v>491294.82</v>
      </c>
      <c r="L1129" s="2">
        <v>52532.480000000003</v>
      </c>
      <c r="M1129" s="5">
        <v>3</v>
      </c>
      <c r="N1129" s="2">
        <v>11910.99</v>
      </c>
      <c r="O1129" s="2">
        <v>1823117.21</v>
      </c>
      <c r="P1129" s="2">
        <v>0</v>
      </c>
      <c r="Q1129" s="2">
        <v>0</v>
      </c>
      <c r="R1129" s="2">
        <v>0</v>
      </c>
      <c r="S1129" s="2">
        <v>14404.85</v>
      </c>
      <c r="T1129" s="2">
        <v>1194142.95</v>
      </c>
      <c r="U1129" s="5">
        <v>1</v>
      </c>
      <c r="V1129" s="6">
        <v>4</v>
      </c>
      <c r="W1129">
        <v>2</v>
      </c>
      <c r="X1129">
        <v>2</v>
      </c>
      <c r="Y1129">
        <v>17</v>
      </c>
      <c r="Z1129" s="5">
        <f t="shared" ca="1" si="51"/>
        <v>1628</v>
      </c>
      <c r="AA1129" s="4" t="str">
        <f t="shared" si="52"/>
        <v>High</v>
      </c>
      <c r="AB1129" s="2">
        <f t="shared" si="53"/>
        <v>0.01</v>
      </c>
      <c r="AC1129" s="2">
        <f>banking_clients[[#This Row],[Bank_Loans]] + banking_clients[[#This Row],[Business_Lending]] + banking_clients[[#This Row],[CreditCard_Balance]]</f>
        <v>3029171.1500000004</v>
      </c>
      <c r="AD1129" s="2">
        <f>banking_clients[[#This Row],[Bank_Deposits]] + banking_clients[[#This Row],[Saving_Accounts]] + banking_clients[[#This Row],[ForeignCurrency_Account]] + banking_clients[[#This Row],[Checking_Accounts]]</f>
        <v>14404.85</v>
      </c>
    </row>
    <row r="1130" spans="1:30" x14ac:dyDescent="0.2">
      <c r="A1130" t="s">
        <v>3576</v>
      </c>
      <c r="B1130" t="s">
        <v>3577</v>
      </c>
      <c r="C1130" s="5">
        <v>49</v>
      </c>
      <c r="D1130">
        <v>41760</v>
      </c>
      <c r="E1130" s="3" t="s">
        <v>3578</v>
      </c>
      <c r="F1130" s="4" t="s">
        <v>38</v>
      </c>
      <c r="G1130" s="4" t="s">
        <v>49</v>
      </c>
      <c r="H1130" s="4" t="s">
        <v>299</v>
      </c>
      <c r="I1130" s="4" t="s">
        <v>80</v>
      </c>
      <c r="J1130" s="4" t="s">
        <v>34</v>
      </c>
      <c r="K1130" s="2">
        <v>52463.040000000001</v>
      </c>
      <c r="L1130" s="2">
        <v>9926.7999999999993</v>
      </c>
      <c r="M1130" s="5">
        <v>1</v>
      </c>
      <c r="N1130" s="2">
        <v>2526.2399999999998</v>
      </c>
      <c r="O1130" s="2">
        <v>444465.02</v>
      </c>
      <c r="P1130" s="2">
        <v>180778.17</v>
      </c>
      <c r="Q1130" s="2">
        <v>114175.69</v>
      </c>
      <c r="R1130" s="2">
        <v>123690.33</v>
      </c>
      <c r="S1130" s="2">
        <v>23190.639999999999</v>
      </c>
      <c r="T1130" s="2">
        <v>778208.38</v>
      </c>
      <c r="U1130" s="5">
        <v>3</v>
      </c>
      <c r="V1130" s="6">
        <v>1</v>
      </c>
      <c r="W1130">
        <v>3</v>
      </c>
      <c r="X1130">
        <v>2</v>
      </c>
      <c r="Y1130">
        <v>18</v>
      </c>
      <c r="Z1130" s="5">
        <f t="shared" ca="1" si="51"/>
        <v>7509</v>
      </c>
      <c r="AA1130" s="4" t="str">
        <f t="shared" si="52"/>
        <v>Low</v>
      </c>
      <c r="AB1130" s="2">
        <f t="shared" si="53"/>
        <v>0.01</v>
      </c>
      <c r="AC1130" s="2">
        <f>banking_clients[[#This Row],[Bank_Loans]] + banking_clients[[#This Row],[Business_Lending]] + banking_clients[[#This Row],[CreditCard_Balance]]</f>
        <v>1225199.6399999999</v>
      </c>
      <c r="AD1130" s="2">
        <f>banking_clients[[#This Row],[Bank_Deposits]] + banking_clients[[#This Row],[Saving_Accounts]] + banking_clients[[#This Row],[ForeignCurrency_Account]] + banking_clients[[#This Row],[Checking_Accounts]]</f>
        <v>441834.83</v>
      </c>
    </row>
    <row r="1131" spans="1:30" x14ac:dyDescent="0.2">
      <c r="A1131" t="s">
        <v>3579</v>
      </c>
      <c r="B1131" t="s">
        <v>3580</v>
      </c>
      <c r="C1131" s="5">
        <v>56</v>
      </c>
      <c r="D1131">
        <v>3464</v>
      </c>
      <c r="E1131" s="3" t="s">
        <v>3581</v>
      </c>
      <c r="F1131" s="4" t="s">
        <v>257</v>
      </c>
      <c r="G1131" s="4" t="s">
        <v>11</v>
      </c>
      <c r="H1131" s="4" t="s">
        <v>355</v>
      </c>
      <c r="I1131" s="4" t="s">
        <v>80</v>
      </c>
      <c r="J1131" s="4" t="s">
        <v>34</v>
      </c>
      <c r="K1131" s="2">
        <v>58211.57</v>
      </c>
      <c r="L1131" s="2">
        <v>17724.72</v>
      </c>
      <c r="M1131" s="5">
        <v>3</v>
      </c>
      <c r="N1131" s="2">
        <v>3026.61</v>
      </c>
      <c r="O1131" s="2">
        <v>292505.69</v>
      </c>
      <c r="P1131" s="2">
        <v>260533.74</v>
      </c>
      <c r="Q1131" s="2">
        <v>104623.78</v>
      </c>
      <c r="R1131" s="2">
        <v>52270.86</v>
      </c>
      <c r="S1131" s="2">
        <v>5871.62</v>
      </c>
      <c r="T1131" s="2">
        <v>745970.34</v>
      </c>
      <c r="U1131" s="5">
        <v>0</v>
      </c>
      <c r="V1131" s="6">
        <v>1</v>
      </c>
      <c r="W1131">
        <v>3</v>
      </c>
      <c r="X1131">
        <v>2</v>
      </c>
      <c r="Y1131">
        <v>19</v>
      </c>
      <c r="Z1131" s="5">
        <f t="shared" ca="1" si="51"/>
        <v>1440</v>
      </c>
      <c r="AA1131" s="4" t="str">
        <f t="shared" si="52"/>
        <v>Low</v>
      </c>
      <c r="AB1131" s="2">
        <f t="shared" si="53"/>
        <v>0.01</v>
      </c>
      <c r="AC1131" s="2">
        <f>banking_clients[[#This Row],[Bank_Loans]] + banking_clients[[#This Row],[Business_Lending]] + banking_clients[[#This Row],[CreditCard_Balance]]</f>
        <v>1041502.64</v>
      </c>
      <c r="AD1131" s="2">
        <f>banking_clients[[#This Row],[Bank_Deposits]] + banking_clients[[#This Row],[Saving_Accounts]] + banking_clients[[#This Row],[ForeignCurrency_Account]] + banking_clients[[#This Row],[Checking_Accounts]]</f>
        <v>423300</v>
      </c>
    </row>
    <row r="1132" spans="1:30" x14ac:dyDescent="0.2">
      <c r="A1132" t="s">
        <v>3582</v>
      </c>
      <c r="B1132" t="s">
        <v>3583</v>
      </c>
      <c r="C1132" s="5">
        <v>23</v>
      </c>
      <c r="D1132">
        <v>2057</v>
      </c>
      <c r="E1132" s="3" t="s">
        <v>3584</v>
      </c>
      <c r="F1132" s="4" t="s">
        <v>84</v>
      </c>
      <c r="G1132" s="4" t="s">
        <v>49</v>
      </c>
      <c r="H1132" s="4" t="s">
        <v>127</v>
      </c>
      <c r="I1132" s="4" t="s">
        <v>13</v>
      </c>
      <c r="J1132" s="4" t="s">
        <v>34</v>
      </c>
      <c r="K1132" s="2">
        <v>114218.52</v>
      </c>
      <c r="L1132" s="2">
        <v>15712</v>
      </c>
      <c r="M1132" s="5">
        <v>2</v>
      </c>
      <c r="N1132" s="2">
        <v>6495.19</v>
      </c>
      <c r="O1132" s="2">
        <v>427235.97</v>
      </c>
      <c r="P1132" s="2">
        <v>1752305.16</v>
      </c>
      <c r="Q1132" s="2">
        <v>567648.15</v>
      </c>
      <c r="R1132" s="2">
        <v>819634.57</v>
      </c>
      <c r="S1132" s="2">
        <v>51148.17</v>
      </c>
      <c r="T1132" s="2">
        <v>1580777.63</v>
      </c>
      <c r="U1132" s="5">
        <v>0</v>
      </c>
      <c r="V1132" s="6">
        <v>2</v>
      </c>
      <c r="W1132">
        <v>3</v>
      </c>
      <c r="X1132">
        <v>1</v>
      </c>
      <c r="Y1132">
        <v>20</v>
      </c>
      <c r="Z1132" s="5">
        <f t="shared" ca="1" si="51"/>
        <v>7222</v>
      </c>
      <c r="AA1132" s="4" t="str">
        <f t="shared" si="52"/>
        <v>Mid</v>
      </c>
      <c r="AB1132" s="2">
        <f t="shared" si="53"/>
        <v>0.05</v>
      </c>
      <c r="AC1132" s="2">
        <f>banking_clients[[#This Row],[Bank_Loans]] + banking_clients[[#This Row],[Business_Lending]] + banking_clients[[#This Row],[CreditCard_Balance]]</f>
        <v>2014508.7899999998</v>
      </c>
      <c r="AD1132" s="2">
        <f>banking_clients[[#This Row],[Bank_Deposits]] + banking_clients[[#This Row],[Saving_Accounts]] + banking_clients[[#This Row],[ForeignCurrency_Account]] + banking_clients[[#This Row],[Checking_Accounts]]</f>
        <v>3190736.05</v>
      </c>
    </row>
    <row r="1133" spans="1:30" x14ac:dyDescent="0.2">
      <c r="A1133" t="s">
        <v>3585</v>
      </c>
      <c r="B1133" t="s">
        <v>3586</v>
      </c>
      <c r="C1133" s="5">
        <v>29</v>
      </c>
      <c r="D1133">
        <v>16335</v>
      </c>
      <c r="E1133" s="3" t="s">
        <v>3587</v>
      </c>
      <c r="F1133" s="4" t="s">
        <v>243</v>
      </c>
      <c r="G1133" s="4" t="s">
        <v>11</v>
      </c>
      <c r="H1133" s="4" t="s">
        <v>85</v>
      </c>
      <c r="I1133" s="4" t="s">
        <v>33</v>
      </c>
      <c r="J1133" s="4" t="s">
        <v>14</v>
      </c>
      <c r="K1133" s="2">
        <v>47139</v>
      </c>
      <c r="L1133" s="2">
        <v>30078.5</v>
      </c>
      <c r="M1133" s="5">
        <v>3</v>
      </c>
      <c r="N1133" s="2">
        <v>1012.15</v>
      </c>
      <c r="O1133" s="2">
        <v>285154.67</v>
      </c>
      <c r="P1133" s="2">
        <v>77377.41</v>
      </c>
      <c r="Q1133" s="2">
        <v>83934.82</v>
      </c>
      <c r="R1133" s="2">
        <v>32105.07</v>
      </c>
      <c r="S1133" s="2">
        <v>24964.080000000002</v>
      </c>
      <c r="T1133" s="2">
        <v>47790</v>
      </c>
      <c r="U1133" s="5">
        <v>3</v>
      </c>
      <c r="V1133" s="6">
        <v>2</v>
      </c>
      <c r="W1133">
        <v>3</v>
      </c>
      <c r="X1133">
        <v>2</v>
      </c>
      <c r="Y1133">
        <v>21</v>
      </c>
      <c r="Z1133" s="5">
        <f t="shared" ca="1" si="51"/>
        <v>8965</v>
      </c>
      <c r="AA1133" s="4" t="str">
        <f t="shared" si="52"/>
        <v>Low</v>
      </c>
      <c r="AB1133" s="2">
        <f t="shared" si="53"/>
        <v>0.03</v>
      </c>
      <c r="AC1133" s="2">
        <f>banking_clients[[#This Row],[Bank_Loans]] + banking_clients[[#This Row],[Business_Lending]] + banking_clients[[#This Row],[CreditCard_Balance]]</f>
        <v>333956.82</v>
      </c>
      <c r="AD1133" s="2">
        <f>banking_clients[[#This Row],[Bank_Deposits]] + banking_clients[[#This Row],[Saving_Accounts]] + banking_clients[[#This Row],[ForeignCurrency_Account]] + banking_clients[[#This Row],[Checking_Accounts]]</f>
        <v>218381.38</v>
      </c>
    </row>
    <row r="1134" spans="1:30" x14ac:dyDescent="0.2">
      <c r="A1134" t="s">
        <v>3588</v>
      </c>
      <c r="B1134" t="s">
        <v>3589</v>
      </c>
      <c r="C1134" s="5">
        <v>41</v>
      </c>
      <c r="D1134">
        <v>5677</v>
      </c>
      <c r="E1134" s="3" t="s">
        <v>3590</v>
      </c>
      <c r="F1134" s="4" t="s">
        <v>596</v>
      </c>
      <c r="G1134" s="4" t="s">
        <v>49</v>
      </c>
      <c r="H1134" s="4" t="s">
        <v>450</v>
      </c>
      <c r="I1134" s="4" t="s">
        <v>13</v>
      </c>
      <c r="J1134" s="4" t="s">
        <v>14</v>
      </c>
      <c r="K1134" s="2">
        <v>39235.65</v>
      </c>
      <c r="L1134" s="2">
        <v>19236.38</v>
      </c>
      <c r="M1134" s="5">
        <v>1</v>
      </c>
      <c r="N1134" s="2">
        <v>4744.1099999999997</v>
      </c>
      <c r="O1134" s="2">
        <v>873208.41</v>
      </c>
      <c r="P1134" s="2">
        <v>1070891.82</v>
      </c>
      <c r="Q1134" s="2">
        <v>198879.91</v>
      </c>
      <c r="R1134" s="2">
        <v>571703.25</v>
      </c>
      <c r="S1134" s="2">
        <v>48584.51</v>
      </c>
      <c r="T1134" s="2">
        <v>370588.75</v>
      </c>
      <c r="U1134" s="5">
        <v>2</v>
      </c>
      <c r="V1134" s="6">
        <v>1</v>
      </c>
      <c r="W1134">
        <v>3</v>
      </c>
      <c r="X1134">
        <v>2</v>
      </c>
      <c r="Y1134">
        <v>22</v>
      </c>
      <c r="Z1134" s="5">
        <f t="shared" ca="1" si="51"/>
        <v>11014</v>
      </c>
      <c r="AA1134" s="4" t="str">
        <f t="shared" si="52"/>
        <v>Low</v>
      </c>
      <c r="AB1134" s="2">
        <f t="shared" si="53"/>
        <v>0.05</v>
      </c>
      <c r="AC1134" s="2">
        <f>banking_clients[[#This Row],[Bank_Loans]] + banking_clients[[#This Row],[Business_Lending]] + banking_clients[[#This Row],[CreditCard_Balance]]</f>
        <v>1248541.2700000003</v>
      </c>
      <c r="AD1134" s="2">
        <f>banking_clients[[#This Row],[Bank_Deposits]] + banking_clients[[#This Row],[Saving_Accounts]] + banking_clients[[#This Row],[ForeignCurrency_Account]] + banking_clients[[#This Row],[Checking_Accounts]]</f>
        <v>1890059.49</v>
      </c>
    </row>
    <row r="1135" spans="1:30" x14ac:dyDescent="0.2">
      <c r="A1135" t="s">
        <v>3591</v>
      </c>
      <c r="B1135" t="s">
        <v>3592</v>
      </c>
      <c r="C1135" s="5">
        <v>38</v>
      </c>
      <c r="D1135">
        <v>14312</v>
      </c>
      <c r="E1135" s="3" t="s">
        <v>1693</v>
      </c>
      <c r="F1135" s="4" t="s">
        <v>24</v>
      </c>
      <c r="G1135" s="4" t="s">
        <v>49</v>
      </c>
      <c r="H1135" s="4" t="s">
        <v>1354</v>
      </c>
      <c r="I1135" s="4" t="s">
        <v>13</v>
      </c>
      <c r="J1135" s="4" t="s">
        <v>34</v>
      </c>
      <c r="K1135" s="2">
        <v>110393.07</v>
      </c>
      <c r="L1135" s="2">
        <v>4249.3500000000004</v>
      </c>
      <c r="M1135" s="5">
        <v>1</v>
      </c>
      <c r="N1135" s="2">
        <v>7640.85</v>
      </c>
      <c r="O1135" s="2">
        <v>1208091.3999999999</v>
      </c>
      <c r="P1135" s="2">
        <v>206363.6</v>
      </c>
      <c r="Q1135" s="2">
        <v>106129.85</v>
      </c>
      <c r="R1135" s="2">
        <v>30129.09</v>
      </c>
      <c r="S1135" s="2">
        <v>67644.070000000007</v>
      </c>
      <c r="T1135" s="2">
        <v>654007.28</v>
      </c>
      <c r="U1135" s="5">
        <v>2</v>
      </c>
      <c r="V1135" s="6">
        <v>2</v>
      </c>
      <c r="W1135">
        <v>3</v>
      </c>
      <c r="X1135">
        <v>1</v>
      </c>
      <c r="Y1135">
        <v>1</v>
      </c>
      <c r="Z1135" s="5">
        <f t="shared" ca="1" si="51"/>
        <v>6124</v>
      </c>
      <c r="AA1135" s="4" t="str">
        <f t="shared" si="52"/>
        <v>Mid</v>
      </c>
      <c r="AB1135" s="2">
        <f t="shared" si="53"/>
        <v>0.05</v>
      </c>
      <c r="AC1135" s="2">
        <f>banking_clients[[#This Row],[Bank_Loans]] + banking_clients[[#This Row],[Business_Lending]] + banking_clients[[#This Row],[CreditCard_Balance]]</f>
        <v>1869739.53</v>
      </c>
      <c r="AD1135" s="2">
        <f>banking_clients[[#This Row],[Bank_Deposits]] + banking_clients[[#This Row],[Saving_Accounts]] + banking_clients[[#This Row],[ForeignCurrency_Account]] + banking_clients[[#This Row],[Checking_Accounts]]</f>
        <v>410266.61</v>
      </c>
    </row>
    <row r="1136" spans="1:30" x14ac:dyDescent="0.2">
      <c r="A1136" t="s">
        <v>3593</v>
      </c>
      <c r="B1136" t="s">
        <v>3594</v>
      </c>
      <c r="C1136" s="5">
        <v>78</v>
      </c>
      <c r="D1136">
        <v>12346</v>
      </c>
      <c r="E1136" s="3" t="s">
        <v>3595</v>
      </c>
      <c r="F1136" s="4" t="s">
        <v>248</v>
      </c>
      <c r="G1136" s="4" t="s">
        <v>25</v>
      </c>
      <c r="H1136" s="4" t="s">
        <v>359</v>
      </c>
      <c r="I1136" s="4" t="s">
        <v>80</v>
      </c>
      <c r="J1136" s="4" t="s">
        <v>27</v>
      </c>
      <c r="K1136" s="2">
        <v>108507.26</v>
      </c>
      <c r="L1136" s="2">
        <v>20543.25</v>
      </c>
      <c r="M1136" s="5">
        <v>1</v>
      </c>
      <c r="N1136" s="2">
        <v>1912.93</v>
      </c>
      <c r="O1136" s="2">
        <v>91552.61</v>
      </c>
      <c r="P1136" s="2">
        <v>110577.7</v>
      </c>
      <c r="Q1136" s="2">
        <v>115185.11</v>
      </c>
      <c r="R1136" s="2">
        <v>33403.68</v>
      </c>
      <c r="S1136" s="2">
        <v>19634.330000000002</v>
      </c>
      <c r="T1136" s="2">
        <v>561605.18000000005</v>
      </c>
      <c r="U1136" s="5">
        <v>1</v>
      </c>
      <c r="V1136" s="6">
        <v>1</v>
      </c>
      <c r="W1136">
        <v>3</v>
      </c>
      <c r="X1136">
        <v>1</v>
      </c>
      <c r="Y1136">
        <v>2</v>
      </c>
      <c r="Z1136" s="5">
        <f t="shared" ca="1" si="51"/>
        <v>7659</v>
      </c>
      <c r="AA1136" s="4" t="str">
        <f t="shared" si="52"/>
        <v>Mid</v>
      </c>
      <c r="AB1136" s="2">
        <f t="shared" si="53"/>
        <v>0.01</v>
      </c>
      <c r="AC1136" s="2">
        <f>banking_clients[[#This Row],[Bank_Loans]] + banking_clients[[#This Row],[Business_Lending]] + banking_clients[[#This Row],[CreditCard_Balance]]</f>
        <v>655070.72000000009</v>
      </c>
      <c r="AD1136" s="2">
        <f>banking_clients[[#This Row],[Bank_Deposits]] + banking_clients[[#This Row],[Saving_Accounts]] + banking_clients[[#This Row],[ForeignCurrency_Account]] + banking_clients[[#This Row],[Checking_Accounts]]</f>
        <v>278800.82</v>
      </c>
    </row>
    <row r="1137" spans="1:30" x14ac:dyDescent="0.2">
      <c r="A1137" t="s">
        <v>3596</v>
      </c>
      <c r="B1137" t="s">
        <v>3597</v>
      </c>
      <c r="C1137" s="5">
        <v>79</v>
      </c>
      <c r="D1137">
        <v>41301</v>
      </c>
      <c r="E1137" s="3" t="s">
        <v>3598</v>
      </c>
      <c r="F1137" s="4" t="s">
        <v>464</v>
      </c>
      <c r="G1137" s="4" t="s">
        <v>49</v>
      </c>
      <c r="H1137" s="4" t="s">
        <v>438</v>
      </c>
      <c r="I1137" s="4" t="s">
        <v>13</v>
      </c>
      <c r="J1137" s="4" t="s">
        <v>14</v>
      </c>
      <c r="K1137" s="2">
        <v>63514.28</v>
      </c>
      <c r="L1137" s="2">
        <v>15465.58</v>
      </c>
      <c r="M1137" s="5">
        <v>1</v>
      </c>
      <c r="N1137" s="2">
        <v>1987.31</v>
      </c>
      <c r="O1137" s="2">
        <v>72504.14</v>
      </c>
      <c r="P1137" s="2">
        <v>26915.599999999999</v>
      </c>
      <c r="Q1137" s="2">
        <v>34857.910000000003</v>
      </c>
      <c r="R1137" s="2">
        <v>10655.93</v>
      </c>
      <c r="S1137" s="2">
        <v>8444.7099999999991</v>
      </c>
      <c r="T1137" s="2">
        <v>363138.11</v>
      </c>
      <c r="U1137" s="5">
        <v>0</v>
      </c>
      <c r="V1137" s="6">
        <v>1</v>
      </c>
      <c r="W1137">
        <v>4</v>
      </c>
      <c r="X1137">
        <v>2</v>
      </c>
      <c r="Y1137">
        <v>3</v>
      </c>
      <c r="Z1137" s="5">
        <f t="shared" ca="1" si="51"/>
        <v>10636</v>
      </c>
      <c r="AA1137" s="4" t="str">
        <f t="shared" si="52"/>
        <v>Low</v>
      </c>
      <c r="AB1137" s="2">
        <f t="shared" si="53"/>
        <v>0.05</v>
      </c>
      <c r="AC1137" s="2">
        <f>banking_clients[[#This Row],[Bank_Loans]] + banking_clients[[#This Row],[Business_Lending]] + banking_clients[[#This Row],[CreditCard_Balance]]</f>
        <v>437629.56</v>
      </c>
      <c r="AD1137" s="2">
        <f>banking_clients[[#This Row],[Bank_Deposits]] + banking_clients[[#This Row],[Saving_Accounts]] + banking_clients[[#This Row],[ForeignCurrency_Account]] + banking_clients[[#This Row],[Checking_Accounts]]</f>
        <v>80874.149999999994</v>
      </c>
    </row>
    <row r="1138" spans="1:30" x14ac:dyDescent="0.2">
      <c r="A1138" t="s">
        <v>3599</v>
      </c>
      <c r="B1138" t="s">
        <v>3600</v>
      </c>
      <c r="C1138" s="5">
        <v>18</v>
      </c>
      <c r="D1138">
        <v>34343</v>
      </c>
      <c r="E1138" s="3" t="s">
        <v>3601</v>
      </c>
      <c r="F1138" s="4" t="s">
        <v>262</v>
      </c>
      <c r="G1138" s="4" t="s">
        <v>25</v>
      </c>
      <c r="H1138" s="4" t="s">
        <v>203</v>
      </c>
      <c r="I1138" s="4" t="s">
        <v>13</v>
      </c>
      <c r="J1138" s="4" t="s">
        <v>27</v>
      </c>
      <c r="K1138" s="2">
        <v>82128.11</v>
      </c>
      <c r="L1138" s="2">
        <v>43548.51</v>
      </c>
      <c r="M1138" s="5">
        <v>1</v>
      </c>
      <c r="N1138" s="2">
        <v>7163.18</v>
      </c>
      <c r="O1138" s="2">
        <v>510513.86</v>
      </c>
      <c r="P1138" s="2">
        <v>79482.759999999995</v>
      </c>
      <c r="Q1138" s="2">
        <v>35399.89</v>
      </c>
      <c r="R1138" s="2">
        <v>26055.65</v>
      </c>
      <c r="S1138" s="2">
        <v>59625.43</v>
      </c>
      <c r="T1138" s="2">
        <v>981650.54</v>
      </c>
      <c r="U1138" s="5">
        <v>3</v>
      </c>
      <c r="V1138" s="6">
        <v>2</v>
      </c>
      <c r="W1138">
        <v>4</v>
      </c>
      <c r="X1138">
        <v>2</v>
      </c>
      <c r="Y1138">
        <v>4</v>
      </c>
      <c r="Z1138" s="5">
        <f t="shared" ca="1" si="51"/>
        <v>4546</v>
      </c>
      <c r="AA1138" s="4" t="str">
        <f t="shared" si="52"/>
        <v>Low</v>
      </c>
      <c r="AB1138" s="2">
        <f t="shared" si="53"/>
        <v>0.05</v>
      </c>
      <c r="AC1138" s="2">
        <f>banking_clients[[#This Row],[Bank_Loans]] + banking_clients[[#This Row],[Business_Lending]] + banking_clients[[#This Row],[CreditCard_Balance]]</f>
        <v>1499327.5799999998</v>
      </c>
      <c r="AD1138" s="2">
        <f>banking_clients[[#This Row],[Bank_Deposits]] + banking_clients[[#This Row],[Saving_Accounts]] + banking_clients[[#This Row],[ForeignCurrency_Account]] + banking_clients[[#This Row],[Checking_Accounts]]</f>
        <v>200563.72999999998</v>
      </c>
    </row>
    <row r="1139" spans="1:30" x14ac:dyDescent="0.2">
      <c r="A1139" t="s">
        <v>3602</v>
      </c>
      <c r="B1139" t="s">
        <v>3603</v>
      </c>
      <c r="C1139" s="5">
        <v>79</v>
      </c>
      <c r="D1139">
        <v>18793</v>
      </c>
      <c r="E1139" s="3" t="s">
        <v>3604</v>
      </c>
      <c r="F1139" s="4" t="s">
        <v>415</v>
      </c>
      <c r="G1139" s="4" t="s">
        <v>49</v>
      </c>
      <c r="H1139" s="4" t="s">
        <v>244</v>
      </c>
      <c r="I1139" s="4" t="s">
        <v>33</v>
      </c>
      <c r="J1139" s="4" t="s">
        <v>14</v>
      </c>
      <c r="K1139" s="2">
        <v>49901.34</v>
      </c>
      <c r="L1139" s="2">
        <v>2963.48</v>
      </c>
      <c r="M1139" s="5">
        <v>1</v>
      </c>
      <c r="N1139" s="2">
        <v>1072.79</v>
      </c>
      <c r="O1139" s="2">
        <v>144461.26999999999</v>
      </c>
      <c r="P1139" s="2">
        <v>23967.85</v>
      </c>
      <c r="Q1139" s="2">
        <v>11570.68</v>
      </c>
      <c r="R1139" s="2">
        <v>23505.02</v>
      </c>
      <c r="S1139" s="2">
        <v>6587.4</v>
      </c>
      <c r="T1139" s="2">
        <v>323019.03000000003</v>
      </c>
      <c r="U1139" s="5">
        <v>0</v>
      </c>
      <c r="V1139" s="6">
        <v>1</v>
      </c>
      <c r="W1139">
        <v>1</v>
      </c>
      <c r="X1139">
        <v>2</v>
      </c>
      <c r="Y1139">
        <v>8</v>
      </c>
      <c r="Z1139" s="5">
        <f t="shared" ca="1" si="51"/>
        <v>7431</v>
      </c>
      <c r="AA1139" s="4" t="str">
        <f t="shared" si="52"/>
        <v>Low</v>
      </c>
      <c r="AB1139" s="2">
        <f t="shared" si="53"/>
        <v>0.03</v>
      </c>
      <c r="AC1139" s="2">
        <f>banking_clients[[#This Row],[Bank_Loans]] + banking_clients[[#This Row],[Business_Lending]] + banking_clients[[#This Row],[CreditCard_Balance]]</f>
        <v>468553.09</v>
      </c>
      <c r="AD1139" s="2">
        <f>banking_clients[[#This Row],[Bank_Deposits]] + banking_clients[[#This Row],[Saving_Accounts]] + banking_clients[[#This Row],[ForeignCurrency_Account]] + banking_clients[[#This Row],[Checking_Accounts]]</f>
        <v>65630.95</v>
      </c>
    </row>
    <row r="1140" spans="1:30" x14ac:dyDescent="0.2">
      <c r="A1140" t="s">
        <v>3605</v>
      </c>
      <c r="B1140" t="s">
        <v>3606</v>
      </c>
      <c r="C1140" s="5">
        <v>54</v>
      </c>
      <c r="D1140">
        <v>41902</v>
      </c>
      <c r="E1140" s="3" t="s">
        <v>3607</v>
      </c>
      <c r="F1140" s="4" t="s">
        <v>131</v>
      </c>
      <c r="G1140" s="4" t="s">
        <v>114</v>
      </c>
      <c r="H1140" s="4" t="s">
        <v>699</v>
      </c>
      <c r="I1140" s="4" t="s">
        <v>80</v>
      </c>
      <c r="J1140" s="4" t="s">
        <v>34</v>
      </c>
      <c r="K1140" s="2">
        <v>217487.04</v>
      </c>
      <c r="L1140" s="2">
        <v>35117.4</v>
      </c>
      <c r="M1140" s="5">
        <v>1</v>
      </c>
      <c r="N1140" s="2">
        <v>310.58999999999997</v>
      </c>
      <c r="O1140" s="2">
        <v>490618.67</v>
      </c>
      <c r="P1140" s="2">
        <v>1325449.21</v>
      </c>
      <c r="Q1140" s="2">
        <v>512358.52</v>
      </c>
      <c r="R1140" s="2">
        <v>463127.55</v>
      </c>
      <c r="S1140" s="2">
        <v>61179.8</v>
      </c>
      <c r="T1140" s="2">
        <v>971485.54</v>
      </c>
      <c r="U1140" s="5">
        <v>3</v>
      </c>
      <c r="V1140" s="6">
        <v>2</v>
      </c>
      <c r="W1140">
        <v>2</v>
      </c>
      <c r="X1140">
        <v>1</v>
      </c>
      <c r="Y1140">
        <v>9</v>
      </c>
      <c r="Z1140" s="5">
        <f t="shared" ca="1" si="51"/>
        <v>5619</v>
      </c>
      <c r="AA1140" s="4" t="str">
        <f t="shared" si="52"/>
        <v>Mid</v>
      </c>
      <c r="AB1140" s="2">
        <f t="shared" si="53"/>
        <v>0.01</v>
      </c>
      <c r="AC1140" s="2">
        <f>banking_clients[[#This Row],[Bank_Loans]] + banking_clients[[#This Row],[Business_Lending]] + banking_clients[[#This Row],[CreditCard_Balance]]</f>
        <v>1462414.8</v>
      </c>
      <c r="AD1140" s="2">
        <f>banking_clients[[#This Row],[Bank_Deposits]] + banking_clients[[#This Row],[Saving_Accounts]] + banking_clients[[#This Row],[ForeignCurrency_Account]] + banking_clients[[#This Row],[Checking_Accounts]]</f>
        <v>2362115.08</v>
      </c>
    </row>
    <row r="1141" spans="1:30" x14ac:dyDescent="0.2">
      <c r="A1141" t="s">
        <v>3608</v>
      </c>
      <c r="B1141" t="s">
        <v>3609</v>
      </c>
      <c r="C1141" s="5">
        <v>83</v>
      </c>
      <c r="D1141">
        <v>7957</v>
      </c>
      <c r="E1141" s="3" t="s">
        <v>3610</v>
      </c>
      <c r="F1141" s="4" t="s">
        <v>167</v>
      </c>
      <c r="G1141" s="4" t="s">
        <v>25</v>
      </c>
      <c r="H1141" s="4" t="s">
        <v>416</v>
      </c>
      <c r="I1141" s="4" t="s">
        <v>80</v>
      </c>
      <c r="J1141" s="4" t="s">
        <v>40</v>
      </c>
      <c r="K1141" s="2">
        <v>110014.92</v>
      </c>
      <c r="L1141" s="2">
        <v>11302.34</v>
      </c>
      <c r="M1141" s="5">
        <v>1</v>
      </c>
      <c r="N1141" s="2">
        <v>2749.16</v>
      </c>
      <c r="O1141" s="2">
        <v>60499.16</v>
      </c>
      <c r="P1141" s="2">
        <v>593465.25</v>
      </c>
      <c r="Q1141" s="2">
        <v>352553.61</v>
      </c>
      <c r="R1141" s="2">
        <v>155123.59</v>
      </c>
      <c r="S1141" s="2">
        <v>2911.89</v>
      </c>
      <c r="T1141" s="2">
        <v>718100.55</v>
      </c>
      <c r="U1141" s="5">
        <v>0</v>
      </c>
      <c r="V1141" s="6">
        <v>1</v>
      </c>
      <c r="W1141">
        <v>3</v>
      </c>
      <c r="X1141">
        <v>1</v>
      </c>
      <c r="Y1141">
        <v>10</v>
      </c>
      <c r="Z1141" s="5">
        <f t="shared" ca="1" si="51"/>
        <v>8623</v>
      </c>
      <c r="AA1141" s="4" t="str">
        <f t="shared" si="52"/>
        <v>Mid</v>
      </c>
      <c r="AB1141" s="2">
        <f t="shared" si="53"/>
        <v>0.01</v>
      </c>
      <c r="AC1141" s="2">
        <f>banking_clients[[#This Row],[Bank_Loans]] + banking_clients[[#This Row],[Business_Lending]] + banking_clients[[#This Row],[CreditCard_Balance]]</f>
        <v>781348.87000000011</v>
      </c>
      <c r="AD1141" s="2">
        <f>banking_clients[[#This Row],[Bank_Deposits]] + banking_clients[[#This Row],[Saving_Accounts]] + banking_clients[[#This Row],[ForeignCurrency_Account]] + banking_clients[[#This Row],[Checking_Accounts]]</f>
        <v>1104054.3399999999</v>
      </c>
    </row>
    <row r="1142" spans="1:30" x14ac:dyDescent="0.2">
      <c r="A1142" t="s">
        <v>3611</v>
      </c>
      <c r="B1142" t="s">
        <v>3612</v>
      </c>
      <c r="C1142" s="5">
        <v>26</v>
      </c>
      <c r="D1142">
        <v>22617</v>
      </c>
      <c r="E1142" s="3" t="s">
        <v>3613</v>
      </c>
      <c r="F1142" s="4" t="s">
        <v>78</v>
      </c>
      <c r="G1142" s="4" t="s">
        <v>25</v>
      </c>
      <c r="H1142" s="4" t="s">
        <v>1531</v>
      </c>
      <c r="I1142" s="4" t="s">
        <v>33</v>
      </c>
      <c r="J1142" s="4" t="s">
        <v>14</v>
      </c>
      <c r="K1142" s="2">
        <v>102208.87</v>
      </c>
      <c r="L1142" s="2">
        <v>11189.45</v>
      </c>
      <c r="M1142" s="5">
        <v>1</v>
      </c>
      <c r="N1142" s="2">
        <v>609.16</v>
      </c>
      <c r="O1142" s="2">
        <v>189692.5</v>
      </c>
      <c r="P1142" s="2">
        <v>823333.5</v>
      </c>
      <c r="Q1142" s="2">
        <v>454437.32</v>
      </c>
      <c r="R1142" s="2">
        <v>87412.36</v>
      </c>
      <c r="S1142" s="2">
        <v>21344.55</v>
      </c>
      <c r="T1142" s="2">
        <v>591684.31000000006</v>
      </c>
      <c r="U1142" s="5">
        <v>1</v>
      </c>
      <c r="V1142" s="6">
        <v>1</v>
      </c>
      <c r="W1142">
        <v>4</v>
      </c>
      <c r="X1142">
        <v>2</v>
      </c>
      <c r="Y1142">
        <v>11</v>
      </c>
      <c r="Z1142" s="5">
        <f t="shared" ca="1" si="51"/>
        <v>2539</v>
      </c>
      <c r="AA1142" s="4" t="str">
        <f t="shared" si="52"/>
        <v>Mid</v>
      </c>
      <c r="AB1142" s="2">
        <f t="shared" si="53"/>
        <v>0.03</v>
      </c>
      <c r="AC1142" s="2">
        <f>banking_clients[[#This Row],[Bank_Loans]] + banking_clients[[#This Row],[Business_Lending]] + banking_clients[[#This Row],[CreditCard_Balance]]</f>
        <v>781985.97000000009</v>
      </c>
      <c r="AD1142" s="2">
        <f>banking_clients[[#This Row],[Bank_Deposits]] + banking_clients[[#This Row],[Saving_Accounts]] + banking_clients[[#This Row],[ForeignCurrency_Account]] + banking_clients[[#This Row],[Checking_Accounts]]</f>
        <v>1386527.73</v>
      </c>
    </row>
    <row r="1143" spans="1:30" x14ac:dyDescent="0.2">
      <c r="A1143" t="s">
        <v>3614</v>
      </c>
      <c r="B1143" t="s">
        <v>3615</v>
      </c>
      <c r="C1143" s="5">
        <v>81</v>
      </c>
      <c r="D1143">
        <v>9763</v>
      </c>
      <c r="E1143" s="3" t="s">
        <v>3616</v>
      </c>
      <c r="F1143" s="4" t="s">
        <v>310</v>
      </c>
      <c r="G1143" s="4" t="s">
        <v>11</v>
      </c>
      <c r="H1143" s="4" t="s">
        <v>408</v>
      </c>
      <c r="I1143" s="4" t="s">
        <v>13</v>
      </c>
      <c r="J1143" s="4" t="s">
        <v>14</v>
      </c>
      <c r="K1143" s="2">
        <v>39580.89</v>
      </c>
      <c r="L1143" s="2">
        <v>3358.68</v>
      </c>
      <c r="M1143" s="5">
        <v>2</v>
      </c>
      <c r="N1143" s="2">
        <v>810.49</v>
      </c>
      <c r="O1143" s="2">
        <v>192595.58</v>
      </c>
      <c r="P1143" s="2">
        <v>182272.44</v>
      </c>
      <c r="Q1143" s="2">
        <v>79583.740000000005</v>
      </c>
      <c r="R1143" s="2">
        <v>143481.78</v>
      </c>
      <c r="S1143" s="2">
        <v>5585.9</v>
      </c>
      <c r="T1143" s="2">
        <v>234172.39</v>
      </c>
      <c r="U1143" s="5">
        <v>3</v>
      </c>
      <c r="V1143" s="6">
        <v>1</v>
      </c>
      <c r="W1143">
        <v>1</v>
      </c>
      <c r="X1143">
        <v>2</v>
      </c>
      <c r="Y1143">
        <v>12</v>
      </c>
      <c r="Z1143" s="5">
        <f t="shared" ca="1" si="51"/>
        <v>5144</v>
      </c>
      <c r="AA1143" s="4" t="str">
        <f t="shared" si="52"/>
        <v>Low</v>
      </c>
      <c r="AB1143" s="2">
        <f t="shared" si="53"/>
        <v>0.05</v>
      </c>
      <c r="AC1143" s="2">
        <f>banking_clients[[#This Row],[Bank_Loans]] + banking_clients[[#This Row],[Business_Lending]] + banking_clients[[#This Row],[CreditCard_Balance]]</f>
        <v>427578.45999999996</v>
      </c>
      <c r="AD1143" s="2">
        <f>banking_clients[[#This Row],[Bank_Deposits]] + banking_clients[[#This Row],[Saving_Accounts]] + banking_clients[[#This Row],[ForeignCurrency_Account]] + banking_clients[[#This Row],[Checking_Accounts]]</f>
        <v>410923.86</v>
      </c>
    </row>
    <row r="1144" spans="1:30" x14ac:dyDescent="0.2">
      <c r="A1144" t="s">
        <v>3617</v>
      </c>
      <c r="B1144" t="s">
        <v>3618</v>
      </c>
      <c r="C1144" s="5">
        <v>57</v>
      </c>
      <c r="D1144">
        <v>38973</v>
      </c>
      <c r="E1144" s="3" t="s">
        <v>3619</v>
      </c>
      <c r="F1144" s="4" t="s">
        <v>63</v>
      </c>
      <c r="G1144" s="4" t="s">
        <v>25</v>
      </c>
      <c r="H1144" s="4" t="s">
        <v>1354</v>
      </c>
      <c r="I1144" s="4" t="s">
        <v>33</v>
      </c>
      <c r="J1144" s="4" t="s">
        <v>14</v>
      </c>
      <c r="K1144" s="2">
        <v>204655.75</v>
      </c>
      <c r="L1144" s="2">
        <v>19426.62</v>
      </c>
      <c r="M1144" s="5">
        <v>1</v>
      </c>
      <c r="N1144" s="2">
        <v>2361.8200000000002</v>
      </c>
      <c r="O1144" s="2">
        <v>43148.03</v>
      </c>
      <c r="P1144" s="2">
        <v>188987.85</v>
      </c>
      <c r="Q1144" s="2">
        <v>148002.53</v>
      </c>
      <c r="R1144" s="2">
        <v>66145.75</v>
      </c>
      <c r="S1144" s="2">
        <v>7634.02</v>
      </c>
      <c r="T1144" s="2">
        <v>765167.34</v>
      </c>
      <c r="U1144" s="5">
        <v>0</v>
      </c>
      <c r="V1144" s="6">
        <v>2</v>
      </c>
      <c r="W1144">
        <v>1</v>
      </c>
      <c r="X1144">
        <v>1</v>
      </c>
      <c r="Y1144">
        <v>13</v>
      </c>
      <c r="Z1144" s="5">
        <f t="shared" ca="1" si="51"/>
        <v>4962</v>
      </c>
      <c r="AA1144" s="4" t="str">
        <f t="shared" si="52"/>
        <v>Mid</v>
      </c>
      <c r="AB1144" s="2">
        <f t="shared" si="53"/>
        <v>0.03</v>
      </c>
      <c r="AC1144" s="2">
        <f>banking_clients[[#This Row],[Bank_Loans]] + banking_clients[[#This Row],[Business_Lending]] + banking_clients[[#This Row],[CreditCard_Balance]]</f>
        <v>810677.19</v>
      </c>
      <c r="AD1144" s="2">
        <f>banking_clients[[#This Row],[Bank_Deposits]] + banking_clients[[#This Row],[Saving_Accounts]] + banking_clients[[#This Row],[ForeignCurrency_Account]] + banking_clients[[#This Row],[Checking_Accounts]]</f>
        <v>410770.15</v>
      </c>
    </row>
    <row r="1145" spans="1:30" x14ac:dyDescent="0.2">
      <c r="A1145" t="s">
        <v>3620</v>
      </c>
      <c r="B1145" t="s">
        <v>3621</v>
      </c>
      <c r="C1145" s="5">
        <v>66</v>
      </c>
      <c r="D1145">
        <v>30901</v>
      </c>
      <c r="E1145" s="3" t="s">
        <v>3622</v>
      </c>
      <c r="F1145" s="4" t="s">
        <v>104</v>
      </c>
      <c r="G1145" s="4" t="s">
        <v>25</v>
      </c>
      <c r="H1145" s="4" t="s">
        <v>669</v>
      </c>
      <c r="I1145" s="4" t="s">
        <v>13</v>
      </c>
      <c r="J1145" s="4" t="s">
        <v>14</v>
      </c>
      <c r="K1145" s="2">
        <v>57604.92</v>
      </c>
      <c r="L1145" s="2">
        <v>26307.84</v>
      </c>
      <c r="M1145" s="5">
        <v>1</v>
      </c>
      <c r="N1145" s="2">
        <v>4344.54</v>
      </c>
      <c r="O1145" s="2">
        <v>104499.72</v>
      </c>
      <c r="P1145" s="2">
        <v>791795.41</v>
      </c>
      <c r="Q1145" s="2">
        <v>365444.04</v>
      </c>
      <c r="R1145" s="2">
        <v>326869.39</v>
      </c>
      <c r="S1145" s="2">
        <v>46561.13</v>
      </c>
      <c r="T1145" s="2">
        <v>823367.94</v>
      </c>
      <c r="U1145" s="5">
        <v>0</v>
      </c>
      <c r="V1145" s="6">
        <v>2</v>
      </c>
      <c r="W1145">
        <v>1</v>
      </c>
      <c r="X1145">
        <v>2</v>
      </c>
      <c r="Y1145">
        <v>14</v>
      </c>
      <c r="Z1145" s="5">
        <f t="shared" ca="1" si="51"/>
        <v>10688</v>
      </c>
      <c r="AA1145" s="4" t="str">
        <f t="shared" si="52"/>
        <v>Low</v>
      </c>
      <c r="AB1145" s="2">
        <f t="shared" si="53"/>
        <v>0.05</v>
      </c>
      <c r="AC1145" s="2">
        <f>banking_clients[[#This Row],[Bank_Loans]] + banking_clients[[#This Row],[Business_Lending]] + banking_clients[[#This Row],[CreditCard_Balance]]</f>
        <v>932212.2</v>
      </c>
      <c r="AD1145" s="2">
        <f>banking_clients[[#This Row],[Bank_Deposits]] + banking_clients[[#This Row],[Saving_Accounts]] + banking_clients[[#This Row],[ForeignCurrency_Account]] + banking_clients[[#This Row],[Checking_Accounts]]</f>
        <v>1530669.97</v>
      </c>
    </row>
    <row r="1146" spans="1:30" x14ac:dyDescent="0.2">
      <c r="A1146" t="s">
        <v>3623</v>
      </c>
      <c r="B1146" t="s">
        <v>3624</v>
      </c>
      <c r="C1146" s="5">
        <v>44</v>
      </c>
      <c r="D1146">
        <v>8896</v>
      </c>
      <c r="E1146" s="3" t="s">
        <v>3625</v>
      </c>
      <c r="F1146" s="4" t="s">
        <v>58</v>
      </c>
      <c r="G1146" s="4" t="s">
        <v>49</v>
      </c>
      <c r="H1146" s="4" t="s">
        <v>39</v>
      </c>
      <c r="I1146" s="4" t="s">
        <v>33</v>
      </c>
      <c r="J1146" s="4" t="s">
        <v>14</v>
      </c>
      <c r="K1146" s="2">
        <v>90785.39</v>
      </c>
      <c r="L1146" s="2">
        <v>14742</v>
      </c>
      <c r="M1146" s="5">
        <v>1</v>
      </c>
      <c r="N1146" s="2">
        <v>2559.6</v>
      </c>
      <c r="O1146" s="2">
        <v>763014.44</v>
      </c>
      <c r="P1146" s="2">
        <v>430924.98</v>
      </c>
      <c r="Q1146" s="2">
        <v>139910.71</v>
      </c>
      <c r="R1146" s="2">
        <v>281220.53000000003</v>
      </c>
      <c r="S1146" s="2">
        <v>17904.29</v>
      </c>
      <c r="T1146" s="2">
        <v>1015074.55</v>
      </c>
      <c r="U1146" s="5">
        <v>3</v>
      </c>
      <c r="V1146" s="6">
        <v>2</v>
      </c>
      <c r="W1146">
        <v>2</v>
      </c>
      <c r="X1146">
        <v>1</v>
      </c>
      <c r="Y1146">
        <v>15</v>
      </c>
      <c r="Z1146" s="5">
        <f t="shared" ca="1" si="51"/>
        <v>3544</v>
      </c>
      <c r="AA1146" s="4" t="str">
        <f t="shared" si="52"/>
        <v>Low</v>
      </c>
      <c r="AB1146" s="2">
        <f t="shared" si="53"/>
        <v>0.03</v>
      </c>
      <c r="AC1146" s="2">
        <f>banking_clients[[#This Row],[Bank_Loans]] + banking_clients[[#This Row],[Business_Lending]] + banking_clients[[#This Row],[CreditCard_Balance]]</f>
        <v>1780648.59</v>
      </c>
      <c r="AD1146" s="2">
        <f>banking_clients[[#This Row],[Bank_Deposits]] + banking_clients[[#This Row],[Saving_Accounts]] + banking_clients[[#This Row],[ForeignCurrency_Account]] + banking_clients[[#This Row],[Checking_Accounts]]</f>
        <v>869960.51</v>
      </c>
    </row>
    <row r="1147" spans="1:30" x14ac:dyDescent="0.2">
      <c r="A1147" t="s">
        <v>3626</v>
      </c>
      <c r="B1147" t="s">
        <v>3627</v>
      </c>
      <c r="C1147" s="5">
        <v>77</v>
      </c>
      <c r="D1147">
        <v>26540</v>
      </c>
      <c r="E1147" s="3" t="s">
        <v>3628</v>
      </c>
      <c r="F1147" s="4" t="s">
        <v>144</v>
      </c>
      <c r="G1147" s="4" t="s">
        <v>49</v>
      </c>
      <c r="H1147" s="4" t="s">
        <v>1989</v>
      </c>
      <c r="I1147" s="4" t="s">
        <v>13</v>
      </c>
      <c r="J1147" s="4" t="s">
        <v>27</v>
      </c>
      <c r="K1147" s="2">
        <v>85251.76</v>
      </c>
      <c r="L1147" s="2">
        <v>3640</v>
      </c>
      <c r="M1147" s="5">
        <v>1</v>
      </c>
      <c r="N1147" s="2">
        <v>680.02</v>
      </c>
      <c r="O1147" s="2">
        <v>345329.75</v>
      </c>
      <c r="P1147" s="2">
        <v>310034.08</v>
      </c>
      <c r="Q1147" s="2">
        <v>132871.75</v>
      </c>
      <c r="R1147" s="2">
        <v>170075.84</v>
      </c>
      <c r="S1147" s="2">
        <v>14750.57</v>
      </c>
      <c r="T1147" s="2">
        <v>700768.11</v>
      </c>
      <c r="U1147" s="5">
        <v>1</v>
      </c>
      <c r="V1147" s="6">
        <v>1</v>
      </c>
      <c r="W1147">
        <v>2</v>
      </c>
      <c r="X1147">
        <v>2</v>
      </c>
      <c r="Y1147">
        <v>1</v>
      </c>
      <c r="Z1147" s="5">
        <f t="shared" ca="1" si="51"/>
        <v>7975</v>
      </c>
      <c r="AA1147" s="4" t="str">
        <f t="shared" si="52"/>
        <v>Low</v>
      </c>
      <c r="AB1147" s="2">
        <f t="shared" si="53"/>
        <v>0.05</v>
      </c>
      <c r="AC1147" s="2">
        <f>banking_clients[[#This Row],[Bank_Loans]] + banking_clients[[#This Row],[Business_Lending]] + banking_clients[[#This Row],[CreditCard_Balance]]</f>
        <v>1046777.88</v>
      </c>
      <c r="AD1147" s="2">
        <f>banking_clients[[#This Row],[Bank_Deposits]] + banking_clients[[#This Row],[Saving_Accounts]] + banking_clients[[#This Row],[ForeignCurrency_Account]] + banking_clients[[#This Row],[Checking_Accounts]]</f>
        <v>627732.24</v>
      </c>
    </row>
    <row r="1148" spans="1:30" x14ac:dyDescent="0.2">
      <c r="A1148" t="s">
        <v>3629</v>
      </c>
      <c r="B1148" t="s">
        <v>3630</v>
      </c>
      <c r="C1148" s="5">
        <v>77</v>
      </c>
      <c r="D1148">
        <v>29269</v>
      </c>
      <c r="E1148" s="3" t="s">
        <v>3631</v>
      </c>
      <c r="F1148" s="4" t="s">
        <v>192</v>
      </c>
      <c r="G1148" s="4" t="s">
        <v>25</v>
      </c>
      <c r="H1148" s="4" t="s">
        <v>59</v>
      </c>
      <c r="I1148" s="4" t="s">
        <v>13</v>
      </c>
      <c r="J1148" s="4" t="s">
        <v>40</v>
      </c>
      <c r="K1148" s="2">
        <v>366922.31</v>
      </c>
      <c r="L1148" s="2">
        <v>46658.43</v>
      </c>
      <c r="M1148" s="5">
        <v>1</v>
      </c>
      <c r="N1148" s="2">
        <v>4679.6899999999996</v>
      </c>
      <c r="O1148" s="2">
        <v>653374.51</v>
      </c>
      <c r="P1148" s="2">
        <v>449208.34</v>
      </c>
      <c r="Q1148" s="2">
        <v>336906.26</v>
      </c>
      <c r="R1148" s="2">
        <v>308830.74</v>
      </c>
      <c r="S1148" s="2">
        <v>38787.660000000003</v>
      </c>
      <c r="T1148" s="2">
        <v>392270.53</v>
      </c>
      <c r="U1148" s="5">
        <v>1</v>
      </c>
      <c r="V1148" s="6">
        <v>3</v>
      </c>
      <c r="W1148">
        <v>3</v>
      </c>
      <c r="X1148">
        <v>2</v>
      </c>
      <c r="Y1148">
        <v>2</v>
      </c>
      <c r="Z1148" s="5">
        <f t="shared" ca="1" si="51"/>
        <v>6380</v>
      </c>
      <c r="AA1148" s="4" t="str">
        <f t="shared" si="52"/>
        <v>High</v>
      </c>
      <c r="AB1148" s="2">
        <f t="shared" si="53"/>
        <v>0.05</v>
      </c>
      <c r="AC1148" s="2">
        <f>banking_clients[[#This Row],[Bank_Loans]] + banking_clients[[#This Row],[Business_Lending]] + banking_clients[[#This Row],[CreditCard_Balance]]</f>
        <v>1050324.73</v>
      </c>
      <c r="AD1148" s="2">
        <f>banking_clients[[#This Row],[Bank_Deposits]] + banking_clients[[#This Row],[Saving_Accounts]] + banking_clients[[#This Row],[ForeignCurrency_Account]] + banking_clients[[#This Row],[Checking_Accounts]]</f>
        <v>1133733</v>
      </c>
    </row>
    <row r="1149" spans="1:30" x14ac:dyDescent="0.2">
      <c r="A1149" t="s">
        <v>3632</v>
      </c>
      <c r="B1149" t="s">
        <v>3633</v>
      </c>
      <c r="C1149" s="5">
        <v>70</v>
      </c>
      <c r="D1149">
        <v>35712</v>
      </c>
      <c r="E1149" s="3" t="s">
        <v>3634</v>
      </c>
      <c r="F1149" s="4" t="s">
        <v>192</v>
      </c>
      <c r="G1149" s="4" t="s">
        <v>11</v>
      </c>
      <c r="H1149" s="4" t="s">
        <v>227</v>
      </c>
      <c r="I1149" s="4" t="s">
        <v>13</v>
      </c>
      <c r="J1149" s="4" t="s">
        <v>40</v>
      </c>
      <c r="K1149" s="2">
        <v>253515.33</v>
      </c>
      <c r="L1149" s="2">
        <v>5148.24</v>
      </c>
      <c r="M1149" s="5">
        <v>1</v>
      </c>
      <c r="N1149" s="2">
        <v>81.7</v>
      </c>
      <c r="O1149" s="2">
        <v>540741.14</v>
      </c>
      <c r="P1149" s="2">
        <v>85130.64</v>
      </c>
      <c r="Q1149" s="2">
        <v>144722.09</v>
      </c>
      <c r="R1149" s="2">
        <v>25539.19</v>
      </c>
      <c r="S1149" s="2">
        <v>12138.34</v>
      </c>
      <c r="T1149" s="2">
        <v>966880.36</v>
      </c>
      <c r="U1149" s="5">
        <v>0</v>
      </c>
      <c r="V1149" s="6">
        <v>3</v>
      </c>
      <c r="W1149">
        <v>3</v>
      </c>
      <c r="X1149">
        <v>1</v>
      </c>
      <c r="Y1149">
        <v>3</v>
      </c>
      <c r="Z1149" s="5">
        <f t="shared" ca="1" si="51"/>
        <v>4151</v>
      </c>
      <c r="AA1149" s="4" t="str">
        <f t="shared" si="52"/>
        <v>Mid</v>
      </c>
      <c r="AB1149" s="2">
        <f t="shared" si="53"/>
        <v>0.05</v>
      </c>
      <c r="AC1149" s="2">
        <f>banking_clients[[#This Row],[Bank_Loans]] + banking_clients[[#This Row],[Business_Lending]] + banking_clients[[#This Row],[CreditCard_Balance]]</f>
        <v>1507703.2</v>
      </c>
      <c r="AD1149" s="2">
        <f>banking_clients[[#This Row],[Bank_Deposits]] + banking_clients[[#This Row],[Saving_Accounts]] + banking_clients[[#This Row],[ForeignCurrency_Account]] + banking_clients[[#This Row],[Checking_Accounts]]</f>
        <v>267530.26</v>
      </c>
    </row>
    <row r="1150" spans="1:30" x14ac:dyDescent="0.2">
      <c r="A1150" t="s">
        <v>3635</v>
      </c>
      <c r="B1150" t="s">
        <v>3636</v>
      </c>
      <c r="C1150" s="5">
        <v>70</v>
      </c>
      <c r="D1150">
        <v>34838</v>
      </c>
      <c r="E1150" s="3" t="s">
        <v>3637</v>
      </c>
      <c r="F1150" s="4" t="s">
        <v>243</v>
      </c>
      <c r="G1150" s="4" t="s">
        <v>49</v>
      </c>
      <c r="H1150" s="4" t="s">
        <v>95</v>
      </c>
      <c r="I1150" s="4" t="s">
        <v>33</v>
      </c>
      <c r="J1150" s="4" t="s">
        <v>27</v>
      </c>
      <c r="K1150" s="2">
        <v>410055.84</v>
      </c>
      <c r="L1150" s="2">
        <v>55788.800000000003</v>
      </c>
      <c r="M1150" s="5">
        <v>2</v>
      </c>
      <c r="N1150" s="2">
        <v>6523.3</v>
      </c>
      <c r="O1150" s="2">
        <v>2125748.35</v>
      </c>
      <c r="P1150" s="2">
        <v>307202.09000000003</v>
      </c>
      <c r="Q1150" s="2">
        <v>66954.3</v>
      </c>
      <c r="R1150" s="2">
        <v>149465.63</v>
      </c>
      <c r="S1150" s="2">
        <v>117268.32</v>
      </c>
      <c r="T1150" s="2">
        <v>1847096.16</v>
      </c>
      <c r="U1150" s="5">
        <v>3</v>
      </c>
      <c r="V1150" s="6">
        <v>3</v>
      </c>
      <c r="W1150">
        <v>3</v>
      </c>
      <c r="X1150">
        <v>2</v>
      </c>
      <c r="Y1150">
        <v>4</v>
      </c>
      <c r="Z1150" s="5">
        <f t="shared" ca="1" si="51"/>
        <v>7547</v>
      </c>
      <c r="AA1150" s="4" t="str">
        <f t="shared" si="52"/>
        <v>High</v>
      </c>
      <c r="AB1150" s="2">
        <f t="shared" si="53"/>
        <v>0.03</v>
      </c>
      <c r="AC1150" s="2">
        <f>banking_clients[[#This Row],[Bank_Loans]] + banking_clients[[#This Row],[Business_Lending]] + banking_clients[[#This Row],[CreditCard_Balance]]</f>
        <v>3979367.8099999996</v>
      </c>
      <c r="AD1150" s="2">
        <f>banking_clients[[#This Row],[Bank_Deposits]] + banking_clients[[#This Row],[Saving_Accounts]] + banking_clients[[#This Row],[ForeignCurrency_Account]] + banking_clients[[#This Row],[Checking_Accounts]]</f>
        <v>640890.34000000008</v>
      </c>
    </row>
    <row r="1151" spans="1:30" x14ac:dyDescent="0.2">
      <c r="A1151" t="s">
        <v>3638</v>
      </c>
      <c r="B1151" t="s">
        <v>3639</v>
      </c>
      <c r="C1151" s="5">
        <v>41</v>
      </c>
      <c r="D1151">
        <v>11917</v>
      </c>
      <c r="E1151" s="3" t="s">
        <v>3640</v>
      </c>
      <c r="F1151" s="4" t="s">
        <v>567</v>
      </c>
      <c r="G1151" s="4" t="s">
        <v>25</v>
      </c>
      <c r="H1151" s="4" t="s">
        <v>1024</v>
      </c>
      <c r="I1151" s="4" t="s">
        <v>13</v>
      </c>
      <c r="J1151" s="4" t="s">
        <v>14</v>
      </c>
      <c r="K1151" s="2">
        <v>261957.6</v>
      </c>
      <c r="L1151" s="2">
        <v>40791.199999999997</v>
      </c>
      <c r="M1151" s="5">
        <v>3</v>
      </c>
      <c r="N1151" s="2">
        <v>7070.86</v>
      </c>
      <c r="O1151" s="2">
        <v>1358353.67</v>
      </c>
      <c r="P1151" s="2">
        <v>1553973.86</v>
      </c>
      <c r="Q1151" s="2">
        <v>937129.27</v>
      </c>
      <c r="R1151" s="2">
        <v>199288.25</v>
      </c>
      <c r="S1151" s="2">
        <v>29286.36</v>
      </c>
      <c r="T1151" s="2">
        <v>2058951.1</v>
      </c>
      <c r="U1151" s="5">
        <v>3</v>
      </c>
      <c r="V1151" s="6">
        <v>3</v>
      </c>
      <c r="W1151">
        <v>3</v>
      </c>
      <c r="X1151">
        <v>1</v>
      </c>
      <c r="Y1151">
        <v>5</v>
      </c>
      <c r="Z1151" s="5">
        <f t="shared" ca="1" si="51"/>
        <v>1589</v>
      </c>
      <c r="AA1151" s="4" t="str">
        <f t="shared" si="52"/>
        <v>Mid</v>
      </c>
      <c r="AB1151" s="2">
        <f t="shared" si="53"/>
        <v>0.05</v>
      </c>
      <c r="AC1151" s="2">
        <f>banking_clients[[#This Row],[Bank_Loans]] + banking_clients[[#This Row],[Business_Lending]] + banking_clients[[#This Row],[CreditCard_Balance]]</f>
        <v>3424375.63</v>
      </c>
      <c r="AD1151" s="2">
        <f>banking_clients[[#This Row],[Bank_Deposits]] + banking_clients[[#This Row],[Saving_Accounts]] + banking_clients[[#This Row],[ForeignCurrency_Account]] + banking_clients[[#This Row],[Checking_Accounts]]</f>
        <v>2719677.74</v>
      </c>
    </row>
    <row r="1152" spans="1:30" x14ac:dyDescent="0.2">
      <c r="A1152" t="s">
        <v>3641</v>
      </c>
      <c r="B1152" t="s">
        <v>3642</v>
      </c>
      <c r="C1152" s="5">
        <v>75</v>
      </c>
      <c r="D1152">
        <v>24484</v>
      </c>
      <c r="E1152" s="3" t="s">
        <v>3643</v>
      </c>
      <c r="F1152" s="4" t="s">
        <v>647</v>
      </c>
      <c r="G1152" s="4" t="s">
        <v>49</v>
      </c>
      <c r="H1152" s="4" t="s">
        <v>168</v>
      </c>
      <c r="I1152" s="4" t="s">
        <v>33</v>
      </c>
      <c r="J1152" s="4" t="s">
        <v>14</v>
      </c>
      <c r="K1152" s="2">
        <v>98721.84</v>
      </c>
      <c r="L1152" s="2">
        <v>16852.8</v>
      </c>
      <c r="M1152" s="5">
        <v>1</v>
      </c>
      <c r="N1152" s="2">
        <v>738.75</v>
      </c>
      <c r="O1152" s="2">
        <v>578759.42000000004</v>
      </c>
      <c r="P1152" s="2">
        <v>383172.49</v>
      </c>
      <c r="Q1152" s="2">
        <v>304167.84999999998</v>
      </c>
      <c r="R1152" s="2">
        <v>63598.73</v>
      </c>
      <c r="S1152" s="2">
        <v>19375.169999999998</v>
      </c>
      <c r="T1152" s="2">
        <v>326498.90000000002</v>
      </c>
      <c r="U1152" s="5">
        <v>0</v>
      </c>
      <c r="V1152" s="6">
        <v>1</v>
      </c>
      <c r="W1152">
        <v>3</v>
      </c>
      <c r="X1152">
        <v>1</v>
      </c>
      <c r="Y1152">
        <v>6</v>
      </c>
      <c r="Z1152" s="5">
        <f t="shared" ca="1" si="51"/>
        <v>3496</v>
      </c>
      <c r="AA1152" s="4" t="str">
        <f t="shared" si="52"/>
        <v>Low</v>
      </c>
      <c r="AB1152" s="2">
        <f t="shared" si="53"/>
        <v>0.03</v>
      </c>
      <c r="AC1152" s="2">
        <f>banking_clients[[#This Row],[Bank_Loans]] + banking_clients[[#This Row],[Business_Lending]] + banking_clients[[#This Row],[CreditCard_Balance]]</f>
        <v>905997.07000000007</v>
      </c>
      <c r="AD1152" s="2">
        <f>banking_clients[[#This Row],[Bank_Deposits]] + banking_clients[[#This Row],[Saving_Accounts]] + banking_clients[[#This Row],[ForeignCurrency_Account]] + banking_clients[[#This Row],[Checking_Accounts]]</f>
        <v>770314.23999999999</v>
      </c>
    </row>
    <row r="1153" spans="1:30" x14ac:dyDescent="0.2">
      <c r="A1153" t="s">
        <v>3644</v>
      </c>
      <c r="B1153" t="s">
        <v>3645</v>
      </c>
      <c r="C1153" s="5">
        <v>73</v>
      </c>
      <c r="D1153">
        <v>33393</v>
      </c>
      <c r="E1153" s="3" t="s">
        <v>3646</v>
      </c>
      <c r="F1153" s="4" t="s">
        <v>31</v>
      </c>
      <c r="G1153" s="4" t="s">
        <v>25</v>
      </c>
      <c r="H1153" s="4" t="s">
        <v>223</v>
      </c>
      <c r="I1153" s="4" t="s">
        <v>13</v>
      </c>
      <c r="J1153" s="4" t="s">
        <v>14</v>
      </c>
      <c r="K1153" s="2">
        <v>282121.46000000002</v>
      </c>
      <c r="L1153" s="2">
        <v>44571.24</v>
      </c>
      <c r="M1153" s="5">
        <v>1</v>
      </c>
      <c r="N1153" s="2">
        <v>7764.56</v>
      </c>
      <c r="O1153" s="2">
        <v>997936.44</v>
      </c>
      <c r="P1153" s="2">
        <v>412333.44</v>
      </c>
      <c r="Q1153" s="2">
        <v>265363.09999999998</v>
      </c>
      <c r="R1153" s="2">
        <v>114310.26</v>
      </c>
      <c r="S1153" s="2">
        <v>46640.79</v>
      </c>
      <c r="T1153" s="2">
        <v>444889.93</v>
      </c>
      <c r="U1153" s="5">
        <v>3</v>
      </c>
      <c r="V1153" s="6">
        <v>3</v>
      </c>
      <c r="W1153">
        <v>3</v>
      </c>
      <c r="X1153">
        <v>1</v>
      </c>
      <c r="Y1153">
        <v>7</v>
      </c>
      <c r="Z1153" s="5">
        <f t="shared" ca="1" si="51"/>
        <v>7515</v>
      </c>
      <c r="AA1153" s="4" t="str">
        <f t="shared" si="52"/>
        <v>Mid</v>
      </c>
      <c r="AB1153" s="2">
        <f t="shared" si="53"/>
        <v>0.05</v>
      </c>
      <c r="AC1153" s="2">
        <f>banking_clients[[#This Row],[Bank_Loans]] + banking_clients[[#This Row],[Business_Lending]] + banking_clients[[#This Row],[CreditCard_Balance]]</f>
        <v>1450590.93</v>
      </c>
      <c r="AD1153" s="2">
        <f>banking_clients[[#This Row],[Bank_Deposits]] + banking_clients[[#This Row],[Saving_Accounts]] + banking_clients[[#This Row],[ForeignCurrency_Account]] + banking_clients[[#This Row],[Checking_Accounts]]</f>
        <v>838647.59</v>
      </c>
    </row>
    <row r="1154" spans="1:30" x14ac:dyDescent="0.2">
      <c r="A1154" t="s">
        <v>3647</v>
      </c>
      <c r="B1154" t="s">
        <v>3648</v>
      </c>
      <c r="C1154" s="5">
        <v>20</v>
      </c>
      <c r="D1154">
        <v>15928</v>
      </c>
      <c r="E1154" s="3" t="s">
        <v>3649</v>
      </c>
      <c r="F1154" s="4" t="s">
        <v>192</v>
      </c>
      <c r="G1154" s="4" t="s">
        <v>25</v>
      </c>
      <c r="H1154" s="4" t="s">
        <v>893</v>
      </c>
      <c r="I1154" s="4" t="s">
        <v>33</v>
      </c>
      <c r="J1154" s="4" t="s">
        <v>14</v>
      </c>
      <c r="K1154" s="2">
        <v>59075.45</v>
      </c>
      <c r="L1154" s="2">
        <v>16256.5</v>
      </c>
      <c r="M1154" s="5">
        <v>1</v>
      </c>
      <c r="N1154" s="2">
        <v>2381.7800000000002</v>
      </c>
      <c r="O1154" s="2">
        <v>695454.08</v>
      </c>
      <c r="P1154" s="2">
        <v>1088456.3400000001</v>
      </c>
      <c r="Q1154" s="2">
        <v>668161.31999999995</v>
      </c>
      <c r="R1154" s="2">
        <v>286662.76</v>
      </c>
      <c r="S1154" s="2">
        <v>38329.1</v>
      </c>
      <c r="T1154" s="2">
        <v>836035.02</v>
      </c>
      <c r="U1154" s="5">
        <v>0</v>
      </c>
      <c r="V1154" s="6">
        <v>2</v>
      </c>
      <c r="W1154">
        <v>3</v>
      </c>
      <c r="X1154">
        <v>2</v>
      </c>
      <c r="Y1154">
        <v>8</v>
      </c>
      <c r="Z1154" s="5">
        <f t="shared" ref="Z1154:Z1217" ca="1" si="54">DATEDIF(E1154, TODAY(), "D")</f>
        <v>10816</v>
      </c>
      <c r="AA1154" s="4" t="str">
        <f t="shared" ref="AA1154:AA1217" si="55">IF(K1154&lt;100000, "Low", IF(K1154&lt;=300000, "Mid", "High"))</f>
        <v>Low</v>
      </c>
      <c r="AB1154" s="2">
        <f t="shared" ref="AB1154:AB1217" si="56">IF(I1154="High", 0.05, IF(I1154="Mid", 0.03, 0.01))</f>
        <v>0.03</v>
      </c>
      <c r="AC1154" s="2">
        <f>banking_clients[[#This Row],[Bank_Loans]] + banking_clients[[#This Row],[Business_Lending]] + banking_clients[[#This Row],[CreditCard_Balance]]</f>
        <v>1533870.8800000001</v>
      </c>
      <c r="AD1154" s="2">
        <f>banking_clients[[#This Row],[Bank_Deposits]] + banking_clients[[#This Row],[Saving_Accounts]] + banking_clients[[#This Row],[ForeignCurrency_Account]] + banking_clients[[#This Row],[Checking_Accounts]]</f>
        <v>2081609.52</v>
      </c>
    </row>
    <row r="1155" spans="1:30" x14ac:dyDescent="0.2">
      <c r="A1155" t="s">
        <v>3650</v>
      </c>
      <c r="B1155" t="s">
        <v>3651</v>
      </c>
      <c r="C1155" s="5">
        <v>56</v>
      </c>
      <c r="D1155">
        <v>26982</v>
      </c>
      <c r="E1155" s="3" t="s">
        <v>3652</v>
      </c>
      <c r="F1155" s="4" t="s">
        <v>243</v>
      </c>
      <c r="G1155" s="4" t="s">
        <v>25</v>
      </c>
      <c r="H1155" s="4" t="s">
        <v>149</v>
      </c>
      <c r="I1155" s="4" t="s">
        <v>13</v>
      </c>
      <c r="J1155" s="4" t="s">
        <v>27</v>
      </c>
      <c r="K1155" s="2">
        <v>114041.2</v>
      </c>
      <c r="L1155" s="2">
        <v>30751.02</v>
      </c>
      <c r="M1155" s="5">
        <v>3</v>
      </c>
      <c r="N1155" s="2">
        <v>5250.49</v>
      </c>
      <c r="O1155" s="2">
        <v>777745.79</v>
      </c>
      <c r="P1155" s="2">
        <v>283788.24</v>
      </c>
      <c r="Q1155" s="2">
        <v>95900.85</v>
      </c>
      <c r="R1155" s="2">
        <v>87837.35</v>
      </c>
      <c r="S1155" s="2">
        <v>36095.660000000003</v>
      </c>
      <c r="T1155" s="2">
        <v>976041.86</v>
      </c>
      <c r="U1155" s="5">
        <v>1</v>
      </c>
      <c r="V1155" s="6">
        <v>1</v>
      </c>
      <c r="W1155">
        <v>4</v>
      </c>
      <c r="X1155">
        <v>1</v>
      </c>
      <c r="Y1155">
        <v>9</v>
      </c>
      <c r="Z1155" s="5">
        <f t="shared" ca="1" si="54"/>
        <v>7875</v>
      </c>
      <c r="AA1155" s="4" t="str">
        <f t="shared" si="55"/>
        <v>Mid</v>
      </c>
      <c r="AB1155" s="2">
        <f t="shared" si="56"/>
        <v>0.05</v>
      </c>
      <c r="AC1155" s="2">
        <f>banking_clients[[#This Row],[Bank_Loans]] + banking_clients[[#This Row],[Business_Lending]] + banking_clients[[#This Row],[CreditCard_Balance]]</f>
        <v>1759038.14</v>
      </c>
      <c r="AD1155" s="2">
        <f>banking_clients[[#This Row],[Bank_Deposits]] + banking_clients[[#This Row],[Saving_Accounts]] + banking_clients[[#This Row],[ForeignCurrency_Account]] + banking_clients[[#This Row],[Checking_Accounts]]</f>
        <v>503622.1</v>
      </c>
    </row>
    <row r="1156" spans="1:30" x14ac:dyDescent="0.2">
      <c r="A1156" t="s">
        <v>3653</v>
      </c>
      <c r="B1156" t="s">
        <v>3654</v>
      </c>
      <c r="C1156" s="5">
        <v>34</v>
      </c>
      <c r="D1156">
        <v>28388</v>
      </c>
      <c r="E1156" s="3" t="s">
        <v>3655</v>
      </c>
      <c r="F1156" s="4" t="s">
        <v>567</v>
      </c>
      <c r="G1156" s="4" t="s">
        <v>49</v>
      </c>
      <c r="H1156" s="4" t="s">
        <v>1199</v>
      </c>
      <c r="I1156" s="4" t="s">
        <v>33</v>
      </c>
      <c r="J1156" s="4" t="s">
        <v>14</v>
      </c>
      <c r="K1156" s="2">
        <v>242622.35</v>
      </c>
      <c r="L1156" s="2">
        <v>22147.4</v>
      </c>
      <c r="M1156" s="5">
        <v>1</v>
      </c>
      <c r="N1156" s="2">
        <v>4572.92</v>
      </c>
      <c r="O1156" s="2">
        <v>414702.5</v>
      </c>
      <c r="P1156" s="2">
        <v>150965.01</v>
      </c>
      <c r="Q1156" s="2">
        <v>46084.06</v>
      </c>
      <c r="R1156" s="2">
        <v>73337.210000000006</v>
      </c>
      <c r="S1156" s="2">
        <v>12657.56</v>
      </c>
      <c r="T1156" s="2">
        <v>1310467.6200000001</v>
      </c>
      <c r="U1156" s="5">
        <v>1</v>
      </c>
      <c r="V1156" s="6">
        <v>2</v>
      </c>
      <c r="W1156">
        <v>4</v>
      </c>
      <c r="X1156">
        <v>1</v>
      </c>
      <c r="Y1156">
        <v>10</v>
      </c>
      <c r="Z1156" s="5">
        <f t="shared" ca="1" si="54"/>
        <v>6420</v>
      </c>
      <c r="AA1156" s="4" t="str">
        <f t="shared" si="55"/>
        <v>Mid</v>
      </c>
      <c r="AB1156" s="2">
        <f t="shared" si="56"/>
        <v>0.03</v>
      </c>
      <c r="AC1156" s="2">
        <f>banking_clients[[#This Row],[Bank_Loans]] + banking_clients[[#This Row],[Business_Lending]] + banking_clients[[#This Row],[CreditCard_Balance]]</f>
        <v>1729743.04</v>
      </c>
      <c r="AD1156" s="2">
        <f>banking_clients[[#This Row],[Bank_Deposits]] + banking_clients[[#This Row],[Saving_Accounts]] + banking_clients[[#This Row],[ForeignCurrency_Account]] + banking_clients[[#This Row],[Checking_Accounts]]</f>
        <v>283043.84000000003</v>
      </c>
    </row>
    <row r="1157" spans="1:30" x14ac:dyDescent="0.2">
      <c r="A1157" t="s">
        <v>3656</v>
      </c>
      <c r="B1157" t="s">
        <v>3657</v>
      </c>
      <c r="C1157" s="5">
        <v>61</v>
      </c>
      <c r="D1157">
        <v>15338</v>
      </c>
      <c r="E1157" s="3" t="s">
        <v>3658</v>
      </c>
      <c r="F1157" s="4" t="s">
        <v>38</v>
      </c>
      <c r="G1157" s="4" t="s">
        <v>25</v>
      </c>
      <c r="H1157" s="4" t="s">
        <v>1079</v>
      </c>
      <c r="I1157" s="4" t="s">
        <v>80</v>
      </c>
      <c r="J1157" s="4" t="s">
        <v>14</v>
      </c>
      <c r="K1157" s="2">
        <v>55231.61</v>
      </c>
      <c r="L1157" s="2">
        <v>27030.639999999999</v>
      </c>
      <c r="M1157" s="5">
        <v>2</v>
      </c>
      <c r="N1157" s="2">
        <v>3947.42</v>
      </c>
      <c r="O1157" s="2">
        <v>750564.86</v>
      </c>
      <c r="P1157" s="2">
        <v>257730.54</v>
      </c>
      <c r="Q1157" s="2">
        <v>56378.559999999998</v>
      </c>
      <c r="R1157" s="2">
        <v>82634.86</v>
      </c>
      <c r="S1157" s="2">
        <v>41911.300000000003</v>
      </c>
      <c r="T1157" s="2">
        <v>646704.13</v>
      </c>
      <c r="U1157" s="5">
        <v>2</v>
      </c>
      <c r="V1157" s="6">
        <v>2</v>
      </c>
      <c r="W1157">
        <v>1</v>
      </c>
      <c r="X1157">
        <v>2</v>
      </c>
      <c r="Y1157">
        <v>11</v>
      </c>
      <c r="Z1157" s="5">
        <f t="shared" ca="1" si="54"/>
        <v>1761</v>
      </c>
      <c r="AA1157" s="4" t="str">
        <f t="shared" si="55"/>
        <v>Low</v>
      </c>
      <c r="AB1157" s="2">
        <f t="shared" si="56"/>
        <v>0.01</v>
      </c>
      <c r="AC1157" s="2">
        <f>banking_clients[[#This Row],[Bank_Loans]] + banking_clients[[#This Row],[Business_Lending]] + banking_clients[[#This Row],[CreditCard_Balance]]</f>
        <v>1401216.41</v>
      </c>
      <c r="AD1157" s="2">
        <f>banking_clients[[#This Row],[Bank_Deposits]] + banking_clients[[#This Row],[Saving_Accounts]] + banking_clients[[#This Row],[ForeignCurrency_Account]] + banking_clients[[#This Row],[Checking_Accounts]]</f>
        <v>438655.26</v>
      </c>
    </row>
    <row r="1158" spans="1:30" x14ac:dyDescent="0.2">
      <c r="A1158" t="s">
        <v>3659</v>
      </c>
      <c r="B1158" t="s">
        <v>3660</v>
      </c>
      <c r="C1158" s="5">
        <v>59</v>
      </c>
      <c r="D1158">
        <v>13222</v>
      </c>
      <c r="E1158" s="3" t="s">
        <v>3661</v>
      </c>
      <c r="F1158" s="4" t="s">
        <v>158</v>
      </c>
      <c r="G1158" s="4" t="s">
        <v>25</v>
      </c>
      <c r="H1158" s="4" t="s">
        <v>922</v>
      </c>
      <c r="I1158" s="4" t="s">
        <v>33</v>
      </c>
      <c r="J1158" s="4" t="s">
        <v>14</v>
      </c>
      <c r="K1158" s="2">
        <v>70879.12</v>
      </c>
      <c r="L1158" s="2">
        <v>6427.35</v>
      </c>
      <c r="M1158" s="5">
        <v>2</v>
      </c>
      <c r="N1158" s="2">
        <v>2608.52</v>
      </c>
      <c r="O1158" s="2">
        <v>691472.28</v>
      </c>
      <c r="P1158" s="2">
        <v>433178.57</v>
      </c>
      <c r="Q1158" s="2">
        <v>252290.82</v>
      </c>
      <c r="R1158" s="2">
        <v>255051.73</v>
      </c>
      <c r="S1158" s="2">
        <v>3099.1</v>
      </c>
      <c r="T1158" s="2">
        <v>209199.63</v>
      </c>
      <c r="U1158" s="5">
        <v>0</v>
      </c>
      <c r="V1158" s="6">
        <v>2</v>
      </c>
      <c r="W1158">
        <v>2</v>
      </c>
      <c r="X1158">
        <v>2</v>
      </c>
      <c r="Y1158">
        <v>12</v>
      </c>
      <c r="Z1158" s="5">
        <f t="shared" ca="1" si="54"/>
        <v>8249</v>
      </c>
      <c r="AA1158" s="4" t="str">
        <f t="shared" si="55"/>
        <v>Low</v>
      </c>
      <c r="AB1158" s="2">
        <f t="shared" si="56"/>
        <v>0.03</v>
      </c>
      <c r="AC1158" s="2">
        <f>banking_clients[[#This Row],[Bank_Loans]] + banking_clients[[#This Row],[Business_Lending]] + banking_clients[[#This Row],[CreditCard_Balance]]</f>
        <v>903280.43</v>
      </c>
      <c r="AD1158" s="2">
        <f>banking_clients[[#This Row],[Bank_Deposits]] + banking_clients[[#This Row],[Saving_Accounts]] + banking_clients[[#This Row],[ForeignCurrency_Account]] + banking_clients[[#This Row],[Checking_Accounts]]</f>
        <v>943620.22</v>
      </c>
    </row>
    <row r="1159" spans="1:30" x14ac:dyDescent="0.2">
      <c r="A1159" t="s">
        <v>3662</v>
      </c>
      <c r="B1159" t="s">
        <v>3663</v>
      </c>
      <c r="C1159" s="5">
        <v>85</v>
      </c>
      <c r="D1159">
        <v>43074</v>
      </c>
      <c r="E1159" s="3" t="s">
        <v>3664</v>
      </c>
      <c r="F1159" s="4" t="s">
        <v>464</v>
      </c>
      <c r="G1159" s="4" t="s">
        <v>25</v>
      </c>
      <c r="H1159" s="4" t="s">
        <v>563</v>
      </c>
      <c r="I1159" s="4" t="s">
        <v>33</v>
      </c>
      <c r="J1159" s="4" t="s">
        <v>34</v>
      </c>
      <c r="K1159" s="2">
        <v>347759.49</v>
      </c>
      <c r="L1159" s="2">
        <v>37248.120000000003</v>
      </c>
      <c r="M1159" s="5">
        <v>1</v>
      </c>
      <c r="N1159" s="2">
        <v>5215.5200000000004</v>
      </c>
      <c r="O1159" s="2">
        <v>404960.34</v>
      </c>
      <c r="P1159" s="2">
        <v>991525.2</v>
      </c>
      <c r="Q1159" s="2">
        <v>829863.48</v>
      </c>
      <c r="R1159" s="2">
        <v>309851.62</v>
      </c>
      <c r="S1159" s="2">
        <v>50297.3</v>
      </c>
      <c r="T1159" s="2">
        <v>1235883.73</v>
      </c>
      <c r="U1159" s="5">
        <v>2</v>
      </c>
      <c r="V1159" s="6">
        <v>3</v>
      </c>
      <c r="W1159">
        <v>3</v>
      </c>
      <c r="X1159">
        <v>2</v>
      </c>
      <c r="Y1159">
        <v>13</v>
      </c>
      <c r="Z1159" s="5">
        <f t="shared" ca="1" si="54"/>
        <v>1466</v>
      </c>
      <c r="AA1159" s="4" t="str">
        <f t="shared" si="55"/>
        <v>High</v>
      </c>
      <c r="AB1159" s="2">
        <f t="shared" si="56"/>
        <v>0.03</v>
      </c>
      <c r="AC1159" s="2">
        <f>banking_clients[[#This Row],[Bank_Loans]] + banking_clients[[#This Row],[Business_Lending]] + banking_clients[[#This Row],[CreditCard_Balance]]</f>
        <v>1646059.59</v>
      </c>
      <c r="AD1159" s="2">
        <f>banking_clients[[#This Row],[Bank_Deposits]] + banking_clients[[#This Row],[Saving_Accounts]] + banking_clients[[#This Row],[ForeignCurrency_Account]] + banking_clients[[#This Row],[Checking_Accounts]]</f>
        <v>2181537.5999999996</v>
      </c>
    </row>
    <row r="1160" spans="1:30" x14ac:dyDescent="0.2">
      <c r="A1160" t="s">
        <v>3665</v>
      </c>
      <c r="B1160" t="s">
        <v>3666</v>
      </c>
      <c r="C1160" s="5">
        <v>19</v>
      </c>
      <c r="D1160">
        <v>10405</v>
      </c>
      <c r="E1160" s="3" t="s">
        <v>3667</v>
      </c>
      <c r="F1160" s="4" t="s">
        <v>187</v>
      </c>
      <c r="G1160" s="4" t="s">
        <v>25</v>
      </c>
      <c r="H1160" s="4" t="s">
        <v>922</v>
      </c>
      <c r="I1160" s="4" t="s">
        <v>80</v>
      </c>
      <c r="J1160" s="4" t="s">
        <v>27</v>
      </c>
      <c r="K1160" s="2">
        <v>151193.95000000001</v>
      </c>
      <c r="L1160" s="2">
        <v>33631.519999999997</v>
      </c>
      <c r="M1160" s="5">
        <v>1</v>
      </c>
      <c r="N1160" s="2">
        <v>1220.0999999999999</v>
      </c>
      <c r="O1160" s="2">
        <v>293387.82</v>
      </c>
      <c r="P1160" s="2">
        <v>137999.04999999999</v>
      </c>
      <c r="Q1160" s="2">
        <v>132551.72</v>
      </c>
      <c r="R1160" s="2">
        <v>34808.44</v>
      </c>
      <c r="S1160" s="2">
        <v>18224.650000000001</v>
      </c>
      <c r="T1160" s="2">
        <v>429002.9</v>
      </c>
      <c r="U1160" s="5">
        <v>3</v>
      </c>
      <c r="V1160" s="6">
        <v>2</v>
      </c>
      <c r="W1160">
        <v>4</v>
      </c>
      <c r="X1160">
        <v>2</v>
      </c>
      <c r="Y1160">
        <v>14</v>
      </c>
      <c r="Z1160" s="5">
        <f t="shared" ca="1" si="54"/>
        <v>2906</v>
      </c>
      <c r="AA1160" s="4" t="str">
        <f t="shared" si="55"/>
        <v>Mid</v>
      </c>
      <c r="AB1160" s="2">
        <f t="shared" si="56"/>
        <v>0.01</v>
      </c>
      <c r="AC1160" s="2">
        <f>banking_clients[[#This Row],[Bank_Loans]] + banking_clients[[#This Row],[Business_Lending]] + banking_clients[[#This Row],[CreditCard_Balance]]</f>
        <v>723610.82</v>
      </c>
      <c r="AD1160" s="2">
        <f>banking_clients[[#This Row],[Bank_Deposits]] + banking_clients[[#This Row],[Saving_Accounts]] + banking_clients[[#This Row],[ForeignCurrency_Account]] + banking_clients[[#This Row],[Checking_Accounts]]</f>
        <v>323583.86</v>
      </c>
    </row>
    <row r="1161" spans="1:30" x14ac:dyDescent="0.2">
      <c r="A1161" t="s">
        <v>3668</v>
      </c>
      <c r="B1161" t="s">
        <v>3669</v>
      </c>
      <c r="C1161" s="5">
        <v>55</v>
      </c>
      <c r="D1161">
        <v>32618</v>
      </c>
      <c r="E1161" s="3" t="s">
        <v>3670</v>
      </c>
      <c r="F1161" s="4" t="s">
        <v>73</v>
      </c>
      <c r="G1161" s="4" t="s">
        <v>25</v>
      </c>
      <c r="H1161" s="4" t="s">
        <v>140</v>
      </c>
      <c r="I1161" s="4" t="s">
        <v>33</v>
      </c>
      <c r="J1161" s="4" t="s">
        <v>27</v>
      </c>
      <c r="K1161" s="2">
        <v>273197.44</v>
      </c>
      <c r="L1161" s="2">
        <v>8349.5499999999993</v>
      </c>
      <c r="M1161" s="5">
        <v>1</v>
      </c>
      <c r="N1161" s="2">
        <v>7086.53</v>
      </c>
      <c r="O1161" s="2">
        <v>289579.24</v>
      </c>
      <c r="P1161" s="2">
        <v>130151.84</v>
      </c>
      <c r="Q1161" s="2">
        <v>130151.84</v>
      </c>
      <c r="R1161" s="2">
        <v>36442.519999999997</v>
      </c>
      <c r="S1161" s="2">
        <v>64126.43</v>
      </c>
      <c r="T1161" s="2">
        <v>1186376.6299999999</v>
      </c>
      <c r="U1161" s="5">
        <v>3</v>
      </c>
      <c r="V1161" s="6">
        <v>5</v>
      </c>
      <c r="W1161">
        <v>1</v>
      </c>
      <c r="X1161">
        <v>1</v>
      </c>
      <c r="Y1161">
        <v>15</v>
      </c>
      <c r="Z1161" s="5">
        <f t="shared" ca="1" si="54"/>
        <v>7176</v>
      </c>
      <c r="AA1161" s="4" t="str">
        <f t="shared" si="55"/>
        <v>Mid</v>
      </c>
      <c r="AB1161" s="2">
        <f t="shared" si="56"/>
        <v>0.03</v>
      </c>
      <c r="AC1161" s="2">
        <f>banking_clients[[#This Row],[Bank_Loans]] + banking_clients[[#This Row],[Business_Lending]] + banking_clients[[#This Row],[CreditCard_Balance]]</f>
        <v>1483042.4</v>
      </c>
      <c r="AD1161" s="2">
        <f>banking_clients[[#This Row],[Bank_Deposits]] + banking_clients[[#This Row],[Saving_Accounts]] + banking_clients[[#This Row],[ForeignCurrency_Account]] + banking_clients[[#This Row],[Checking_Accounts]]</f>
        <v>360872.63</v>
      </c>
    </row>
    <row r="1162" spans="1:30" x14ac:dyDescent="0.2">
      <c r="A1162" t="s">
        <v>3671</v>
      </c>
      <c r="B1162" t="s">
        <v>3672</v>
      </c>
      <c r="C1162" s="5">
        <v>44</v>
      </c>
      <c r="D1162">
        <v>38856</v>
      </c>
      <c r="E1162" s="3" t="s">
        <v>3673</v>
      </c>
      <c r="F1162" s="4" t="s">
        <v>295</v>
      </c>
      <c r="G1162" s="4" t="s">
        <v>11</v>
      </c>
      <c r="H1162" s="4" t="s">
        <v>977</v>
      </c>
      <c r="I1162" s="4" t="s">
        <v>13</v>
      </c>
      <c r="J1162" s="4" t="s">
        <v>14</v>
      </c>
      <c r="K1162" s="2">
        <v>167071.76999999999</v>
      </c>
      <c r="L1162" s="2">
        <v>26630.639999999999</v>
      </c>
      <c r="M1162" s="5">
        <v>2</v>
      </c>
      <c r="N1162" s="2">
        <v>2951.8</v>
      </c>
      <c r="O1162" s="2">
        <v>507261.48</v>
      </c>
      <c r="P1162" s="2">
        <v>270776.15999999997</v>
      </c>
      <c r="Q1162" s="2">
        <v>304029.38</v>
      </c>
      <c r="R1162" s="2">
        <v>123131.9</v>
      </c>
      <c r="S1162" s="2">
        <v>20307.72</v>
      </c>
      <c r="T1162" s="2">
        <v>423922.17</v>
      </c>
      <c r="U1162" s="5">
        <v>0</v>
      </c>
      <c r="V1162" s="6">
        <v>2</v>
      </c>
      <c r="W1162">
        <v>1</v>
      </c>
      <c r="X1162">
        <v>2</v>
      </c>
      <c r="Y1162">
        <v>16</v>
      </c>
      <c r="Z1162" s="5">
        <f t="shared" ca="1" si="54"/>
        <v>3193</v>
      </c>
      <c r="AA1162" s="4" t="str">
        <f t="shared" si="55"/>
        <v>Mid</v>
      </c>
      <c r="AB1162" s="2">
        <f t="shared" si="56"/>
        <v>0.05</v>
      </c>
      <c r="AC1162" s="2">
        <f>banking_clients[[#This Row],[Bank_Loans]] + banking_clients[[#This Row],[Business_Lending]] + banking_clients[[#This Row],[CreditCard_Balance]]</f>
        <v>934135.45</v>
      </c>
      <c r="AD1162" s="2">
        <f>banking_clients[[#This Row],[Bank_Deposits]] + banking_clients[[#This Row],[Saving_Accounts]] + banking_clients[[#This Row],[ForeignCurrency_Account]] + banking_clients[[#This Row],[Checking_Accounts]]</f>
        <v>718245.15999999992</v>
      </c>
    </row>
    <row r="1163" spans="1:30" x14ac:dyDescent="0.2">
      <c r="A1163" t="s">
        <v>3674</v>
      </c>
      <c r="B1163" t="s">
        <v>3675</v>
      </c>
      <c r="C1163" s="5">
        <v>36</v>
      </c>
      <c r="D1163">
        <v>4808</v>
      </c>
      <c r="E1163" s="3" t="s">
        <v>2603</v>
      </c>
      <c r="F1163" s="4" t="s">
        <v>262</v>
      </c>
      <c r="G1163" s="4" t="s">
        <v>49</v>
      </c>
      <c r="H1163" s="4" t="s">
        <v>552</v>
      </c>
      <c r="I1163" s="4" t="s">
        <v>33</v>
      </c>
      <c r="J1163" s="4" t="s">
        <v>14</v>
      </c>
      <c r="K1163" s="2">
        <v>178345.92</v>
      </c>
      <c r="L1163" s="2">
        <v>29577.119999999999</v>
      </c>
      <c r="M1163" s="5">
        <v>1</v>
      </c>
      <c r="N1163" s="2">
        <v>328.8</v>
      </c>
      <c r="O1163" s="2">
        <v>455981.16</v>
      </c>
      <c r="P1163" s="2">
        <v>319263.39</v>
      </c>
      <c r="Q1163" s="2">
        <v>81563.64</v>
      </c>
      <c r="R1163" s="2">
        <v>116636.01</v>
      </c>
      <c r="S1163" s="2">
        <v>19461.009999999998</v>
      </c>
      <c r="T1163" s="2">
        <v>612559.66</v>
      </c>
      <c r="U1163" s="5">
        <v>3</v>
      </c>
      <c r="V1163" s="6">
        <v>2</v>
      </c>
      <c r="W1163">
        <v>1</v>
      </c>
      <c r="X1163">
        <v>1</v>
      </c>
      <c r="Y1163">
        <v>17</v>
      </c>
      <c r="Z1163" s="5">
        <f t="shared" ca="1" si="54"/>
        <v>2253</v>
      </c>
      <c r="AA1163" s="4" t="str">
        <f t="shared" si="55"/>
        <v>Mid</v>
      </c>
      <c r="AB1163" s="2">
        <f t="shared" si="56"/>
        <v>0.03</v>
      </c>
      <c r="AC1163" s="2">
        <f>banking_clients[[#This Row],[Bank_Loans]] + banking_clients[[#This Row],[Business_Lending]] + banking_clients[[#This Row],[CreditCard_Balance]]</f>
        <v>1068869.6200000001</v>
      </c>
      <c r="AD1163" s="2">
        <f>banking_clients[[#This Row],[Bank_Deposits]] + banking_clients[[#This Row],[Saving_Accounts]] + banking_clients[[#This Row],[ForeignCurrency_Account]] + banking_clients[[#This Row],[Checking_Accounts]]</f>
        <v>536924.05000000005</v>
      </c>
    </row>
    <row r="1164" spans="1:30" x14ac:dyDescent="0.2">
      <c r="A1164" t="s">
        <v>3676</v>
      </c>
      <c r="B1164" t="s">
        <v>3677</v>
      </c>
      <c r="C1164" s="5">
        <v>45</v>
      </c>
      <c r="D1164">
        <v>20134</v>
      </c>
      <c r="E1164" s="3" t="s">
        <v>3678</v>
      </c>
      <c r="F1164" s="4" t="s">
        <v>354</v>
      </c>
      <c r="G1164" s="4" t="s">
        <v>11</v>
      </c>
      <c r="H1164" s="4" t="s">
        <v>797</v>
      </c>
      <c r="I1164" s="4" t="s">
        <v>33</v>
      </c>
      <c r="J1164" s="4" t="s">
        <v>34</v>
      </c>
      <c r="K1164" s="2">
        <v>365596</v>
      </c>
      <c r="L1164" s="2">
        <v>63590.61</v>
      </c>
      <c r="M1164" s="5">
        <v>1</v>
      </c>
      <c r="N1164" s="2">
        <v>9986.86</v>
      </c>
      <c r="O1164" s="2">
        <v>853669.41</v>
      </c>
      <c r="P1164" s="2">
        <v>448114.8</v>
      </c>
      <c r="Q1164" s="2">
        <v>209755.86</v>
      </c>
      <c r="R1164" s="2">
        <v>85364.28</v>
      </c>
      <c r="S1164" s="2">
        <v>102516.12</v>
      </c>
      <c r="T1164" s="2">
        <v>2152454.37</v>
      </c>
      <c r="U1164" s="5">
        <v>0</v>
      </c>
      <c r="V1164" s="6">
        <v>5</v>
      </c>
      <c r="W1164">
        <v>2</v>
      </c>
      <c r="X1164">
        <v>2</v>
      </c>
      <c r="Y1164">
        <v>18</v>
      </c>
      <c r="Z1164" s="5">
        <f t="shared" ca="1" si="54"/>
        <v>6865</v>
      </c>
      <c r="AA1164" s="4" t="str">
        <f t="shared" si="55"/>
        <v>High</v>
      </c>
      <c r="AB1164" s="2">
        <f t="shared" si="56"/>
        <v>0.03</v>
      </c>
      <c r="AC1164" s="2">
        <f>banking_clients[[#This Row],[Bank_Loans]] + banking_clients[[#This Row],[Business_Lending]] + banking_clients[[#This Row],[CreditCard_Balance]]</f>
        <v>3016110.64</v>
      </c>
      <c r="AD1164" s="2">
        <f>banking_clients[[#This Row],[Bank_Deposits]] + banking_clients[[#This Row],[Saving_Accounts]] + banking_clients[[#This Row],[ForeignCurrency_Account]] + banking_clients[[#This Row],[Checking_Accounts]]</f>
        <v>845751.05999999994</v>
      </c>
    </row>
    <row r="1165" spans="1:30" x14ac:dyDescent="0.2">
      <c r="A1165" t="s">
        <v>3679</v>
      </c>
      <c r="B1165" t="s">
        <v>3680</v>
      </c>
      <c r="C1165" s="5">
        <v>78</v>
      </c>
      <c r="D1165">
        <v>25888</v>
      </c>
      <c r="E1165" s="3" t="s">
        <v>3681</v>
      </c>
      <c r="F1165" s="4" t="s">
        <v>58</v>
      </c>
      <c r="G1165" s="4" t="s">
        <v>25</v>
      </c>
      <c r="H1165" s="4" t="s">
        <v>954</v>
      </c>
      <c r="I1165" s="4" t="s">
        <v>13</v>
      </c>
      <c r="J1165" s="4" t="s">
        <v>40</v>
      </c>
      <c r="K1165" s="2">
        <v>39423.040000000001</v>
      </c>
      <c r="L1165" s="2">
        <v>2158.4499999999998</v>
      </c>
      <c r="M1165" s="5">
        <v>2</v>
      </c>
      <c r="N1165" s="2">
        <v>2591.0100000000002</v>
      </c>
      <c r="O1165" s="2">
        <v>117589.26</v>
      </c>
      <c r="P1165" s="2">
        <v>101502.37</v>
      </c>
      <c r="Q1165" s="2">
        <v>29506.5</v>
      </c>
      <c r="R1165" s="2">
        <v>99141.85</v>
      </c>
      <c r="S1165" s="2">
        <v>11115.33</v>
      </c>
      <c r="T1165" s="2">
        <v>291629.87</v>
      </c>
      <c r="U1165" s="5">
        <v>1</v>
      </c>
      <c r="V1165" s="6">
        <v>1</v>
      </c>
      <c r="W1165">
        <v>2</v>
      </c>
      <c r="X1165">
        <v>2</v>
      </c>
      <c r="Y1165">
        <v>19</v>
      </c>
      <c r="Z1165" s="5">
        <f t="shared" ca="1" si="54"/>
        <v>7209</v>
      </c>
      <c r="AA1165" s="4" t="str">
        <f t="shared" si="55"/>
        <v>Low</v>
      </c>
      <c r="AB1165" s="2">
        <f t="shared" si="56"/>
        <v>0.05</v>
      </c>
      <c r="AC1165" s="2">
        <f>banking_clients[[#This Row],[Bank_Loans]] + banking_clients[[#This Row],[Business_Lending]] + banking_clients[[#This Row],[CreditCard_Balance]]</f>
        <v>411810.14</v>
      </c>
      <c r="AD1165" s="2">
        <f>banking_clients[[#This Row],[Bank_Deposits]] + banking_clients[[#This Row],[Saving_Accounts]] + banking_clients[[#This Row],[ForeignCurrency_Account]] + banking_clients[[#This Row],[Checking_Accounts]]</f>
        <v>241266.05</v>
      </c>
    </row>
    <row r="1166" spans="1:30" x14ac:dyDescent="0.2">
      <c r="A1166" t="s">
        <v>3682</v>
      </c>
      <c r="B1166" t="s">
        <v>3683</v>
      </c>
      <c r="C1166" s="5">
        <v>41</v>
      </c>
      <c r="D1166">
        <v>9126</v>
      </c>
      <c r="E1166" s="3" t="s">
        <v>3684</v>
      </c>
      <c r="F1166" s="4" t="s">
        <v>84</v>
      </c>
      <c r="G1166" s="4" t="s">
        <v>25</v>
      </c>
      <c r="H1166" s="4" t="s">
        <v>12</v>
      </c>
      <c r="I1166" s="4" t="s">
        <v>80</v>
      </c>
      <c r="J1166" s="4" t="s">
        <v>14</v>
      </c>
      <c r="K1166" s="2">
        <v>110953.78</v>
      </c>
      <c r="L1166" s="2">
        <v>15479.49</v>
      </c>
      <c r="M1166" s="5">
        <v>1</v>
      </c>
      <c r="N1166" s="2">
        <v>2328.9</v>
      </c>
      <c r="O1166" s="2">
        <v>529852.13</v>
      </c>
      <c r="P1166" s="2">
        <v>850010.85</v>
      </c>
      <c r="Q1166" s="2">
        <v>334649.94</v>
      </c>
      <c r="R1166" s="2">
        <v>194096.97</v>
      </c>
      <c r="S1166" s="2">
        <v>1401.7</v>
      </c>
      <c r="T1166" s="2">
        <v>149256.67000000001</v>
      </c>
      <c r="U1166" s="5">
        <v>0</v>
      </c>
      <c r="V1166" s="6">
        <v>1</v>
      </c>
      <c r="W1166">
        <v>3</v>
      </c>
      <c r="X1166">
        <v>2</v>
      </c>
      <c r="Y1166">
        <v>22</v>
      </c>
      <c r="Z1166" s="5">
        <f t="shared" ca="1" si="54"/>
        <v>4551</v>
      </c>
      <c r="AA1166" s="4" t="str">
        <f t="shared" si="55"/>
        <v>Mid</v>
      </c>
      <c r="AB1166" s="2">
        <f t="shared" si="56"/>
        <v>0.01</v>
      </c>
      <c r="AC1166" s="2">
        <f>banking_clients[[#This Row],[Bank_Loans]] + banking_clients[[#This Row],[Business_Lending]] + banking_clients[[#This Row],[CreditCard_Balance]]</f>
        <v>681437.70000000007</v>
      </c>
      <c r="AD1166" s="2">
        <f>banking_clients[[#This Row],[Bank_Deposits]] + banking_clients[[#This Row],[Saving_Accounts]] + banking_clients[[#This Row],[ForeignCurrency_Account]] + banking_clients[[#This Row],[Checking_Accounts]]</f>
        <v>1380159.46</v>
      </c>
    </row>
    <row r="1167" spans="1:30" x14ac:dyDescent="0.2">
      <c r="A1167" t="s">
        <v>3685</v>
      </c>
      <c r="B1167" t="s">
        <v>3686</v>
      </c>
      <c r="C1167" s="5">
        <v>74</v>
      </c>
      <c r="D1167">
        <v>13098</v>
      </c>
      <c r="E1167" s="3" t="s">
        <v>3687</v>
      </c>
      <c r="F1167" s="4" t="s">
        <v>315</v>
      </c>
      <c r="G1167" s="4" t="s">
        <v>49</v>
      </c>
      <c r="H1167" s="4" t="s">
        <v>136</v>
      </c>
      <c r="I1167" s="4" t="s">
        <v>33</v>
      </c>
      <c r="J1167" s="4" t="s">
        <v>14</v>
      </c>
      <c r="K1167" s="2">
        <v>218434.02</v>
      </c>
      <c r="L1167" s="2">
        <v>55445.599999999999</v>
      </c>
      <c r="M1167" s="5">
        <v>1</v>
      </c>
      <c r="N1167" s="2">
        <v>1014.1</v>
      </c>
      <c r="O1167" s="2">
        <v>622239.06999999995</v>
      </c>
      <c r="P1167" s="2">
        <v>856873.59</v>
      </c>
      <c r="Q1167" s="2">
        <v>527306.81999999995</v>
      </c>
      <c r="R1167" s="2">
        <v>263982.98</v>
      </c>
      <c r="S1167" s="2">
        <v>10050.77</v>
      </c>
      <c r="T1167" s="2">
        <v>318977.57</v>
      </c>
      <c r="U1167" s="5">
        <v>0</v>
      </c>
      <c r="V1167" s="6">
        <v>2</v>
      </c>
      <c r="W1167">
        <v>3</v>
      </c>
      <c r="X1167">
        <v>1</v>
      </c>
      <c r="Y1167">
        <v>1</v>
      </c>
      <c r="Z1167" s="5">
        <f t="shared" ca="1" si="54"/>
        <v>10580</v>
      </c>
      <c r="AA1167" s="4" t="str">
        <f t="shared" si="55"/>
        <v>Mid</v>
      </c>
      <c r="AB1167" s="2">
        <f t="shared" si="56"/>
        <v>0.03</v>
      </c>
      <c r="AC1167" s="2">
        <f>banking_clients[[#This Row],[Bank_Loans]] + banking_clients[[#This Row],[Business_Lending]] + banking_clients[[#This Row],[CreditCard_Balance]]</f>
        <v>942230.73999999987</v>
      </c>
      <c r="AD1167" s="2">
        <f>banking_clients[[#This Row],[Bank_Deposits]] + banking_clients[[#This Row],[Saving_Accounts]] + banking_clients[[#This Row],[ForeignCurrency_Account]] + banking_clients[[#This Row],[Checking_Accounts]]</f>
        <v>1658214.1599999997</v>
      </c>
    </row>
    <row r="1168" spans="1:30" x14ac:dyDescent="0.2">
      <c r="A1168" t="s">
        <v>3688</v>
      </c>
      <c r="B1168" t="s">
        <v>3689</v>
      </c>
      <c r="C1168" s="5">
        <v>38</v>
      </c>
      <c r="D1168">
        <v>15696</v>
      </c>
      <c r="E1168" s="3" t="s">
        <v>3408</v>
      </c>
      <c r="F1168" s="4" t="s">
        <v>182</v>
      </c>
      <c r="G1168" s="4" t="s">
        <v>25</v>
      </c>
      <c r="H1168" s="4" t="s">
        <v>762</v>
      </c>
      <c r="I1168" s="4" t="s">
        <v>13</v>
      </c>
      <c r="J1168" s="4" t="s">
        <v>34</v>
      </c>
      <c r="K1168" s="2">
        <v>510066.3</v>
      </c>
      <c r="L1168" s="2">
        <v>36492.82</v>
      </c>
      <c r="M1168" s="5">
        <v>2</v>
      </c>
      <c r="N1168" s="2">
        <v>6459.71</v>
      </c>
      <c r="O1168" s="2">
        <v>946099.74</v>
      </c>
      <c r="P1168" s="2">
        <v>2113412.25</v>
      </c>
      <c r="Q1168" s="2">
        <v>952523.83</v>
      </c>
      <c r="R1168" s="2">
        <v>653669.48</v>
      </c>
      <c r="S1168" s="2">
        <v>83147.899999999994</v>
      </c>
      <c r="T1168" s="2">
        <v>2939141.21</v>
      </c>
      <c r="U1168" s="5">
        <v>0</v>
      </c>
      <c r="V1168" s="6">
        <v>4</v>
      </c>
      <c r="W1168">
        <v>3</v>
      </c>
      <c r="X1168">
        <v>2</v>
      </c>
      <c r="Y1168">
        <v>2</v>
      </c>
      <c r="Z1168" s="5">
        <f t="shared" ca="1" si="54"/>
        <v>2898</v>
      </c>
      <c r="AA1168" s="4" t="str">
        <f t="shared" si="55"/>
        <v>High</v>
      </c>
      <c r="AB1168" s="2">
        <f t="shared" si="56"/>
        <v>0.05</v>
      </c>
      <c r="AC1168" s="2">
        <f>banking_clients[[#This Row],[Bank_Loans]] + banking_clients[[#This Row],[Business_Lending]] + banking_clients[[#This Row],[CreditCard_Balance]]</f>
        <v>3891700.66</v>
      </c>
      <c r="AD1168" s="2">
        <f>banking_clients[[#This Row],[Bank_Deposits]] + banking_clients[[#This Row],[Saving_Accounts]] + banking_clients[[#This Row],[ForeignCurrency_Account]] + banking_clients[[#This Row],[Checking_Accounts]]</f>
        <v>3802753.46</v>
      </c>
    </row>
    <row r="1169" spans="1:30" x14ac:dyDescent="0.2">
      <c r="A1169" t="s">
        <v>3690</v>
      </c>
      <c r="B1169" t="s">
        <v>3691</v>
      </c>
      <c r="C1169" s="5">
        <v>76</v>
      </c>
      <c r="D1169">
        <v>37546</v>
      </c>
      <c r="E1169" s="3" t="s">
        <v>3692</v>
      </c>
      <c r="F1169" s="4" t="s">
        <v>18</v>
      </c>
      <c r="G1169" s="4" t="s">
        <v>25</v>
      </c>
      <c r="H1169" s="4" t="s">
        <v>123</v>
      </c>
      <c r="I1169" s="4" t="s">
        <v>33</v>
      </c>
      <c r="J1169" s="4" t="s">
        <v>40</v>
      </c>
      <c r="K1169" s="2">
        <v>434467.28</v>
      </c>
      <c r="L1169" s="2">
        <v>41995.24</v>
      </c>
      <c r="M1169" s="5">
        <v>1</v>
      </c>
      <c r="N1169" s="2">
        <v>16.809999999999999</v>
      </c>
      <c r="O1169" s="2">
        <v>1228527.56</v>
      </c>
      <c r="P1169" s="2">
        <v>423754.22</v>
      </c>
      <c r="Q1169" s="2">
        <v>219183.22</v>
      </c>
      <c r="R1169" s="2">
        <v>208954.67</v>
      </c>
      <c r="S1169" s="2">
        <v>10116.26</v>
      </c>
      <c r="T1169" s="2">
        <v>1773731.22</v>
      </c>
      <c r="U1169" s="5">
        <v>2</v>
      </c>
      <c r="V1169" s="6">
        <v>5</v>
      </c>
      <c r="W1169">
        <v>3</v>
      </c>
      <c r="X1169">
        <v>2</v>
      </c>
      <c r="Y1169">
        <v>3</v>
      </c>
      <c r="Z1169" s="5">
        <f t="shared" ca="1" si="54"/>
        <v>7832</v>
      </c>
      <c r="AA1169" s="4" t="str">
        <f t="shared" si="55"/>
        <v>High</v>
      </c>
      <c r="AB1169" s="2">
        <f t="shared" si="56"/>
        <v>0.03</v>
      </c>
      <c r="AC1169" s="2">
        <f>banking_clients[[#This Row],[Bank_Loans]] + banking_clients[[#This Row],[Business_Lending]] + banking_clients[[#This Row],[CreditCard_Balance]]</f>
        <v>3002275.5900000003</v>
      </c>
      <c r="AD1169" s="2">
        <f>banking_clients[[#This Row],[Bank_Deposits]] + banking_clients[[#This Row],[Saving_Accounts]] + banking_clients[[#This Row],[ForeignCurrency_Account]] + banking_clients[[#This Row],[Checking_Accounts]]</f>
        <v>862008.37</v>
      </c>
    </row>
    <row r="1170" spans="1:30" x14ac:dyDescent="0.2">
      <c r="A1170" t="s">
        <v>3693</v>
      </c>
      <c r="B1170" t="s">
        <v>3694</v>
      </c>
      <c r="C1170" s="5">
        <v>28</v>
      </c>
      <c r="D1170">
        <v>10460</v>
      </c>
      <c r="E1170" s="3" t="s">
        <v>3695</v>
      </c>
      <c r="F1170" s="4" t="s">
        <v>148</v>
      </c>
      <c r="G1170" s="4" t="s">
        <v>25</v>
      </c>
      <c r="H1170" s="4" t="s">
        <v>1305</v>
      </c>
      <c r="I1170" s="4" t="s">
        <v>13</v>
      </c>
      <c r="J1170" s="4" t="s">
        <v>34</v>
      </c>
      <c r="K1170" s="2">
        <v>103326.79</v>
      </c>
      <c r="L1170" s="2">
        <v>17295.89</v>
      </c>
      <c r="M1170" s="5">
        <v>1</v>
      </c>
      <c r="N1170" s="2">
        <v>1303.6300000000001</v>
      </c>
      <c r="O1170" s="2">
        <v>34796.519999999997</v>
      </c>
      <c r="P1170" s="2">
        <v>76787.31</v>
      </c>
      <c r="Q1170" s="2">
        <v>33739.879999999997</v>
      </c>
      <c r="R1170" s="2">
        <v>94169.16</v>
      </c>
      <c r="S1170" s="2">
        <v>9969.64</v>
      </c>
      <c r="T1170" s="2">
        <v>188789.3</v>
      </c>
      <c r="U1170" s="5">
        <v>1</v>
      </c>
      <c r="V1170" s="6">
        <v>1</v>
      </c>
      <c r="W1170">
        <v>3</v>
      </c>
      <c r="X1170">
        <v>2</v>
      </c>
      <c r="Y1170">
        <v>4</v>
      </c>
      <c r="Z1170" s="5">
        <f t="shared" ca="1" si="54"/>
        <v>8062</v>
      </c>
      <c r="AA1170" s="4" t="str">
        <f t="shared" si="55"/>
        <v>Mid</v>
      </c>
      <c r="AB1170" s="2">
        <f t="shared" si="56"/>
        <v>0.05</v>
      </c>
      <c r="AC1170" s="2">
        <f>banking_clients[[#This Row],[Bank_Loans]] + banking_clients[[#This Row],[Business_Lending]] + banking_clients[[#This Row],[CreditCard_Balance]]</f>
        <v>224889.44999999998</v>
      </c>
      <c r="AD1170" s="2">
        <f>banking_clients[[#This Row],[Bank_Deposits]] + banking_clients[[#This Row],[Saving_Accounts]] + banking_clients[[#This Row],[ForeignCurrency_Account]] + banking_clients[[#This Row],[Checking_Accounts]]</f>
        <v>214665.99</v>
      </c>
    </row>
    <row r="1171" spans="1:30" x14ac:dyDescent="0.2">
      <c r="A1171" t="s">
        <v>3696</v>
      </c>
      <c r="B1171" t="s">
        <v>3697</v>
      </c>
      <c r="C1171" s="5">
        <v>56</v>
      </c>
      <c r="D1171">
        <v>27825</v>
      </c>
      <c r="E1171" s="3" t="s">
        <v>2904</v>
      </c>
      <c r="F1171" s="4" t="s">
        <v>148</v>
      </c>
      <c r="G1171" s="4" t="s">
        <v>19</v>
      </c>
      <c r="H1171" s="4" t="s">
        <v>397</v>
      </c>
      <c r="I1171" s="4" t="s">
        <v>13</v>
      </c>
      <c r="J1171" s="4" t="s">
        <v>14</v>
      </c>
      <c r="K1171" s="2">
        <v>50475.46</v>
      </c>
      <c r="L1171" s="2">
        <v>7268.17</v>
      </c>
      <c r="M1171" s="5">
        <v>3</v>
      </c>
      <c r="N1171" s="2">
        <v>2016.84</v>
      </c>
      <c r="O1171" s="2">
        <v>741842.12</v>
      </c>
      <c r="P1171" s="2">
        <v>1547427.11</v>
      </c>
      <c r="Q1171" s="2">
        <v>608654.66</v>
      </c>
      <c r="R1171" s="2">
        <v>338370.73</v>
      </c>
      <c r="S1171" s="2">
        <v>9972.48</v>
      </c>
      <c r="T1171" s="2">
        <v>661685.22</v>
      </c>
      <c r="U1171" s="5">
        <v>1</v>
      </c>
      <c r="V1171" s="6">
        <v>2</v>
      </c>
      <c r="W1171">
        <v>4</v>
      </c>
      <c r="X1171">
        <v>1</v>
      </c>
      <c r="Y1171">
        <v>8</v>
      </c>
      <c r="Z1171" s="5">
        <f t="shared" ca="1" si="54"/>
        <v>1556</v>
      </c>
      <c r="AA1171" s="4" t="str">
        <f t="shared" si="55"/>
        <v>Low</v>
      </c>
      <c r="AB1171" s="2">
        <f t="shared" si="56"/>
        <v>0.05</v>
      </c>
      <c r="AC1171" s="2">
        <f>banking_clients[[#This Row],[Bank_Loans]] + banking_clients[[#This Row],[Business_Lending]] + banking_clients[[#This Row],[CreditCard_Balance]]</f>
        <v>1405544.18</v>
      </c>
      <c r="AD1171" s="2">
        <f>banking_clients[[#This Row],[Bank_Deposits]] + banking_clients[[#This Row],[Saving_Accounts]] + banking_clients[[#This Row],[ForeignCurrency_Account]] + banking_clients[[#This Row],[Checking_Accounts]]</f>
        <v>2504424.98</v>
      </c>
    </row>
    <row r="1172" spans="1:30" x14ac:dyDescent="0.2">
      <c r="A1172" t="s">
        <v>3698</v>
      </c>
      <c r="B1172" t="s">
        <v>3699</v>
      </c>
      <c r="C1172" s="5">
        <v>81</v>
      </c>
      <c r="D1172">
        <v>12903</v>
      </c>
      <c r="E1172" s="3" t="s">
        <v>3700</v>
      </c>
      <c r="F1172" s="4" t="s">
        <v>144</v>
      </c>
      <c r="G1172" s="4" t="s">
        <v>49</v>
      </c>
      <c r="H1172" s="4" t="s">
        <v>79</v>
      </c>
      <c r="I1172" s="4" t="s">
        <v>13</v>
      </c>
      <c r="J1172" s="4" t="s">
        <v>14</v>
      </c>
      <c r="K1172" s="2">
        <v>60408.59</v>
      </c>
      <c r="L1172" s="2">
        <v>12567.71</v>
      </c>
      <c r="M1172" s="5">
        <v>1</v>
      </c>
      <c r="N1172" s="2">
        <v>134.72999999999999</v>
      </c>
      <c r="O1172" s="2">
        <v>450600.97</v>
      </c>
      <c r="P1172" s="2">
        <v>361688.55</v>
      </c>
      <c r="Q1172" s="2">
        <v>180844.27</v>
      </c>
      <c r="R1172" s="2">
        <v>110656.22</v>
      </c>
      <c r="S1172" s="2">
        <v>8613.26</v>
      </c>
      <c r="T1172" s="2">
        <v>697176.82</v>
      </c>
      <c r="U1172" s="5">
        <v>1</v>
      </c>
      <c r="V1172" s="6">
        <v>1</v>
      </c>
      <c r="W1172">
        <v>4</v>
      </c>
      <c r="X1172">
        <v>1</v>
      </c>
      <c r="Y1172">
        <v>9</v>
      </c>
      <c r="Z1172" s="5">
        <f t="shared" ca="1" si="54"/>
        <v>1524</v>
      </c>
      <c r="AA1172" s="4" t="str">
        <f t="shared" si="55"/>
        <v>Low</v>
      </c>
      <c r="AB1172" s="2">
        <f t="shared" si="56"/>
        <v>0.05</v>
      </c>
      <c r="AC1172" s="2">
        <f>banking_clients[[#This Row],[Bank_Loans]] + banking_clients[[#This Row],[Business_Lending]] + banking_clients[[#This Row],[CreditCard_Balance]]</f>
        <v>1147912.52</v>
      </c>
      <c r="AD1172" s="2">
        <f>banking_clients[[#This Row],[Bank_Deposits]] + banking_clients[[#This Row],[Saving_Accounts]] + banking_clients[[#This Row],[ForeignCurrency_Account]] + banking_clients[[#This Row],[Checking_Accounts]]</f>
        <v>661802.30000000005</v>
      </c>
    </row>
    <row r="1173" spans="1:30" x14ac:dyDescent="0.2">
      <c r="A1173" t="s">
        <v>3701</v>
      </c>
      <c r="B1173" t="s">
        <v>3702</v>
      </c>
      <c r="C1173" s="5">
        <v>69</v>
      </c>
      <c r="D1173">
        <v>19338</v>
      </c>
      <c r="E1173" s="3" t="s">
        <v>3703</v>
      </c>
      <c r="F1173" s="4" t="s">
        <v>58</v>
      </c>
      <c r="G1173" s="4" t="s">
        <v>25</v>
      </c>
      <c r="H1173" s="4" t="s">
        <v>1139</v>
      </c>
      <c r="I1173" s="4" t="s">
        <v>80</v>
      </c>
      <c r="J1173" s="4" t="s">
        <v>27</v>
      </c>
      <c r="K1173" s="2">
        <v>302773.11</v>
      </c>
      <c r="L1173" s="2">
        <v>33310.44</v>
      </c>
      <c r="M1173" s="5">
        <v>2</v>
      </c>
      <c r="N1173" s="2">
        <v>8754.42</v>
      </c>
      <c r="O1173" s="2">
        <v>501607.7</v>
      </c>
      <c r="P1173" s="2">
        <v>1209300.2</v>
      </c>
      <c r="Q1173" s="2">
        <v>414869.41</v>
      </c>
      <c r="R1173" s="2">
        <v>552041.13</v>
      </c>
      <c r="S1173" s="2">
        <v>85821.98</v>
      </c>
      <c r="T1173" s="2">
        <v>1245921.22</v>
      </c>
      <c r="U1173" s="5">
        <v>1</v>
      </c>
      <c r="V1173" s="6">
        <v>3</v>
      </c>
      <c r="W1173">
        <v>1</v>
      </c>
      <c r="X1173">
        <v>2</v>
      </c>
      <c r="Y1173">
        <v>10</v>
      </c>
      <c r="Z1173" s="5">
        <f t="shared" ca="1" si="54"/>
        <v>3241</v>
      </c>
      <c r="AA1173" s="4" t="str">
        <f t="shared" si="55"/>
        <v>High</v>
      </c>
      <c r="AB1173" s="2">
        <f t="shared" si="56"/>
        <v>0.01</v>
      </c>
      <c r="AC1173" s="2">
        <f>banking_clients[[#This Row],[Bank_Loans]] + banking_clients[[#This Row],[Business_Lending]] + banking_clients[[#This Row],[CreditCard_Balance]]</f>
        <v>1756283.3399999999</v>
      </c>
      <c r="AD1173" s="2">
        <f>banking_clients[[#This Row],[Bank_Deposits]] + banking_clients[[#This Row],[Saving_Accounts]] + banking_clients[[#This Row],[ForeignCurrency_Account]] + banking_clients[[#This Row],[Checking_Accounts]]</f>
        <v>2262032.7200000002</v>
      </c>
    </row>
    <row r="1174" spans="1:30" x14ac:dyDescent="0.2">
      <c r="A1174" t="s">
        <v>3704</v>
      </c>
      <c r="B1174" t="s">
        <v>3705</v>
      </c>
      <c r="C1174" s="5">
        <v>42</v>
      </c>
      <c r="D1174">
        <v>25580</v>
      </c>
      <c r="E1174" s="3" t="s">
        <v>3706</v>
      </c>
      <c r="F1174" s="4" t="s">
        <v>647</v>
      </c>
      <c r="G1174" s="4" t="s">
        <v>25</v>
      </c>
      <c r="H1174" s="4" t="s">
        <v>1272</v>
      </c>
      <c r="I1174" s="4" t="s">
        <v>13</v>
      </c>
      <c r="J1174" s="4" t="s">
        <v>34</v>
      </c>
      <c r="K1174" s="2">
        <v>190660.07</v>
      </c>
      <c r="L1174" s="2">
        <v>21789.040000000001</v>
      </c>
      <c r="M1174" s="5">
        <v>1</v>
      </c>
      <c r="N1174" s="2">
        <v>3285.97</v>
      </c>
      <c r="O1174" s="2">
        <v>291199.21999999997</v>
      </c>
      <c r="P1174" s="2">
        <v>1204938.6000000001</v>
      </c>
      <c r="Q1174" s="2">
        <v>725005.43</v>
      </c>
      <c r="R1174" s="2">
        <v>195445.13</v>
      </c>
      <c r="S1174" s="2">
        <v>29853.360000000001</v>
      </c>
      <c r="T1174" s="2">
        <v>1791982.62</v>
      </c>
      <c r="U1174" s="5">
        <v>3</v>
      </c>
      <c r="V1174" s="6">
        <v>3</v>
      </c>
      <c r="W1174">
        <v>2</v>
      </c>
      <c r="X1174">
        <v>2</v>
      </c>
      <c r="Y1174">
        <v>11</v>
      </c>
      <c r="Z1174" s="5">
        <f t="shared" ca="1" si="54"/>
        <v>6516</v>
      </c>
      <c r="AA1174" s="4" t="str">
        <f t="shared" si="55"/>
        <v>Mid</v>
      </c>
      <c r="AB1174" s="2">
        <f t="shared" si="56"/>
        <v>0.05</v>
      </c>
      <c r="AC1174" s="2">
        <f>banking_clients[[#This Row],[Bank_Loans]] + banking_clients[[#This Row],[Business_Lending]] + banking_clients[[#This Row],[CreditCard_Balance]]</f>
        <v>2086467.81</v>
      </c>
      <c r="AD1174" s="2">
        <f>banking_clients[[#This Row],[Bank_Deposits]] + banking_clients[[#This Row],[Saving_Accounts]] + banking_clients[[#This Row],[ForeignCurrency_Account]] + banking_clients[[#This Row],[Checking_Accounts]]</f>
        <v>2155242.52</v>
      </c>
    </row>
    <row r="1175" spans="1:30" x14ac:dyDescent="0.2">
      <c r="A1175" t="s">
        <v>3707</v>
      </c>
      <c r="B1175" t="s">
        <v>3708</v>
      </c>
      <c r="C1175" s="5">
        <v>53</v>
      </c>
      <c r="D1175">
        <v>25084</v>
      </c>
      <c r="E1175" s="3" t="s">
        <v>3709</v>
      </c>
      <c r="F1175" s="4" t="s">
        <v>163</v>
      </c>
      <c r="G1175" s="4" t="s">
        <v>11</v>
      </c>
      <c r="H1175" s="4" t="s">
        <v>54</v>
      </c>
      <c r="I1175" s="4" t="s">
        <v>13</v>
      </c>
      <c r="J1175" s="4" t="s">
        <v>14</v>
      </c>
      <c r="K1175" s="2">
        <v>148477.18</v>
      </c>
      <c r="L1175" s="2">
        <v>32913.69</v>
      </c>
      <c r="M1175" s="5">
        <v>2</v>
      </c>
      <c r="N1175" s="2">
        <v>2989.85</v>
      </c>
      <c r="O1175" s="2">
        <v>319993.78999999998</v>
      </c>
      <c r="P1175" s="2">
        <v>564711.4</v>
      </c>
      <c r="Q1175" s="2">
        <v>359361.8</v>
      </c>
      <c r="R1175" s="2">
        <v>290826.37</v>
      </c>
      <c r="S1175" s="2">
        <v>34878.18</v>
      </c>
      <c r="T1175" s="2">
        <v>1330876.75</v>
      </c>
      <c r="U1175" s="5">
        <v>2</v>
      </c>
      <c r="V1175" s="6">
        <v>2</v>
      </c>
      <c r="W1175">
        <v>3</v>
      </c>
      <c r="X1175">
        <v>2</v>
      </c>
      <c r="Y1175">
        <v>12</v>
      </c>
      <c r="Z1175" s="5">
        <f t="shared" ca="1" si="54"/>
        <v>8503</v>
      </c>
      <c r="AA1175" s="4" t="str">
        <f t="shared" si="55"/>
        <v>Mid</v>
      </c>
      <c r="AB1175" s="2">
        <f t="shared" si="56"/>
        <v>0.05</v>
      </c>
      <c r="AC1175" s="2">
        <f>banking_clients[[#This Row],[Bank_Loans]] + banking_clients[[#This Row],[Business_Lending]] + banking_clients[[#This Row],[CreditCard_Balance]]</f>
        <v>1653860.3900000001</v>
      </c>
      <c r="AD1175" s="2">
        <f>banking_clients[[#This Row],[Bank_Deposits]] + banking_clients[[#This Row],[Saving_Accounts]] + banking_clients[[#This Row],[ForeignCurrency_Account]] + banking_clients[[#This Row],[Checking_Accounts]]</f>
        <v>1249777.75</v>
      </c>
    </row>
    <row r="1176" spans="1:30" x14ac:dyDescent="0.2">
      <c r="A1176" t="s">
        <v>3710</v>
      </c>
      <c r="B1176" t="s">
        <v>3711</v>
      </c>
      <c r="C1176" s="5">
        <v>58</v>
      </c>
      <c r="D1176">
        <v>34226</v>
      </c>
      <c r="E1176" s="3" t="s">
        <v>3712</v>
      </c>
      <c r="F1176" s="4" t="s">
        <v>158</v>
      </c>
      <c r="G1176" s="4" t="s">
        <v>25</v>
      </c>
      <c r="H1176" s="4" t="s">
        <v>779</v>
      </c>
      <c r="I1176" s="4" t="s">
        <v>13</v>
      </c>
      <c r="J1176" s="4" t="s">
        <v>14</v>
      </c>
      <c r="K1176" s="2">
        <v>67931.92</v>
      </c>
      <c r="L1176" s="2">
        <v>2620.89</v>
      </c>
      <c r="M1176" s="5">
        <v>3</v>
      </c>
      <c r="N1176" s="2">
        <v>236.29</v>
      </c>
      <c r="O1176" s="2">
        <v>543898.93000000005</v>
      </c>
      <c r="P1176" s="2">
        <v>1151166.49</v>
      </c>
      <c r="Q1176" s="2">
        <v>575583.24</v>
      </c>
      <c r="R1176" s="2">
        <v>126628.31</v>
      </c>
      <c r="S1176" s="2">
        <v>30678.1</v>
      </c>
      <c r="T1176" s="2">
        <v>760430.27</v>
      </c>
      <c r="U1176" s="5">
        <v>3</v>
      </c>
      <c r="V1176" s="6">
        <v>1</v>
      </c>
      <c r="W1176">
        <v>4</v>
      </c>
      <c r="X1176">
        <v>2</v>
      </c>
      <c r="Y1176">
        <v>13</v>
      </c>
      <c r="Z1176" s="5">
        <f t="shared" ca="1" si="54"/>
        <v>2673</v>
      </c>
      <c r="AA1176" s="4" t="str">
        <f t="shared" si="55"/>
        <v>Low</v>
      </c>
      <c r="AB1176" s="2">
        <f t="shared" si="56"/>
        <v>0.05</v>
      </c>
      <c r="AC1176" s="2">
        <f>banking_clients[[#This Row],[Bank_Loans]] + banking_clients[[#This Row],[Business_Lending]] + banking_clients[[#This Row],[CreditCard_Balance]]</f>
        <v>1304565.4900000002</v>
      </c>
      <c r="AD1176" s="2">
        <f>banking_clients[[#This Row],[Bank_Deposits]] + banking_clients[[#This Row],[Saving_Accounts]] + banking_clients[[#This Row],[ForeignCurrency_Account]] + banking_clients[[#This Row],[Checking_Accounts]]</f>
        <v>1884056.1400000001</v>
      </c>
    </row>
    <row r="1177" spans="1:30" x14ac:dyDescent="0.2">
      <c r="A1177" t="s">
        <v>3713</v>
      </c>
      <c r="B1177" t="s">
        <v>3714</v>
      </c>
      <c r="C1177" s="5">
        <v>78</v>
      </c>
      <c r="D1177">
        <v>8704</v>
      </c>
      <c r="E1177" s="3" t="s">
        <v>3715</v>
      </c>
      <c r="F1177" s="4" t="s">
        <v>506</v>
      </c>
      <c r="G1177" s="4" t="s">
        <v>25</v>
      </c>
      <c r="H1177" s="4" t="s">
        <v>168</v>
      </c>
      <c r="I1177" s="4" t="s">
        <v>13</v>
      </c>
      <c r="J1177" s="4" t="s">
        <v>40</v>
      </c>
      <c r="K1177" s="2">
        <v>521159.98</v>
      </c>
      <c r="L1177" s="2">
        <v>46623.69</v>
      </c>
      <c r="M1177" s="5">
        <v>1</v>
      </c>
      <c r="N1177" s="2">
        <v>2091.85</v>
      </c>
      <c r="O1177" s="2">
        <v>658790.41</v>
      </c>
      <c r="P1177" s="2">
        <v>752220.15</v>
      </c>
      <c r="Q1177" s="2">
        <v>507522.03</v>
      </c>
      <c r="R1177" s="2">
        <v>398767.31</v>
      </c>
      <c r="S1177" s="2">
        <v>19329.150000000001</v>
      </c>
      <c r="T1177" s="2">
        <v>1570263.82</v>
      </c>
      <c r="U1177" s="5">
        <v>1</v>
      </c>
      <c r="V1177" s="6">
        <v>5</v>
      </c>
      <c r="W1177">
        <v>1</v>
      </c>
      <c r="X1177">
        <v>2</v>
      </c>
      <c r="Y1177">
        <v>15</v>
      </c>
      <c r="Z1177" s="5">
        <f t="shared" ca="1" si="54"/>
        <v>4584</v>
      </c>
      <c r="AA1177" s="4" t="str">
        <f t="shared" si="55"/>
        <v>High</v>
      </c>
      <c r="AB1177" s="2">
        <f t="shared" si="56"/>
        <v>0.05</v>
      </c>
      <c r="AC1177" s="2">
        <f>banking_clients[[#This Row],[Bank_Loans]] + banking_clients[[#This Row],[Business_Lending]] + banking_clients[[#This Row],[CreditCard_Balance]]</f>
        <v>2231146.08</v>
      </c>
      <c r="AD1177" s="2">
        <f>banking_clients[[#This Row],[Bank_Deposits]] + banking_clients[[#This Row],[Saving_Accounts]] + banking_clients[[#This Row],[ForeignCurrency_Account]] + banking_clients[[#This Row],[Checking_Accounts]]</f>
        <v>1677838.64</v>
      </c>
    </row>
    <row r="1178" spans="1:30" x14ac:dyDescent="0.2">
      <c r="A1178" t="s">
        <v>3716</v>
      </c>
      <c r="B1178" t="s">
        <v>3717</v>
      </c>
      <c r="C1178" s="5">
        <v>18</v>
      </c>
      <c r="D1178">
        <v>14818</v>
      </c>
      <c r="E1178" s="3" t="s">
        <v>1256</v>
      </c>
      <c r="F1178" s="4" t="s">
        <v>10</v>
      </c>
      <c r="G1178" s="4" t="s">
        <v>11</v>
      </c>
      <c r="H1178" s="4" t="s">
        <v>334</v>
      </c>
      <c r="I1178" s="4" t="s">
        <v>13</v>
      </c>
      <c r="J1178" s="4" t="s">
        <v>14</v>
      </c>
      <c r="K1178" s="2">
        <v>456670.83</v>
      </c>
      <c r="L1178" s="2">
        <v>68340.240000000005</v>
      </c>
      <c r="M1178" s="5">
        <v>1</v>
      </c>
      <c r="N1178" s="2">
        <v>2447.08</v>
      </c>
      <c r="O1178" s="2">
        <v>568347.28</v>
      </c>
      <c r="P1178" s="2">
        <v>793170.72</v>
      </c>
      <c r="Q1178" s="2">
        <v>546644.68000000005</v>
      </c>
      <c r="R1178" s="2">
        <v>309872.51</v>
      </c>
      <c r="S1178" s="2">
        <v>53835.199999999997</v>
      </c>
      <c r="T1178" s="2">
        <v>742495.18</v>
      </c>
      <c r="U1178" s="5">
        <v>1</v>
      </c>
      <c r="V1178" s="6">
        <v>4</v>
      </c>
      <c r="W1178">
        <v>1</v>
      </c>
      <c r="X1178">
        <v>1</v>
      </c>
      <c r="Y1178">
        <v>1</v>
      </c>
      <c r="Z1178" s="5">
        <f t="shared" ca="1" si="54"/>
        <v>10456</v>
      </c>
      <c r="AA1178" s="4" t="str">
        <f t="shared" si="55"/>
        <v>High</v>
      </c>
      <c r="AB1178" s="2">
        <f t="shared" si="56"/>
        <v>0.05</v>
      </c>
      <c r="AC1178" s="2">
        <f>banking_clients[[#This Row],[Bank_Loans]] + banking_clients[[#This Row],[Business_Lending]] + banking_clients[[#This Row],[CreditCard_Balance]]</f>
        <v>1313289.54</v>
      </c>
      <c r="AD1178" s="2">
        <f>banking_clients[[#This Row],[Bank_Deposits]] + banking_clients[[#This Row],[Saving_Accounts]] + banking_clients[[#This Row],[ForeignCurrency_Account]] + banking_clients[[#This Row],[Checking_Accounts]]</f>
        <v>1703523.1099999999</v>
      </c>
    </row>
    <row r="1179" spans="1:30" x14ac:dyDescent="0.2">
      <c r="A1179" t="s">
        <v>3718</v>
      </c>
      <c r="B1179" t="s">
        <v>3719</v>
      </c>
      <c r="C1179" s="5">
        <v>30</v>
      </c>
      <c r="D1179">
        <v>41697</v>
      </c>
      <c r="E1179" s="3" t="s">
        <v>3720</v>
      </c>
      <c r="F1179" s="4" t="s">
        <v>10</v>
      </c>
      <c r="G1179" s="4" t="s">
        <v>49</v>
      </c>
      <c r="H1179" s="4" t="s">
        <v>239</v>
      </c>
      <c r="I1179" s="4" t="s">
        <v>33</v>
      </c>
      <c r="J1179" s="4" t="s">
        <v>27</v>
      </c>
      <c r="K1179" s="2">
        <v>95229.75</v>
      </c>
      <c r="L1179" s="2">
        <v>3154.5</v>
      </c>
      <c r="M1179" s="5">
        <v>1</v>
      </c>
      <c r="N1179" s="2">
        <v>4033.13</v>
      </c>
      <c r="O1179" s="2">
        <v>552450.38</v>
      </c>
      <c r="P1179" s="2">
        <v>496049.87</v>
      </c>
      <c r="Q1179" s="2">
        <v>268234.38</v>
      </c>
      <c r="R1179" s="2">
        <v>51589.19</v>
      </c>
      <c r="S1179" s="2">
        <v>58599.45</v>
      </c>
      <c r="T1179" s="2">
        <v>905627.93</v>
      </c>
      <c r="U1179" s="5">
        <v>3</v>
      </c>
      <c r="V1179" s="6">
        <v>2</v>
      </c>
      <c r="W1179">
        <v>2</v>
      </c>
      <c r="X1179">
        <v>2</v>
      </c>
      <c r="Y1179">
        <v>2</v>
      </c>
      <c r="Z1179" s="5">
        <f t="shared" ca="1" si="54"/>
        <v>5848</v>
      </c>
      <c r="AA1179" s="4" t="str">
        <f t="shared" si="55"/>
        <v>Low</v>
      </c>
      <c r="AB1179" s="2">
        <f t="shared" si="56"/>
        <v>0.03</v>
      </c>
      <c r="AC1179" s="2">
        <f>banking_clients[[#This Row],[Bank_Loans]] + banking_clients[[#This Row],[Business_Lending]] + banking_clients[[#This Row],[CreditCard_Balance]]</f>
        <v>1462111.44</v>
      </c>
      <c r="AD1179" s="2">
        <f>banking_clients[[#This Row],[Bank_Deposits]] + banking_clients[[#This Row],[Saving_Accounts]] + banking_clients[[#This Row],[ForeignCurrency_Account]] + banking_clients[[#This Row],[Checking_Accounts]]</f>
        <v>874472.89</v>
      </c>
    </row>
    <row r="1180" spans="1:30" x14ac:dyDescent="0.2">
      <c r="A1180" t="s">
        <v>3721</v>
      </c>
      <c r="B1180" t="s">
        <v>3722</v>
      </c>
      <c r="C1180" s="5">
        <v>59</v>
      </c>
      <c r="D1180">
        <v>28695</v>
      </c>
      <c r="E1180" s="3" t="s">
        <v>3723</v>
      </c>
      <c r="F1180" s="4" t="s">
        <v>10</v>
      </c>
      <c r="G1180" s="4" t="s">
        <v>25</v>
      </c>
      <c r="H1180" s="4" t="s">
        <v>115</v>
      </c>
      <c r="I1180" s="4" t="s">
        <v>13</v>
      </c>
      <c r="J1180" s="4" t="s">
        <v>27</v>
      </c>
      <c r="K1180" s="2">
        <v>105963.93</v>
      </c>
      <c r="L1180" s="2">
        <v>9921.7000000000007</v>
      </c>
      <c r="M1180" s="5">
        <v>2</v>
      </c>
      <c r="N1180" s="2">
        <v>13991.99</v>
      </c>
      <c r="O1180" s="2">
        <v>1645132.15</v>
      </c>
      <c r="P1180" s="2">
        <v>321400.46000000002</v>
      </c>
      <c r="Q1180" s="2">
        <v>56083.3</v>
      </c>
      <c r="R1180" s="2">
        <v>94176.81</v>
      </c>
      <c r="S1180" s="2">
        <v>113105.45</v>
      </c>
      <c r="T1180" s="2">
        <v>1355647.74</v>
      </c>
      <c r="U1180" s="5">
        <v>3</v>
      </c>
      <c r="V1180" s="6">
        <v>5</v>
      </c>
      <c r="W1180">
        <v>2</v>
      </c>
      <c r="X1180">
        <v>2</v>
      </c>
      <c r="Y1180">
        <v>3</v>
      </c>
      <c r="Z1180" s="5">
        <f t="shared" ca="1" si="54"/>
        <v>3734</v>
      </c>
      <c r="AA1180" s="4" t="str">
        <f t="shared" si="55"/>
        <v>Mid</v>
      </c>
      <c r="AB1180" s="2">
        <f t="shared" si="56"/>
        <v>0.05</v>
      </c>
      <c r="AC1180" s="2">
        <f>banking_clients[[#This Row],[Bank_Loans]] + banking_clients[[#This Row],[Business_Lending]] + banking_clients[[#This Row],[CreditCard_Balance]]</f>
        <v>3014771.88</v>
      </c>
      <c r="AD1180" s="2">
        <f>banking_clients[[#This Row],[Bank_Deposits]] + banking_clients[[#This Row],[Saving_Accounts]] + banking_clients[[#This Row],[ForeignCurrency_Account]] + banking_clients[[#This Row],[Checking_Accounts]]</f>
        <v>584766.02</v>
      </c>
    </row>
    <row r="1181" spans="1:30" x14ac:dyDescent="0.2">
      <c r="A1181" t="s">
        <v>3725</v>
      </c>
      <c r="B1181" t="s">
        <v>3726</v>
      </c>
      <c r="C1181" s="5">
        <v>20</v>
      </c>
      <c r="D1181">
        <v>32766</v>
      </c>
      <c r="E1181" s="3" t="s">
        <v>3727</v>
      </c>
      <c r="F1181" s="4" t="s">
        <v>647</v>
      </c>
      <c r="G1181" s="4" t="s">
        <v>25</v>
      </c>
      <c r="H1181" s="4" t="s">
        <v>110</v>
      </c>
      <c r="I1181" s="4" t="s">
        <v>33</v>
      </c>
      <c r="J1181" s="4" t="s">
        <v>14</v>
      </c>
      <c r="K1181" s="2">
        <v>51930.75</v>
      </c>
      <c r="L1181" s="2">
        <v>18163.5</v>
      </c>
      <c r="M1181" s="5">
        <v>1</v>
      </c>
      <c r="N1181" s="2">
        <v>5345.25</v>
      </c>
      <c r="O1181" s="2">
        <v>395341.5</v>
      </c>
      <c r="P1181" s="2">
        <v>1224257.6299999999</v>
      </c>
      <c r="Q1181" s="2">
        <v>253013.24</v>
      </c>
      <c r="R1181" s="2">
        <v>349158.27</v>
      </c>
      <c r="S1181" s="2">
        <v>37269</v>
      </c>
      <c r="T1181" s="2">
        <v>1503253.5</v>
      </c>
      <c r="U1181" s="5">
        <v>1</v>
      </c>
      <c r="V1181" s="6">
        <v>2</v>
      </c>
      <c r="W1181">
        <v>3</v>
      </c>
      <c r="X1181">
        <v>1</v>
      </c>
      <c r="Y1181">
        <v>5</v>
      </c>
      <c r="Z1181" s="5">
        <f t="shared" ca="1" si="54"/>
        <v>6533</v>
      </c>
      <c r="AA1181" s="4" t="str">
        <f t="shared" si="55"/>
        <v>Low</v>
      </c>
      <c r="AB1181" s="2">
        <f t="shared" si="56"/>
        <v>0.03</v>
      </c>
      <c r="AC1181" s="2">
        <f>banking_clients[[#This Row],[Bank_Loans]] + banking_clients[[#This Row],[Business_Lending]] + banking_clients[[#This Row],[CreditCard_Balance]]</f>
        <v>1903940.25</v>
      </c>
      <c r="AD1181" s="2">
        <f>banking_clients[[#This Row],[Bank_Deposits]] + banking_clients[[#This Row],[Saving_Accounts]] + banking_clients[[#This Row],[ForeignCurrency_Account]] + banking_clients[[#This Row],[Checking_Accounts]]</f>
        <v>1863698.14</v>
      </c>
    </row>
    <row r="1182" spans="1:30" x14ac:dyDescent="0.2">
      <c r="A1182" t="s">
        <v>3728</v>
      </c>
      <c r="B1182" t="s">
        <v>3729</v>
      </c>
      <c r="C1182" s="5">
        <v>55</v>
      </c>
      <c r="D1182">
        <v>6710</v>
      </c>
      <c r="E1182" s="3" t="s">
        <v>3730</v>
      </c>
      <c r="F1182" s="4" t="s">
        <v>38</v>
      </c>
      <c r="G1182" s="4" t="s">
        <v>11</v>
      </c>
      <c r="H1182" s="4" t="s">
        <v>790</v>
      </c>
      <c r="I1182" s="4" t="s">
        <v>13</v>
      </c>
      <c r="J1182" s="4" t="s">
        <v>34</v>
      </c>
      <c r="K1182" s="2">
        <v>104710.71</v>
      </c>
      <c r="L1182" s="2">
        <v>23838</v>
      </c>
      <c r="M1182" s="5">
        <v>1</v>
      </c>
      <c r="N1182" s="2">
        <v>542.28</v>
      </c>
      <c r="O1182" s="2">
        <v>221542.78</v>
      </c>
      <c r="P1182" s="2">
        <v>418230.27</v>
      </c>
      <c r="Q1182" s="2">
        <v>253046.88</v>
      </c>
      <c r="R1182" s="2">
        <v>95454.91</v>
      </c>
      <c r="S1182" s="2">
        <v>29482.13</v>
      </c>
      <c r="T1182" s="2">
        <v>156066.82999999999</v>
      </c>
      <c r="U1182" s="5">
        <v>3</v>
      </c>
      <c r="V1182" s="6">
        <v>1</v>
      </c>
      <c r="W1182">
        <v>3</v>
      </c>
      <c r="X1182">
        <v>1</v>
      </c>
      <c r="Y1182">
        <v>6</v>
      </c>
      <c r="Z1182" s="5">
        <f t="shared" ca="1" si="54"/>
        <v>10702</v>
      </c>
      <c r="AA1182" s="4" t="str">
        <f t="shared" si="55"/>
        <v>Mid</v>
      </c>
      <c r="AB1182" s="2">
        <f t="shared" si="56"/>
        <v>0.05</v>
      </c>
      <c r="AC1182" s="2">
        <f>banking_clients[[#This Row],[Bank_Loans]] + banking_clients[[#This Row],[Business_Lending]] + banking_clients[[#This Row],[CreditCard_Balance]]</f>
        <v>378151.89</v>
      </c>
      <c r="AD1182" s="2">
        <f>banking_clients[[#This Row],[Bank_Deposits]] + banking_clients[[#This Row],[Saving_Accounts]] + banking_clients[[#This Row],[ForeignCurrency_Account]] + banking_clients[[#This Row],[Checking_Accounts]]</f>
        <v>796214.19000000006</v>
      </c>
    </row>
    <row r="1183" spans="1:30" x14ac:dyDescent="0.2">
      <c r="A1183" t="s">
        <v>3731</v>
      </c>
      <c r="B1183" t="s">
        <v>3732</v>
      </c>
      <c r="C1183" s="5">
        <v>53</v>
      </c>
      <c r="D1183">
        <v>1185</v>
      </c>
      <c r="E1183" s="3" t="s">
        <v>3733</v>
      </c>
      <c r="F1183" s="4" t="s">
        <v>172</v>
      </c>
      <c r="G1183" s="4" t="s">
        <v>114</v>
      </c>
      <c r="H1183" s="4" t="s">
        <v>721</v>
      </c>
      <c r="I1183" s="4" t="s">
        <v>33</v>
      </c>
      <c r="J1183" s="4" t="s">
        <v>14</v>
      </c>
      <c r="K1183" s="2">
        <v>191335.58</v>
      </c>
      <c r="L1183" s="2">
        <v>29976.54</v>
      </c>
      <c r="M1183" s="5">
        <v>2</v>
      </c>
      <c r="N1183" s="2">
        <v>9082.2900000000009</v>
      </c>
      <c r="O1183" s="2">
        <v>1461141.4</v>
      </c>
      <c r="P1183" s="2">
        <v>909407.95</v>
      </c>
      <c r="Q1183" s="2">
        <v>270364.53000000003</v>
      </c>
      <c r="R1183" s="2">
        <v>330336.28999999998</v>
      </c>
      <c r="S1183" s="2">
        <v>53967.22</v>
      </c>
      <c r="T1183" s="2">
        <v>2371715.33</v>
      </c>
      <c r="U1183" s="5">
        <v>3</v>
      </c>
      <c r="V1183" s="6">
        <v>2</v>
      </c>
      <c r="W1183">
        <v>3</v>
      </c>
      <c r="X1183">
        <v>1</v>
      </c>
      <c r="Y1183">
        <v>7</v>
      </c>
      <c r="Z1183" s="5">
        <f t="shared" ca="1" si="54"/>
        <v>7417</v>
      </c>
      <c r="AA1183" s="4" t="str">
        <f t="shared" si="55"/>
        <v>Mid</v>
      </c>
      <c r="AB1183" s="2">
        <f t="shared" si="56"/>
        <v>0.03</v>
      </c>
      <c r="AC1183" s="2">
        <f>banking_clients[[#This Row],[Bank_Loans]] + banking_clients[[#This Row],[Business_Lending]] + banking_clients[[#This Row],[CreditCard_Balance]]</f>
        <v>3841939.02</v>
      </c>
      <c r="AD1183" s="2">
        <f>banking_clients[[#This Row],[Bank_Deposits]] + banking_clients[[#This Row],[Saving_Accounts]] + banking_clients[[#This Row],[ForeignCurrency_Account]] + banking_clients[[#This Row],[Checking_Accounts]]</f>
        <v>1564075.99</v>
      </c>
    </row>
    <row r="1184" spans="1:30" x14ac:dyDescent="0.2">
      <c r="A1184" t="s">
        <v>3734</v>
      </c>
      <c r="B1184" t="s">
        <v>3735</v>
      </c>
      <c r="C1184" s="5">
        <v>20</v>
      </c>
      <c r="D1184">
        <v>5909</v>
      </c>
      <c r="E1184" s="3" t="s">
        <v>3736</v>
      </c>
      <c r="F1184" s="4" t="s">
        <v>315</v>
      </c>
      <c r="G1184" s="4" t="s">
        <v>49</v>
      </c>
      <c r="H1184" s="4" t="s">
        <v>703</v>
      </c>
      <c r="I1184" s="4" t="s">
        <v>33</v>
      </c>
      <c r="J1184" s="4" t="s">
        <v>27</v>
      </c>
      <c r="K1184" s="2">
        <v>321086.07</v>
      </c>
      <c r="L1184" s="2">
        <v>6308.19</v>
      </c>
      <c r="M1184" s="5">
        <v>1</v>
      </c>
      <c r="N1184" s="2">
        <v>3073.13</v>
      </c>
      <c r="O1184" s="2">
        <v>1234717.51</v>
      </c>
      <c r="P1184" s="2">
        <v>916690.99</v>
      </c>
      <c r="Q1184" s="2">
        <v>198388.35</v>
      </c>
      <c r="R1184" s="2">
        <v>412852.99</v>
      </c>
      <c r="S1184" s="2">
        <v>15329.51</v>
      </c>
      <c r="T1184" s="2">
        <v>1801251.25</v>
      </c>
      <c r="U1184" s="5">
        <v>2</v>
      </c>
      <c r="V1184" s="6">
        <v>5</v>
      </c>
      <c r="W1184">
        <v>3</v>
      </c>
      <c r="X1184">
        <v>2</v>
      </c>
      <c r="Y1184">
        <v>8</v>
      </c>
      <c r="Z1184" s="5">
        <f t="shared" ca="1" si="54"/>
        <v>1426</v>
      </c>
      <c r="AA1184" s="4" t="str">
        <f t="shared" si="55"/>
        <v>High</v>
      </c>
      <c r="AB1184" s="2">
        <f t="shared" si="56"/>
        <v>0.03</v>
      </c>
      <c r="AC1184" s="2">
        <f>banking_clients[[#This Row],[Bank_Loans]] + banking_clients[[#This Row],[Business_Lending]] + banking_clients[[#This Row],[CreditCard_Balance]]</f>
        <v>3039041.8899999997</v>
      </c>
      <c r="AD1184" s="2">
        <f>banking_clients[[#This Row],[Bank_Deposits]] + banking_clients[[#This Row],[Saving_Accounts]] + banking_clients[[#This Row],[ForeignCurrency_Account]] + banking_clients[[#This Row],[Checking_Accounts]]</f>
        <v>1543261.84</v>
      </c>
    </row>
    <row r="1185" spans="1:30" x14ac:dyDescent="0.2">
      <c r="A1185" t="s">
        <v>3737</v>
      </c>
      <c r="B1185" t="s">
        <v>3738</v>
      </c>
      <c r="C1185" s="5">
        <v>41</v>
      </c>
      <c r="D1185">
        <v>35424</v>
      </c>
      <c r="E1185" s="3" t="s">
        <v>3739</v>
      </c>
      <c r="F1185" s="4" t="s">
        <v>131</v>
      </c>
      <c r="G1185" s="4" t="s">
        <v>49</v>
      </c>
      <c r="H1185" s="4" t="s">
        <v>350</v>
      </c>
      <c r="I1185" s="4" t="s">
        <v>33</v>
      </c>
      <c r="J1185" s="4" t="s">
        <v>34</v>
      </c>
      <c r="K1185" s="2">
        <v>192430.07999999999</v>
      </c>
      <c r="L1185" s="2">
        <v>15312.15</v>
      </c>
      <c r="M1185" s="5">
        <v>2</v>
      </c>
      <c r="N1185" s="2">
        <v>2058.4499999999998</v>
      </c>
      <c r="O1185" s="2">
        <v>325660.5</v>
      </c>
      <c r="P1185" s="2">
        <v>459149.49</v>
      </c>
      <c r="Q1185" s="2">
        <v>427115.8</v>
      </c>
      <c r="R1185" s="2">
        <v>103575.58</v>
      </c>
      <c r="S1185" s="2">
        <v>22756.37</v>
      </c>
      <c r="T1185" s="2">
        <v>337520.89</v>
      </c>
      <c r="U1185" s="5">
        <v>2</v>
      </c>
      <c r="V1185" s="6">
        <v>2</v>
      </c>
      <c r="W1185">
        <v>3</v>
      </c>
      <c r="X1185">
        <v>1</v>
      </c>
      <c r="Y1185">
        <v>9</v>
      </c>
      <c r="Z1185" s="5">
        <f t="shared" ca="1" si="54"/>
        <v>1754</v>
      </c>
      <c r="AA1185" s="4" t="str">
        <f t="shared" si="55"/>
        <v>Mid</v>
      </c>
      <c r="AB1185" s="2">
        <f t="shared" si="56"/>
        <v>0.03</v>
      </c>
      <c r="AC1185" s="2">
        <f>banking_clients[[#This Row],[Bank_Loans]] + banking_clients[[#This Row],[Business_Lending]] + banking_clients[[#This Row],[CreditCard_Balance]]</f>
        <v>665239.84</v>
      </c>
      <c r="AD1185" s="2">
        <f>banking_clients[[#This Row],[Bank_Deposits]] + banking_clients[[#This Row],[Saving_Accounts]] + banking_clients[[#This Row],[ForeignCurrency_Account]] + banking_clients[[#This Row],[Checking_Accounts]]</f>
        <v>1012597.24</v>
      </c>
    </row>
    <row r="1186" spans="1:30" x14ac:dyDescent="0.2">
      <c r="A1186" t="s">
        <v>3740</v>
      </c>
      <c r="B1186" t="s">
        <v>3741</v>
      </c>
      <c r="C1186" s="5">
        <v>31</v>
      </c>
      <c r="D1186">
        <v>8278</v>
      </c>
      <c r="E1186" s="3" t="s">
        <v>3742</v>
      </c>
      <c r="F1186" s="4" t="s">
        <v>295</v>
      </c>
      <c r="G1186" s="4" t="s">
        <v>49</v>
      </c>
      <c r="H1186" s="4" t="s">
        <v>713</v>
      </c>
      <c r="I1186" s="4" t="s">
        <v>13</v>
      </c>
      <c r="J1186" s="4" t="s">
        <v>34</v>
      </c>
      <c r="K1186" s="2">
        <v>120704.77</v>
      </c>
      <c r="L1186" s="2">
        <v>12527.52</v>
      </c>
      <c r="M1186" s="5">
        <v>1</v>
      </c>
      <c r="N1186" s="2">
        <v>2126.2800000000002</v>
      </c>
      <c r="O1186" s="2">
        <v>579978.71</v>
      </c>
      <c r="P1186" s="2">
        <v>787720.57</v>
      </c>
      <c r="Q1186" s="2">
        <v>397473.68</v>
      </c>
      <c r="R1186" s="2">
        <v>269920.76</v>
      </c>
      <c r="S1186" s="2">
        <v>9359</v>
      </c>
      <c r="T1186" s="2">
        <v>1148663.1000000001</v>
      </c>
      <c r="U1186" s="5">
        <v>1</v>
      </c>
      <c r="V1186" s="6">
        <v>2</v>
      </c>
      <c r="W1186">
        <v>3</v>
      </c>
      <c r="X1186">
        <v>2</v>
      </c>
      <c r="Y1186">
        <v>10</v>
      </c>
      <c r="Z1186" s="5">
        <f t="shared" ca="1" si="54"/>
        <v>5504</v>
      </c>
      <c r="AA1186" s="4" t="str">
        <f t="shared" si="55"/>
        <v>Mid</v>
      </c>
      <c r="AB1186" s="2">
        <f t="shared" si="56"/>
        <v>0.05</v>
      </c>
      <c r="AC1186" s="2">
        <f>banking_clients[[#This Row],[Bank_Loans]] + banking_clients[[#This Row],[Business_Lending]] + banking_clients[[#This Row],[CreditCard_Balance]]</f>
        <v>1730768.09</v>
      </c>
      <c r="AD1186" s="2">
        <f>banking_clients[[#This Row],[Bank_Deposits]] + banking_clients[[#This Row],[Saving_Accounts]] + banking_clients[[#This Row],[ForeignCurrency_Account]] + banking_clients[[#This Row],[Checking_Accounts]]</f>
        <v>1464474.01</v>
      </c>
    </row>
    <row r="1187" spans="1:30" x14ac:dyDescent="0.2">
      <c r="A1187" t="s">
        <v>3743</v>
      </c>
      <c r="B1187" t="s">
        <v>3744</v>
      </c>
      <c r="C1187" s="5">
        <v>21</v>
      </c>
      <c r="D1187">
        <v>22075</v>
      </c>
      <c r="E1187" s="3" t="s">
        <v>3745</v>
      </c>
      <c r="F1187" s="4" t="s">
        <v>295</v>
      </c>
      <c r="G1187" s="4" t="s">
        <v>25</v>
      </c>
      <c r="H1187" s="4" t="s">
        <v>721</v>
      </c>
      <c r="I1187" s="4" t="s">
        <v>80</v>
      </c>
      <c r="J1187" s="4" t="s">
        <v>34</v>
      </c>
      <c r="K1187" s="2">
        <v>76110.570000000007</v>
      </c>
      <c r="L1187" s="2">
        <v>25825.8</v>
      </c>
      <c r="M1187" s="5">
        <v>1</v>
      </c>
      <c r="N1187" s="2">
        <v>3391.64</v>
      </c>
      <c r="O1187" s="2">
        <v>470527.6</v>
      </c>
      <c r="P1187" s="2">
        <v>2220189.2799999998</v>
      </c>
      <c r="Q1187" s="2">
        <v>488126.71999999997</v>
      </c>
      <c r="R1187" s="2">
        <v>1195123.17</v>
      </c>
      <c r="S1187" s="2">
        <v>6276.42</v>
      </c>
      <c r="T1187" s="2">
        <v>969946.61</v>
      </c>
      <c r="U1187" s="5">
        <v>2</v>
      </c>
      <c r="V1187" s="6">
        <v>4</v>
      </c>
      <c r="W1187">
        <v>4</v>
      </c>
      <c r="X1187">
        <v>1</v>
      </c>
      <c r="Y1187">
        <v>11</v>
      </c>
      <c r="Z1187" s="5">
        <f t="shared" ca="1" si="54"/>
        <v>3630</v>
      </c>
      <c r="AA1187" s="4" t="str">
        <f t="shared" si="55"/>
        <v>Low</v>
      </c>
      <c r="AB1187" s="2">
        <f t="shared" si="56"/>
        <v>0.01</v>
      </c>
      <c r="AC1187" s="2">
        <f>banking_clients[[#This Row],[Bank_Loans]] + banking_clients[[#This Row],[Business_Lending]] + banking_clients[[#This Row],[CreditCard_Balance]]</f>
        <v>1443865.8499999999</v>
      </c>
      <c r="AD1187" s="2">
        <f>banking_clients[[#This Row],[Bank_Deposits]] + banking_clients[[#This Row],[Saving_Accounts]] + banking_clients[[#This Row],[ForeignCurrency_Account]] + banking_clients[[#This Row],[Checking_Accounts]]</f>
        <v>3909715.59</v>
      </c>
    </row>
    <row r="1188" spans="1:30" x14ac:dyDescent="0.2">
      <c r="A1188" t="s">
        <v>3746</v>
      </c>
      <c r="B1188" t="s">
        <v>3747</v>
      </c>
      <c r="C1188" s="5">
        <v>30</v>
      </c>
      <c r="D1188">
        <v>7415</v>
      </c>
      <c r="E1188" s="3" t="s">
        <v>3748</v>
      </c>
      <c r="F1188" s="4" t="s">
        <v>506</v>
      </c>
      <c r="G1188" s="4" t="s">
        <v>25</v>
      </c>
      <c r="H1188" s="4" t="s">
        <v>59</v>
      </c>
      <c r="I1188" s="4" t="s">
        <v>13</v>
      </c>
      <c r="J1188" s="4" t="s">
        <v>14</v>
      </c>
      <c r="K1188" s="2">
        <v>89295.78</v>
      </c>
      <c r="L1188" s="2">
        <v>32168.400000000001</v>
      </c>
      <c r="M1188" s="5">
        <v>1</v>
      </c>
      <c r="N1188" s="2">
        <v>313.67</v>
      </c>
      <c r="O1188" s="2">
        <v>176680.42</v>
      </c>
      <c r="P1188" s="2">
        <v>238254.47</v>
      </c>
      <c r="Q1188" s="2">
        <v>106681.1</v>
      </c>
      <c r="R1188" s="2">
        <v>166778.13</v>
      </c>
      <c r="S1188" s="2">
        <v>18790.259999999998</v>
      </c>
      <c r="T1188" s="2">
        <v>427617.42</v>
      </c>
      <c r="U1188" s="5">
        <v>3</v>
      </c>
      <c r="V1188" s="6">
        <v>2</v>
      </c>
      <c r="W1188">
        <v>4</v>
      </c>
      <c r="X1188">
        <v>2</v>
      </c>
      <c r="Y1188">
        <v>12</v>
      </c>
      <c r="Z1188" s="5">
        <f t="shared" ca="1" si="54"/>
        <v>7330</v>
      </c>
      <c r="AA1188" s="4" t="str">
        <f t="shared" si="55"/>
        <v>Low</v>
      </c>
      <c r="AB1188" s="2">
        <f t="shared" si="56"/>
        <v>0.05</v>
      </c>
      <c r="AC1188" s="2">
        <f>banking_clients[[#This Row],[Bank_Loans]] + banking_clients[[#This Row],[Business_Lending]] + banking_clients[[#This Row],[CreditCard_Balance]]</f>
        <v>604611.51</v>
      </c>
      <c r="AD1188" s="2">
        <f>banking_clients[[#This Row],[Bank_Deposits]] + banking_clients[[#This Row],[Saving_Accounts]] + banking_clients[[#This Row],[ForeignCurrency_Account]] + banking_clients[[#This Row],[Checking_Accounts]]</f>
        <v>530503.96</v>
      </c>
    </row>
    <row r="1189" spans="1:30" x14ac:dyDescent="0.2">
      <c r="A1189" t="s">
        <v>3749</v>
      </c>
      <c r="B1189" t="s">
        <v>3750</v>
      </c>
      <c r="C1189" s="5">
        <v>73</v>
      </c>
      <c r="D1189">
        <v>22698</v>
      </c>
      <c r="E1189" s="3" t="s">
        <v>2723</v>
      </c>
      <c r="F1189" s="4" t="s">
        <v>153</v>
      </c>
      <c r="G1189" s="4" t="s">
        <v>19</v>
      </c>
      <c r="H1189" s="4" t="s">
        <v>430</v>
      </c>
      <c r="I1189" s="4" t="s">
        <v>13</v>
      </c>
      <c r="J1189" s="4" t="s">
        <v>34</v>
      </c>
      <c r="K1189" s="2">
        <v>123955.5</v>
      </c>
      <c r="L1189" s="2">
        <v>7143.63</v>
      </c>
      <c r="M1189" s="5">
        <v>1</v>
      </c>
      <c r="N1189" s="2">
        <v>2552.6799999999998</v>
      </c>
      <c r="O1189" s="2">
        <v>818746.98</v>
      </c>
      <c r="P1189" s="2">
        <v>93146.240000000005</v>
      </c>
      <c r="Q1189" s="2">
        <v>53997.82</v>
      </c>
      <c r="R1189" s="2">
        <v>12284.5</v>
      </c>
      <c r="S1189" s="2">
        <v>18611.490000000002</v>
      </c>
      <c r="T1189" s="2">
        <v>564580.41</v>
      </c>
      <c r="U1189" s="5">
        <v>2</v>
      </c>
      <c r="V1189" s="6">
        <v>1</v>
      </c>
      <c r="W1189">
        <v>3</v>
      </c>
      <c r="X1189">
        <v>2</v>
      </c>
      <c r="Y1189">
        <v>13</v>
      </c>
      <c r="Z1189" s="5">
        <f t="shared" ca="1" si="54"/>
        <v>1341</v>
      </c>
      <c r="AA1189" s="4" t="str">
        <f t="shared" si="55"/>
        <v>Mid</v>
      </c>
      <c r="AB1189" s="2">
        <f t="shared" si="56"/>
        <v>0.05</v>
      </c>
      <c r="AC1189" s="2">
        <f>banking_clients[[#This Row],[Bank_Loans]] + banking_clients[[#This Row],[Business_Lending]] + banking_clients[[#This Row],[CreditCard_Balance]]</f>
        <v>1385880.07</v>
      </c>
      <c r="AD1189" s="2">
        <f>banking_clients[[#This Row],[Bank_Deposits]] + banking_clients[[#This Row],[Saving_Accounts]] + banking_clients[[#This Row],[ForeignCurrency_Account]] + banking_clients[[#This Row],[Checking_Accounts]]</f>
        <v>178040.05000000002</v>
      </c>
    </row>
    <row r="1190" spans="1:30" x14ac:dyDescent="0.2">
      <c r="A1190" t="s">
        <v>3751</v>
      </c>
      <c r="B1190" t="s">
        <v>3752</v>
      </c>
      <c r="C1190" s="5">
        <v>43</v>
      </c>
      <c r="D1190">
        <v>38546</v>
      </c>
      <c r="E1190" s="3" t="s">
        <v>3753</v>
      </c>
      <c r="F1190" s="4" t="s">
        <v>446</v>
      </c>
      <c r="G1190" s="4" t="s">
        <v>25</v>
      </c>
      <c r="H1190" s="4" t="s">
        <v>1305</v>
      </c>
      <c r="I1190" s="4" t="s">
        <v>80</v>
      </c>
      <c r="J1190" s="4" t="s">
        <v>27</v>
      </c>
      <c r="K1190" s="2">
        <v>179627.32</v>
      </c>
      <c r="L1190" s="2">
        <v>35599.040000000001</v>
      </c>
      <c r="M1190" s="5">
        <v>1</v>
      </c>
      <c r="N1190" s="2">
        <v>1357.22</v>
      </c>
      <c r="O1190" s="2">
        <v>138952.49</v>
      </c>
      <c r="P1190" s="2">
        <v>282111.05</v>
      </c>
      <c r="Q1190" s="2">
        <v>162868.24</v>
      </c>
      <c r="R1190" s="2">
        <v>84458.81</v>
      </c>
      <c r="S1190" s="2">
        <v>4640.78</v>
      </c>
      <c r="T1190" s="2">
        <v>91442.45</v>
      </c>
      <c r="U1190" s="5">
        <v>0</v>
      </c>
      <c r="V1190" s="6">
        <v>2</v>
      </c>
      <c r="W1190">
        <v>1</v>
      </c>
      <c r="X1190">
        <v>2</v>
      </c>
      <c r="Y1190">
        <v>14</v>
      </c>
      <c r="Z1190" s="5">
        <f t="shared" ca="1" si="54"/>
        <v>5689</v>
      </c>
      <c r="AA1190" s="4" t="str">
        <f t="shared" si="55"/>
        <v>Mid</v>
      </c>
      <c r="AB1190" s="2">
        <f t="shared" si="56"/>
        <v>0.01</v>
      </c>
      <c r="AC1190" s="2">
        <f>banking_clients[[#This Row],[Bank_Loans]] + banking_clients[[#This Row],[Business_Lending]] + banking_clients[[#This Row],[CreditCard_Balance]]</f>
        <v>231752.16</v>
      </c>
      <c r="AD1190" s="2">
        <f>banking_clients[[#This Row],[Bank_Deposits]] + banking_clients[[#This Row],[Saving_Accounts]] + banking_clients[[#This Row],[ForeignCurrency_Account]] + banking_clients[[#This Row],[Checking_Accounts]]</f>
        <v>534078.88</v>
      </c>
    </row>
    <row r="1191" spans="1:30" x14ac:dyDescent="0.2">
      <c r="A1191" t="s">
        <v>3754</v>
      </c>
      <c r="B1191" t="s">
        <v>3755</v>
      </c>
      <c r="C1191" s="5">
        <v>22</v>
      </c>
      <c r="D1191">
        <v>9212</v>
      </c>
      <c r="E1191" s="3" t="s">
        <v>3756</v>
      </c>
      <c r="F1191" s="4" t="s">
        <v>464</v>
      </c>
      <c r="G1191" s="4" t="s">
        <v>19</v>
      </c>
      <c r="H1191" s="4" t="s">
        <v>552</v>
      </c>
      <c r="I1191" s="4" t="s">
        <v>33</v>
      </c>
      <c r="J1191" s="4" t="s">
        <v>14</v>
      </c>
      <c r="K1191" s="2">
        <v>144109.43</v>
      </c>
      <c r="L1191" s="2">
        <v>11441.77</v>
      </c>
      <c r="M1191" s="5">
        <v>1</v>
      </c>
      <c r="N1191" s="2">
        <v>6055.78</v>
      </c>
      <c r="O1191" s="2">
        <v>401053.35</v>
      </c>
      <c r="P1191" s="2">
        <v>704059.57</v>
      </c>
      <c r="Q1191" s="2">
        <v>262422.2</v>
      </c>
      <c r="R1191" s="2">
        <v>200144.93</v>
      </c>
      <c r="S1191" s="2">
        <v>10120.02</v>
      </c>
      <c r="T1191" s="2">
        <v>215739.25</v>
      </c>
      <c r="U1191" s="5">
        <v>2</v>
      </c>
      <c r="V1191" s="6">
        <v>2</v>
      </c>
      <c r="W1191">
        <v>2</v>
      </c>
      <c r="X1191">
        <v>2</v>
      </c>
      <c r="Y1191">
        <v>15</v>
      </c>
      <c r="Z1191" s="5">
        <f t="shared" ca="1" si="54"/>
        <v>1559</v>
      </c>
      <c r="AA1191" s="4" t="str">
        <f t="shared" si="55"/>
        <v>Mid</v>
      </c>
      <c r="AB1191" s="2">
        <f t="shared" si="56"/>
        <v>0.03</v>
      </c>
      <c r="AC1191" s="2">
        <f>banking_clients[[#This Row],[Bank_Loans]] + banking_clients[[#This Row],[Business_Lending]] + banking_clients[[#This Row],[CreditCard_Balance]]</f>
        <v>622848.38</v>
      </c>
      <c r="AD1191" s="2">
        <f>banking_clients[[#This Row],[Bank_Deposits]] + banking_clients[[#This Row],[Saving_Accounts]] + banking_clients[[#This Row],[ForeignCurrency_Account]] + banking_clients[[#This Row],[Checking_Accounts]]</f>
        <v>1176746.72</v>
      </c>
    </row>
    <row r="1192" spans="1:30" x14ac:dyDescent="0.2">
      <c r="A1192" t="s">
        <v>3757</v>
      </c>
      <c r="B1192" t="s">
        <v>3758</v>
      </c>
      <c r="C1192" s="5">
        <v>65</v>
      </c>
      <c r="D1192">
        <v>39874</v>
      </c>
      <c r="E1192" s="3" t="s">
        <v>3759</v>
      </c>
      <c r="F1192" s="4" t="s">
        <v>248</v>
      </c>
      <c r="G1192" s="4" t="s">
        <v>11</v>
      </c>
      <c r="H1192" s="4" t="s">
        <v>123</v>
      </c>
      <c r="I1192" s="4" t="s">
        <v>80</v>
      </c>
      <c r="J1192" s="4" t="s">
        <v>40</v>
      </c>
      <c r="K1192" s="2">
        <v>258591.24</v>
      </c>
      <c r="L1192" s="2">
        <v>13840.26</v>
      </c>
      <c r="M1192" s="5">
        <v>2</v>
      </c>
      <c r="N1192" s="2">
        <v>4778.8500000000004</v>
      </c>
      <c r="O1192" s="2">
        <v>59201.04</v>
      </c>
      <c r="P1192" s="2">
        <v>453440.06</v>
      </c>
      <c r="Q1192" s="2">
        <v>270473.02</v>
      </c>
      <c r="R1192" s="2">
        <v>640543.75</v>
      </c>
      <c r="S1192" s="2">
        <v>6784.75</v>
      </c>
      <c r="T1192" s="2">
        <v>641600.69999999995</v>
      </c>
      <c r="U1192" s="5">
        <v>2</v>
      </c>
      <c r="V1192" s="6">
        <v>5</v>
      </c>
      <c r="W1192">
        <v>3</v>
      </c>
      <c r="X1192">
        <v>1</v>
      </c>
      <c r="Y1192">
        <v>16</v>
      </c>
      <c r="Z1192" s="5">
        <f t="shared" ca="1" si="54"/>
        <v>2928</v>
      </c>
      <c r="AA1192" s="4" t="str">
        <f t="shared" si="55"/>
        <v>Mid</v>
      </c>
      <c r="AB1192" s="2">
        <f t="shared" si="56"/>
        <v>0.01</v>
      </c>
      <c r="AC1192" s="2">
        <f>banking_clients[[#This Row],[Bank_Loans]] + banking_clients[[#This Row],[Business_Lending]] + banking_clients[[#This Row],[CreditCard_Balance]]</f>
        <v>705580.59</v>
      </c>
      <c r="AD1192" s="2">
        <f>banking_clients[[#This Row],[Bank_Deposits]] + banking_clients[[#This Row],[Saving_Accounts]] + banking_clients[[#This Row],[ForeignCurrency_Account]] + banking_clients[[#This Row],[Checking_Accounts]]</f>
        <v>1371241.58</v>
      </c>
    </row>
    <row r="1193" spans="1:30" x14ac:dyDescent="0.2">
      <c r="A1193" t="s">
        <v>3760</v>
      </c>
      <c r="B1193" t="s">
        <v>3761</v>
      </c>
      <c r="C1193" s="5">
        <v>82</v>
      </c>
      <c r="D1193">
        <v>41297</v>
      </c>
      <c r="E1193" s="3" t="s">
        <v>3762</v>
      </c>
      <c r="F1193" s="4" t="s">
        <v>567</v>
      </c>
      <c r="G1193" s="4" t="s">
        <v>25</v>
      </c>
      <c r="H1193" s="4" t="s">
        <v>193</v>
      </c>
      <c r="I1193" s="4" t="s">
        <v>13</v>
      </c>
      <c r="J1193" s="4" t="s">
        <v>34</v>
      </c>
      <c r="K1193" s="2">
        <v>113530.44</v>
      </c>
      <c r="L1193" s="2">
        <v>21218.400000000001</v>
      </c>
      <c r="M1193" s="5">
        <v>2</v>
      </c>
      <c r="N1193" s="2">
        <v>1095.0899999999999</v>
      </c>
      <c r="O1193" s="2">
        <v>243904.6</v>
      </c>
      <c r="P1193" s="2">
        <v>302759.34999999998</v>
      </c>
      <c r="Q1193" s="2">
        <v>205443.84</v>
      </c>
      <c r="R1193" s="2">
        <v>221230.58</v>
      </c>
      <c r="S1193" s="2">
        <v>26597.67</v>
      </c>
      <c r="T1193" s="2">
        <v>748076.18</v>
      </c>
      <c r="U1193" s="5">
        <v>2</v>
      </c>
      <c r="V1193" s="6">
        <v>2</v>
      </c>
      <c r="W1193">
        <v>4</v>
      </c>
      <c r="X1193">
        <v>2</v>
      </c>
      <c r="Y1193">
        <v>17</v>
      </c>
      <c r="Z1193" s="5">
        <f t="shared" ca="1" si="54"/>
        <v>3715</v>
      </c>
      <c r="AA1193" s="4" t="str">
        <f t="shared" si="55"/>
        <v>Mid</v>
      </c>
      <c r="AB1193" s="2">
        <f t="shared" si="56"/>
        <v>0.05</v>
      </c>
      <c r="AC1193" s="2">
        <f>banking_clients[[#This Row],[Bank_Loans]] + banking_clients[[#This Row],[Business_Lending]] + banking_clients[[#This Row],[CreditCard_Balance]]</f>
        <v>993075.87</v>
      </c>
      <c r="AD1193" s="2">
        <f>banking_clients[[#This Row],[Bank_Deposits]] + banking_clients[[#This Row],[Saving_Accounts]] + banking_clients[[#This Row],[ForeignCurrency_Account]] + banking_clients[[#This Row],[Checking_Accounts]]</f>
        <v>756031.44</v>
      </c>
    </row>
    <row r="1194" spans="1:30" x14ac:dyDescent="0.2">
      <c r="A1194" t="s">
        <v>3763</v>
      </c>
      <c r="B1194" t="s">
        <v>3764</v>
      </c>
      <c r="C1194" s="5">
        <v>40</v>
      </c>
      <c r="D1194">
        <v>35998</v>
      </c>
      <c r="E1194" s="3" t="s">
        <v>3765</v>
      </c>
      <c r="F1194" s="4" t="s">
        <v>172</v>
      </c>
      <c r="G1194" s="4" t="s">
        <v>25</v>
      </c>
      <c r="H1194" s="4" t="s">
        <v>1297</v>
      </c>
      <c r="I1194" s="4" t="s">
        <v>13</v>
      </c>
      <c r="J1194" s="4" t="s">
        <v>40</v>
      </c>
      <c r="K1194" s="2">
        <v>30624.69</v>
      </c>
      <c r="L1194" s="2">
        <v>10631.5</v>
      </c>
      <c r="M1194" s="5">
        <v>2</v>
      </c>
      <c r="N1194" s="2">
        <v>386.95</v>
      </c>
      <c r="O1194" s="2">
        <v>458933</v>
      </c>
      <c r="P1194" s="2">
        <v>797102.07999999996</v>
      </c>
      <c r="Q1194" s="2">
        <v>235762.59</v>
      </c>
      <c r="R1194" s="2">
        <v>384180.75</v>
      </c>
      <c r="S1194" s="2">
        <v>33665.72</v>
      </c>
      <c r="T1194" s="2">
        <v>189408.83</v>
      </c>
      <c r="U1194" s="5">
        <v>2</v>
      </c>
      <c r="V1194" s="6">
        <v>1</v>
      </c>
      <c r="W1194">
        <v>1</v>
      </c>
      <c r="X1194">
        <v>1</v>
      </c>
      <c r="Y1194">
        <v>18</v>
      </c>
      <c r="Z1194" s="5">
        <f t="shared" ca="1" si="54"/>
        <v>1785</v>
      </c>
      <c r="AA1194" s="4" t="str">
        <f t="shared" si="55"/>
        <v>Low</v>
      </c>
      <c r="AB1194" s="2">
        <f t="shared" si="56"/>
        <v>0.05</v>
      </c>
      <c r="AC1194" s="2">
        <f>banking_clients[[#This Row],[Bank_Loans]] + banking_clients[[#This Row],[Business_Lending]] + banking_clients[[#This Row],[CreditCard_Balance]]</f>
        <v>648728.77999999991</v>
      </c>
      <c r="AD1194" s="2">
        <f>banking_clients[[#This Row],[Bank_Deposits]] + banking_clients[[#This Row],[Saving_Accounts]] + banking_clients[[#This Row],[ForeignCurrency_Account]] + banking_clients[[#This Row],[Checking_Accounts]]</f>
        <v>1450711.1400000001</v>
      </c>
    </row>
    <row r="1195" spans="1:30" x14ac:dyDescent="0.2">
      <c r="A1195" t="s">
        <v>3766</v>
      </c>
      <c r="B1195" t="s">
        <v>3767</v>
      </c>
      <c r="C1195" s="5">
        <v>47</v>
      </c>
      <c r="D1195">
        <v>41429</v>
      </c>
      <c r="E1195" s="3" t="s">
        <v>3768</v>
      </c>
      <c r="F1195" s="4" t="s">
        <v>464</v>
      </c>
      <c r="G1195" s="4" t="s">
        <v>49</v>
      </c>
      <c r="H1195" s="4" t="s">
        <v>438</v>
      </c>
      <c r="I1195" s="4" t="s">
        <v>13</v>
      </c>
      <c r="J1195" s="4" t="s">
        <v>14</v>
      </c>
      <c r="K1195" s="2">
        <v>161632.95999999999</v>
      </c>
      <c r="L1195" s="2">
        <v>8652.7000000000007</v>
      </c>
      <c r="M1195" s="5">
        <v>1</v>
      </c>
      <c r="N1195" s="2">
        <v>3102.79</v>
      </c>
      <c r="O1195" s="2">
        <v>771458.71</v>
      </c>
      <c r="P1195" s="2">
        <v>2266816.16</v>
      </c>
      <c r="Q1195" s="2">
        <v>356417.64</v>
      </c>
      <c r="R1195" s="2">
        <v>620166.68999999994</v>
      </c>
      <c r="S1195" s="2">
        <v>32745.19</v>
      </c>
      <c r="T1195" s="2">
        <v>2927481.99</v>
      </c>
      <c r="U1195" s="5">
        <v>2</v>
      </c>
      <c r="V1195" s="6">
        <v>5</v>
      </c>
      <c r="W1195">
        <v>1</v>
      </c>
      <c r="X1195">
        <v>1</v>
      </c>
      <c r="Y1195">
        <v>19</v>
      </c>
      <c r="Z1195" s="5">
        <f t="shared" ca="1" si="54"/>
        <v>1242</v>
      </c>
      <c r="AA1195" s="4" t="str">
        <f t="shared" si="55"/>
        <v>Mid</v>
      </c>
      <c r="AB1195" s="2">
        <f t="shared" si="56"/>
        <v>0.05</v>
      </c>
      <c r="AC1195" s="2">
        <f>banking_clients[[#This Row],[Bank_Loans]] + banking_clients[[#This Row],[Business_Lending]] + banking_clients[[#This Row],[CreditCard_Balance]]</f>
        <v>3702043.49</v>
      </c>
      <c r="AD1195" s="2">
        <f>banking_clients[[#This Row],[Bank_Deposits]] + banking_clients[[#This Row],[Saving_Accounts]] + banking_clients[[#This Row],[ForeignCurrency_Account]] + banking_clients[[#This Row],[Checking_Accounts]]</f>
        <v>3276145.68</v>
      </c>
    </row>
    <row r="1196" spans="1:30" x14ac:dyDescent="0.2">
      <c r="A1196" t="s">
        <v>3769</v>
      </c>
      <c r="B1196" t="s">
        <v>3770</v>
      </c>
      <c r="C1196" s="5">
        <v>33</v>
      </c>
      <c r="D1196">
        <v>10448</v>
      </c>
      <c r="E1196" s="3" t="s">
        <v>3771</v>
      </c>
      <c r="F1196" s="4" t="s">
        <v>464</v>
      </c>
      <c r="G1196" s="4" t="s">
        <v>114</v>
      </c>
      <c r="H1196" s="4" t="s">
        <v>74</v>
      </c>
      <c r="I1196" s="4" t="s">
        <v>13</v>
      </c>
      <c r="J1196" s="4" t="s">
        <v>27</v>
      </c>
      <c r="K1196" s="2">
        <v>57204.29</v>
      </c>
      <c r="L1196" s="2">
        <v>3434.67</v>
      </c>
      <c r="M1196" s="5">
        <v>2</v>
      </c>
      <c r="N1196" s="2">
        <v>1004.84</v>
      </c>
      <c r="O1196" s="2">
        <v>35799.75</v>
      </c>
      <c r="P1196" s="2">
        <v>24720.14</v>
      </c>
      <c r="Q1196" s="2">
        <v>12835.46</v>
      </c>
      <c r="R1196" s="2">
        <v>35397.339999999997</v>
      </c>
      <c r="S1196" s="2">
        <v>10999.36</v>
      </c>
      <c r="T1196" s="2">
        <v>158495.59</v>
      </c>
      <c r="U1196" s="5">
        <v>2</v>
      </c>
      <c r="V1196" s="6">
        <v>1</v>
      </c>
      <c r="W1196">
        <v>1</v>
      </c>
      <c r="X1196">
        <v>2</v>
      </c>
      <c r="Y1196">
        <v>20</v>
      </c>
      <c r="Z1196" s="5">
        <f t="shared" ca="1" si="54"/>
        <v>10927</v>
      </c>
      <c r="AA1196" s="4" t="str">
        <f t="shared" si="55"/>
        <v>Low</v>
      </c>
      <c r="AB1196" s="2">
        <f t="shared" si="56"/>
        <v>0.05</v>
      </c>
      <c r="AC1196" s="2">
        <f>banking_clients[[#This Row],[Bank_Loans]] + banking_clients[[#This Row],[Business_Lending]] + banking_clients[[#This Row],[CreditCard_Balance]]</f>
        <v>195300.18</v>
      </c>
      <c r="AD1196" s="2">
        <f>banking_clients[[#This Row],[Bank_Deposits]] + banking_clients[[#This Row],[Saving_Accounts]] + banking_clients[[#This Row],[ForeignCurrency_Account]] + banking_clients[[#This Row],[Checking_Accounts]]</f>
        <v>83952.299999999988</v>
      </c>
    </row>
    <row r="1197" spans="1:30" x14ac:dyDescent="0.2">
      <c r="A1197" t="s">
        <v>3772</v>
      </c>
      <c r="B1197" t="s">
        <v>3773</v>
      </c>
      <c r="C1197" s="5">
        <v>70</v>
      </c>
      <c r="D1197">
        <v>25479</v>
      </c>
      <c r="E1197" s="3" t="s">
        <v>3774</v>
      </c>
      <c r="F1197" s="4" t="s">
        <v>63</v>
      </c>
      <c r="G1197" s="4" t="s">
        <v>49</v>
      </c>
      <c r="H1197" s="4" t="s">
        <v>193</v>
      </c>
      <c r="I1197" s="4" t="s">
        <v>13</v>
      </c>
      <c r="J1197" s="4" t="s">
        <v>34</v>
      </c>
      <c r="K1197" s="2">
        <v>30748.38</v>
      </c>
      <c r="L1197" s="2">
        <v>1671.9</v>
      </c>
      <c r="M1197" s="5">
        <v>3</v>
      </c>
      <c r="N1197" s="2">
        <v>3540.32</v>
      </c>
      <c r="O1197" s="2">
        <v>653365.63</v>
      </c>
      <c r="P1197" s="2">
        <v>683612.3</v>
      </c>
      <c r="Q1197" s="2">
        <v>341806.15</v>
      </c>
      <c r="R1197" s="2">
        <v>196678.62</v>
      </c>
      <c r="S1197" s="2">
        <v>12393.49</v>
      </c>
      <c r="T1197" s="2">
        <v>102057.64</v>
      </c>
      <c r="U1197" s="5">
        <v>2</v>
      </c>
      <c r="V1197" s="6">
        <v>1</v>
      </c>
      <c r="W1197">
        <v>2</v>
      </c>
      <c r="X1197">
        <v>2</v>
      </c>
      <c r="Y1197">
        <v>21</v>
      </c>
      <c r="Z1197" s="5">
        <f t="shared" ca="1" si="54"/>
        <v>9529</v>
      </c>
      <c r="AA1197" s="4" t="str">
        <f t="shared" si="55"/>
        <v>Low</v>
      </c>
      <c r="AB1197" s="2">
        <f t="shared" si="56"/>
        <v>0.05</v>
      </c>
      <c r="AC1197" s="2">
        <f>banking_clients[[#This Row],[Bank_Loans]] + banking_clients[[#This Row],[Business_Lending]] + banking_clients[[#This Row],[CreditCard_Balance]]</f>
        <v>758963.59</v>
      </c>
      <c r="AD1197" s="2">
        <f>banking_clients[[#This Row],[Bank_Deposits]] + banking_clients[[#This Row],[Saving_Accounts]] + banking_clients[[#This Row],[ForeignCurrency_Account]] + banking_clients[[#This Row],[Checking_Accounts]]</f>
        <v>1234490.56</v>
      </c>
    </row>
    <row r="1198" spans="1:30" x14ac:dyDescent="0.2">
      <c r="A1198" t="s">
        <v>3775</v>
      </c>
      <c r="B1198" t="s">
        <v>3776</v>
      </c>
      <c r="C1198" s="5">
        <v>71</v>
      </c>
      <c r="D1198">
        <v>16246</v>
      </c>
      <c r="E1198" s="3" t="s">
        <v>3014</v>
      </c>
      <c r="F1198" s="4" t="s">
        <v>446</v>
      </c>
      <c r="G1198" s="4" t="s">
        <v>19</v>
      </c>
      <c r="H1198" s="4" t="s">
        <v>752</v>
      </c>
      <c r="I1198" s="4" t="s">
        <v>80</v>
      </c>
      <c r="J1198" s="4" t="s">
        <v>14</v>
      </c>
      <c r="K1198" s="2">
        <v>371047.11</v>
      </c>
      <c r="L1198" s="2">
        <v>39205.33</v>
      </c>
      <c r="M1198" s="5">
        <v>1</v>
      </c>
      <c r="N1198" s="2">
        <v>3952.69</v>
      </c>
      <c r="O1198" s="2">
        <v>1813756.34</v>
      </c>
      <c r="P1198" s="2">
        <v>258168.25</v>
      </c>
      <c r="Q1198" s="2">
        <v>86611.29</v>
      </c>
      <c r="R1198" s="2">
        <v>78349.899999999994</v>
      </c>
      <c r="S1198" s="2">
        <v>29880.25</v>
      </c>
      <c r="T1198" s="2">
        <v>1394498.5600000001</v>
      </c>
      <c r="U1198" s="5">
        <v>3</v>
      </c>
      <c r="V1198" s="6">
        <v>3</v>
      </c>
      <c r="W1198">
        <v>2</v>
      </c>
      <c r="X1198">
        <v>1</v>
      </c>
      <c r="Y1198">
        <v>22</v>
      </c>
      <c r="Z1198" s="5">
        <f t="shared" ca="1" si="54"/>
        <v>2232</v>
      </c>
      <c r="AA1198" s="4" t="str">
        <f t="shared" si="55"/>
        <v>High</v>
      </c>
      <c r="AB1198" s="2">
        <f t="shared" si="56"/>
        <v>0.01</v>
      </c>
      <c r="AC1198" s="2">
        <f>banking_clients[[#This Row],[Bank_Loans]] + banking_clients[[#This Row],[Business_Lending]] + banking_clients[[#This Row],[CreditCard_Balance]]</f>
        <v>3212207.5900000003</v>
      </c>
      <c r="AD1198" s="2">
        <f>banking_clients[[#This Row],[Bank_Deposits]] + banking_clients[[#This Row],[Saving_Accounts]] + banking_clients[[#This Row],[ForeignCurrency_Account]] + banking_clients[[#This Row],[Checking_Accounts]]</f>
        <v>453009.69</v>
      </c>
    </row>
    <row r="1199" spans="1:30" x14ac:dyDescent="0.2">
      <c r="A1199" t="s">
        <v>3777</v>
      </c>
      <c r="B1199" t="s">
        <v>3778</v>
      </c>
      <c r="C1199" s="5">
        <v>53</v>
      </c>
      <c r="D1199">
        <v>9552</v>
      </c>
      <c r="E1199" s="3" t="s">
        <v>3779</v>
      </c>
      <c r="F1199" s="4" t="s">
        <v>464</v>
      </c>
      <c r="G1199" s="4" t="s">
        <v>25</v>
      </c>
      <c r="H1199" s="4" t="s">
        <v>735</v>
      </c>
      <c r="I1199" s="4" t="s">
        <v>33</v>
      </c>
      <c r="J1199" s="4" t="s">
        <v>40</v>
      </c>
      <c r="K1199" s="2">
        <v>206497.24</v>
      </c>
      <c r="L1199" s="2">
        <v>45057.760000000002</v>
      </c>
      <c r="M1199" s="5">
        <v>2</v>
      </c>
      <c r="N1199" s="2">
        <v>3400.69</v>
      </c>
      <c r="O1199" s="2">
        <v>875268.98</v>
      </c>
      <c r="P1199" s="2">
        <v>252870.48</v>
      </c>
      <c r="Q1199" s="2">
        <v>337160.64</v>
      </c>
      <c r="R1199" s="2">
        <v>35321.589999999997</v>
      </c>
      <c r="S1199" s="2">
        <v>39803.15</v>
      </c>
      <c r="T1199" s="2">
        <v>1149763.51</v>
      </c>
      <c r="U1199" s="5">
        <v>1</v>
      </c>
      <c r="V1199" s="6">
        <v>4</v>
      </c>
      <c r="W1199">
        <v>3</v>
      </c>
      <c r="X1199">
        <v>1</v>
      </c>
      <c r="Y1199">
        <v>1</v>
      </c>
      <c r="Z1199" s="5">
        <f t="shared" ca="1" si="54"/>
        <v>4253</v>
      </c>
      <c r="AA1199" s="4" t="str">
        <f t="shared" si="55"/>
        <v>Mid</v>
      </c>
      <c r="AB1199" s="2">
        <f t="shared" si="56"/>
        <v>0.03</v>
      </c>
      <c r="AC1199" s="2">
        <f>banking_clients[[#This Row],[Bank_Loans]] + banking_clients[[#This Row],[Business_Lending]] + banking_clients[[#This Row],[CreditCard_Balance]]</f>
        <v>2028433.18</v>
      </c>
      <c r="AD1199" s="2">
        <f>banking_clients[[#This Row],[Bank_Deposits]] + banking_clients[[#This Row],[Saving_Accounts]] + banking_clients[[#This Row],[ForeignCurrency_Account]] + banking_clients[[#This Row],[Checking_Accounts]]</f>
        <v>665155.8600000001</v>
      </c>
    </row>
    <row r="1200" spans="1:30" x14ac:dyDescent="0.2">
      <c r="A1200" t="s">
        <v>3780</v>
      </c>
      <c r="B1200" t="s">
        <v>3781</v>
      </c>
      <c r="C1200" s="5">
        <v>82</v>
      </c>
      <c r="D1200">
        <v>43364</v>
      </c>
      <c r="E1200" s="3" t="s">
        <v>3782</v>
      </c>
      <c r="F1200" s="4" t="s">
        <v>647</v>
      </c>
      <c r="G1200" s="4" t="s">
        <v>11</v>
      </c>
      <c r="H1200" s="4" t="s">
        <v>589</v>
      </c>
      <c r="I1200" s="4" t="s">
        <v>33</v>
      </c>
      <c r="J1200" s="4" t="s">
        <v>14</v>
      </c>
      <c r="K1200" s="2">
        <v>475533.03</v>
      </c>
      <c r="L1200" s="2">
        <v>13867.09</v>
      </c>
      <c r="M1200" s="5">
        <v>1</v>
      </c>
      <c r="N1200" s="2">
        <v>4970.12</v>
      </c>
      <c r="O1200" s="2">
        <v>1394324.69</v>
      </c>
      <c r="P1200" s="2">
        <v>276912.36</v>
      </c>
      <c r="Q1200" s="2">
        <v>78257.84</v>
      </c>
      <c r="R1200" s="2">
        <v>184869.1</v>
      </c>
      <c r="S1200" s="2">
        <v>46379.29</v>
      </c>
      <c r="T1200" s="2">
        <v>728283.3</v>
      </c>
      <c r="U1200" s="5">
        <v>1</v>
      </c>
      <c r="V1200" s="6">
        <v>4</v>
      </c>
      <c r="W1200">
        <v>3</v>
      </c>
      <c r="X1200">
        <v>2</v>
      </c>
      <c r="Y1200">
        <v>2</v>
      </c>
      <c r="Z1200" s="5">
        <f t="shared" ca="1" si="54"/>
        <v>1931</v>
      </c>
      <c r="AA1200" s="4" t="str">
        <f t="shared" si="55"/>
        <v>High</v>
      </c>
      <c r="AB1200" s="2">
        <f t="shared" si="56"/>
        <v>0.03</v>
      </c>
      <c r="AC1200" s="2">
        <f>banking_clients[[#This Row],[Bank_Loans]] + banking_clients[[#This Row],[Business_Lending]] + banking_clients[[#This Row],[CreditCard_Balance]]</f>
        <v>2127578.1100000003</v>
      </c>
      <c r="AD1200" s="2">
        <f>banking_clients[[#This Row],[Bank_Deposits]] + banking_clients[[#This Row],[Saving_Accounts]] + banking_clients[[#This Row],[ForeignCurrency_Account]] + banking_clients[[#This Row],[Checking_Accounts]]</f>
        <v>586418.59</v>
      </c>
    </row>
    <row r="1201" spans="1:30" x14ac:dyDescent="0.2">
      <c r="A1201" t="s">
        <v>3783</v>
      </c>
      <c r="B1201" t="s">
        <v>1421</v>
      </c>
      <c r="C1201" s="5">
        <v>80</v>
      </c>
      <c r="D1201">
        <v>38980</v>
      </c>
      <c r="E1201" s="3" t="s">
        <v>3784</v>
      </c>
      <c r="F1201" s="4" t="s">
        <v>31</v>
      </c>
      <c r="G1201" s="4" t="s">
        <v>25</v>
      </c>
      <c r="H1201" s="4" t="s">
        <v>688</v>
      </c>
      <c r="I1201" s="4" t="s">
        <v>13</v>
      </c>
      <c r="J1201" s="4" t="s">
        <v>34</v>
      </c>
      <c r="K1201" s="2">
        <v>209326.34</v>
      </c>
      <c r="L1201" s="2">
        <v>72063.81</v>
      </c>
      <c r="M1201" s="5">
        <v>1</v>
      </c>
      <c r="N1201" s="2">
        <v>2059.37</v>
      </c>
      <c r="O1201" s="2">
        <v>394449.11</v>
      </c>
      <c r="P1201" s="2">
        <v>793479.63</v>
      </c>
      <c r="Q1201" s="2">
        <v>267036.40999999997</v>
      </c>
      <c r="R1201" s="2">
        <v>451291.54</v>
      </c>
      <c r="S1201" s="2">
        <v>22561.23</v>
      </c>
      <c r="T1201" s="2">
        <v>1888140.87</v>
      </c>
      <c r="U1201" s="5">
        <v>0</v>
      </c>
      <c r="V1201" s="6">
        <v>4</v>
      </c>
      <c r="W1201">
        <v>3</v>
      </c>
      <c r="X1201">
        <v>1</v>
      </c>
      <c r="Y1201">
        <v>3</v>
      </c>
      <c r="Z1201" s="5">
        <f t="shared" ca="1" si="54"/>
        <v>1645</v>
      </c>
      <c r="AA1201" s="4" t="str">
        <f t="shared" si="55"/>
        <v>Mid</v>
      </c>
      <c r="AB1201" s="2">
        <f t="shared" si="56"/>
        <v>0.05</v>
      </c>
      <c r="AC1201" s="2">
        <f>banking_clients[[#This Row],[Bank_Loans]] + banking_clients[[#This Row],[Business_Lending]] + banking_clients[[#This Row],[CreditCard_Balance]]</f>
        <v>2284649.35</v>
      </c>
      <c r="AD1201" s="2">
        <f>banking_clients[[#This Row],[Bank_Deposits]] + banking_clients[[#This Row],[Saving_Accounts]] + banking_clients[[#This Row],[ForeignCurrency_Account]] + banking_clients[[#This Row],[Checking_Accounts]]</f>
        <v>1534368.8099999998</v>
      </c>
    </row>
    <row r="1202" spans="1:30" x14ac:dyDescent="0.2">
      <c r="A1202" t="s">
        <v>3785</v>
      </c>
      <c r="B1202" t="s">
        <v>3786</v>
      </c>
      <c r="C1202" s="5">
        <v>66</v>
      </c>
      <c r="D1202">
        <v>40174</v>
      </c>
      <c r="E1202" s="3" t="s">
        <v>3787</v>
      </c>
      <c r="F1202" s="4" t="s">
        <v>464</v>
      </c>
      <c r="G1202" s="4" t="s">
        <v>114</v>
      </c>
      <c r="H1202" s="4" t="s">
        <v>893</v>
      </c>
      <c r="I1202" s="4" t="s">
        <v>13</v>
      </c>
      <c r="J1202" s="4" t="s">
        <v>34</v>
      </c>
      <c r="K1202" s="2">
        <v>105666.42</v>
      </c>
      <c r="L1202" s="2">
        <v>14772.02</v>
      </c>
      <c r="M1202" s="5">
        <v>2</v>
      </c>
      <c r="N1202" s="2">
        <v>213.46</v>
      </c>
      <c r="O1202" s="2">
        <v>574004.66</v>
      </c>
      <c r="P1202" s="2">
        <v>443300.09</v>
      </c>
      <c r="Q1202" s="2">
        <v>127932.24</v>
      </c>
      <c r="R1202" s="2">
        <v>93271.53</v>
      </c>
      <c r="S1202" s="2">
        <v>8033.17</v>
      </c>
      <c r="T1202" s="2">
        <v>868017.6</v>
      </c>
      <c r="U1202" s="5">
        <v>1</v>
      </c>
      <c r="V1202" s="6">
        <v>1</v>
      </c>
      <c r="W1202">
        <v>3</v>
      </c>
      <c r="X1202">
        <v>2</v>
      </c>
      <c r="Y1202">
        <v>4</v>
      </c>
      <c r="Z1202" s="5">
        <f t="shared" ca="1" si="54"/>
        <v>8202</v>
      </c>
      <c r="AA1202" s="4" t="str">
        <f t="shared" si="55"/>
        <v>Mid</v>
      </c>
      <c r="AB1202" s="2">
        <f t="shared" si="56"/>
        <v>0.05</v>
      </c>
      <c r="AC1202" s="2">
        <f>banking_clients[[#This Row],[Bank_Loans]] + banking_clients[[#This Row],[Business_Lending]] + banking_clients[[#This Row],[CreditCard_Balance]]</f>
        <v>1442235.72</v>
      </c>
      <c r="AD1202" s="2">
        <f>banking_clients[[#This Row],[Bank_Deposits]] + banking_clients[[#This Row],[Saving_Accounts]] + banking_clients[[#This Row],[ForeignCurrency_Account]] + banking_clients[[#This Row],[Checking_Accounts]]</f>
        <v>672537.03</v>
      </c>
    </row>
    <row r="1203" spans="1:30" x14ac:dyDescent="0.2">
      <c r="A1203" t="s">
        <v>3788</v>
      </c>
      <c r="B1203" t="s">
        <v>3789</v>
      </c>
      <c r="C1203" s="5">
        <v>82</v>
      </c>
      <c r="D1203">
        <v>15540</v>
      </c>
      <c r="E1203" s="3" t="s">
        <v>3790</v>
      </c>
      <c r="F1203" s="4" t="s">
        <v>78</v>
      </c>
      <c r="G1203" s="4" t="s">
        <v>114</v>
      </c>
      <c r="H1203" s="4" t="s">
        <v>1083</v>
      </c>
      <c r="I1203" s="4" t="s">
        <v>80</v>
      </c>
      <c r="J1203" s="4" t="s">
        <v>34</v>
      </c>
      <c r="K1203" s="2">
        <v>272379.7</v>
      </c>
      <c r="L1203" s="2">
        <v>58881.07</v>
      </c>
      <c r="M1203" s="5">
        <v>3</v>
      </c>
      <c r="N1203" s="2">
        <v>1343</v>
      </c>
      <c r="O1203" s="2">
        <v>111480.28</v>
      </c>
      <c r="P1203" s="2">
        <v>261207.1</v>
      </c>
      <c r="Q1203" s="2">
        <v>284254.78000000003</v>
      </c>
      <c r="R1203" s="2">
        <v>96877.1</v>
      </c>
      <c r="S1203" s="2">
        <v>16447.990000000002</v>
      </c>
      <c r="T1203" s="2">
        <v>1190580.78</v>
      </c>
      <c r="U1203" s="5">
        <v>1</v>
      </c>
      <c r="V1203" s="6">
        <v>3</v>
      </c>
      <c r="W1203">
        <v>3</v>
      </c>
      <c r="X1203">
        <v>1</v>
      </c>
      <c r="Y1203">
        <v>8</v>
      </c>
      <c r="Z1203" s="5">
        <f t="shared" ca="1" si="54"/>
        <v>8395</v>
      </c>
      <c r="AA1203" s="4" t="str">
        <f t="shared" si="55"/>
        <v>Mid</v>
      </c>
      <c r="AB1203" s="2">
        <f t="shared" si="56"/>
        <v>0.01</v>
      </c>
      <c r="AC1203" s="2">
        <f>banking_clients[[#This Row],[Bank_Loans]] + banking_clients[[#This Row],[Business_Lending]] + banking_clients[[#This Row],[CreditCard_Balance]]</f>
        <v>1303404.06</v>
      </c>
      <c r="AD1203" s="2">
        <f>banking_clients[[#This Row],[Bank_Deposits]] + banking_clients[[#This Row],[Saving_Accounts]] + banking_clients[[#This Row],[ForeignCurrency_Account]] + banking_clients[[#This Row],[Checking_Accounts]]</f>
        <v>658786.97</v>
      </c>
    </row>
    <row r="1204" spans="1:30" x14ac:dyDescent="0.2">
      <c r="A1204" t="s">
        <v>3791</v>
      </c>
      <c r="B1204" t="s">
        <v>773</v>
      </c>
      <c r="C1204" s="5">
        <v>42</v>
      </c>
      <c r="D1204">
        <v>19779</v>
      </c>
      <c r="E1204" s="3" t="s">
        <v>3792</v>
      </c>
      <c r="F1204" s="4" t="s">
        <v>78</v>
      </c>
      <c r="G1204" s="4" t="s">
        <v>25</v>
      </c>
      <c r="H1204" s="4" t="s">
        <v>692</v>
      </c>
      <c r="I1204" s="4" t="s">
        <v>13</v>
      </c>
      <c r="J1204" s="4" t="s">
        <v>34</v>
      </c>
      <c r="K1204" s="2">
        <v>168233.42</v>
      </c>
      <c r="L1204" s="2">
        <v>14646.6</v>
      </c>
      <c r="M1204" s="5">
        <v>1</v>
      </c>
      <c r="N1204" s="2">
        <v>3154.1</v>
      </c>
      <c r="O1204" s="2">
        <v>432227.11</v>
      </c>
      <c r="P1204" s="2">
        <v>1098166</v>
      </c>
      <c r="Q1204" s="2">
        <v>467304.68</v>
      </c>
      <c r="R1204" s="2">
        <v>280382.81</v>
      </c>
      <c r="S1204" s="2">
        <v>60120.14</v>
      </c>
      <c r="T1204" s="2">
        <v>1197613.67</v>
      </c>
      <c r="U1204" s="5">
        <v>0</v>
      </c>
      <c r="V1204" s="6">
        <v>2</v>
      </c>
      <c r="W1204">
        <v>3</v>
      </c>
      <c r="X1204">
        <v>1</v>
      </c>
      <c r="Y1204">
        <v>9</v>
      </c>
      <c r="Z1204" s="5">
        <f t="shared" ca="1" si="54"/>
        <v>4373</v>
      </c>
      <c r="AA1204" s="4" t="str">
        <f t="shared" si="55"/>
        <v>Mid</v>
      </c>
      <c r="AB1204" s="2">
        <f t="shared" si="56"/>
        <v>0.05</v>
      </c>
      <c r="AC1204" s="2">
        <f>banking_clients[[#This Row],[Bank_Loans]] + banking_clients[[#This Row],[Business_Lending]] + banking_clients[[#This Row],[CreditCard_Balance]]</f>
        <v>1632994.88</v>
      </c>
      <c r="AD1204" s="2">
        <f>banking_clients[[#This Row],[Bank_Deposits]] + banking_clients[[#This Row],[Saving_Accounts]] + banking_clients[[#This Row],[ForeignCurrency_Account]] + banking_clients[[#This Row],[Checking_Accounts]]</f>
        <v>1905973.63</v>
      </c>
    </row>
    <row r="1205" spans="1:30" x14ac:dyDescent="0.2">
      <c r="A1205" t="s">
        <v>3793</v>
      </c>
      <c r="B1205" t="s">
        <v>3794</v>
      </c>
      <c r="C1205" s="5">
        <v>78</v>
      </c>
      <c r="D1205">
        <v>7333</v>
      </c>
      <c r="E1205" s="3" t="s">
        <v>3795</v>
      </c>
      <c r="F1205" s="4" t="s">
        <v>63</v>
      </c>
      <c r="G1205" s="4" t="s">
        <v>25</v>
      </c>
      <c r="H1205" s="4" t="s">
        <v>2077</v>
      </c>
      <c r="I1205" s="4" t="s">
        <v>13</v>
      </c>
      <c r="J1205" s="4" t="s">
        <v>34</v>
      </c>
      <c r="K1205" s="2">
        <v>379568.7</v>
      </c>
      <c r="L1205" s="2">
        <v>10051.200000000001</v>
      </c>
      <c r="M1205" s="5">
        <v>2</v>
      </c>
      <c r="N1205" s="2">
        <v>4360.16</v>
      </c>
      <c r="O1205" s="2">
        <v>1025617.64</v>
      </c>
      <c r="P1205" s="2">
        <v>919850.4</v>
      </c>
      <c r="Q1205" s="2">
        <v>490084.23</v>
      </c>
      <c r="R1205" s="2">
        <v>195279.72</v>
      </c>
      <c r="S1205" s="2">
        <v>103790.65</v>
      </c>
      <c r="T1205" s="2">
        <v>1728690.1</v>
      </c>
      <c r="U1205" s="5">
        <v>2</v>
      </c>
      <c r="V1205" s="6">
        <v>4</v>
      </c>
      <c r="W1205">
        <v>3</v>
      </c>
      <c r="X1205">
        <v>1</v>
      </c>
      <c r="Y1205">
        <v>10</v>
      </c>
      <c r="Z1205" s="5">
        <f t="shared" ca="1" si="54"/>
        <v>4930</v>
      </c>
      <c r="AA1205" s="4" t="str">
        <f t="shared" si="55"/>
        <v>High</v>
      </c>
      <c r="AB1205" s="2">
        <f t="shared" si="56"/>
        <v>0.05</v>
      </c>
      <c r="AC1205" s="2">
        <f>banking_clients[[#This Row],[Bank_Loans]] + banking_clients[[#This Row],[Business_Lending]] + banking_clients[[#This Row],[CreditCard_Balance]]</f>
        <v>2758667.9000000004</v>
      </c>
      <c r="AD1205" s="2">
        <f>banking_clients[[#This Row],[Bank_Deposits]] + banking_clients[[#This Row],[Saving_Accounts]] + banking_clients[[#This Row],[ForeignCurrency_Account]] + banking_clients[[#This Row],[Checking_Accounts]]</f>
        <v>1709005</v>
      </c>
    </row>
    <row r="1206" spans="1:30" x14ac:dyDescent="0.2">
      <c r="A1206" t="s">
        <v>3796</v>
      </c>
      <c r="B1206" t="s">
        <v>3797</v>
      </c>
      <c r="C1206" s="5">
        <v>43</v>
      </c>
      <c r="D1206">
        <v>19457</v>
      </c>
      <c r="E1206" s="3" t="s">
        <v>3798</v>
      </c>
      <c r="F1206" s="4" t="s">
        <v>24</v>
      </c>
      <c r="G1206" s="4" t="s">
        <v>25</v>
      </c>
      <c r="H1206" s="4" t="s">
        <v>548</v>
      </c>
      <c r="I1206" s="4" t="s">
        <v>80</v>
      </c>
      <c r="J1206" s="4" t="s">
        <v>34</v>
      </c>
      <c r="K1206" s="2">
        <v>358410.87</v>
      </c>
      <c r="L1206" s="2">
        <v>22603.5</v>
      </c>
      <c r="M1206" s="5">
        <v>1</v>
      </c>
      <c r="N1206" s="2">
        <v>1407.92</v>
      </c>
      <c r="O1206" s="2">
        <v>887505.61</v>
      </c>
      <c r="P1206" s="2">
        <v>154216.54</v>
      </c>
      <c r="Q1206" s="2">
        <v>131292.46</v>
      </c>
      <c r="R1206" s="2">
        <v>87132.34</v>
      </c>
      <c r="S1206" s="2">
        <v>23469.17</v>
      </c>
      <c r="T1206" s="2">
        <v>1358384.92</v>
      </c>
      <c r="U1206" s="5">
        <v>3</v>
      </c>
      <c r="V1206" s="6">
        <v>4</v>
      </c>
      <c r="W1206">
        <v>4</v>
      </c>
      <c r="X1206">
        <v>2</v>
      </c>
      <c r="Y1206">
        <v>11</v>
      </c>
      <c r="Z1206" s="5">
        <f t="shared" ca="1" si="54"/>
        <v>3467</v>
      </c>
      <c r="AA1206" s="4" t="str">
        <f t="shared" si="55"/>
        <v>High</v>
      </c>
      <c r="AB1206" s="2">
        <f t="shared" si="56"/>
        <v>0.01</v>
      </c>
      <c r="AC1206" s="2">
        <f>banking_clients[[#This Row],[Bank_Loans]] + banking_clients[[#This Row],[Business_Lending]] + banking_clients[[#This Row],[CreditCard_Balance]]</f>
        <v>2247298.4499999997</v>
      </c>
      <c r="AD1206" s="2">
        <f>banking_clients[[#This Row],[Bank_Deposits]] + banking_clients[[#This Row],[Saving_Accounts]] + banking_clients[[#This Row],[ForeignCurrency_Account]] + banking_clients[[#This Row],[Checking_Accounts]]</f>
        <v>396110.51</v>
      </c>
    </row>
    <row r="1207" spans="1:30" x14ac:dyDescent="0.2">
      <c r="A1207" t="s">
        <v>3799</v>
      </c>
      <c r="B1207" t="s">
        <v>3800</v>
      </c>
      <c r="C1207" s="5">
        <v>48</v>
      </c>
      <c r="D1207">
        <v>1804</v>
      </c>
      <c r="E1207" s="3" t="s">
        <v>3801</v>
      </c>
      <c r="F1207" s="4" t="s">
        <v>94</v>
      </c>
      <c r="G1207" s="4" t="s">
        <v>49</v>
      </c>
      <c r="H1207" s="4" t="s">
        <v>1899</v>
      </c>
      <c r="I1207" s="4" t="s">
        <v>33</v>
      </c>
      <c r="J1207" s="4" t="s">
        <v>27</v>
      </c>
      <c r="K1207" s="2">
        <v>91216.94</v>
      </c>
      <c r="L1207" s="2">
        <v>9208.94</v>
      </c>
      <c r="M1207" s="5">
        <v>3</v>
      </c>
      <c r="N1207" s="2">
        <v>1305.3</v>
      </c>
      <c r="O1207" s="2">
        <v>245345.67</v>
      </c>
      <c r="P1207" s="2">
        <v>118109.81</v>
      </c>
      <c r="Q1207" s="2">
        <v>150321.57</v>
      </c>
      <c r="R1207" s="2">
        <v>51538.82</v>
      </c>
      <c r="S1207" s="2">
        <v>11196.33</v>
      </c>
      <c r="T1207" s="2">
        <v>171396.23</v>
      </c>
      <c r="U1207" s="5">
        <v>1</v>
      </c>
      <c r="V1207" s="6">
        <v>1</v>
      </c>
      <c r="W1207">
        <v>4</v>
      </c>
      <c r="X1207">
        <v>2</v>
      </c>
      <c r="Y1207">
        <v>12</v>
      </c>
      <c r="Z1207" s="5">
        <f t="shared" ca="1" si="54"/>
        <v>1587</v>
      </c>
      <c r="AA1207" s="4" t="str">
        <f t="shared" si="55"/>
        <v>Low</v>
      </c>
      <c r="AB1207" s="2">
        <f t="shared" si="56"/>
        <v>0.03</v>
      </c>
      <c r="AC1207" s="2">
        <f>banking_clients[[#This Row],[Bank_Loans]] + banking_clients[[#This Row],[Business_Lending]] + banking_clients[[#This Row],[CreditCard_Balance]]</f>
        <v>418047.2</v>
      </c>
      <c r="AD1207" s="2">
        <f>banking_clients[[#This Row],[Bank_Deposits]] + banking_clients[[#This Row],[Saving_Accounts]] + banking_clients[[#This Row],[ForeignCurrency_Account]] + banking_clients[[#This Row],[Checking_Accounts]]</f>
        <v>331166.53000000003</v>
      </c>
    </row>
    <row r="1208" spans="1:30" x14ac:dyDescent="0.2">
      <c r="A1208" t="s">
        <v>3802</v>
      </c>
      <c r="B1208" t="s">
        <v>3803</v>
      </c>
      <c r="C1208" s="5">
        <v>52</v>
      </c>
      <c r="D1208">
        <v>39270</v>
      </c>
      <c r="E1208" s="3" t="s">
        <v>3804</v>
      </c>
      <c r="F1208" s="4" t="s">
        <v>243</v>
      </c>
      <c r="G1208" s="4" t="s">
        <v>49</v>
      </c>
      <c r="H1208" s="4" t="s">
        <v>1410</v>
      </c>
      <c r="I1208" s="4" t="s">
        <v>13</v>
      </c>
      <c r="J1208" s="4" t="s">
        <v>14</v>
      </c>
      <c r="K1208" s="2">
        <v>158337.75</v>
      </c>
      <c r="L1208" s="2">
        <v>34194.5</v>
      </c>
      <c r="M1208" s="5">
        <v>2</v>
      </c>
      <c r="N1208" s="2">
        <v>2362.4</v>
      </c>
      <c r="O1208" s="2">
        <v>913265.37</v>
      </c>
      <c r="P1208" s="2">
        <v>173531.57</v>
      </c>
      <c r="Q1208" s="2">
        <v>43670.2</v>
      </c>
      <c r="R1208" s="2">
        <v>50588.480000000003</v>
      </c>
      <c r="S1208" s="2">
        <v>47267.53</v>
      </c>
      <c r="T1208" s="2">
        <v>1143218.74</v>
      </c>
      <c r="U1208" s="5">
        <v>1</v>
      </c>
      <c r="V1208" s="6">
        <v>2</v>
      </c>
      <c r="W1208">
        <v>3</v>
      </c>
      <c r="X1208">
        <v>1</v>
      </c>
      <c r="Y1208">
        <v>13</v>
      </c>
      <c r="Z1208" s="5">
        <f t="shared" ca="1" si="54"/>
        <v>2795</v>
      </c>
      <c r="AA1208" s="4" t="str">
        <f t="shared" si="55"/>
        <v>Mid</v>
      </c>
      <c r="AB1208" s="2">
        <f t="shared" si="56"/>
        <v>0.05</v>
      </c>
      <c r="AC1208" s="2">
        <f>banking_clients[[#This Row],[Bank_Loans]] + banking_clients[[#This Row],[Business_Lending]] + banking_clients[[#This Row],[CreditCard_Balance]]</f>
        <v>2058846.5099999998</v>
      </c>
      <c r="AD1208" s="2">
        <f>banking_clients[[#This Row],[Bank_Deposits]] + banking_clients[[#This Row],[Saving_Accounts]] + banking_clients[[#This Row],[ForeignCurrency_Account]] + banking_clients[[#This Row],[Checking_Accounts]]</f>
        <v>315057.78000000003</v>
      </c>
    </row>
    <row r="1209" spans="1:30" x14ac:dyDescent="0.2">
      <c r="A1209" t="s">
        <v>3805</v>
      </c>
      <c r="B1209" t="s">
        <v>3806</v>
      </c>
      <c r="C1209" s="5">
        <v>64</v>
      </c>
      <c r="D1209">
        <v>24853</v>
      </c>
      <c r="E1209" s="3" t="s">
        <v>3807</v>
      </c>
      <c r="F1209" s="4" t="s">
        <v>596</v>
      </c>
      <c r="G1209" s="4" t="s">
        <v>25</v>
      </c>
      <c r="H1209" s="4" t="s">
        <v>1083</v>
      </c>
      <c r="I1209" s="4" t="s">
        <v>80</v>
      </c>
      <c r="J1209" s="4" t="s">
        <v>27</v>
      </c>
      <c r="K1209" s="2">
        <v>340898.84</v>
      </c>
      <c r="L1209" s="2">
        <v>11660.31</v>
      </c>
      <c r="M1209" s="5">
        <v>3</v>
      </c>
      <c r="N1209" s="2">
        <v>5652.54</v>
      </c>
      <c r="O1209" s="2">
        <v>570690.06000000006</v>
      </c>
      <c r="P1209" s="2">
        <v>676238.74</v>
      </c>
      <c r="Q1209" s="2">
        <v>383635.44</v>
      </c>
      <c r="R1209" s="2">
        <v>333242.65000000002</v>
      </c>
      <c r="S1209" s="2">
        <v>51703.08</v>
      </c>
      <c r="T1209" s="2">
        <v>1202945.8899999999</v>
      </c>
      <c r="U1209" s="5">
        <v>0</v>
      </c>
      <c r="V1209" s="6">
        <v>2</v>
      </c>
      <c r="W1209">
        <v>1</v>
      </c>
      <c r="X1209">
        <v>2</v>
      </c>
      <c r="Y1209">
        <v>14</v>
      </c>
      <c r="Z1209" s="5">
        <f t="shared" ca="1" si="54"/>
        <v>4261</v>
      </c>
      <c r="AA1209" s="4" t="str">
        <f t="shared" si="55"/>
        <v>High</v>
      </c>
      <c r="AB1209" s="2">
        <f t="shared" si="56"/>
        <v>0.01</v>
      </c>
      <c r="AC1209" s="2">
        <f>banking_clients[[#This Row],[Bank_Loans]] + banking_clients[[#This Row],[Business_Lending]] + banking_clients[[#This Row],[CreditCard_Balance]]</f>
        <v>1779288.49</v>
      </c>
      <c r="AD1209" s="2">
        <f>banking_clients[[#This Row],[Bank_Deposits]] + banking_clients[[#This Row],[Saving_Accounts]] + banking_clients[[#This Row],[ForeignCurrency_Account]] + banking_clients[[#This Row],[Checking_Accounts]]</f>
        <v>1444819.91</v>
      </c>
    </row>
    <row r="1210" spans="1:30" x14ac:dyDescent="0.2">
      <c r="A1210" t="s">
        <v>3808</v>
      </c>
      <c r="B1210" t="s">
        <v>3809</v>
      </c>
      <c r="C1210" s="5">
        <v>58</v>
      </c>
      <c r="D1210">
        <v>9983</v>
      </c>
      <c r="E1210" s="3" t="s">
        <v>3810</v>
      </c>
      <c r="F1210" s="4" t="s">
        <v>131</v>
      </c>
      <c r="G1210" s="4" t="s">
        <v>11</v>
      </c>
      <c r="H1210" s="4" t="s">
        <v>477</v>
      </c>
      <c r="I1210" s="4" t="s">
        <v>13</v>
      </c>
      <c r="J1210" s="4" t="s">
        <v>14</v>
      </c>
      <c r="K1210" s="2">
        <v>213624.57</v>
      </c>
      <c r="L1210" s="2">
        <v>32198.400000000001</v>
      </c>
      <c r="M1210" s="5">
        <v>1</v>
      </c>
      <c r="N1210" s="2">
        <v>4998.49</v>
      </c>
      <c r="O1210" s="2">
        <v>841786.4</v>
      </c>
      <c r="P1210" s="2">
        <v>672823.01</v>
      </c>
      <c r="Q1210" s="2">
        <v>352689.48</v>
      </c>
      <c r="R1210" s="2">
        <v>136735</v>
      </c>
      <c r="S1210" s="2">
        <v>5260.28</v>
      </c>
      <c r="T1210" s="2">
        <v>1430060.65</v>
      </c>
      <c r="U1210" s="5">
        <v>3</v>
      </c>
      <c r="V1210" s="6">
        <v>2</v>
      </c>
      <c r="W1210">
        <v>2</v>
      </c>
      <c r="X1210">
        <v>2</v>
      </c>
      <c r="Y1210">
        <v>15</v>
      </c>
      <c r="Z1210" s="5">
        <f t="shared" ca="1" si="54"/>
        <v>9206</v>
      </c>
      <c r="AA1210" s="4" t="str">
        <f t="shared" si="55"/>
        <v>Mid</v>
      </c>
      <c r="AB1210" s="2">
        <f t="shared" si="56"/>
        <v>0.05</v>
      </c>
      <c r="AC1210" s="2">
        <f>banking_clients[[#This Row],[Bank_Loans]] + banking_clients[[#This Row],[Business_Lending]] + banking_clients[[#This Row],[CreditCard_Balance]]</f>
        <v>2276845.54</v>
      </c>
      <c r="AD1210" s="2">
        <f>banking_clients[[#This Row],[Bank_Deposits]] + banking_clients[[#This Row],[Saving_Accounts]] + banking_clients[[#This Row],[ForeignCurrency_Account]] + banking_clients[[#This Row],[Checking_Accounts]]</f>
        <v>1167507.77</v>
      </c>
    </row>
    <row r="1211" spans="1:30" x14ac:dyDescent="0.2">
      <c r="A1211" t="s">
        <v>3811</v>
      </c>
      <c r="B1211" t="s">
        <v>3812</v>
      </c>
      <c r="C1211" s="5">
        <v>30</v>
      </c>
      <c r="D1211">
        <v>41926</v>
      </c>
      <c r="E1211" s="3" t="s">
        <v>3813</v>
      </c>
      <c r="F1211" s="4" t="s">
        <v>506</v>
      </c>
      <c r="G1211" s="4" t="s">
        <v>25</v>
      </c>
      <c r="H1211" s="4" t="s">
        <v>626</v>
      </c>
      <c r="I1211" s="4" t="s">
        <v>13</v>
      </c>
      <c r="J1211" s="4" t="s">
        <v>14</v>
      </c>
      <c r="K1211" s="2">
        <v>34993.31</v>
      </c>
      <c r="L1211" s="2">
        <v>1960.69</v>
      </c>
      <c r="M1211" s="5">
        <v>1</v>
      </c>
      <c r="N1211" s="2">
        <v>437.88</v>
      </c>
      <c r="O1211" s="2">
        <v>26056.57</v>
      </c>
      <c r="P1211" s="2">
        <v>36372.04</v>
      </c>
      <c r="Q1211" s="2">
        <v>42114.99</v>
      </c>
      <c r="R1211" s="2">
        <v>24082.12</v>
      </c>
      <c r="S1211" s="2">
        <v>14353</v>
      </c>
      <c r="T1211" s="2">
        <v>145893.95000000001</v>
      </c>
      <c r="U1211" s="5">
        <v>3</v>
      </c>
      <c r="V1211" s="6">
        <v>1</v>
      </c>
      <c r="W1211">
        <v>3</v>
      </c>
      <c r="X1211">
        <v>2</v>
      </c>
      <c r="Y1211">
        <v>1</v>
      </c>
      <c r="Z1211" s="5">
        <f t="shared" ca="1" si="54"/>
        <v>9394</v>
      </c>
      <c r="AA1211" s="4" t="str">
        <f t="shared" si="55"/>
        <v>Low</v>
      </c>
      <c r="AB1211" s="2">
        <f t="shared" si="56"/>
        <v>0.05</v>
      </c>
      <c r="AC1211" s="2">
        <f>banking_clients[[#This Row],[Bank_Loans]] + banking_clients[[#This Row],[Business_Lending]] + banking_clients[[#This Row],[CreditCard_Balance]]</f>
        <v>172388.40000000002</v>
      </c>
      <c r="AD1211" s="2">
        <f>banking_clients[[#This Row],[Bank_Deposits]] + banking_clients[[#This Row],[Saving_Accounts]] + banking_clients[[#This Row],[ForeignCurrency_Account]] + banking_clients[[#This Row],[Checking_Accounts]]</f>
        <v>116922.15</v>
      </c>
    </row>
    <row r="1212" spans="1:30" x14ac:dyDescent="0.2">
      <c r="A1212" t="s">
        <v>3814</v>
      </c>
      <c r="B1212" t="s">
        <v>3815</v>
      </c>
      <c r="C1212" s="5">
        <v>36</v>
      </c>
      <c r="D1212">
        <v>24756</v>
      </c>
      <c r="E1212" s="3" t="s">
        <v>3816</v>
      </c>
      <c r="F1212" s="4" t="s">
        <v>248</v>
      </c>
      <c r="G1212" s="4" t="s">
        <v>25</v>
      </c>
      <c r="H1212" s="4" t="s">
        <v>876</v>
      </c>
      <c r="I1212" s="4" t="s">
        <v>33</v>
      </c>
      <c r="J1212" s="4" t="s">
        <v>27</v>
      </c>
      <c r="K1212" s="2">
        <v>33898.019999999997</v>
      </c>
      <c r="L1212" s="2">
        <v>23352.6</v>
      </c>
      <c r="M1212" s="5">
        <v>1</v>
      </c>
      <c r="N1212" s="2">
        <v>576.5</v>
      </c>
      <c r="O1212" s="2">
        <v>86107.02</v>
      </c>
      <c r="P1212" s="2">
        <v>6602.04</v>
      </c>
      <c r="Q1212" s="2">
        <v>8284.91</v>
      </c>
      <c r="R1212" s="2">
        <v>5359.3</v>
      </c>
      <c r="S1212" s="2">
        <v>13600.17</v>
      </c>
      <c r="T1212" s="2">
        <v>303229.94</v>
      </c>
      <c r="U1212" s="5">
        <v>2</v>
      </c>
      <c r="V1212" s="6">
        <v>1</v>
      </c>
      <c r="W1212">
        <v>4</v>
      </c>
      <c r="X1212">
        <v>1</v>
      </c>
      <c r="Y1212">
        <v>2</v>
      </c>
      <c r="Z1212" s="5">
        <f t="shared" ca="1" si="54"/>
        <v>4315</v>
      </c>
      <c r="AA1212" s="4" t="str">
        <f t="shared" si="55"/>
        <v>Low</v>
      </c>
      <c r="AB1212" s="2">
        <f t="shared" si="56"/>
        <v>0.03</v>
      </c>
      <c r="AC1212" s="2">
        <f>banking_clients[[#This Row],[Bank_Loans]] + banking_clients[[#This Row],[Business_Lending]] + banking_clients[[#This Row],[CreditCard_Balance]]</f>
        <v>389913.46</v>
      </c>
      <c r="AD1212" s="2">
        <f>banking_clients[[#This Row],[Bank_Deposits]] + banking_clients[[#This Row],[Saving_Accounts]] + banking_clients[[#This Row],[ForeignCurrency_Account]] + banking_clients[[#This Row],[Checking_Accounts]]</f>
        <v>33846.42</v>
      </c>
    </row>
    <row r="1213" spans="1:30" x14ac:dyDescent="0.2">
      <c r="A1213" t="s">
        <v>3817</v>
      </c>
      <c r="B1213" t="s">
        <v>3818</v>
      </c>
      <c r="C1213" s="5">
        <v>59</v>
      </c>
      <c r="D1213">
        <v>21901</v>
      </c>
      <c r="E1213" s="3" t="s">
        <v>3819</v>
      </c>
      <c r="F1213" s="4" t="s">
        <v>131</v>
      </c>
      <c r="G1213" s="4" t="s">
        <v>25</v>
      </c>
      <c r="H1213" s="4" t="s">
        <v>438</v>
      </c>
      <c r="I1213" s="4" t="s">
        <v>33</v>
      </c>
      <c r="J1213" s="4" t="s">
        <v>14</v>
      </c>
      <c r="K1213" s="2">
        <v>124795.76</v>
      </c>
      <c r="L1213" s="2">
        <v>4146.8</v>
      </c>
      <c r="M1213" s="5">
        <v>1</v>
      </c>
      <c r="N1213" s="2">
        <v>2648.1</v>
      </c>
      <c r="O1213" s="2">
        <v>941295.81</v>
      </c>
      <c r="P1213" s="2">
        <v>391486.78</v>
      </c>
      <c r="Q1213" s="2">
        <v>190724.33</v>
      </c>
      <c r="R1213" s="2">
        <v>34330.379999999997</v>
      </c>
      <c r="S1213" s="2">
        <v>28008.71</v>
      </c>
      <c r="T1213" s="2">
        <v>600188.86</v>
      </c>
      <c r="U1213" s="5">
        <v>2</v>
      </c>
      <c r="V1213" s="6">
        <v>1</v>
      </c>
      <c r="W1213">
        <v>1</v>
      </c>
      <c r="X1213">
        <v>1</v>
      </c>
      <c r="Y1213">
        <v>3</v>
      </c>
      <c r="Z1213" s="5">
        <f t="shared" ca="1" si="54"/>
        <v>1764</v>
      </c>
      <c r="AA1213" s="4" t="str">
        <f t="shared" si="55"/>
        <v>Mid</v>
      </c>
      <c r="AB1213" s="2">
        <f t="shared" si="56"/>
        <v>0.03</v>
      </c>
      <c r="AC1213" s="2">
        <f>banking_clients[[#This Row],[Bank_Loans]] + banking_clients[[#This Row],[Business_Lending]] + banking_clients[[#This Row],[CreditCard_Balance]]</f>
        <v>1544132.77</v>
      </c>
      <c r="AD1213" s="2">
        <f>banking_clients[[#This Row],[Bank_Deposits]] + banking_clients[[#This Row],[Saving_Accounts]] + banking_clients[[#This Row],[ForeignCurrency_Account]] + banking_clients[[#This Row],[Checking_Accounts]]</f>
        <v>644550.20000000007</v>
      </c>
    </row>
    <row r="1214" spans="1:30" x14ac:dyDescent="0.2">
      <c r="A1214" t="s">
        <v>3820</v>
      </c>
      <c r="B1214" t="s">
        <v>3821</v>
      </c>
      <c r="C1214" s="5">
        <v>34</v>
      </c>
      <c r="D1214">
        <v>39052</v>
      </c>
      <c r="E1214" s="3" t="s">
        <v>3771</v>
      </c>
      <c r="F1214" s="4" t="s">
        <v>78</v>
      </c>
      <c r="G1214" s="4" t="s">
        <v>11</v>
      </c>
      <c r="H1214" s="4" t="s">
        <v>95</v>
      </c>
      <c r="I1214" s="4" t="s">
        <v>33</v>
      </c>
      <c r="J1214" s="4" t="s">
        <v>40</v>
      </c>
      <c r="K1214" s="2">
        <v>39277.599999999999</v>
      </c>
      <c r="L1214" s="2">
        <v>6732.96</v>
      </c>
      <c r="M1214" s="5">
        <v>1</v>
      </c>
      <c r="N1214" s="2">
        <v>505.63</v>
      </c>
      <c r="O1214" s="2">
        <v>169161.34</v>
      </c>
      <c r="P1214" s="2">
        <v>130522.58</v>
      </c>
      <c r="Q1214" s="2">
        <v>82247.100000000006</v>
      </c>
      <c r="R1214" s="2">
        <v>95585.44</v>
      </c>
      <c r="S1214" s="2">
        <v>2821.38</v>
      </c>
      <c r="T1214" s="2">
        <v>313341.2</v>
      </c>
      <c r="U1214" s="5">
        <v>0</v>
      </c>
      <c r="V1214" s="6">
        <v>1</v>
      </c>
      <c r="W1214">
        <v>1</v>
      </c>
      <c r="X1214">
        <v>2</v>
      </c>
      <c r="Y1214">
        <v>4</v>
      </c>
      <c r="Z1214" s="5">
        <f t="shared" ca="1" si="54"/>
        <v>10927</v>
      </c>
      <c r="AA1214" s="4" t="str">
        <f t="shared" si="55"/>
        <v>Low</v>
      </c>
      <c r="AB1214" s="2">
        <f t="shared" si="56"/>
        <v>0.03</v>
      </c>
      <c r="AC1214" s="2">
        <f>banking_clients[[#This Row],[Bank_Loans]] + banking_clients[[#This Row],[Business_Lending]] + banking_clients[[#This Row],[CreditCard_Balance]]</f>
        <v>483008.17000000004</v>
      </c>
      <c r="AD1214" s="2">
        <f>banking_clients[[#This Row],[Bank_Deposits]] + banking_clients[[#This Row],[Saving_Accounts]] + banking_clients[[#This Row],[ForeignCurrency_Account]] + banking_clients[[#This Row],[Checking_Accounts]]</f>
        <v>311176.5</v>
      </c>
    </row>
    <row r="1215" spans="1:30" x14ac:dyDescent="0.2">
      <c r="A1215" t="s">
        <v>3822</v>
      </c>
      <c r="B1215" t="s">
        <v>3823</v>
      </c>
      <c r="C1215" s="5">
        <v>25</v>
      </c>
      <c r="D1215">
        <v>35033</v>
      </c>
      <c r="E1215" s="3" t="s">
        <v>3824</v>
      </c>
      <c r="F1215" s="4" t="s">
        <v>284</v>
      </c>
      <c r="G1215" s="4" t="s">
        <v>25</v>
      </c>
      <c r="H1215" s="4" t="s">
        <v>819</v>
      </c>
      <c r="I1215" s="4" t="s">
        <v>13</v>
      </c>
      <c r="J1215" s="4" t="s">
        <v>14</v>
      </c>
      <c r="K1215" s="2">
        <v>97988.77</v>
      </c>
      <c r="L1215" s="2">
        <v>52799.45</v>
      </c>
      <c r="M1215" s="5">
        <v>1</v>
      </c>
      <c r="N1215" s="2">
        <v>3688.05</v>
      </c>
      <c r="O1215" s="2">
        <v>2232550.7400000002</v>
      </c>
      <c r="P1215" s="2">
        <v>1580167.61</v>
      </c>
      <c r="Q1215" s="2">
        <v>434811.22</v>
      </c>
      <c r="R1215" s="2">
        <v>732073.62</v>
      </c>
      <c r="S1215" s="2">
        <v>84984.68</v>
      </c>
      <c r="T1215" s="2">
        <v>344184.04</v>
      </c>
      <c r="U1215" s="5">
        <v>2</v>
      </c>
      <c r="V1215" s="6">
        <v>4</v>
      </c>
      <c r="W1215">
        <v>1</v>
      </c>
      <c r="X1215">
        <v>1</v>
      </c>
      <c r="Y1215">
        <v>5</v>
      </c>
      <c r="Z1215" s="5">
        <f t="shared" ca="1" si="54"/>
        <v>3447</v>
      </c>
      <c r="AA1215" s="4" t="str">
        <f t="shared" si="55"/>
        <v>Low</v>
      </c>
      <c r="AB1215" s="2">
        <f t="shared" si="56"/>
        <v>0.05</v>
      </c>
      <c r="AC1215" s="2">
        <f>banking_clients[[#This Row],[Bank_Loans]] + banking_clients[[#This Row],[Business_Lending]] + banking_clients[[#This Row],[CreditCard_Balance]]</f>
        <v>2580422.83</v>
      </c>
      <c r="AD1215" s="2">
        <f>banking_clients[[#This Row],[Bank_Deposits]] + banking_clients[[#This Row],[Saving_Accounts]] + banking_clients[[#This Row],[ForeignCurrency_Account]] + banking_clients[[#This Row],[Checking_Accounts]]</f>
        <v>2832037.13</v>
      </c>
    </row>
    <row r="1216" spans="1:30" x14ac:dyDescent="0.2">
      <c r="A1216" t="s">
        <v>3825</v>
      </c>
      <c r="B1216" t="s">
        <v>3826</v>
      </c>
      <c r="C1216" s="5">
        <v>27</v>
      </c>
      <c r="D1216">
        <v>32189</v>
      </c>
      <c r="E1216" s="3" t="s">
        <v>3827</v>
      </c>
      <c r="F1216" s="4" t="s">
        <v>182</v>
      </c>
      <c r="G1216" s="4" t="s">
        <v>25</v>
      </c>
      <c r="H1216" s="4" t="s">
        <v>291</v>
      </c>
      <c r="I1216" s="4" t="s">
        <v>33</v>
      </c>
      <c r="J1216" s="4" t="s">
        <v>14</v>
      </c>
      <c r="K1216" s="2">
        <v>325207.8</v>
      </c>
      <c r="L1216" s="2">
        <v>12304.8</v>
      </c>
      <c r="M1216" s="5">
        <v>1</v>
      </c>
      <c r="N1216" s="2">
        <v>419.66</v>
      </c>
      <c r="O1216" s="2">
        <v>459902.12</v>
      </c>
      <c r="P1216" s="2">
        <v>965288.73</v>
      </c>
      <c r="Q1216" s="2">
        <v>331513.3</v>
      </c>
      <c r="R1216" s="2">
        <v>540561.68999999994</v>
      </c>
      <c r="S1216" s="2">
        <v>67395.240000000005</v>
      </c>
      <c r="T1216" s="2">
        <v>1469033.58</v>
      </c>
      <c r="U1216" s="5">
        <v>1</v>
      </c>
      <c r="V1216" s="6">
        <v>4</v>
      </c>
      <c r="W1216">
        <v>2</v>
      </c>
      <c r="X1216">
        <v>2</v>
      </c>
      <c r="Y1216">
        <v>6</v>
      </c>
      <c r="Z1216" s="5">
        <f t="shared" ca="1" si="54"/>
        <v>1430</v>
      </c>
      <c r="AA1216" s="4" t="str">
        <f t="shared" si="55"/>
        <v>High</v>
      </c>
      <c r="AB1216" s="2">
        <f t="shared" si="56"/>
        <v>0.03</v>
      </c>
      <c r="AC1216" s="2">
        <f>banking_clients[[#This Row],[Bank_Loans]] + banking_clients[[#This Row],[Business_Lending]] + banking_clients[[#This Row],[CreditCard_Balance]]</f>
        <v>1929355.36</v>
      </c>
      <c r="AD1216" s="2">
        <f>banking_clients[[#This Row],[Bank_Deposits]] + banking_clients[[#This Row],[Saving_Accounts]] + banking_clients[[#This Row],[ForeignCurrency_Account]] + banking_clients[[#This Row],[Checking_Accounts]]</f>
        <v>1904758.96</v>
      </c>
    </row>
    <row r="1217" spans="1:30" x14ac:dyDescent="0.2">
      <c r="A1217" t="s">
        <v>3828</v>
      </c>
      <c r="B1217" t="s">
        <v>3829</v>
      </c>
      <c r="C1217" s="5">
        <v>44</v>
      </c>
      <c r="D1217">
        <v>6814</v>
      </c>
      <c r="E1217" s="3" t="s">
        <v>3830</v>
      </c>
      <c r="F1217" s="4" t="s">
        <v>567</v>
      </c>
      <c r="G1217" s="4" t="s">
        <v>49</v>
      </c>
      <c r="H1217" s="4" t="s">
        <v>1069</v>
      </c>
      <c r="I1217" s="4" t="s">
        <v>13</v>
      </c>
      <c r="J1217" s="4" t="s">
        <v>40</v>
      </c>
      <c r="K1217" s="2">
        <v>112495.64</v>
      </c>
      <c r="L1217" s="2">
        <v>23594.2</v>
      </c>
      <c r="M1217" s="5">
        <v>1</v>
      </c>
      <c r="N1217" s="2">
        <v>1133.1199999999999</v>
      </c>
      <c r="O1217" s="2">
        <v>109075.16</v>
      </c>
      <c r="P1217" s="2">
        <v>67339.03</v>
      </c>
      <c r="Q1217" s="2">
        <v>67339.03</v>
      </c>
      <c r="R1217" s="2">
        <v>20280.93</v>
      </c>
      <c r="S1217" s="2">
        <v>11209.32</v>
      </c>
      <c r="T1217" s="2">
        <v>100274.4</v>
      </c>
      <c r="U1217" s="5">
        <v>3</v>
      </c>
      <c r="V1217" s="6">
        <v>1</v>
      </c>
      <c r="W1217">
        <v>2</v>
      </c>
      <c r="X1217">
        <v>2</v>
      </c>
      <c r="Y1217">
        <v>7</v>
      </c>
      <c r="Z1217" s="5">
        <f t="shared" ca="1" si="54"/>
        <v>6055</v>
      </c>
      <c r="AA1217" s="4" t="str">
        <f t="shared" si="55"/>
        <v>Mid</v>
      </c>
      <c r="AB1217" s="2">
        <f t="shared" si="56"/>
        <v>0.05</v>
      </c>
      <c r="AC1217" s="2">
        <f>banking_clients[[#This Row],[Bank_Loans]] + banking_clients[[#This Row],[Business_Lending]] + banking_clients[[#This Row],[CreditCard_Balance]]</f>
        <v>210482.68</v>
      </c>
      <c r="AD1217" s="2">
        <f>banking_clients[[#This Row],[Bank_Deposits]] + banking_clients[[#This Row],[Saving_Accounts]] + banking_clients[[#This Row],[ForeignCurrency_Account]] + banking_clients[[#This Row],[Checking_Accounts]]</f>
        <v>166168.31</v>
      </c>
    </row>
    <row r="1218" spans="1:30" x14ac:dyDescent="0.2">
      <c r="A1218" t="s">
        <v>3831</v>
      </c>
      <c r="B1218" t="s">
        <v>3832</v>
      </c>
      <c r="C1218" s="5">
        <v>19</v>
      </c>
      <c r="D1218">
        <v>30154</v>
      </c>
      <c r="E1218" s="3" t="s">
        <v>3833</v>
      </c>
      <c r="F1218" s="4" t="s">
        <v>84</v>
      </c>
      <c r="G1218" s="4" t="s">
        <v>25</v>
      </c>
      <c r="H1218" s="4" t="s">
        <v>977</v>
      </c>
      <c r="I1218" s="4" t="s">
        <v>13</v>
      </c>
      <c r="J1218" s="4" t="s">
        <v>14</v>
      </c>
      <c r="K1218" s="2">
        <v>178166.92</v>
      </c>
      <c r="L1218" s="2">
        <v>42738.63</v>
      </c>
      <c r="M1218" s="5">
        <v>1</v>
      </c>
      <c r="N1218" s="2">
        <v>2911.59</v>
      </c>
      <c r="O1218" s="2">
        <v>255649.15</v>
      </c>
      <c r="P1218" s="2">
        <v>646434.22</v>
      </c>
      <c r="Q1218" s="2">
        <v>638453.55000000005</v>
      </c>
      <c r="R1218" s="2">
        <v>94171.9</v>
      </c>
      <c r="S1218" s="2">
        <v>47795.59</v>
      </c>
      <c r="T1218" s="2">
        <v>87917.4</v>
      </c>
      <c r="U1218" s="5">
        <v>3</v>
      </c>
      <c r="V1218" s="6">
        <v>2</v>
      </c>
      <c r="W1218">
        <v>3</v>
      </c>
      <c r="X1218">
        <v>2</v>
      </c>
      <c r="Y1218">
        <v>8</v>
      </c>
      <c r="Z1218" s="5">
        <f t="shared" ref="Z1218:Z1281" ca="1" si="57">DATEDIF(E1218, TODAY(), "D")</f>
        <v>1468</v>
      </c>
      <c r="AA1218" s="4" t="str">
        <f t="shared" ref="AA1218:AA1281" si="58">IF(K1218&lt;100000, "Low", IF(K1218&lt;=300000, "Mid", "High"))</f>
        <v>Mid</v>
      </c>
      <c r="AB1218" s="2">
        <f t="shared" ref="AB1218:AB1281" si="59">IF(I1218="High", 0.05, IF(I1218="Mid", 0.03, 0.01))</f>
        <v>0.05</v>
      </c>
      <c r="AC1218" s="2">
        <f>banking_clients[[#This Row],[Bank_Loans]] + banking_clients[[#This Row],[Business_Lending]] + banking_clients[[#This Row],[CreditCard_Balance]]</f>
        <v>346478.14</v>
      </c>
      <c r="AD1218" s="2">
        <f>banking_clients[[#This Row],[Bank_Deposits]] + banking_clients[[#This Row],[Saving_Accounts]] + banking_clients[[#This Row],[ForeignCurrency_Account]] + banking_clients[[#This Row],[Checking_Accounts]]</f>
        <v>1426855.26</v>
      </c>
    </row>
    <row r="1219" spans="1:30" x14ac:dyDescent="0.2">
      <c r="A1219" t="s">
        <v>3834</v>
      </c>
      <c r="B1219" t="s">
        <v>3835</v>
      </c>
      <c r="C1219" s="5">
        <v>65</v>
      </c>
      <c r="D1219">
        <v>18198</v>
      </c>
      <c r="E1219" s="3" t="s">
        <v>3836</v>
      </c>
      <c r="F1219" s="4" t="s">
        <v>446</v>
      </c>
      <c r="G1219" s="4" t="s">
        <v>49</v>
      </c>
      <c r="H1219" s="4" t="s">
        <v>601</v>
      </c>
      <c r="I1219" s="4" t="s">
        <v>13</v>
      </c>
      <c r="J1219" s="4" t="s">
        <v>27</v>
      </c>
      <c r="K1219" s="2">
        <v>129173.22</v>
      </c>
      <c r="L1219" s="2">
        <v>18200.32</v>
      </c>
      <c r="M1219" s="5">
        <v>1</v>
      </c>
      <c r="N1219" s="2">
        <v>5.96</v>
      </c>
      <c r="O1219" s="2">
        <v>162079.54999999999</v>
      </c>
      <c r="P1219" s="2">
        <v>1357515.56</v>
      </c>
      <c r="Q1219" s="2">
        <v>540964.85</v>
      </c>
      <c r="R1219" s="2">
        <v>436548.42</v>
      </c>
      <c r="S1219" s="2">
        <v>59095.41</v>
      </c>
      <c r="T1219" s="2">
        <v>1904337.84</v>
      </c>
      <c r="U1219" s="5">
        <v>1</v>
      </c>
      <c r="V1219" s="6">
        <v>2</v>
      </c>
      <c r="W1219">
        <v>3</v>
      </c>
      <c r="X1219">
        <v>1</v>
      </c>
      <c r="Y1219">
        <v>9</v>
      </c>
      <c r="Z1219" s="5">
        <f t="shared" ca="1" si="57"/>
        <v>1446</v>
      </c>
      <c r="AA1219" s="4" t="str">
        <f t="shared" si="58"/>
        <v>Mid</v>
      </c>
      <c r="AB1219" s="2">
        <f t="shared" si="59"/>
        <v>0.05</v>
      </c>
      <c r="AC1219" s="2">
        <f>banking_clients[[#This Row],[Bank_Loans]] + banking_clients[[#This Row],[Business_Lending]] + banking_clients[[#This Row],[CreditCard_Balance]]</f>
        <v>2066423.35</v>
      </c>
      <c r="AD1219" s="2">
        <f>banking_clients[[#This Row],[Bank_Deposits]] + banking_clients[[#This Row],[Saving_Accounts]] + banking_clients[[#This Row],[ForeignCurrency_Account]] + banking_clients[[#This Row],[Checking_Accounts]]</f>
        <v>2394124.2399999998</v>
      </c>
    </row>
    <row r="1220" spans="1:30" x14ac:dyDescent="0.2">
      <c r="A1220" t="s">
        <v>3837</v>
      </c>
      <c r="B1220" t="s">
        <v>3838</v>
      </c>
      <c r="C1220" s="5">
        <v>84</v>
      </c>
      <c r="D1220">
        <v>7274</v>
      </c>
      <c r="E1220" s="3" t="s">
        <v>3839</v>
      </c>
      <c r="F1220" s="4" t="s">
        <v>73</v>
      </c>
      <c r="G1220" s="4" t="s">
        <v>25</v>
      </c>
      <c r="H1220" s="4" t="s">
        <v>1069</v>
      </c>
      <c r="I1220" s="4" t="s">
        <v>33</v>
      </c>
      <c r="J1220" s="4" t="s">
        <v>14</v>
      </c>
      <c r="K1220" s="2">
        <v>380013.5</v>
      </c>
      <c r="L1220" s="2">
        <v>33031.879999999997</v>
      </c>
      <c r="M1220" s="5">
        <v>1</v>
      </c>
      <c r="N1220" s="2">
        <v>6667.08</v>
      </c>
      <c r="O1220" s="2">
        <v>1874873.55</v>
      </c>
      <c r="P1220" s="2">
        <v>2340038.0299999998</v>
      </c>
      <c r="Q1220" s="2">
        <v>650010.56000000006</v>
      </c>
      <c r="R1220" s="2">
        <v>936015.21</v>
      </c>
      <c r="S1220" s="2">
        <v>100253.61</v>
      </c>
      <c r="T1220" s="2">
        <v>2421332.64</v>
      </c>
      <c r="U1220" s="5">
        <v>1</v>
      </c>
      <c r="V1220" s="6">
        <v>3</v>
      </c>
      <c r="W1220">
        <v>3</v>
      </c>
      <c r="X1220">
        <v>2</v>
      </c>
      <c r="Y1220">
        <v>10</v>
      </c>
      <c r="Z1220" s="5">
        <f t="shared" ca="1" si="57"/>
        <v>4157</v>
      </c>
      <c r="AA1220" s="4" t="str">
        <f t="shared" si="58"/>
        <v>High</v>
      </c>
      <c r="AB1220" s="2">
        <f t="shared" si="59"/>
        <v>0.03</v>
      </c>
      <c r="AC1220" s="2">
        <f>banking_clients[[#This Row],[Bank_Loans]] + banking_clients[[#This Row],[Business_Lending]] + banking_clients[[#This Row],[CreditCard_Balance]]</f>
        <v>4302873.2700000005</v>
      </c>
      <c r="AD1220" s="2">
        <f>banking_clients[[#This Row],[Bank_Deposits]] + banking_clients[[#This Row],[Saving_Accounts]] + banking_clients[[#This Row],[ForeignCurrency_Account]] + banking_clients[[#This Row],[Checking_Accounts]]</f>
        <v>4026317.4099999997</v>
      </c>
    </row>
    <row r="1221" spans="1:30" x14ac:dyDescent="0.2">
      <c r="A1221" t="s">
        <v>3840</v>
      </c>
      <c r="B1221" t="s">
        <v>3841</v>
      </c>
      <c r="C1221" s="5">
        <v>48</v>
      </c>
      <c r="D1221">
        <v>15075</v>
      </c>
      <c r="E1221" s="3" t="s">
        <v>2785</v>
      </c>
      <c r="F1221" s="4" t="s">
        <v>415</v>
      </c>
      <c r="G1221" s="4" t="s">
        <v>11</v>
      </c>
      <c r="H1221" s="4" t="s">
        <v>893</v>
      </c>
      <c r="I1221" s="4" t="s">
        <v>33</v>
      </c>
      <c r="J1221" s="4" t="s">
        <v>34</v>
      </c>
      <c r="K1221" s="2">
        <v>109996.82</v>
      </c>
      <c r="L1221" s="2">
        <v>24817.3</v>
      </c>
      <c r="M1221" s="5">
        <v>1</v>
      </c>
      <c r="N1221" s="2">
        <v>3095.34</v>
      </c>
      <c r="O1221" s="2">
        <v>43350.49</v>
      </c>
      <c r="P1221" s="2">
        <v>414520.8</v>
      </c>
      <c r="Q1221" s="2">
        <v>345434</v>
      </c>
      <c r="R1221" s="2">
        <v>178562.81</v>
      </c>
      <c r="S1221" s="2">
        <v>15713.05</v>
      </c>
      <c r="T1221" s="2">
        <v>98702.75</v>
      </c>
      <c r="U1221" s="5">
        <v>3</v>
      </c>
      <c r="V1221" s="6">
        <v>1</v>
      </c>
      <c r="W1221">
        <v>3</v>
      </c>
      <c r="X1221">
        <v>2</v>
      </c>
      <c r="Y1221">
        <v>11</v>
      </c>
      <c r="Z1221" s="5">
        <f t="shared" ca="1" si="57"/>
        <v>3384</v>
      </c>
      <c r="AA1221" s="4" t="str">
        <f t="shared" si="58"/>
        <v>Mid</v>
      </c>
      <c r="AB1221" s="2">
        <f t="shared" si="59"/>
        <v>0.03</v>
      </c>
      <c r="AC1221" s="2">
        <f>banking_clients[[#This Row],[Bank_Loans]] + banking_clients[[#This Row],[Business_Lending]] + banking_clients[[#This Row],[CreditCard_Balance]]</f>
        <v>145148.57999999999</v>
      </c>
      <c r="AD1221" s="2">
        <f>banking_clients[[#This Row],[Bank_Deposits]] + banking_clients[[#This Row],[Saving_Accounts]] + banking_clients[[#This Row],[ForeignCurrency_Account]] + banking_clients[[#This Row],[Checking_Accounts]]</f>
        <v>954230.66</v>
      </c>
    </row>
    <row r="1222" spans="1:30" x14ac:dyDescent="0.2">
      <c r="A1222" t="s">
        <v>3842</v>
      </c>
      <c r="B1222" t="s">
        <v>3843</v>
      </c>
      <c r="C1222" s="5">
        <v>48</v>
      </c>
      <c r="D1222">
        <v>42185</v>
      </c>
      <c r="E1222" s="3" t="s">
        <v>3366</v>
      </c>
      <c r="F1222" s="4" t="s">
        <v>574</v>
      </c>
      <c r="G1222" s="4" t="s">
        <v>49</v>
      </c>
      <c r="H1222" s="4" t="s">
        <v>193</v>
      </c>
      <c r="I1222" s="4" t="s">
        <v>33</v>
      </c>
      <c r="J1222" s="4" t="s">
        <v>34</v>
      </c>
      <c r="K1222" s="2">
        <v>88541.19</v>
      </c>
      <c r="L1222" s="2">
        <v>2229.2399999999998</v>
      </c>
      <c r="M1222" s="5">
        <v>1</v>
      </c>
      <c r="N1222" s="2">
        <v>2668.04</v>
      </c>
      <c r="O1222" s="2">
        <v>123433.60000000001</v>
      </c>
      <c r="P1222" s="2">
        <v>238841.5</v>
      </c>
      <c r="Q1222" s="2">
        <v>157418.26</v>
      </c>
      <c r="R1222" s="2">
        <v>96893.65</v>
      </c>
      <c r="S1222" s="2">
        <v>17470.599999999999</v>
      </c>
      <c r="T1222" s="2">
        <v>500166.3</v>
      </c>
      <c r="U1222" s="5">
        <v>1</v>
      </c>
      <c r="V1222" s="6">
        <v>1</v>
      </c>
      <c r="W1222">
        <v>3</v>
      </c>
      <c r="X1222">
        <v>1</v>
      </c>
      <c r="Y1222">
        <v>12</v>
      </c>
      <c r="Z1222" s="5">
        <f t="shared" ca="1" si="57"/>
        <v>4702</v>
      </c>
      <c r="AA1222" s="4" t="str">
        <f t="shared" si="58"/>
        <v>Low</v>
      </c>
      <c r="AB1222" s="2">
        <f t="shared" si="59"/>
        <v>0.03</v>
      </c>
      <c r="AC1222" s="2">
        <f>banking_clients[[#This Row],[Bank_Loans]] + banking_clients[[#This Row],[Business_Lending]] + banking_clients[[#This Row],[CreditCard_Balance]]</f>
        <v>626267.94000000006</v>
      </c>
      <c r="AD1222" s="2">
        <f>banking_clients[[#This Row],[Bank_Deposits]] + banking_clients[[#This Row],[Saving_Accounts]] + banking_clients[[#This Row],[ForeignCurrency_Account]] + banking_clients[[#This Row],[Checking_Accounts]]</f>
        <v>510624.01</v>
      </c>
    </row>
    <row r="1223" spans="1:30" x14ac:dyDescent="0.2">
      <c r="A1223" t="s">
        <v>3844</v>
      </c>
      <c r="B1223" t="s">
        <v>3845</v>
      </c>
      <c r="C1223" s="5">
        <v>78</v>
      </c>
      <c r="D1223">
        <v>12610</v>
      </c>
      <c r="E1223" s="3" t="s">
        <v>3540</v>
      </c>
      <c r="F1223" s="4" t="s">
        <v>446</v>
      </c>
      <c r="G1223" s="4" t="s">
        <v>11</v>
      </c>
      <c r="H1223" s="4" t="s">
        <v>2154</v>
      </c>
      <c r="I1223" s="4" t="s">
        <v>13</v>
      </c>
      <c r="J1223" s="4" t="s">
        <v>27</v>
      </c>
      <c r="K1223" s="2">
        <v>89675.55</v>
      </c>
      <c r="L1223" s="2">
        <v>4607.33</v>
      </c>
      <c r="M1223" s="5">
        <v>2</v>
      </c>
      <c r="N1223" s="2">
        <v>3385.17</v>
      </c>
      <c r="O1223" s="2">
        <v>989565.25</v>
      </c>
      <c r="P1223" s="2">
        <v>2380126.61</v>
      </c>
      <c r="Q1223" s="2">
        <v>554276.06000000006</v>
      </c>
      <c r="R1223" s="2">
        <v>537973.81999999995</v>
      </c>
      <c r="S1223" s="2">
        <v>11433.52</v>
      </c>
      <c r="T1223" s="2">
        <v>959324.93</v>
      </c>
      <c r="U1223" s="5">
        <v>0</v>
      </c>
      <c r="V1223" s="6">
        <v>2</v>
      </c>
      <c r="W1223">
        <v>3</v>
      </c>
      <c r="X1223">
        <v>1</v>
      </c>
      <c r="Y1223">
        <v>13</v>
      </c>
      <c r="Z1223" s="5">
        <f t="shared" ca="1" si="57"/>
        <v>6871</v>
      </c>
      <c r="AA1223" s="4" t="str">
        <f t="shared" si="58"/>
        <v>Low</v>
      </c>
      <c r="AB1223" s="2">
        <f t="shared" si="59"/>
        <v>0.05</v>
      </c>
      <c r="AC1223" s="2">
        <f>banking_clients[[#This Row],[Bank_Loans]] + banking_clients[[#This Row],[Business_Lending]] + banking_clients[[#This Row],[CreditCard_Balance]]</f>
        <v>1952275.35</v>
      </c>
      <c r="AD1223" s="2">
        <f>banking_clients[[#This Row],[Bank_Deposits]] + banking_clients[[#This Row],[Saving_Accounts]] + banking_clients[[#This Row],[ForeignCurrency_Account]] + banking_clients[[#This Row],[Checking_Accounts]]</f>
        <v>3483810.01</v>
      </c>
    </row>
    <row r="1224" spans="1:30" x14ac:dyDescent="0.2">
      <c r="A1224" t="s">
        <v>3846</v>
      </c>
      <c r="B1224" t="s">
        <v>2199</v>
      </c>
      <c r="C1224" s="5">
        <v>33</v>
      </c>
      <c r="D1224">
        <v>30103</v>
      </c>
      <c r="E1224" s="3" t="s">
        <v>3847</v>
      </c>
      <c r="F1224" s="4" t="s">
        <v>131</v>
      </c>
      <c r="G1224" s="4" t="s">
        <v>11</v>
      </c>
      <c r="H1224" s="4" t="s">
        <v>188</v>
      </c>
      <c r="I1224" s="4" t="s">
        <v>13</v>
      </c>
      <c r="J1224" s="4" t="s">
        <v>27</v>
      </c>
      <c r="K1224" s="2">
        <v>373528.32000000001</v>
      </c>
      <c r="L1224" s="2">
        <v>28832.84</v>
      </c>
      <c r="M1224" s="5">
        <v>2</v>
      </c>
      <c r="N1224" s="2">
        <v>4941.4799999999996</v>
      </c>
      <c r="O1224" s="2">
        <v>1259550.5</v>
      </c>
      <c r="P1224" s="2">
        <v>419869.96</v>
      </c>
      <c r="Q1224" s="2">
        <v>167947.99</v>
      </c>
      <c r="R1224" s="2">
        <v>148373.35999999999</v>
      </c>
      <c r="S1224" s="2">
        <v>34912.61</v>
      </c>
      <c r="T1224" s="2">
        <v>2556316.71</v>
      </c>
      <c r="U1224" s="5">
        <v>1</v>
      </c>
      <c r="V1224" s="6">
        <v>3</v>
      </c>
      <c r="W1224">
        <v>3</v>
      </c>
      <c r="X1224">
        <v>1</v>
      </c>
      <c r="Y1224">
        <v>14</v>
      </c>
      <c r="Z1224" s="5">
        <f t="shared" ca="1" si="57"/>
        <v>2586</v>
      </c>
      <c r="AA1224" s="4" t="str">
        <f t="shared" si="58"/>
        <v>High</v>
      </c>
      <c r="AB1224" s="2">
        <f t="shared" si="59"/>
        <v>0.05</v>
      </c>
      <c r="AC1224" s="2">
        <f>banking_clients[[#This Row],[Bank_Loans]] + banking_clients[[#This Row],[Business_Lending]] + banking_clients[[#This Row],[CreditCard_Balance]]</f>
        <v>3820808.69</v>
      </c>
      <c r="AD1224" s="2">
        <f>banking_clients[[#This Row],[Bank_Deposits]] + banking_clients[[#This Row],[Saving_Accounts]] + banking_clients[[#This Row],[ForeignCurrency_Account]] + banking_clients[[#This Row],[Checking_Accounts]]</f>
        <v>771103.92</v>
      </c>
    </row>
    <row r="1225" spans="1:30" x14ac:dyDescent="0.2">
      <c r="A1225" t="s">
        <v>3848</v>
      </c>
      <c r="B1225" t="s">
        <v>3849</v>
      </c>
      <c r="C1225" s="5">
        <v>51</v>
      </c>
      <c r="D1225">
        <v>25967</v>
      </c>
      <c r="E1225" s="3" t="s">
        <v>3850</v>
      </c>
      <c r="F1225" s="4" t="s">
        <v>24</v>
      </c>
      <c r="G1225" s="4" t="s">
        <v>25</v>
      </c>
      <c r="H1225" s="4" t="s">
        <v>552</v>
      </c>
      <c r="I1225" s="4" t="s">
        <v>13</v>
      </c>
      <c r="J1225" s="4" t="s">
        <v>14</v>
      </c>
      <c r="K1225" s="2">
        <v>205864.26</v>
      </c>
      <c r="L1225" s="2">
        <v>9373.65</v>
      </c>
      <c r="M1225" s="5">
        <v>1</v>
      </c>
      <c r="N1225" s="2">
        <v>5095.2</v>
      </c>
      <c r="O1225" s="2">
        <v>762054.48</v>
      </c>
      <c r="P1225" s="2">
        <v>239453.66</v>
      </c>
      <c r="Q1225" s="2">
        <v>202039.03</v>
      </c>
      <c r="R1225" s="2">
        <v>44548.36</v>
      </c>
      <c r="S1225" s="2">
        <v>2968.42</v>
      </c>
      <c r="T1225" s="2">
        <v>214812.58</v>
      </c>
      <c r="U1225" s="5">
        <v>2</v>
      </c>
      <c r="V1225" s="6">
        <v>2</v>
      </c>
      <c r="W1225">
        <v>4</v>
      </c>
      <c r="X1225">
        <v>2</v>
      </c>
      <c r="Y1225">
        <v>15</v>
      </c>
      <c r="Z1225" s="5">
        <f t="shared" ca="1" si="57"/>
        <v>6907</v>
      </c>
      <c r="AA1225" s="4" t="str">
        <f t="shared" si="58"/>
        <v>Mid</v>
      </c>
      <c r="AB1225" s="2">
        <f t="shared" si="59"/>
        <v>0.05</v>
      </c>
      <c r="AC1225" s="2">
        <f>banking_clients[[#This Row],[Bank_Loans]] + banking_clients[[#This Row],[Business_Lending]] + banking_clients[[#This Row],[CreditCard_Balance]]</f>
        <v>981962.25999999989</v>
      </c>
      <c r="AD1225" s="2">
        <f>banking_clients[[#This Row],[Bank_Deposits]] + banking_clients[[#This Row],[Saving_Accounts]] + banking_clients[[#This Row],[ForeignCurrency_Account]] + banking_clients[[#This Row],[Checking_Accounts]]</f>
        <v>489009.47</v>
      </c>
    </row>
    <row r="1226" spans="1:30" x14ac:dyDescent="0.2">
      <c r="A1226" t="s">
        <v>3851</v>
      </c>
      <c r="B1226" t="s">
        <v>3852</v>
      </c>
      <c r="C1226" s="5">
        <v>29</v>
      </c>
      <c r="D1226">
        <v>42429</v>
      </c>
      <c r="E1226" s="3" t="s">
        <v>3853</v>
      </c>
      <c r="F1226" s="4" t="s">
        <v>158</v>
      </c>
      <c r="G1226" s="4" t="s">
        <v>25</v>
      </c>
      <c r="H1226" s="4" t="s">
        <v>1347</v>
      </c>
      <c r="I1226" s="4" t="s">
        <v>13</v>
      </c>
      <c r="J1226" s="4" t="s">
        <v>14</v>
      </c>
      <c r="K1226" s="2">
        <v>204262.81</v>
      </c>
      <c r="L1226" s="2">
        <v>34856.26</v>
      </c>
      <c r="M1226" s="5">
        <v>1</v>
      </c>
      <c r="N1226" s="2">
        <v>5296.95</v>
      </c>
      <c r="O1226" s="2">
        <v>143136.85</v>
      </c>
      <c r="P1226" s="2">
        <v>196462.18</v>
      </c>
      <c r="Q1226" s="2">
        <v>96537.45</v>
      </c>
      <c r="R1226" s="2">
        <v>80109.149999999994</v>
      </c>
      <c r="S1226" s="2">
        <v>27525.59</v>
      </c>
      <c r="T1226" s="2">
        <v>1230354.74</v>
      </c>
      <c r="U1226" s="5">
        <v>0</v>
      </c>
      <c r="V1226" s="6">
        <v>2</v>
      </c>
      <c r="W1226">
        <v>4</v>
      </c>
      <c r="X1226">
        <v>2</v>
      </c>
      <c r="Y1226">
        <v>16</v>
      </c>
      <c r="Z1226" s="5">
        <f t="shared" ca="1" si="57"/>
        <v>5197</v>
      </c>
      <c r="AA1226" s="4" t="str">
        <f t="shared" si="58"/>
        <v>Mid</v>
      </c>
      <c r="AB1226" s="2">
        <f t="shared" si="59"/>
        <v>0.05</v>
      </c>
      <c r="AC1226" s="2">
        <f>banking_clients[[#This Row],[Bank_Loans]] + banking_clients[[#This Row],[Business_Lending]] + banking_clients[[#This Row],[CreditCard_Balance]]</f>
        <v>1378788.54</v>
      </c>
      <c r="AD1226" s="2">
        <f>banking_clients[[#This Row],[Bank_Deposits]] + banking_clients[[#This Row],[Saving_Accounts]] + banking_clients[[#This Row],[ForeignCurrency_Account]] + banking_clients[[#This Row],[Checking_Accounts]]</f>
        <v>400634.37</v>
      </c>
    </row>
    <row r="1227" spans="1:30" x14ac:dyDescent="0.2">
      <c r="A1227" t="s">
        <v>3854</v>
      </c>
      <c r="B1227" t="s">
        <v>3855</v>
      </c>
      <c r="C1227" s="5">
        <v>39</v>
      </c>
      <c r="D1227">
        <v>10702</v>
      </c>
      <c r="E1227" s="3" t="s">
        <v>3856</v>
      </c>
      <c r="F1227" s="4" t="s">
        <v>163</v>
      </c>
      <c r="G1227" s="4" t="s">
        <v>25</v>
      </c>
      <c r="H1227" s="4" t="s">
        <v>851</v>
      </c>
      <c r="I1227" s="4" t="s">
        <v>13</v>
      </c>
      <c r="J1227" s="4" t="s">
        <v>14</v>
      </c>
      <c r="K1227" s="2">
        <v>67597.38</v>
      </c>
      <c r="L1227" s="2">
        <v>8531.1200000000008</v>
      </c>
      <c r="M1227" s="5">
        <v>1</v>
      </c>
      <c r="N1227" s="2">
        <v>2203.02</v>
      </c>
      <c r="O1227" s="2">
        <v>258882.67</v>
      </c>
      <c r="P1227" s="2">
        <v>76733.38</v>
      </c>
      <c r="Q1227" s="2">
        <v>35664.81</v>
      </c>
      <c r="R1227" s="2">
        <v>66617.539999999994</v>
      </c>
      <c r="S1227" s="2">
        <v>4855.3500000000004</v>
      </c>
      <c r="T1227" s="2">
        <v>448210.65</v>
      </c>
      <c r="U1227" s="5">
        <v>1</v>
      </c>
      <c r="V1227" s="6">
        <v>2</v>
      </c>
      <c r="W1227">
        <v>3</v>
      </c>
      <c r="X1227">
        <v>1</v>
      </c>
      <c r="Y1227">
        <v>17</v>
      </c>
      <c r="Z1227" s="5">
        <f t="shared" ca="1" si="57"/>
        <v>1598</v>
      </c>
      <c r="AA1227" s="4" t="str">
        <f t="shared" si="58"/>
        <v>Low</v>
      </c>
      <c r="AB1227" s="2">
        <f t="shared" si="59"/>
        <v>0.05</v>
      </c>
      <c r="AC1227" s="2">
        <f>banking_clients[[#This Row],[Bank_Loans]] + banking_clients[[#This Row],[Business_Lending]] + banking_clients[[#This Row],[CreditCard_Balance]]</f>
        <v>709296.34000000008</v>
      </c>
      <c r="AD1227" s="2">
        <f>banking_clients[[#This Row],[Bank_Deposits]] + banking_clients[[#This Row],[Saving_Accounts]] + banking_clients[[#This Row],[ForeignCurrency_Account]] + banking_clients[[#This Row],[Checking_Accounts]]</f>
        <v>183871.08</v>
      </c>
    </row>
    <row r="1228" spans="1:30" x14ac:dyDescent="0.2">
      <c r="A1228" t="s">
        <v>3857</v>
      </c>
      <c r="B1228" t="s">
        <v>3858</v>
      </c>
      <c r="C1228" s="5">
        <v>37</v>
      </c>
      <c r="D1228">
        <v>6826</v>
      </c>
      <c r="E1228" s="3" t="s">
        <v>3859</v>
      </c>
      <c r="F1228" s="4" t="s">
        <v>68</v>
      </c>
      <c r="G1228" s="4" t="s">
        <v>49</v>
      </c>
      <c r="H1228" s="4" t="s">
        <v>2031</v>
      </c>
      <c r="I1228" s="4" t="s">
        <v>80</v>
      </c>
      <c r="J1228" s="4" t="s">
        <v>14</v>
      </c>
      <c r="K1228" s="2">
        <v>51068.56</v>
      </c>
      <c r="L1228" s="2">
        <v>19645.740000000002</v>
      </c>
      <c r="M1228" s="5">
        <v>1</v>
      </c>
      <c r="N1228" s="2">
        <v>2302.6999999999998</v>
      </c>
      <c r="O1228" s="2">
        <v>972574.5</v>
      </c>
      <c r="P1228" s="2">
        <v>1756142.53</v>
      </c>
      <c r="Q1228" s="2">
        <v>935088.88</v>
      </c>
      <c r="R1228" s="2">
        <v>104684.34</v>
      </c>
      <c r="S1228" s="2">
        <v>38393.31</v>
      </c>
      <c r="T1228" s="2">
        <v>414118.5</v>
      </c>
      <c r="U1228" s="5">
        <v>0</v>
      </c>
      <c r="V1228" s="6">
        <v>2</v>
      </c>
      <c r="W1228">
        <v>1</v>
      </c>
      <c r="X1228">
        <v>2</v>
      </c>
      <c r="Y1228">
        <v>18</v>
      </c>
      <c r="Z1228" s="5">
        <f t="shared" ca="1" si="57"/>
        <v>9004</v>
      </c>
      <c r="AA1228" s="4" t="str">
        <f t="shared" si="58"/>
        <v>Low</v>
      </c>
      <c r="AB1228" s="2">
        <f t="shared" si="59"/>
        <v>0.01</v>
      </c>
      <c r="AC1228" s="2">
        <f>banking_clients[[#This Row],[Bank_Loans]] + banking_clients[[#This Row],[Business_Lending]] + banking_clients[[#This Row],[CreditCard_Balance]]</f>
        <v>1388995.7</v>
      </c>
      <c r="AD1228" s="2">
        <f>banking_clients[[#This Row],[Bank_Deposits]] + banking_clients[[#This Row],[Saving_Accounts]] + banking_clients[[#This Row],[ForeignCurrency_Account]] + banking_clients[[#This Row],[Checking_Accounts]]</f>
        <v>2834309.06</v>
      </c>
    </row>
    <row r="1229" spans="1:30" x14ac:dyDescent="0.2">
      <c r="A1229" t="s">
        <v>3860</v>
      </c>
      <c r="B1229" t="s">
        <v>3861</v>
      </c>
      <c r="C1229" s="5">
        <v>44</v>
      </c>
      <c r="D1229">
        <v>20168</v>
      </c>
      <c r="E1229" s="3" t="s">
        <v>3420</v>
      </c>
      <c r="F1229" s="4" t="s">
        <v>131</v>
      </c>
      <c r="G1229" s="4" t="s">
        <v>25</v>
      </c>
      <c r="H1229" s="4" t="s">
        <v>1272</v>
      </c>
      <c r="I1229" s="4" t="s">
        <v>33</v>
      </c>
      <c r="J1229" s="4" t="s">
        <v>14</v>
      </c>
      <c r="K1229" s="2">
        <v>109036.93</v>
      </c>
      <c r="L1229" s="2">
        <v>8093.02</v>
      </c>
      <c r="M1229" s="5">
        <v>1</v>
      </c>
      <c r="N1229" s="2">
        <v>260.16000000000003</v>
      </c>
      <c r="O1229" s="2">
        <v>102906.09</v>
      </c>
      <c r="P1229" s="2">
        <v>39388.07</v>
      </c>
      <c r="Q1229" s="2">
        <v>40398.019999999997</v>
      </c>
      <c r="R1229" s="2">
        <v>9392.5400000000009</v>
      </c>
      <c r="S1229" s="2">
        <v>5497.07</v>
      </c>
      <c r="T1229" s="2">
        <v>502783.13</v>
      </c>
      <c r="U1229" s="5">
        <v>1</v>
      </c>
      <c r="V1229" s="6">
        <v>1</v>
      </c>
      <c r="W1229">
        <v>2</v>
      </c>
      <c r="X1229">
        <v>2</v>
      </c>
      <c r="Y1229">
        <v>19</v>
      </c>
      <c r="Z1229" s="5">
        <f t="shared" ca="1" si="57"/>
        <v>10911</v>
      </c>
      <c r="AA1229" s="4" t="str">
        <f t="shared" si="58"/>
        <v>Mid</v>
      </c>
      <c r="AB1229" s="2">
        <f t="shared" si="59"/>
        <v>0.03</v>
      </c>
      <c r="AC1229" s="2">
        <f>banking_clients[[#This Row],[Bank_Loans]] + banking_clients[[#This Row],[Business_Lending]] + banking_clients[[#This Row],[CreditCard_Balance]]</f>
        <v>605949.38</v>
      </c>
      <c r="AD1229" s="2">
        <f>banking_clients[[#This Row],[Bank_Deposits]] + banking_clients[[#This Row],[Saving_Accounts]] + banking_clients[[#This Row],[ForeignCurrency_Account]] + banking_clients[[#This Row],[Checking_Accounts]]</f>
        <v>94675.7</v>
      </c>
    </row>
    <row r="1230" spans="1:30" x14ac:dyDescent="0.2">
      <c r="A1230" t="s">
        <v>3862</v>
      </c>
      <c r="B1230" t="s">
        <v>3863</v>
      </c>
      <c r="C1230" s="5">
        <v>49</v>
      </c>
      <c r="D1230">
        <v>37348</v>
      </c>
      <c r="E1230" s="3" t="s">
        <v>3864</v>
      </c>
      <c r="F1230" s="4" t="s">
        <v>446</v>
      </c>
      <c r="G1230" s="4" t="s">
        <v>114</v>
      </c>
      <c r="H1230" s="4" t="s">
        <v>1024</v>
      </c>
      <c r="I1230" s="4" t="s">
        <v>33</v>
      </c>
      <c r="J1230" s="4" t="s">
        <v>14</v>
      </c>
      <c r="K1230" s="2">
        <v>92862.09</v>
      </c>
      <c r="L1230" s="2">
        <v>7919.9</v>
      </c>
      <c r="M1230" s="5">
        <v>1</v>
      </c>
      <c r="N1230" s="2">
        <v>719.98</v>
      </c>
      <c r="O1230" s="2">
        <v>22920.65</v>
      </c>
      <c r="P1230" s="2">
        <v>47282.74</v>
      </c>
      <c r="Q1230" s="2">
        <v>46355.63</v>
      </c>
      <c r="R1230" s="2">
        <v>41720.07</v>
      </c>
      <c r="S1230" s="2">
        <v>1889.87</v>
      </c>
      <c r="T1230" s="2">
        <v>331569.90999999997</v>
      </c>
      <c r="U1230" s="5">
        <v>3</v>
      </c>
      <c r="V1230" s="6">
        <v>1</v>
      </c>
      <c r="W1230">
        <v>3</v>
      </c>
      <c r="X1230">
        <v>1</v>
      </c>
      <c r="Y1230">
        <v>20</v>
      </c>
      <c r="Z1230" s="5">
        <f t="shared" ca="1" si="57"/>
        <v>10757</v>
      </c>
      <c r="AA1230" s="4" t="str">
        <f t="shared" si="58"/>
        <v>Low</v>
      </c>
      <c r="AB1230" s="2">
        <f t="shared" si="59"/>
        <v>0.03</v>
      </c>
      <c r="AC1230" s="2">
        <f>banking_clients[[#This Row],[Bank_Loans]] + banking_clients[[#This Row],[Business_Lending]] + banking_clients[[#This Row],[CreditCard_Balance]]</f>
        <v>355210.54</v>
      </c>
      <c r="AD1230" s="2">
        <f>banking_clients[[#This Row],[Bank_Deposits]] + banking_clients[[#This Row],[Saving_Accounts]] + banking_clients[[#This Row],[ForeignCurrency_Account]] + banking_clients[[#This Row],[Checking_Accounts]]</f>
        <v>137248.31</v>
      </c>
    </row>
    <row r="1231" spans="1:30" x14ac:dyDescent="0.2">
      <c r="A1231" t="s">
        <v>3865</v>
      </c>
      <c r="B1231" t="s">
        <v>3866</v>
      </c>
      <c r="C1231" s="5">
        <v>29</v>
      </c>
      <c r="D1231">
        <v>22701</v>
      </c>
      <c r="E1231" s="3" t="s">
        <v>3867</v>
      </c>
      <c r="F1231" s="4" t="s">
        <v>78</v>
      </c>
      <c r="G1231" s="4" t="s">
        <v>114</v>
      </c>
      <c r="H1231" s="4" t="s">
        <v>2052</v>
      </c>
      <c r="I1231" s="4" t="s">
        <v>13</v>
      </c>
      <c r="J1231" s="4" t="s">
        <v>34</v>
      </c>
      <c r="K1231" s="2">
        <v>44569.39</v>
      </c>
      <c r="L1231" s="2">
        <v>10323.780000000001</v>
      </c>
      <c r="M1231" s="5">
        <v>2</v>
      </c>
      <c r="N1231" s="2">
        <v>545.87</v>
      </c>
      <c r="O1231" s="2">
        <v>901024.69</v>
      </c>
      <c r="P1231" s="2">
        <v>556187.68999999994</v>
      </c>
      <c r="Q1231" s="2">
        <v>397961.88</v>
      </c>
      <c r="R1231" s="2">
        <v>65208.21</v>
      </c>
      <c r="S1231" s="2">
        <v>41924.42</v>
      </c>
      <c r="T1231" s="2">
        <v>616004.92000000004</v>
      </c>
      <c r="U1231" s="5">
        <v>1</v>
      </c>
      <c r="V1231" s="6">
        <v>2</v>
      </c>
      <c r="W1231">
        <v>1</v>
      </c>
      <c r="X1231">
        <v>1</v>
      </c>
      <c r="Y1231">
        <v>22</v>
      </c>
      <c r="Z1231" s="5">
        <f t="shared" ca="1" si="57"/>
        <v>8524</v>
      </c>
      <c r="AA1231" s="4" t="str">
        <f t="shared" si="58"/>
        <v>Low</v>
      </c>
      <c r="AB1231" s="2">
        <f t="shared" si="59"/>
        <v>0.05</v>
      </c>
      <c r="AC1231" s="2">
        <f>banking_clients[[#This Row],[Bank_Loans]] + banking_clients[[#This Row],[Business_Lending]] + banking_clients[[#This Row],[CreditCard_Balance]]</f>
        <v>1517575.48</v>
      </c>
      <c r="AD1231" s="2">
        <f>banking_clients[[#This Row],[Bank_Deposits]] + banking_clients[[#This Row],[Saving_Accounts]] + banking_clients[[#This Row],[ForeignCurrency_Account]] + banking_clients[[#This Row],[Checking_Accounts]]</f>
        <v>1061282.2</v>
      </c>
    </row>
    <row r="1232" spans="1:30" x14ac:dyDescent="0.2">
      <c r="A1232" t="s">
        <v>3868</v>
      </c>
      <c r="B1232" t="s">
        <v>3869</v>
      </c>
      <c r="C1232" s="5">
        <v>30</v>
      </c>
      <c r="D1232">
        <v>4827</v>
      </c>
      <c r="E1232" s="3" t="s">
        <v>3870</v>
      </c>
      <c r="F1232" s="4" t="s">
        <v>377</v>
      </c>
      <c r="G1232" s="4" t="s">
        <v>11</v>
      </c>
      <c r="H1232" s="4" t="s">
        <v>669</v>
      </c>
      <c r="I1232" s="4" t="s">
        <v>33</v>
      </c>
      <c r="J1232" s="4" t="s">
        <v>14</v>
      </c>
      <c r="K1232" s="2">
        <v>64521.599999999999</v>
      </c>
      <c r="L1232" s="2">
        <v>3049.92</v>
      </c>
      <c r="M1232" s="5">
        <v>2</v>
      </c>
      <c r="N1232" s="2">
        <v>2066.69</v>
      </c>
      <c r="O1232" s="2">
        <v>178177.95</v>
      </c>
      <c r="P1232" s="2">
        <v>150163.54999999999</v>
      </c>
      <c r="Q1232" s="2">
        <v>47334.16</v>
      </c>
      <c r="R1232" s="2">
        <v>129793.54</v>
      </c>
      <c r="S1232" s="2">
        <v>1691.33</v>
      </c>
      <c r="T1232" s="2">
        <v>457755.2</v>
      </c>
      <c r="U1232" s="5">
        <v>2</v>
      </c>
      <c r="V1232" s="6">
        <v>1</v>
      </c>
      <c r="W1232">
        <v>1</v>
      </c>
      <c r="X1232">
        <v>1</v>
      </c>
      <c r="Y1232">
        <v>1</v>
      </c>
      <c r="Z1232" s="5">
        <f t="shared" ca="1" si="57"/>
        <v>9522</v>
      </c>
      <c r="AA1232" s="4" t="str">
        <f t="shared" si="58"/>
        <v>Low</v>
      </c>
      <c r="AB1232" s="2">
        <f t="shared" si="59"/>
        <v>0.03</v>
      </c>
      <c r="AC1232" s="2">
        <f>banking_clients[[#This Row],[Bank_Loans]] + banking_clients[[#This Row],[Business_Lending]] + banking_clients[[#This Row],[CreditCard_Balance]]</f>
        <v>637999.84</v>
      </c>
      <c r="AD1232" s="2">
        <f>banking_clients[[#This Row],[Bank_Deposits]] + banking_clients[[#This Row],[Saving_Accounts]] + banking_clients[[#This Row],[ForeignCurrency_Account]] + banking_clients[[#This Row],[Checking_Accounts]]</f>
        <v>328982.57999999996</v>
      </c>
    </row>
    <row r="1233" spans="1:30" x14ac:dyDescent="0.2">
      <c r="A1233" t="s">
        <v>3871</v>
      </c>
      <c r="B1233" t="s">
        <v>3872</v>
      </c>
      <c r="C1233" s="5">
        <v>84</v>
      </c>
      <c r="D1233">
        <v>40731</v>
      </c>
      <c r="E1233" s="3" t="s">
        <v>3873</v>
      </c>
      <c r="F1233" s="4" t="s">
        <v>262</v>
      </c>
      <c r="G1233" s="4" t="s">
        <v>11</v>
      </c>
      <c r="H1233" s="4" t="s">
        <v>231</v>
      </c>
      <c r="I1233" s="4" t="s">
        <v>13</v>
      </c>
      <c r="J1233" s="4" t="s">
        <v>34</v>
      </c>
      <c r="K1233" s="2">
        <v>274177.91999999998</v>
      </c>
      <c r="L1233" s="2">
        <v>19278</v>
      </c>
      <c r="M1233" s="5">
        <v>2</v>
      </c>
      <c r="N1233" s="2">
        <v>4966.57</v>
      </c>
      <c r="O1233" s="2">
        <v>190468.28</v>
      </c>
      <c r="P1233" s="2">
        <v>364749.77</v>
      </c>
      <c r="Q1233" s="2">
        <v>171824.27</v>
      </c>
      <c r="R1233" s="2">
        <v>138695.35</v>
      </c>
      <c r="S1233" s="2">
        <v>18017.87</v>
      </c>
      <c r="T1233" s="2">
        <v>1657392.66</v>
      </c>
      <c r="U1233" s="5">
        <v>1</v>
      </c>
      <c r="V1233" s="6">
        <v>2</v>
      </c>
      <c r="W1233">
        <v>1</v>
      </c>
      <c r="X1233">
        <v>1</v>
      </c>
      <c r="Y1233">
        <v>2</v>
      </c>
      <c r="Z1233" s="5">
        <f t="shared" ca="1" si="57"/>
        <v>10937</v>
      </c>
      <c r="AA1233" s="4" t="str">
        <f t="shared" si="58"/>
        <v>Mid</v>
      </c>
      <c r="AB1233" s="2">
        <f t="shared" si="59"/>
        <v>0.05</v>
      </c>
      <c r="AC1233" s="2">
        <f>banking_clients[[#This Row],[Bank_Loans]] + banking_clients[[#This Row],[Business_Lending]] + banking_clients[[#This Row],[CreditCard_Balance]]</f>
        <v>1852827.51</v>
      </c>
      <c r="AD1233" s="2">
        <f>banking_clients[[#This Row],[Bank_Deposits]] + banking_clients[[#This Row],[Saving_Accounts]] + banking_clients[[#This Row],[ForeignCurrency_Account]] + banking_clients[[#This Row],[Checking_Accounts]]</f>
        <v>693287.26</v>
      </c>
    </row>
    <row r="1234" spans="1:30" x14ac:dyDescent="0.2">
      <c r="A1234" t="s">
        <v>3874</v>
      </c>
      <c r="B1234" t="s">
        <v>3875</v>
      </c>
      <c r="C1234" s="5">
        <v>77</v>
      </c>
      <c r="D1234">
        <v>15987</v>
      </c>
      <c r="E1234" s="3" t="s">
        <v>1501</v>
      </c>
      <c r="F1234" s="4" t="s">
        <v>177</v>
      </c>
      <c r="G1234" s="4" t="s">
        <v>11</v>
      </c>
      <c r="H1234" s="4" t="s">
        <v>280</v>
      </c>
      <c r="I1234" s="4" t="s">
        <v>13</v>
      </c>
      <c r="J1234" s="4" t="s">
        <v>40</v>
      </c>
      <c r="K1234" s="2">
        <v>136455.5</v>
      </c>
      <c r="L1234" s="2">
        <v>40513.410000000003</v>
      </c>
      <c r="M1234" s="5">
        <v>1</v>
      </c>
      <c r="N1234" s="2">
        <v>686.07</v>
      </c>
      <c r="O1234" s="2">
        <v>201191.48</v>
      </c>
      <c r="P1234" s="2">
        <v>1102267.5</v>
      </c>
      <c r="Q1234" s="2">
        <v>375773.01</v>
      </c>
      <c r="R1234" s="2">
        <v>574097.66</v>
      </c>
      <c r="S1234" s="2">
        <v>50819.08</v>
      </c>
      <c r="T1234" s="2">
        <v>1258790.43</v>
      </c>
      <c r="U1234" s="5">
        <v>0</v>
      </c>
      <c r="V1234" s="6">
        <v>2</v>
      </c>
      <c r="W1234">
        <v>2</v>
      </c>
      <c r="X1234">
        <v>1</v>
      </c>
      <c r="Y1234">
        <v>3</v>
      </c>
      <c r="Z1234" s="5">
        <f t="shared" ca="1" si="57"/>
        <v>6565</v>
      </c>
      <c r="AA1234" s="4" t="str">
        <f t="shared" si="58"/>
        <v>Mid</v>
      </c>
      <c r="AB1234" s="2">
        <f t="shared" si="59"/>
        <v>0.05</v>
      </c>
      <c r="AC1234" s="2">
        <f>banking_clients[[#This Row],[Bank_Loans]] + banking_clients[[#This Row],[Business_Lending]] + banking_clients[[#This Row],[CreditCard_Balance]]</f>
        <v>1460667.98</v>
      </c>
      <c r="AD1234" s="2">
        <f>banking_clients[[#This Row],[Bank_Deposits]] + banking_clients[[#This Row],[Saving_Accounts]] + banking_clients[[#This Row],[ForeignCurrency_Account]] + banking_clients[[#This Row],[Checking_Accounts]]</f>
        <v>2102957.25</v>
      </c>
    </row>
    <row r="1235" spans="1:30" x14ac:dyDescent="0.2">
      <c r="A1235" t="s">
        <v>3876</v>
      </c>
      <c r="B1235" t="s">
        <v>3877</v>
      </c>
      <c r="C1235" s="5">
        <v>43</v>
      </c>
      <c r="D1235">
        <v>12083</v>
      </c>
      <c r="E1235" s="3" t="s">
        <v>3878</v>
      </c>
      <c r="F1235" s="4" t="s">
        <v>295</v>
      </c>
      <c r="G1235" s="4" t="s">
        <v>11</v>
      </c>
      <c r="H1235" s="4" t="s">
        <v>1079</v>
      </c>
      <c r="I1235" s="4" t="s">
        <v>13</v>
      </c>
      <c r="J1235" s="4" t="s">
        <v>14</v>
      </c>
      <c r="K1235" s="2">
        <v>106736.39</v>
      </c>
      <c r="L1235" s="2">
        <v>27105.67</v>
      </c>
      <c r="M1235" s="5">
        <v>2</v>
      </c>
      <c r="N1235" s="2">
        <v>7184.06</v>
      </c>
      <c r="O1235" s="2">
        <v>551500.74</v>
      </c>
      <c r="P1235" s="2">
        <v>1059510.1599999999</v>
      </c>
      <c r="Q1235" s="2">
        <v>397316.31</v>
      </c>
      <c r="R1235" s="2">
        <v>266864.12</v>
      </c>
      <c r="S1235" s="2">
        <v>41593.050000000003</v>
      </c>
      <c r="T1235" s="2">
        <v>172848.31</v>
      </c>
      <c r="U1235" s="5">
        <v>0</v>
      </c>
      <c r="V1235" s="6">
        <v>2</v>
      </c>
      <c r="W1235">
        <v>2</v>
      </c>
      <c r="X1235">
        <v>2</v>
      </c>
      <c r="Y1235">
        <v>4</v>
      </c>
      <c r="Z1235" s="5">
        <f t="shared" ca="1" si="57"/>
        <v>10699</v>
      </c>
      <c r="AA1235" s="4" t="str">
        <f t="shared" si="58"/>
        <v>Mid</v>
      </c>
      <c r="AB1235" s="2">
        <f t="shared" si="59"/>
        <v>0.05</v>
      </c>
      <c r="AC1235" s="2">
        <f>banking_clients[[#This Row],[Bank_Loans]] + banking_clients[[#This Row],[Business_Lending]] + banking_clients[[#This Row],[CreditCard_Balance]]</f>
        <v>731533.1100000001</v>
      </c>
      <c r="AD1235" s="2">
        <f>banking_clients[[#This Row],[Bank_Deposits]] + banking_clients[[#This Row],[Saving_Accounts]] + banking_clients[[#This Row],[ForeignCurrency_Account]] + banking_clients[[#This Row],[Checking_Accounts]]</f>
        <v>1765283.64</v>
      </c>
    </row>
    <row r="1236" spans="1:30" x14ac:dyDescent="0.2">
      <c r="A1236" t="s">
        <v>3879</v>
      </c>
      <c r="B1236" t="s">
        <v>3880</v>
      </c>
      <c r="C1236" s="5">
        <v>49</v>
      </c>
      <c r="D1236">
        <v>6112</v>
      </c>
      <c r="E1236" s="3" t="s">
        <v>3881</v>
      </c>
      <c r="F1236" s="4" t="s">
        <v>89</v>
      </c>
      <c r="G1236" s="4" t="s">
        <v>25</v>
      </c>
      <c r="H1236" s="4" t="s">
        <v>39</v>
      </c>
      <c r="I1236" s="4" t="s">
        <v>33</v>
      </c>
      <c r="J1236" s="4" t="s">
        <v>14</v>
      </c>
      <c r="K1236" s="2">
        <v>431338.32</v>
      </c>
      <c r="L1236" s="2">
        <v>58321.2</v>
      </c>
      <c r="M1236" s="5">
        <v>2</v>
      </c>
      <c r="N1236" s="2">
        <v>844.96</v>
      </c>
      <c r="O1236" s="2">
        <v>111397.78</v>
      </c>
      <c r="P1236" s="2">
        <v>193940.57</v>
      </c>
      <c r="Q1236" s="2">
        <v>83117.39</v>
      </c>
      <c r="R1236" s="2">
        <v>131879.59</v>
      </c>
      <c r="S1236" s="2">
        <v>11176.7</v>
      </c>
      <c r="T1236" s="2">
        <v>1448619.14</v>
      </c>
      <c r="U1236" s="5">
        <v>3</v>
      </c>
      <c r="V1236" s="6">
        <v>3</v>
      </c>
      <c r="W1236">
        <v>3</v>
      </c>
      <c r="X1236">
        <v>2</v>
      </c>
      <c r="Y1236">
        <v>8</v>
      </c>
      <c r="Z1236" s="5">
        <f t="shared" ca="1" si="57"/>
        <v>3402</v>
      </c>
      <c r="AA1236" s="4" t="str">
        <f t="shared" si="58"/>
        <v>High</v>
      </c>
      <c r="AB1236" s="2">
        <f t="shared" si="59"/>
        <v>0.03</v>
      </c>
      <c r="AC1236" s="2">
        <f>banking_clients[[#This Row],[Bank_Loans]] + banking_clients[[#This Row],[Business_Lending]] + banking_clients[[#This Row],[CreditCard_Balance]]</f>
        <v>1560861.88</v>
      </c>
      <c r="AD1236" s="2">
        <f>banking_clients[[#This Row],[Bank_Deposits]] + banking_clients[[#This Row],[Saving_Accounts]] + banking_clients[[#This Row],[ForeignCurrency_Account]] + banking_clients[[#This Row],[Checking_Accounts]]</f>
        <v>420114.25000000006</v>
      </c>
    </row>
    <row r="1237" spans="1:30" x14ac:dyDescent="0.2">
      <c r="A1237" t="s">
        <v>3882</v>
      </c>
      <c r="B1237" t="s">
        <v>3883</v>
      </c>
      <c r="C1237" s="5">
        <v>69</v>
      </c>
      <c r="D1237">
        <v>9315</v>
      </c>
      <c r="E1237" s="3" t="s">
        <v>3884</v>
      </c>
      <c r="F1237" s="4" t="s">
        <v>377</v>
      </c>
      <c r="G1237" s="4" t="s">
        <v>19</v>
      </c>
      <c r="H1237" s="4" t="s">
        <v>227</v>
      </c>
      <c r="I1237" s="4" t="s">
        <v>33</v>
      </c>
      <c r="J1237" s="4" t="s">
        <v>34</v>
      </c>
      <c r="K1237" s="2">
        <v>66605.53</v>
      </c>
      <c r="L1237" s="2">
        <v>25463.279999999999</v>
      </c>
      <c r="M1237" s="5">
        <v>3</v>
      </c>
      <c r="N1237" s="2">
        <v>172.31</v>
      </c>
      <c r="O1237" s="2">
        <v>133905.26999999999</v>
      </c>
      <c r="P1237" s="2">
        <v>54158.91</v>
      </c>
      <c r="Q1237" s="2">
        <v>72534.259999999995</v>
      </c>
      <c r="R1237" s="2">
        <v>23452.74</v>
      </c>
      <c r="S1237" s="2">
        <v>14128.82</v>
      </c>
      <c r="T1237" s="2">
        <v>207377.59</v>
      </c>
      <c r="U1237" s="5">
        <v>0</v>
      </c>
      <c r="V1237" s="6">
        <v>1</v>
      </c>
      <c r="W1237">
        <v>3</v>
      </c>
      <c r="X1237">
        <v>2</v>
      </c>
      <c r="Y1237">
        <v>9</v>
      </c>
      <c r="Z1237" s="5">
        <f t="shared" ca="1" si="57"/>
        <v>5613</v>
      </c>
      <c r="AA1237" s="4" t="str">
        <f t="shared" si="58"/>
        <v>Low</v>
      </c>
      <c r="AB1237" s="2">
        <f t="shared" si="59"/>
        <v>0.03</v>
      </c>
      <c r="AC1237" s="2">
        <f>banking_clients[[#This Row],[Bank_Loans]] + banking_clients[[#This Row],[Business_Lending]] + banking_clients[[#This Row],[CreditCard_Balance]]</f>
        <v>341455.17</v>
      </c>
      <c r="AD1237" s="2">
        <f>banking_clients[[#This Row],[Bank_Deposits]] + banking_clients[[#This Row],[Saving_Accounts]] + banking_clients[[#This Row],[ForeignCurrency_Account]] + banking_clients[[#This Row],[Checking_Accounts]]</f>
        <v>164274.72999999998</v>
      </c>
    </row>
    <row r="1238" spans="1:30" x14ac:dyDescent="0.2">
      <c r="A1238" t="s">
        <v>3885</v>
      </c>
      <c r="B1238" t="s">
        <v>3886</v>
      </c>
      <c r="C1238" s="5">
        <v>84</v>
      </c>
      <c r="D1238">
        <v>30280</v>
      </c>
      <c r="E1238" s="3" t="s">
        <v>3887</v>
      </c>
      <c r="F1238" s="4" t="s">
        <v>10</v>
      </c>
      <c r="G1238" s="4" t="s">
        <v>49</v>
      </c>
      <c r="H1238" s="4" t="s">
        <v>140</v>
      </c>
      <c r="I1238" s="4" t="s">
        <v>13</v>
      </c>
      <c r="J1238" s="4" t="s">
        <v>40</v>
      </c>
      <c r="K1238" s="2">
        <v>111602.89</v>
      </c>
      <c r="L1238" s="2">
        <v>19078.080000000002</v>
      </c>
      <c r="M1238" s="5">
        <v>3</v>
      </c>
      <c r="N1238" s="2">
        <v>3604.99</v>
      </c>
      <c r="O1238" s="2">
        <v>61045.61</v>
      </c>
      <c r="P1238" s="2">
        <v>530390.61</v>
      </c>
      <c r="Q1238" s="2">
        <v>502837.85</v>
      </c>
      <c r="R1238" s="2">
        <v>141345.65</v>
      </c>
      <c r="S1238" s="2">
        <v>19305.13</v>
      </c>
      <c r="T1238" s="2">
        <v>855350.47</v>
      </c>
      <c r="U1238" s="5">
        <v>3</v>
      </c>
      <c r="V1238" s="6">
        <v>2</v>
      </c>
      <c r="W1238">
        <v>3</v>
      </c>
      <c r="X1238">
        <v>1</v>
      </c>
      <c r="Y1238">
        <v>10</v>
      </c>
      <c r="Z1238" s="5">
        <f t="shared" ca="1" si="57"/>
        <v>1729</v>
      </c>
      <c r="AA1238" s="4" t="str">
        <f t="shared" si="58"/>
        <v>Mid</v>
      </c>
      <c r="AB1238" s="2">
        <f t="shared" si="59"/>
        <v>0.05</v>
      </c>
      <c r="AC1238" s="2">
        <f>banking_clients[[#This Row],[Bank_Loans]] + banking_clients[[#This Row],[Business_Lending]] + banking_clients[[#This Row],[CreditCard_Balance]]</f>
        <v>920001.07</v>
      </c>
      <c r="AD1238" s="2">
        <f>banking_clients[[#This Row],[Bank_Deposits]] + banking_clients[[#This Row],[Saving_Accounts]] + banking_clients[[#This Row],[ForeignCurrency_Account]] + banking_clients[[#This Row],[Checking_Accounts]]</f>
        <v>1193879.24</v>
      </c>
    </row>
    <row r="1239" spans="1:30" x14ac:dyDescent="0.2">
      <c r="A1239" t="s">
        <v>3888</v>
      </c>
      <c r="B1239" t="s">
        <v>3889</v>
      </c>
      <c r="C1239" s="5">
        <v>18</v>
      </c>
      <c r="D1239">
        <v>3055</v>
      </c>
      <c r="E1239" s="3" t="s">
        <v>2331</v>
      </c>
      <c r="F1239" s="4" t="s">
        <v>109</v>
      </c>
      <c r="G1239" s="4" t="s">
        <v>11</v>
      </c>
      <c r="H1239" s="4" t="s">
        <v>589</v>
      </c>
      <c r="I1239" s="4" t="s">
        <v>80</v>
      </c>
      <c r="J1239" s="4" t="s">
        <v>27</v>
      </c>
      <c r="K1239" s="2">
        <v>49421.88</v>
      </c>
      <c r="L1239" s="2">
        <v>24554.880000000001</v>
      </c>
      <c r="M1239" s="5">
        <v>2</v>
      </c>
      <c r="N1239" s="2">
        <v>1117.97</v>
      </c>
      <c r="O1239" s="2">
        <v>146385.79</v>
      </c>
      <c r="P1239" s="2">
        <v>364000.72</v>
      </c>
      <c r="Q1239" s="2">
        <v>197167.06</v>
      </c>
      <c r="R1239" s="2">
        <v>265214.96999999997</v>
      </c>
      <c r="S1239" s="2">
        <v>23201.040000000001</v>
      </c>
      <c r="T1239" s="2">
        <v>660547.14</v>
      </c>
      <c r="U1239" s="5">
        <v>2</v>
      </c>
      <c r="V1239" s="6">
        <v>1</v>
      </c>
      <c r="W1239">
        <v>3</v>
      </c>
      <c r="X1239">
        <v>1</v>
      </c>
      <c r="Y1239">
        <v>11</v>
      </c>
      <c r="Z1239" s="5">
        <f t="shared" ca="1" si="57"/>
        <v>8188</v>
      </c>
      <c r="AA1239" s="4" t="str">
        <f t="shared" si="58"/>
        <v>Low</v>
      </c>
      <c r="AB1239" s="2">
        <f t="shared" si="59"/>
        <v>0.01</v>
      </c>
      <c r="AC1239" s="2">
        <f>banking_clients[[#This Row],[Bank_Loans]] + banking_clients[[#This Row],[Business_Lending]] + banking_clients[[#This Row],[CreditCard_Balance]]</f>
        <v>808050.9</v>
      </c>
      <c r="AD1239" s="2">
        <f>banking_clients[[#This Row],[Bank_Deposits]] + banking_clients[[#This Row],[Saving_Accounts]] + banking_clients[[#This Row],[ForeignCurrency_Account]] + banking_clients[[#This Row],[Checking_Accounts]]</f>
        <v>849583.79</v>
      </c>
    </row>
    <row r="1240" spans="1:30" x14ac:dyDescent="0.2">
      <c r="A1240" t="s">
        <v>3890</v>
      </c>
      <c r="B1240" t="s">
        <v>3891</v>
      </c>
      <c r="C1240" s="5">
        <v>81</v>
      </c>
      <c r="D1240">
        <v>29223</v>
      </c>
      <c r="E1240" s="3" t="s">
        <v>3892</v>
      </c>
      <c r="F1240" s="4" t="s">
        <v>446</v>
      </c>
      <c r="G1240" s="4" t="s">
        <v>19</v>
      </c>
      <c r="H1240" s="4" t="s">
        <v>655</v>
      </c>
      <c r="I1240" s="4" t="s">
        <v>13</v>
      </c>
      <c r="J1240" s="4" t="s">
        <v>34</v>
      </c>
      <c r="K1240" s="2">
        <v>115657.17</v>
      </c>
      <c r="L1240" s="2">
        <v>19317.21</v>
      </c>
      <c r="M1240" s="5">
        <v>1</v>
      </c>
      <c r="N1240" s="2">
        <v>2088.73</v>
      </c>
      <c r="O1240" s="2">
        <v>345084.42</v>
      </c>
      <c r="P1240" s="2">
        <v>1487333.25</v>
      </c>
      <c r="Q1240" s="2">
        <v>244751.04</v>
      </c>
      <c r="R1240" s="2">
        <v>550313.30000000005</v>
      </c>
      <c r="S1240" s="2">
        <v>31061.88</v>
      </c>
      <c r="T1240" s="2">
        <v>1007503.31</v>
      </c>
      <c r="U1240" s="5">
        <v>2</v>
      </c>
      <c r="V1240" s="6">
        <v>1</v>
      </c>
      <c r="W1240">
        <v>3</v>
      </c>
      <c r="X1240">
        <v>2</v>
      </c>
      <c r="Y1240">
        <v>12</v>
      </c>
      <c r="Z1240" s="5">
        <f t="shared" ca="1" si="57"/>
        <v>3971</v>
      </c>
      <c r="AA1240" s="4" t="str">
        <f t="shared" si="58"/>
        <v>Mid</v>
      </c>
      <c r="AB1240" s="2">
        <f t="shared" si="59"/>
        <v>0.05</v>
      </c>
      <c r="AC1240" s="2">
        <f>banking_clients[[#This Row],[Bank_Loans]] + banking_clients[[#This Row],[Business_Lending]] + banking_clients[[#This Row],[CreditCard_Balance]]</f>
        <v>1354676.46</v>
      </c>
      <c r="AD1240" s="2">
        <f>banking_clients[[#This Row],[Bank_Deposits]] + banking_clients[[#This Row],[Saving_Accounts]] + banking_clients[[#This Row],[ForeignCurrency_Account]] + banking_clients[[#This Row],[Checking_Accounts]]</f>
        <v>2313459.4699999997</v>
      </c>
    </row>
    <row r="1241" spans="1:30" x14ac:dyDescent="0.2">
      <c r="A1241" t="s">
        <v>3893</v>
      </c>
      <c r="B1241" t="s">
        <v>3894</v>
      </c>
      <c r="C1241" s="5">
        <v>53</v>
      </c>
      <c r="D1241">
        <v>6106</v>
      </c>
      <c r="E1241" s="3" t="s">
        <v>3895</v>
      </c>
      <c r="F1241" s="4" t="s">
        <v>647</v>
      </c>
      <c r="G1241" s="4" t="s">
        <v>49</v>
      </c>
      <c r="H1241" s="4" t="s">
        <v>2052</v>
      </c>
      <c r="I1241" s="4" t="s">
        <v>13</v>
      </c>
      <c r="J1241" s="4" t="s">
        <v>14</v>
      </c>
      <c r="K1241" s="2">
        <v>81056.88</v>
      </c>
      <c r="L1241" s="2">
        <v>27761.94</v>
      </c>
      <c r="M1241" s="5">
        <v>1</v>
      </c>
      <c r="N1241" s="2">
        <v>2186.42</v>
      </c>
      <c r="O1241" s="2">
        <v>333302.25</v>
      </c>
      <c r="P1241" s="2">
        <v>248082.6</v>
      </c>
      <c r="Q1241" s="2">
        <v>266059.59999999998</v>
      </c>
      <c r="R1241" s="2">
        <v>59827.46</v>
      </c>
      <c r="S1241" s="2">
        <v>18989.93</v>
      </c>
      <c r="T1241" s="2">
        <v>279761.87</v>
      </c>
      <c r="U1241" s="5">
        <v>1</v>
      </c>
      <c r="V1241" s="6">
        <v>2</v>
      </c>
      <c r="W1241">
        <v>3</v>
      </c>
      <c r="X1241">
        <v>2</v>
      </c>
      <c r="Y1241">
        <v>13</v>
      </c>
      <c r="Z1241" s="5">
        <f t="shared" ca="1" si="57"/>
        <v>2335</v>
      </c>
      <c r="AA1241" s="4" t="str">
        <f t="shared" si="58"/>
        <v>Low</v>
      </c>
      <c r="AB1241" s="2">
        <f t="shared" si="59"/>
        <v>0.05</v>
      </c>
      <c r="AC1241" s="2">
        <f>banking_clients[[#This Row],[Bank_Loans]] + banking_clients[[#This Row],[Business_Lending]] + banking_clients[[#This Row],[CreditCard_Balance]]</f>
        <v>615250.54</v>
      </c>
      <c r="AD1241" s="2">
        <f>banking_clients[[#This Row],[Bank_Deposits]] + banking_clients[[#This Row],[Saving_Accounts]] + banking_clients[[#This Row],[ForeignCurrency_Account]] + banking_clients[[#This Row],[Checking_Accounts]]</f>
        <v>592959.59</v>
      </c>
    </row>
    <row r="1242" spans="1:30" x14ac:dyDescent="0.2">
      <c r="A1242" t="s">
        <v>3896</v>
      </c>
      <c r="B1242" t="s">
        <v>3897</v>
      </c>
      <c r="C1242" s="5">
        <v>51</v>
      </c>
      <c r="D1242">
        <v>25858</v>
      </c>
      <c r="E1242" s="3" t="s">
        <v>3898</v>
      </c>
      <c r="F1242" s="4" t="s">
        <v>338</v>
      </c>
      <c r="G1242" s="4" t="s">
        <v>25</v>
      </c>
      <c r="H1242" s="4" t="s">
        <v>434</v>
      </c>
      <c r="I1242" s="4" t="s">
        <v>33</v>
      </c>
      <c r="J1242" s="4" t="s">
        <v>34</v>
      </c>
      <c r="K1242" s="2">
        <v>113345.17</v>
      </c>
      <c r="L1242" s="2">
        <v>37139.75</v>
      </c>
      <c r="M1242" s="5">
        <v>2</v>
      </c>
      <c r="N1242" s="2">
        <v>5682.32</v>
      </c>
      <c r="O1242" s="2">
        <v>89916.2</v>
      </c>
      <c r="P1242" s="2">
        <v>283791.87</v>
      </c>
      <c r="Q1242" s="2">
        <v>167483.73000000001</v>
      </c>
      <c r="R1242" s="2">
        <v>75553.77</v>
      </c>
      <c r="S1242" s="2">
        <v>24094.26</v>
      </c>
      <c r="T1242" s="2">
        <v>908357.26</v>
      </c>
      <c r="U1242" s="5">
        <v>2</v>
      </c>
      <c r="V1242" s="6">
        <v>2</v>
      </c>
      <c r="W1242">
        <v>3</v>
      </c>
      <c r="X1242">
        <v>1</v>
      </c>
      <c r="Y1242">
        <v>14</v>
      </c>
      <c r="Z1242" s="5">
        <f t="shared" ca="1" si="57"/>
        <v>3313</v>
      </c>
      <c r="AA1242" s="4" t="str">
        <f t="shared" si="58"/>
        <v>Mid</v>
      </c>
      <c r="AB1242" s="2">
        <f t="shared" si="59"/>
        <v>0.03</v>
      </c>
      <c r="AC1242" s="2">
        <f>banking_clients[[#This Row],[Bank_Loans]] + banking_clients[[#This Row],[Business_Lending]] + banking_clients[[#This Row],[CreditCard_Balance]]</f>
        <v>1003955.7799999999</v>
      </c>
      <c r="AD1242" s="2">
        <f>banking_clients[[#This Row],[Bank_Deposits]] + banking_clients[[#This Row],[Saving_Accounts]] + banking_clients[[#This Row],[ForeignCurrency_Account]] + banking_clients[[#This Row],[Checking_Accounts]]</f>
        <v>550923.63</v>
      </c>
    </row>
    <row r="1243" spans="1:30" x14ac:dyDescent="0.2">
      <c r="A1243" t="s">
        <v>3899</v>
      </c>
      <c r="B1243" t="s">
        <v>3900</v>
      </c>
      <c r="C1243" s="5">
        <v>33</v>
      </c>
      <c r="D1243">
        <v>25946</v>
      </c>
      <c r="E1243" s="3" t="s">
        <v>3901</v>
      </c>
      <c r="F1243" s="4" t="s">
        <v>310</v>
      </c>
      <c r="G1243" s="4" t="s">
        <v>25</v>
      </c>
      <c r="H1243" s="4" t="s">
        <v>669</v>
      </c>
      <c r="I1243" s="4" t="s">
        <v>33</v>
      </c>
      <c r="J1243" s="4" t="s">
        <v>14</v>
      </c>
      <c r="K1243" s="2">
        <v>162215.65</v>
      </c>
      <c r="L1243" s="2">
        <v>13855.02</v>
      </c>
      <c r="M1243" s="5">
        <v>2</v>
      </c>
      <c r="N1243" s="2">
        <v>4607.28</v>
      </c>
      <c r="O1243" s="2">
        <v>1103688.8600000001</v>
      </c>
      <c r="P1243" s="2">
        <v>2178976.8199999998</v>
      </c>
      <c r="Q1243" s="2">
        <v>1074961.8999999999</v>
      </c>
      <c r="R1243" s="2">
        <v>324812.81</v>
      </c>
      <c r="S1243" s="2">
        <v>1203.96</v>
      </c>
      <c r="T1243" s="2">
        <v>2246359.4700000002</v>
      </c>
      <c r="U1243" s="5">
        <v>2</v>
      </c>
      <c r="V1243" s="6">
        <v>3</v>
      </c>
      <c r="W1243">
        <v>4</v>
      </c>
      <c r="X1243">
        <v>1</v>
      </c>
      <c r="Y1243">
        <v>15</v>
      </c>
      <c r="Z1243" s="5">
        <f t="shared" ca="1" si="57"/>
        <v>2804</v>
      </c>
      <c r="AA1243" s="4" t="str">
        <f t="shared" si="58"/>
        <v>Mid</v>
      </c>
      <c r="AB1243" s="2">
        <f t="shared" si="59"/>
        <v>0.03</v>
      </c>
      <c r="AC1243" s="2">
        <f>banking_clients[[#This Row],[Bank_Loans]] + banking_clients[[#This Row],[Business_Lending]] + banking_clients[[#This Row],[CreditCard_Balance]]</f>
        <v>3354655.61</v>
      </c>
      <c r="AD1243" s="2">
        <f>banking_clients[[#This Row],[Bank_Deposits]] + banking_clients[[#This Row],[Saving_Accounts]] + banking_clients[[#This Row],[ForeignCurrency_Account]] + banking_clients[[#This Row],[Checking_Accounts]]</f>
        <v>3579955.4899999998</v>
      </c>
    </row>
    <row r="1244" spans="1:30" x14ac:dyDescent="0.2">
      <c r="A1244" t="s">
        <v>3902</v>
      </c>
      <c r="B1244" t="s">
        <v>3903</v>
      </c>
      <c r="C1244" s="5">
        <v>30</v>
      </c>
      <c r="D1244">
        <v>29258</v>
      </c>
      <c r="E1244" s="3" t="s">
        <v>3904</v>
      </c>
      <c r="F1244" s="4" t="s">
        <v>68</v>
      </c>
      <c r="G1244" s="4" t="s">
        <v>25</v>
      </c>
      <c r="H1244" s="4" t="s">
        <v>369</v>
      </c>
      <c r="I1244" s="4" t="s">
        <v>13</v>
      </c>
      <c r="J1244" s="4" t="s">
        <v>40</v>
      </c>
      <c r="K1244" s="2">
        <v>289884.31</v>
      </c>
      <c r="L1244" s="2">
        <v>24804.12</v>
      </c>
      <c r="M1244" s="5">
        <v>1</v>
      </c>
      <c r="N1244" s="2">
        <v>6112.88</v>
      </c>
      <c r="O1244" s="2">
        <v>1121457.2</v>
      </c>
      <c r="P1244" s="2">
        <v>312040.46999999997</v>
      </c>
      <c r="Q1244" s="2">
        <v>101413.15</v>
      </c>
      <c r="R1244" s="2">
        <v>337705.8</v>
      </c>
      <c r="S1244" s="2">
        <v>51349.57</v>
      </c>
      <c r="T1244" s="2">
        <v>1359514.83</v>
      </c>
      <c r="U1244" s="5">
        <v>3</v>
      </c>
      <c r="V1244" s="6">
        <v>4</v>
      </c>
      <c r="W1244">
        <v>4</v>
      </c>
      <c r="X1244">
        <v>2</v>
      </c>
      <c r="Y1244">
        <v>1</v>
      </c>
      <c r="Z1244" s="5">
        <f t="shared" ca="1" si="57"/>
        <v>5165</v>
      </c>
      <c r="AA1244" s="4" t="str">
        <f t="shared" si="58"/>
        <v>Mid</v>
      </c>
      <c r="AB1244" s="2">
        <f t="shared" si="59"/>
        <v>0.05</v>
      </c>
      <c r="AC1244" s="2">
        <f>banking_clients[[#This Row],[Bank_Loans]] + banking_clients[[#This Row],[Business_Lending]] + banking_clients[[#This Row],[CreditCard_Balance]]</f>
        <v>2487084.91</v>
      </c>
      <c r="AD1244" s="2">
        <f>banking_clients[[#This Row],[Bank_Deposits]] + banking_clients[[#This Row],[Saving_Accounts]] + banking_clients[[#This Row],[ForeignCurrency_Account]] + banking_clients[[#This Row],[Checking_Accounts]]</f>
        <v>802508.99</v>
      </c>
    </row>
    <row r="1245" spans="1:30" x14ac:dyDescent="0.2">
      <c r="A1245" t="s">
        <v>3905</v>
      </c>
      <c r="B1245" t="s">
        <v>3906</v>
      </c>
      <c r="C1245" s="5">
        <v>30</v>
      </c>
      <c r="D1245">
        <v>27568</v>
      </c>
      <c r="E1245" s="3" t="s">
        <v>3907</v>
      </c>
      <c r="F1245" s="4" t="s">
        <v>18</v>
      </c>
      <c r="G1245" s="4" t="s">
        <v>25</v>
      </c>
      <c r="H1245" s="4" t="s">
        <v>1403</v>
      </c>
      <c r="I1245" s="4" t="s">
        <v>33</v>
      </c>
      <c r="J1245" s="4" t="s">
        <v>27</v>
      </c>
      <c r="K1245" s="2">
        <v>97392</v>
      </c>
      <c r="L1245" s="2">
        <v>8996.94</v>
      </c>
      <c r="M1245" s="5">
        <v>1</v>
      </c>
      <c r="N1245" s="2">
        <v>3107.19</v>
      </c>
      <c r="O1245" s="2">
        <v>677122.38</v>
      </c>
      <c r="P1245" s="2">
        <v>419517.8</v>
      </c>
      <c r="Q1245" s="2">
        <v>408760.94</v>
      </c>
      <c r="R1245" s="2">
        <v>104556.74</v>
      </c>
      <c r="S1245" s="2">
        <v>295.26</v>
      </c>
      <c r="T1245" s="2">
        <v>221967.77</v>
      </c>
      <c r="U1245" s="5">
        <v>0</v>
      </c>
      <c r="V1245" s="6">
        <v>2</v>
      </c>
      <c r="W1245">
        <v>1</v>
      </c>
      <c r="X1245">
        <v>1</v>
      </c>
      <c r="Y1245">
        <v>2</v>
      </c>
      <c r="Z1245" s="5">
        <f t="shared" ca="1" si="57"/>
        <v>1682</v>
      </c>
      <c r="AA1245" s="4" t="str">
        <f t="shared" si="58"/>
        <v>Low</v>
      </c>
      <c r="AB1245" s="2">
        <f t="shared" si="59"/>
        <v>0.03</v>
      </c>
      <c r="AC1245" s="2">
        <f>banking_clients[[#This Row],[Bank_Loans]] + banking_clients[[#This Row],[Business_Lending]] + banking_clients[[#This Row],[CreditCard_Balance]]</f>
        <v>902197.34</v>
      </c>
      <c r="AD1245" s="2">
        <f>banking_clients[[#This Row],[Bank_Deposits]] + banking_clients[[#This Row],[Saving_Accounts]] + banking_clients[[#This Row],[ForeignCurrency_Account]] + banking_clients[[#This Row],[Checking_Accounts]]</f>
        <v>933130.74</v>
      </c>
    </row>
    <row r="1246" spans="1:30" x14ac:dyDescent="0.2">
      <c r="A1246" t="s">
        <v>3908</v>
      </c>
      <c r="B1246" t="s">
        <v>3909</v>
      </c>
      <c r="C1246" s="5">
        <v>35</v>
      </c>
      <c r="D1246">
        <v>37719</v>
      </c>
      <c r="E1246" s="3" t="s">
        <v>3910</v>
      </c>
      <c r="F1246" s="4" t="s">
        <v>647</v>
      </c>
      <c r="G1246" s="4" t="s">
        <v>49</v>
      </c>
      <c r="H1246" s="4" t="s">
        <v>249</v>
      </c>
      <c r="I1246" s="4" t="s">
        <v>80</v>
      </c>
      <c r="J1246" s="4" t="s">
        <v>27</v>
      </c>
      <c r="K1246" s="2">
        <v>136861.18</v>
      </c>
      <c r="L1246" s="2">
        <v>37200.5</v>
      </c>
      <c r="M1246" s="5">
        <v>2</v>
      </c>
      <c r="N1246" s="2">
        <v>10565.69</v>
      </c>
      <c r="O1246" s="2">
        <v>1165930.55</v>
      </c>
      <c r="P1246" s="2">
        <v>831504.76</v>
      </c>
      <c r="Q1246" s="2">
        <v>412672.73</v>
      </c>
      <c r="R1246" s="2">
        <v>138214.57</v>
      </c>
      <c r="S1246" s="2">
        <v>47008.84</v>
      </c>
      <c r="T1246" s="2">
        <v>2956753.5</v>
      </c>
      <c r="U1246" s="5">
        <v>1</v>
      </c>
      <c r="V1246" s="6">
        <v>5</v>
      </c>
      <c r="W1246">
        <v>2</v>
      </c>
      <c r="X1246">
        <v>2</v>
      </c>
      <c r="Y1246">
        <v>3</v>
      </c>
      <c r="Z1246" s="5">
        <f t="shared" ca="1" si="57"/>
        <v>6884</v>
      </c>
      <c r="AA1246" s="4" t="str">
        <f t="shared" si="58"/>
        <v>Mid</v>
      </c>
      <c r="AB1246" s="2">
        <f t="shared" si="59"/>
        <v>0.01</v>
      </c>
      <c r="AC1246" s="2">
        <f>banking_clients[[#This Row],[Bank_Loans]] + banking_clients[[#This Row],[Business_Lending]] + banking_clients[[#This Row],[CreditCard_Balance]]</f>
        <v>4133249.7399999998</v>
      </c>
      <c r="AD1246" s="2">
        <f>banking_clients[[#This Row],[Bank_Deposits]] + banking_clients[[#This Row],[Saving_Accounts]] + banking_clients[[#This Row],[ForeignCurrency_Account]] + banking_clients[[#This Row],[Checking_Accounts]]</f>
        <v>1429400.9</v>
      </c>
    </row>
    <row r="1247" spans="1:30" x14ac:dyDescent="0.2">
      <c r="A1247" t="s">
        <v>3911</v>
      </c>
      <c r="B1247" t="s">
        <v>3912</v>
      </c>
      <c r="C1247" s="5">
        <v>74</v>
      </c>
      <c r="D1247">
        <v>32687</v>
      </c>
      <c r="E1247" s="3" t="s">
        <v>3913</v>
      </c>
      <c r="F1247" s="4" t="s">
        <v>89</v>
      </c>
      <c r="G1247" s="4" t="s">
        <v>25</v>
      </c>
      <c r="H1247" s="4" t="s">
        <v>168</v>
      </c>
      <c r="I1247" s="4" t="s">
        <v>13</v>
      </c>
      <c r="J1247" s="4" t="s">
        <v>40</v>
      </c>
      <c r="K1247" s="2">
        <v>148851.20000000001</v>
      </c>
      <c r="L1247" s="2">
        <v>4569.5</v>
      </c>
      <c r="M1247" s="5">
        <v>1</v>
      </c>
      <c r="N1247" s="2">
        <v>4858.4399999999996</v>
      </c>
      <c r="O1247" s="2">
        <v>71196.41</v>
      </c>
      <c r="P1247" s="2">
        <v>905790.51</v>
      </c>
      <c r="Q1247" s="2">
        <v>216308.18</v>
      </c>
      <c r="R1247" s="2">
        <v>386110.1</v>
      </c>
      <c r="S1247" s="2">
        <v>3012.79</v>
      </c>
      <c r="T1247" s="2">
        <v>1071451.07</v>
      </c>
      <c r="U1247" s="5">
        <v>0</v>
      </c>
      <c r="V1247" s="6">
        <v>2</v>
      </c>
      <c r="W1247">
        <v>3</v>
      </c>
      <c r="X1247">
        <v>1</v>
      </c>
      <c r="Y1247">
        <v>4</v>
      </c>
      <c r="Z1247" s="5">
        <f t="shared" ca="1" si="57"/>
        <v>9102</v>
      </c>
      <c r="AA1247" s="4" t="str">
        <f t="shared" si="58"/>
        <v>Mid</v>
      </c>
      <c r="AB1247" s="2">
        <f t="shared" si="59"/>
        <v>0.05</v>
      </c>
      <c r="AC1247" s="2">
        <f>banking_clients[[#This Row],[Bank_Loans]] + banking_clients[[#This Row],[Business_Lending]] + banking_clients[[#This Row],[CreditCard_Balance]]</f>
        <v>1147505.92</v>
      </c>
      <c r="AD1247" s="2">
        <f>banking_clients[[#This Row],[Bank_Deposits]] + banking_clients[[#This Row],[Saving_Accounts]] + banking_clients[[#This Row],[ForeignCurrency_Account]] + banking_clients[[#This Row],[Checking_Accounts]]</f>
        <v>1511221.5799999998</v>
      </c>
    </row>
    <row r="1248" spans="1:30" x14ac:dyDescent="0.2">
      <c r="A1248" t="s">
        <v>3914</v>
      </c>
      <c r="B1248" t="s">
        <v>3915</v>
      </c>
      <c r="C1248" s="5">
        <v>81</v>
      </c>
      <c r="D1248">
        <v>23024</v>
      </c>
      <c r="E1248" s="3" t="s">
        <v>1082</v>
      </c>
      <c r="F1248" s="4" t="s">
        <v>284</v>
      </c>
      <c r="G1248" s="4" t="s">
        <v>25</v>
      </c>
      <c r="H1248" s="4" t="s">
        <v>1403</v>
      </c>
      <c r="I1248" s="4" t="s">
        <v>80</v>
      </c>
      <c r="J1248" s="4" t="s">
        <v>14</v>
      </c>
      <c r="K1248" s="2">
        <v>92159.49</v>
      </c>
      <c r="L1248" s="2">
        <v>3751.8</v>
      </c>
      <c r="M1248" s="5">
        <v>1</v>
      </c>
      <c r="N1248" s="2">
        <v>1857.45</v>
      </c>
      <c r="O1248" s="2">
        <v>418601.09</v>
      </c>
      <c r="P1248" s="2">
        <v>86494.07</v>
      </c>
      <c r="Q1248" s="2">
        <v>29761.4</v>
      </c>
      <c r="R1248" s="2">
        <v>77788.86</v>
      </c>
      <c r="S1248" s="2">
        <v>29489.37</v>
      </c>
      <c r="T1248" s="2">
        <v>820184.72</v>
      </c>
      <c r="U1248" s="5">
        <v>3</v>
      </c>
      <c r="V1248" s="6">
        <v>1</v>
      </c>
      <c r="W1248">
        <v>4</v>
      </c>
      <c r="X1248">
        <v>1</v>
      </c>
      <c r="Y1248">
        <v>5</v>
      </c>
      <c r="Z1248" s="5">
        <f t="shared" ca="1" si="57"/>
        <v>2630</v>
      </c>
      <c r="AA1248" s="4" t="str">
        <f t="shared" si="58"/>
        <v>Low</v>
      </c>
      <c r="AB1248" s="2">
        <f t="shared" si="59"/>
        <v>0.01</v>
      </c>
      <c r="AC1248" s="2">
        <f>banking_clients[[#This Row],[Bank_Loans]] + banking_clients[[#This Row],[Business_Lending]] + banking_clients[[#This Row],[CreditCard_Balance]]</f>
        <v>1240643.26</v>
      </c>
      <c r="AD1248" s="2">
        <f>banking_clients[[#This Row],[Bank_Deposits]] + banking_clients[[#This Row],[Saving_Accounts]] + banking_clients[[#This Row],[ForeignCurrency_Account]] + banking_clients[[#This Row],[Checking_Accounts]]</f>
        <v>223533.69999999998</v>
      </c>
    </row>
    <row r="1249" spans="1:30" x14ac:dyDescent="0.2">
      <c r="A1249" t="s">
        <v>3916</v>
      </c>
      <c r="B1249" t="s">
        <v>3917</v>
      </c>
      <c r="C1249" s="5">
        <v>60</v>
      </c>
      <c r="D1249">
        <v>15151</v>
      </c>
      <c r="E1249" s="3" t="s">
        <v>3918</v>
      </c>
      <c r="F1249" s="4" t="s">
        <v>182</v>
      </c>
      <c r="G1249" s="4" t="s">
        <v>25</v>
      </c>
      <c r="H1249" s="4" t="s">
        <v>223</v>
      </c>
      <c r="I1249" s="4" t="s">
        <v>13</v>
      </c>
      <c r="J1249" s="4" t="s">
        <v>40</v>
      </c>
      <c r="K1249" s="2">
        <v>239229.98</v>
      </c>
      <c r="L1249" s="2">
        <v>11691.92</v>
      </c>
      <c r="M1249" s="5">
        <v>1</v>
      </c>
      <c r="N1249" s="2">
        <v>2544.5300000000002</v>
      </c>
      <c r="O1249" s="2">
        <v>413862.03</v>
      </c>
      <c r="P1249" s="2">
        <v>36214.18</v>
      </c>
      <c r="Q1249" s="2">
        <v>36754.69</v>
      </c>
      <c r="R1249" s="2">
        <v>14355.95</v>
      </c>
      <c r="S1249" s="2">
        <v>14160.96</v>
      </c>
      <c r="T1249" s="2">
        <v>196780.93</v>
      </c>
      <c r="U1249" s="5">
        <v>0</v>
      </c>
      <c r="V1249" s="6">
        <v>2</v>
      </c>
      <c r="W1249">
        <v>1</v>
      </c>
      <c r="X1249">
        <v>2</v>
      </c>
      <c r="Y1249">
        <v>6</v>
      </c>
      <c r="Z1249" s="5">
        <f t="shared" ca="1" si="57"/>
        <v>7152</v>
      </c>
      <c r="AA1249" s="4" t="str">
        <f t="shared" si="58"/>
        <v>Mid</v>
      </c>
      <c r="AB1249" s="2">
        <f t="shared" si="59"/>
        <v>0.05</v>
      </c>
      <c r="AC1249" s="2">
        <f>banking_clients[[#This Row],[Bank_Loans]] + banking_clients[[#This Row],[Business_Lending]] + banking_clients[[#This Row],[CreditCard_Balance]]</f>
        <v>613187.49</v>
      </c>
      <c r="AD1249" s="2">
        <f>banking_clients[[#This Row],[Bank_Deposits]] + banking_clients[[#This Row],[Saving_Accounts]] + banking_clients[[#This Row],[ForeignCurrency_Account]] + banking_clients[[#This Row],[Checking_Accounts]]</f>
        <v>101485.78</v>
      </c>
    </row>
    <row r="1250" spans="1:30" x14ac:dyDescent="0.2">
      <c r="A1250" t="s">
        <v>3919</v>
      </c>
      <c r="B1250" t="s">
        <v>3920</v>
      </c>
      <c r="C1250" s="5">
        <v>35</v>
      </c>
      <c r="D1250">
        <v>5690</v>
      </c>
      <c r="E1250" s="3" t="s">
        <v>358</v>
      </c>
      <c r="F1250" s="4" t="s">
        <v>596</v>
      </c>
      <c r="G1250" s="4" t="s">
        <v>49</v>
      </c>
      <c r="H1250" s="4" t="s">
        <v>1024</v>
      </c>
      <c r="I1250" s="4" t="s">
        <v>33</v>
      </c>
      <c r="J1250" s="4" t="s">
        <v>27</v>
      </c>
      <c r="K1250" s="2">
        <v>48269.65</v>
      </c>
      <c r="L1250" s="2">
        <v>31582.21</v>
      </c>
      <c r="M1250" s="5">
        <v>1</v>
      </c>
      <c r="N1250" s="2">
        <v>1439.72</v>
      </c>
      <c r="O1250" s="2">
        <v>70766.48</v>
      </c>
      <c r="P1250" s="2">
        <v>53855.79</v>
      </c>
      <c r="Q1250" s="2">
        <v>37174.79</v>
      </c>
      <c r="R1250" s="2">
        <v>10275.49</v>
      </c>
      <c r="S1250" s="2">
        <v>31065.040000000001</v>
      </c>
      <c r="T1250" s="2">
        <v>544193.91</v>
      </c>
      <c r="U1250" s="5">
        <v>1</v>
      </c>
      <c r="V1250" s="6">
        <v>1</v>
      </c>
      <c r="W1250">
        <v>1</v>
      </c>
      <c r="X1250">
        <v>1</v>
      </c>
      <c r="Y1250">
        <v>7</v>
      </c>
      <c r="Z1250" s="5">
        <f t="shared" ca="1" si="57"/>
        <v>1940</v>
      </c>
      <c r="AA1250" s="4" t="str">
        <f t="shared" si="58"/>
        <v>Low</v>
      </c>
      <c r="AB1250" s="2">
        <f t="shared" si="59"/>
        <v>0.03</v>
      </c>
      <c r="AC1250" s="2">
        <f>banking_clients[[#This Row],[Bank_Loans]] + banking_clients[[#This Row],[Business_Lending]] + banking_clients[[#This Row],[CreditCard_Balance]]</f>
        <v>616400.11</v>
      </c>
      <c r="AD1250" s="2">
        <f>banking_clients[[#This Row],[Bank_Deposits]] + banking_clients[[#This Row],[Saving_Accounts]] + banking_clients[[#This Row],[ForeignCurrency_Account]] + banking_clients[[#This Row],[Checking_Accounts]]</f>
        <v>132371.11000000002</v>
      </c>
    </row>
    <row r="1251" spans="1:30" x14ac:dyDescent="0.2">
      <c r="A1251" t="s">
        <v>3921</v>
      </c>
      <c r="B1251" t="s">
        <v>3922</v>
      </c>
      <c r="C1251" s="5">
        <v>29</v>
      </c>
      <c r="D1251">
        <v>493</v>
      </c>
      <c r="E1251" s="3" t="s">
        <v>3923</v>
      </c>
      <c r="F1251" s="4" t="s">
        <v>24</v>
      </c>
      <c r="G1251" s="4" t="s">
        <v>25</v>
      </c>
      <c r="H1251" s="4" t="s">
        <v>823</v>
      </c>
      <c r="I1251" s="4" t="s">
        <v>80</v>
      </c>
      <c r="J1251" s="4" t="s">
        <v>27</v>
      </c>
      <c r="K1251" s="2">
        <v>85194.59</v>
      </c>
      <c r="L1251" s="2">
        <v>23520.75</v>
      </c>
      <c r="M1251" s="5">
        <v>1</v>
      </c>
      <c r="N1251" s="2">
        <v>2212.75</v>
      </c>
      <c r="O1251" s="2">
        <v>564803.66</v>
      </c>
      <c r="P1251" s="2">
        <v>35563.31</v>
      </c>
      <c r="Q1251" s="2">
        <v>32176.33</v>
      </c>
      <c r="R1251" s="2">
        <v>15534.96</v>
      </c>
      <c r="S1251" s="2">
        <v>23371.43</v>
      </c>
      <c r="T1251" s="2">
        <v>862252.78</v>
      </c>
      <c r="U1251" s="5">
        <v>2</v>
      </c>
      <c r="V1251" s="6">
        <v>2</v>
      </c>
      <c r="W1251">
        <v>1</v>
      </c>
      <c r="X1251">
        <v>2</v>
      </c>
      <c r="Y1251">
        <v>8</v>
      </c>
      <c r="Z1251" s="5">
        <f t="shared" ca="1" si="57"/>
        <v>5554</v>
      </c>
      <c r="AA1251" s="4" t="str">
        <f t="shared" si="58"/>
        <v>Low</v>
      </c>
      <c r="AB1251" s="2">
        <f t="shared" si="59"/>
        <v>0.01</v>
      </c>
      <c r="AC1251" s="2">
        <f>banking_clients[[#This Row],[Bank_Loans]] + banking_clients[[#This Row],[Business_Lending]] + banking_clients[[#This Row],[CreditCard_Balance]]</f>
        <v>1429269.19</v>
      </c>
      <c r="AD1251" s="2">
        <f>banking_clients[[#This Row],[Bank_Deposits]] + banking_clients[[#This Row],[Saving_Accounts]] + banking_clients[[#This Row],[ForeignCurrency_Account]] + banking_clients[[#This Row],[Checking_Accounts]]</f>
        <v>106646.03</v>
      </c>
    </row>
    <row r="1252" spans="1:30" x14ac:dyDescent="0.2">
      <c r="A1252" t="s">
        <v>3924</v>
      </c>
      <c r="B1252" t="s">
        <v>3925</v>
      </c>
      <c r="C1252" s="5">
        <v>26</v>
      </c>
      <c r="D1252">
        <v>38212</v>
      </c>
      <c r="E1252" s="3" t="s">
        <v>3926</v>
      </c>
      <c r="F1252" s="4" t="s">
        <v>89</v>
      </c>
      <c r="G1252" s="4" t="s">
        <v>49</v>
      </c>
      <c r="H1252" s="4" t="s">
        <v>880</v>
      </c>
      <c r="I1252" s="4" t="s">
        <v>13</v>
      </c>
      <c r="J1252" s="4" t="s">
        <v>14</v>
      </c>
      <c r="K1252" s="2">
        <v>257752.69</v>
      </c>
      <c r="L1252" s="2">
        <v>25983.75</v>
      </c>
      <c r="M1252" s="5">
        <v>1</v>
      </c>
      <c r="N1252" s="2">
        <v>789.6</v>
      </c>
      <c r="O1252" s="2">
        <v>953808</v>
      </c>
      <c r="P1252" s="2">
        <v>870403.2</v>
      </c>
      <c r="Q1252" s="2">
        <v>456961.68</v>
      </c>
      <c r="R1252" s="2">
        <v>454350.47</v>
      </c>
      <c r="S1252" s="2">
        <v>32103.599999999999</v>
      </c>
      <c r="T1252" s="2">
        <v>622977</v>
      </c>
      <c r="U1252" s="5">
        <v>1</v>
      </c>
      <c r="V1252" s="6">
        <v>3</v>
      </c>
      <c r="W1252">
        <v>2</v>
      </c>
      <c r="X1252">
        <v>1</v>
      </c>
      <c r="Y1252">
        <v>9</v>
      </c>
      <c r="Z1252" s="5">
        <f t="shared" ca="1" si="57"/>
        <v>10405</v>
      </c>
      <c r="AA1252" s="4" t="str">
        <f t="shared" si="58"/>
        <v>Mid</v>
      </c>
      <c r="AB1252" s="2">
        <f t="shared" si="59"/>
        <v>0.05</v>
      </c>
      <c r="AC1252" s="2">
        <f>banking_clients[[#This Row],[Bank_Loans]] + banking_clients[[#This Row],[Business_Lending]] + banking_clients[[#This Row],[CreditCard_Balance]]</f>
        <v>1577574.6</v>
      </c>
      <c r="AD1252" s="2">
        <f>banking_clients[[#This Row],[Bank_Deposits]] + banking_clients[[#This Row],[Saving_Accounts]] + banking_clients[[#This Row],[ForeignCurrency_Account]] + banking_clients[[#This Row],[Checking_Accounts]]</f>
        <v>1813818.95</v>
      </c>
    </row>
    <row r="1253" spans="1:30" x14ac:dyDescent="0.2">
      <c r="A1253" t="s">
        <v>3927</v>
      </c>
      <c r="B1253" t="s">
        <v>3928</v>
      </c>
      <c r="C1253" s="5">
        <v>61</v>
      </c>
      <c r="D1253">
        <v>7759</v>
      </c>
      <c r="E1253" s="3" t="s">
        <v>1584</v>
      </c>
      <c r="F1253" s="4" t="s">
        <v>377</v>
      </c>
      <c r="G1253" s="4" t="s">
        <v>49</v>
      </c>
      <c r="H1253" s="4" t="s">
        <v>207</v>
      </c>
      <c r="I1253" s="4" t="s">
        <v>13</v>
      </c>
      <c r="J1253" s="4" t="s">
        <v>27</v>
      </c>
      <c r="K1253" s="2">
        <v>446844.75</v>
      </c>
      <c r="L1253" s="2">
        <v>14710.1</v>
      </c>
      <c r="M1253" s="5">
        <v>1</v>
      </c>
      <c r="N1253" s="2">
        <v>6533.48</v>
      </c>
      <c r="O1253" s="2">
        <v>893269.17</v>
      </c>
      <c r="P1253" s="2">
        <v>3145143.42</v>
      </c>
      <c r="Q1253" s="2">
        <v>889316.41</v>
      </c>
      <c r="R1253" s="2">
        <v>703861.41</v>
      </c>
      <c r="S1253" s="2">
        <v>64184.9</v>
      </c>
      <c r="T1253" s="2">
        <v>257449.53</v>
      </c>
      <c r="U1253" s="5">
        <v>1</v>
      </c>
      <c r="V1253" s="6">
        <v>4</v>
      </c>
      <c r="W1253">
        <v>2</v>
      </c>
      <c r="X1253">
        <v>1</v>
      </c>
      <c r="Y1253">
        <v>10</v>
      </c>
      <c r="Z1253" s="5">
        <f t="shared" ca="1" si="57"/>
        <v>1867</v>
      </c>
      <c r="AA1253" s="4" t="str">
        <f t="shared" si="58"/>
        <v>High</v>
      </c>
      <c r="AB1253" s="2">
        <f t="shared" si="59"/>
        <v>0.05</v>
      </c>
      <c r="AC1253" s="2">
        <f>banking_clients[[#This Row],[Bank_Loans]] + banking_clients[[#This Row],[Business_Lending]] + banking_clients[[#This Row],[CreditCard_Balance]]</f>
        <v>1157252.18</v>
      </c>
      <c r="AD1253" s="2">
        <f>banking_clients[[#This Row],[Bank_Deposits]] + banking_clients[[#This Row],[Saving_Accounts]] + banking_clients[[#This Row],[ForeignCurrency_Account]] + banking_clients[[#This Row],[Checking_Accounts]]</f>
        <v>4802506.1399999997</v>
      </c>
    </row>
    <row r="1254" spans="1:30" x14ac:dyDescent="0.2">
      <c r="A1254" t="s">
        <v>3929</v>
      </c>
      <c r="B1254" t="s">
        <v>3930</v>
      </c>
      <c r="C1254" s="5">
        <v>58</v>
      </c>
      <c r="D1254">
        <v>10936</v>
      </c>
      <c r="E1254" s="3" t="s">
        <v>3931</v>
      </c>
      <c r="F1254" s="4" t="s">
        <v>338</v>
      </c>
      <c r="G1254" s="4" t="s">
        <v>11</v>
      </c>
      <c r="H1254" s="4" t="s">
        <v>1354</v>
      </c>
      <c r="I1254" s="4" t="s">
        <v>33</v>
      </c>
      <c r="J1254" s="4" t="s">
        <v>34</v>
      </c>
      <c r="K1254" s="2">
        <v>33250.79</v>
      </c>
      <c r="L1254" s="2">
        <v>8181.42</v>
      </c>
      <c r="M1254" s="5">
        <v>2</v>
      </c>
      <c r="N1254" s="2">
        <v>1882.65</v>
      </c>
      <c r="O1254" s="2">
        <v>639638.86</v>
      </c>
      <c r="P1254" s="2">
        <v>185133.67</v>
      </c>
      <c r="Q1254" s="2">
        <v>56734.51</v>
      </c>
      <c r="R1254" s="2">
        <v>56465.77</v>
      </c>
      <c r="S1254" s="2">
        <v>29721.57</v>
      </c>
      <c r="T1254" s="2">
        <v>845306.69</v>
      </c>
      <c r="U1254" s="5">
        <v>3</v>
      </c>
      <c r="V1254" s="6">
        <v>1</v>
      </c>
      <c r="W1254">
        <v>3</v>
      </c>
      <c r="X1254">
        <v>2</v>
      </c>
      <c r="Y1254">
        <v>11</v>
      </c>
      <c r="Z1254" s="5">
        <f t="shared" ca="1" si="57"/>
        <v>2322</v>
      </c>
      <c r="AA1254" s="4" t="str">
        <f t="shared" si="58"/>
        <v>Low</v>
      </c>
      <c r="AB1254" s="2">
        <f t="shared" si="59"/>
        <v>0.03</v>
      </c>
      <c r="AC1254" s="2">
        <f>banking_clients[[#This Row],[Bank_Loans]] + banking_clients[[#This Row],[Business_Lending]] + banking_clients[[#This Row],[CreditCard_Balance]]</f>
        <v>1486828.1999999997</v>
      </c>
      <c r="AD1254" s="2">
        <f>banking_clients[[#This Row],[Bank_Deposits]] + banking_clients[[#This Row],[Saving_Accounts]] + banking_clients[[#This Row],[ForeignCurrency_Account]] + banking_clients[[#This Row],[Checking_Accounts]]</f>
        <v>328055.52</v>
      </c>
    </row>
    <row r="1255" spans="1:30" x14ac:dyDescent="0.2">
      <c r="A1255" t="s">
        <v>3932</v>
      </c>
      <c r="B1255" t="s">
        <v>3933</v>
      </c>
      <c r="C1255" s="5">
        <v>37</v>
      </c>
      <c r="D1255">
        <v>3021</v>
      </c>
      <c r="E1255" s="3" t="s">
        <v>3934</v>
      </c>
      <c r="F1255" s="4" t="s">
        <v>187</v>
      </c>
      <c r="G1255" s="4" t="s">
        <v>25</v>
      </c>
      <c r="H1255" s="4" t="s">
        <v>1531</v>
      </c>
      <c r="I1255" s="4" t="s">
        <v>13</v>
      </c>
      <c r="J1255" s="4" t="s">
        <v>34</v>
      </c>
      <c r="K1255" s="2">
        <v>135831.23000000001</v>
      </c>
      <c r="L1255" s="2">
        <v>60999.48</v>
      </c>
      <c r="M1255" s="5">
        <v>3</v>
      </c>
      <c r="N1255" s="2">
        <v>4788.34</v>
      </c>
      <c r="O1255" s="2">
        <v>336177.74</v>
      </c>
      <c r="P1255" s="2">
        <v>1192558.97</v>
      </c>
      <c r="Q1255" s="2">
        <v>743873.42</v>
      </c>
      <c r="R1255" s="2">
        <v>432509.26</v>
      </c>
      <c r="S1255" s="2">
        <v>9888.3700000000008</v>
      </c>
      <c r="T1255" s="2">
        <v>280509.31</v>
      </c>
      <c r="U1255" s="5">
        <v>0</v>
      </c>
      <c r="V1255" s="6">
        <v>3</v>
      </c>
      <c r="W1255">
        <v>3</v>
      </c>
      <c r="X1255">
        <v>2</v>
      </c>
      <c r="Y1255">
        <v>12</v>
      </c>
      <c r="Z1255" s="5">
        <f t="shared" ca="1" si="57"/>
        <v>3030</v>
      </c>
      <c r="AA1255" s="4" t="str">
        <f t="shared" si="58"/>
        <v>Mid</v>
      </c>
      <c r="AB1255" s="2">
        <f t="shared" si="59"/>
        <v>0.05</v>
      </c>
      <c r="AC1255" s="2">
        <f>banking_clients[[#This Row],[Bank_Loans]] + banking_clients[[#This Row],[Business_Lending]] + banking_clients[[#This Row],[CreditCard_Balance]]</f>
        <v>621475.39</v>
      </c>
      <c r="AD1255" s="2">
        <f>banking_clients[[#This Row],[Bank_Deposits]] + banking_clients[[#This Row],[Saving_Accounts]] + banking_clients[[#This Row],[ForeignCurrency_Account]] + banking_clients[[#This Row],[Checking_Accounts]]</f>
        <v>2378830.02</v>
      </c>
    </row>
    <row r="1256" spans="1:30" x14ac:dyDescent="0.2">
      <c r="A1256" t="s">
        <v>3935</v>
      </c>
      <c r="B1256" t="s">
        <v>3936</v>
      </c>
      <c r="C1256" s="5">
        <v>66</v>
      </c>
      <c r="D1256">
        <v>30046</v>
      </c>
      <c r="E1256" s="3" t="s">
        <v>3937</v>
      </c>
      <c r="F1256" s="4" t="s">
        <v>567</v>
      </c>
      <c r="G1256" s="4" t="s">
        <v>49</v>
      </c>
      <c r="H1256" s="4" t="s">
        <v>79</v>
      </c>
      <c r="I1256" s="4" t="s">
        <v>13</v>
      </c>
      <c r="J1256" s="4" t="s">
        <v>34</v>
      </c>
      <c r="K1256" s="2">
        <v>119708.9</v>
      </c>
      <c r="L1256" s="2">
        <v>12441.45</v>
      </c>
      <c r="M1256" s="5">
        <v>1</v>
      </c>
      <c r="N1256" s="2">
        <v>3968.41</v>
      </c>
      <c r="O1256" s="2">
        <v>564255.31999999995</v>
      </c>
      <c r="P1256" s="2">
        <v>687188.32</v>
      </c>
      <c r="Q1256" s="2">
        <v>447899.53</v>
      </c>
      <c r="R1256" s="2">
        <v>89457.19</v>
      </c>
      <c r="S1256" s="2">
        <v>23739.72</v>
      </c>
      <c r="T1256" s="2">
        <v>1114958.72</v>
      </c>
      <c r="U1256" s="5">
        <v>0</v>
      </c>
      <c r="V1256" s="6">
        <v>1</v>
      </c>
      <c r="W1256">
        <v>3</v>
      </c>
      <c r="X1256">
        <v>1</v>
      </c>
      <c r="Y1256">
        <v>13</v>
      </c>
      <c r="Z1256" s="5">
        <f t="shared" ca="1" si="57"/>
        <v>5241</v>
      </c>
      <c r="AA1256" s="4" t="str">
        <f t="shared" si="58"/>
        <v>Mid</v>
      </c>
      <c r="AB1256" s="2">
        <f t="shared" si="59"/>
        <v>0.05</v>
      </c>
      <c r="AC1256" s="2">
        <f>banking_clients[[#This Row],[Bank_Loans]] + banking_clients[[#This Row],[Business_Lending]] + banking_clients[[#This Row],[CreditCard_Balance]]</f>
        <v>1683182.45</v>
      </c>
      <c r="AD1256" s="2">
        <f>banking_clients[[#This Row],[Bank_Deposits]] + banking_clients[[#This Row],[Saving_Accounts]] + banking_clients[[#This Row],[ForeignCurrency_Account]] + banking_clients[[#This Row],[Checking_Accounts]]</f>
        <v>1248284.76</v>
      </c>
    </row>
    <row r="1257" spans="1:30" x14ac:dyDescent="0.2">
      <c r="A1257" t="s">
        <v>3938</v>
      </c>
      <c r="B1257" t="s">
        <v>3939</v>
      </c>
      <c r="C1257" s="5">
        <v>38</v>
      </c>
      <c r="D1257">
        <v>1476</v>
      </c>
      <c r="E1257" s="3" t="s">
        <v>3940</v>
      </c>
      <c r="F1257" s="4" t="s">
        <v>73</v>
      </c>
      <c r="G1257" s="4" t="s">
        <v>25</v>
      </c>
      <c r="H1257" s="4" t="s">
        <v>626</v>
      </c>
      <c r="I1257" s="4" t="s">
        <v>13</v>
      </c>
      <c r="J1257" s="4" t="s">
        <v>34</v>
      </c>
      <c r="K1257" s="2">
        <v>123889.23</v>
      </c>
      <c r="L1257" s="2">
        <v>50347.37</v>
      </c>
      <c r="M1257" s="5">
        <v>1</v>
      </c>
      <c r="N1257" s="2">
        <v>4736.97</v>
      </c>
      <c r="O1257" s="2">
        <v>807548.27</v>
      </c>
      <c r="P1257" s="2">
        <v>267320.98</v>
      </c>
      <c r="Q1257" s="2">
        <v>213856.79</v>
      </c>
      <c r="R1257" s="2">
        <v>132591.21</v>
      </c>
      <c r="S1257" s="2">
        <v>8179.65</v>
      </c>
      <c r="T1257" s="2">
        <v>444494.45</v>
      </c>
      <c r="U1257" s="5">
        <v>3</v>
      </c>
      <c r="V1257" s="6">
        <v>3</v>
      </c>
      <c r="W1257">
        <v>3</v>
      </c>
      <c r="X1257">
        <v>1</v>
      </c>
      <c r="Y1257">
        <v>14</v>
      </c>
      <c r="Z1257" s="5">
        <f t="shared" ca="1" si="57"/>
        <v>1692</v>
      </c>
      <c r="AA1257" s="4" t="str">
        <f t="shared" si="58"/>
        <v>Mid</v>
      </c>
      <c r="AB1257" s="2">
        <f t="shared" si="59"/>
        <v>0.05</v>
      </c>
      <c r="AC1257" s="2">
        <f>banking_clients[[#This Row],[Bank_Loans]] + banking_clients[[#This Row],[Business_Lending]] + banking_clients[[#This Row],[CreditCard_Balance]]</f>
        <v>1256779.69</v>
      </c>
      <c r="AD1257" s="2">
        <f>banking_clients[[#This Row],[Bank_Deposits]] + banking_clients[[#This Row],[Saving_Accounts]] + banking_clients[[#This Row],[ForeignCurrency_Account]] + banking_clients[[#This Row],[Checking_Accounts]]</f>
        <v>621948.63</v>
      </c>
    </row>
    <row r="1258" spans="1:30" x14ac:dyDescent="0.2">
      <c r="A1258" t="s">
        <v>3941</v>
      </c>
      <c r="B1258" t="s">
        <v>3942</v>
      </c>
      <c r="C1258" s="5">
        <v>61</v>
      </c>
      <c r="D1258">
        <v>2857</v>
      </c>
      <c r="E1258" s="3" t="s">
        <v>3943</v>
      </c>
      <c r="F1258" s="4" t="s">
        <v>187</v>
      </c>
      <c r="G1258" s="4" t="s">
        <v>49</v>
      </c>
      <c r="H1258" s="4" t="s">
        <v>556</v>
      </c>
      <c r="I1258" s="4" t="s">
        <v>13</v>
      </c>
      <c r="J1258" s="4" t="s">
        <v>27</v>
      </c>
      <c r="K1258" s="2">
        <v>203626.16</v>
      </c>
      <c r="L1258" s="2">
        <v>54076.29</v>
      </c>
      <c r="M1258" s="5">
        <v>1</v>
      </c>
      <c r="N1258" s="2">
        <v>148.27000000000001</v>
      </c>
      <c r="O1258" s="2">
        <v>727369.87</v>
      </c>
      <c r="P1258" s="2">
        <v>209516.46</v>
      </c>
      <c r="Q1258" s="2">
        <v>143785.79999999999</v>
      </c>
      <c r="R1258" s="2">
        <v>248338.62</v>
      </c>
      <c r="S1258" s="2">
        <v>15833.97</v>
      </c>
      <c r="T1258" s="2">
        <v>718006.48</v>
      </c>
      <c r="U1258" s="5">
        <v>1</v>
      </c>
      <c r="V1258" s="6">
        <v>3</v>
      </c>
      <c r="W1258">
        <v>3</v>
      </c>
      <c r="X1258">
        <v>1</v>
      </c>
      <c r="Y1258">
        <v>15</v>
      </c>
      <c r="Z1258" s="5">
        <f t="shared" ca="1" si="57"/>
        <v>8642</v>
      </c>
      <c r="AA1258" s="4" t="str">
        <f t="shared" si="58"/>
        <v>Mid</v>
      </c>
      <c r="AB1258" s="2">
        <f t="shared" si="59"/>
        <v>0.05</v>
      </c>
      <c r="AC1258" s="2">
        <f>banking_clients[[#This Row],[Bank_Loans]] + banking_clients[[#This Row],[Business_Lending]] + banking_clients[[#This Row],[CreditCard_Balance]]</f>
        <v>1445524.62</v>
      </c>
      <c r="AD1258" s="2">
        <f>banking_clients[[#This Row],[Bank_Deposits]] + banking_clients[[#This Row],[Saving_Accounts]] + banking_clients[[#This Row],[ForeignCurrency_Account]] + banking_clients[[#This Row],[Checking_Accounts]]</f>
        <v>617474.84999999986</v>
      </c>
    </row>
    <row r="1259" spans="1:30" x14ac:dyDescent="0.2">
      <c r="A1259" t="s">
        <v>3944</v>
      </c>
      <c r="B1259" t="s">
        <v>3945</v>
      </c>
      <c r="C1259" s="5">
        <v>40</v>
      </c>
      <c r="D1259">
        <v>32141</v>
      </c>
      <c r="E1259" s="3" t="s">
        <v>3946</v>
      </c>
      <c r="F1259" s="4" t="s">
        <v>596</v>
      </c>
      <c r="G1259" s="4" t="s">
        <v>25</v>
      </c>
      <c r="H1259" s="4" t="s">
        <v>502</v>
      </c>
      <c r="I1259" s="4" t="s">
        <v>13</v>
      </c>
      <c r="J1259" s="4" t="s">
        <v>14</v>
      </c>
      <c r="K1259" s="2">
        <v>38152.86</v>
      </c>
      <c r="L1259" s="2">
        <v>6549.42</v>
      </c>
      <c r="M1259" s="5">
        <v>1</v>
      </c>
      <c r="N1259" s="2">
        <v>2479.89</v>
      </c>
      <c r="O1259" s="2">
        <v>135988.99</v>
      </c>
      <c r="P1259" s="2">
        <v>93762.03</v>
      </c>
      <c r="Q1259" s="2">
        <v>61305.94</v>
      </c>
      <c r="R1259" s="2">
        <v>67737.06</v>
      </c>
      <c r="S1259" s="2">
        <v>7432.23</v>
      </c>
      <c r="T1259" s="2">
        <v>51683.77</v>
      </c>
      <c r="U1259" s="5">
        <v>3</v>
      </c>
      <c r="V1259" s="6">
        <v>1</v>
      </c>
      <c r="W1259">
        <v>3</v>
      </c>
      <c r="X1259">
        <v>1</v>
      </c>
      <c r="Y1259">
        <v>16</v>
      </c>
      <c r="Z1259" s="5">
        <f t="shared" ca="1" si="57"/>
        <v>10948</v>
      </c>
      <c r="AA1259" s="4" t="str">
        <f t="shared" si="58"/>
        <v>Low</v>
      </c>
      <c r="AB1259" s="2">
        <f t="shared" si="59"/>
        <v>0.05</v>
      </c>
      <c r="AC1259" s="2">
        <f>banking_clients[[#This Row],[Bank_Loans]] + banking_clients[[#This Row],[Business_Lending]] + banking_clients[[#This Row],[CreditCard_Balance]]</f>
        <v>190152.65</v>
      </c>
      <c r="AD1259" s="2">
        <f>banking_clients[[#This Row],[Bank_Deposits]] + banking_clients[[#This Row],[Saving_Accounts]] + banking_clients[[#This Row],[ForeignCurrency_Account]] + banking_clients[[#This Row],[Checking_Accounts]]</f>
        <v>230237.26</v>
      </c>
    </row>
    <row r="1260" spans="1:30" x14ac:dyDescent="0.2">
      <c r="A1260" t="s">
        <v>3947</v>
      </c>
      <c r="B1260" t="s">
        <v>3948</v>
      </c>
      <c r="C1260" s="5">
        <v>41</v>
      </c>
      <c r="D1260">
        <v>25624</v>
      </c>
      <c r="E1260" s="3" t="s">
        <v>3949</v>
      </c>
      <c r="F1260" s="4" t="s">
        <v>44</v>
      </c>
      <c r="G1260" s="4" t="s">
        <v>49</v>
      </c>
      <c r="H1260" s="4" t="s">
        <v>1056</v>
      </c>
      <c r="I1260" s="4" t="s">
        <v>33</v>
      </c>
      <c r="J1260" s="4" t="s">
        <v>14</v>
      </c>
      <c r="K1260" s="2">
        <v>67405.47</v>
      </c>
      <c r="L1260" s="2">
        <v>18213.8</v>
      </c>
      <c r="M1260" s="5">
        <v>1</v>
      </c>
      <c r="N1260" s="2">
        <v>1604.41</v>
      </c>
      <c r="O1260" s="2">
        <v>82561.22</v>
      </c>
      <c r="P1260" s="2">
        <v>1061383.8999999999</v>
      </c>
      <c r="Q1260" s="2">
        <v>472487.03</v>
      </c>
      <c r="R1260" s="2">
        <v>148593.75</v>
      </c>
      <c r="S1260" s="2">
        <v>71822.27</v>
      </c>
      <c r="T1260" s="2">
        <v>2173643.12</v>
      </c>
      <c r="U1260" s="5">
        <v>1</v>
      </c>
      <c r="V1260" s="6">
        <v>2</v>
      </c>
      <c r="W1260">
        <v>3</v>
      </c>
      <c r="X1260">
        <v>1</v>
      </c>
      <c r="Y1260">
        <v>17</v>
      </c>
      <c r="Z1260" s="5">
        <f t="shared" ca="1" si="57"/>
        <v>8178</v>
      </c>
      <c r="AA1260" s="4" t="str">
        <f t="shared" si="58"/>
        <v>Low</v>
      </c>
      <c r="AB1260" s="2">
        <f t="shared" si="59"/>
        <v>0.03</v>
      </c>
      <c r="AC1260" s="2">
        <f>banking_clients[[#This Row],[Bank_Loans]] + banking_clients[[#This Row],[Business_Lending]] + banking_clients[[#This Row],[CreditCard_Balance]]</f>
        <v>2257808.7500000005</v>
      </c>
      <c r="AD1260" s="2">
        <f>banking_clients[[#This Row],[Bank_Deposits]] + banking_clients[[#This Row],[Saving_Accounts]] + banking_clients[[#This Row],[ForeignCurrency_Account]] + banking_clients[[#This Row],[Checking_Accounts]]</f>
        <v>1754286.95</v>
      </c>
    </row>
    <row r="1261" spans="1:30" x14ac:dyDescent="0.2">
      <c r="A1261" t="s">
        <v>3950</v>
      </c>
      <c r="B1261" t="s">
        <v>3951</v>
      </c>
      <c r="C1261" s="5">
        <v>45</v>
      </c>
      <c r="D1261">
        <v>36987</v>
      </c>
      <c r="E1261" s="3" t="s">
        <v>3952</v>
      </c>
      <c r="F1261" s="4" t="s">
        <v>163</v>
      </c>
      <c r="G1261" s="4" t="s">
        <v>114</v>
      </c>
      <c r="H1261" s="4" t="s">
        <v>54</v>
      </c>
      <c r="I1261" s="4" t="s">
        <v>13</v>
      </c>
      <c r="J1261" s="4" t="s">
        <v>14</v>
      </c>
      <c r="K1261" s="2">
        <v>399976.55</v>
      </c>
      <c r="L1261" s="2">
        <v>42415.8</v>
      </c>
      <c r="M1261" s="5">
        <v>1</v>
      </c>
      <c r="N1261" s="2">
        <v>108.19</v>
      </c>
      <c r="O1261" s="2">
        <v>185635.83</v>
      </c>
      <c r="P1261" s="2">
        <v>215573.82</v>
      </c>
      <c r="Q1261" s="2">
        <v>115485.98</v>
      </c>
      <c r="R1261" s="2">
        <v>272161.95</v>
      </c>
      <c r="S1261" s="2">
        <v>37605.19</v>
      </c>
      <c r="T1261" s="2">
        <v>240555.03</v>
      </c>
      <c r="U1261" s="5">
        <v>2</v>
      </c>
      <c r="V1261" s="6">
        <v>3</v>
      </c>
      <c r="W1261">
        <v>4</v>
      </c>
      <c r="X1261">
        <v>1</v>
      </c>
      <c r="Y1261">
        <v>18</v>
      </c>
      <c r="Z1261" s="5">
        <f t="shared" ca="1" si="57"/>
        <v>1622</v>
      </c>
      <c r="AA1261" s="4" t="str">
        <f t="shared" si="58"/>
        <v>High</v>
      </c>
      <c r="AB1261" s="2">
        <f t="shared" si="59"/>
        <v>0.05</v>
      </c>
      <c r="AC1261" s="2">
        <f>banking_clients[[#This Row],[Bank_Loans]] + banking_clients[[#This Row],[Business_Lending]] + banking_clients[[#This Row],[CreditCard_Balance]]</f>
        <v>426299.05</v>
      </c>
      <c r="AD1261" s="2">
        <f>banking_clients[[#This Row],[Bank_Deposits]] + banking_clients[[#This Row],[Saving_Accounts]] + banking_clients[[#This Row],[ForeignCurrency_Account]] + banking_clients[[#This Row],[Checking_Accounts]]</f>
        <v>640826.93999999994</v>
      </c>
    </row>
    <row r="1262" spans="1:30" x14ac:dyDescent="0.2">
      <c r="A1262" t="s">
        <v>3953</v>
      </c>
      <c r="B1262" t="s">
        <v>3954</v>
      </c>
      <c r="C1262" s="5">
        <v>55</v>
      </c>
      <c r="D1262">
        <v>13908</v>
      </c>
      <c r="E1262" s="3" t="s">
        <v>3955</v>
      </c>
      <c r="F1262" s="4" t="s">
        <v>464</v>
      </c>
      <c r="G1262" s="4" t="s">
        <v>25</v>
      </c>
      <c r="H1262" s="4" t="s">
        <v>244</v>
      </c>
      <c r="I1262" s="4" t="s">
        <v>13</v>
      </c>
      <c r="J1262" s="4" t="s">
        <v>27</v>
      </c>
      <c r="K1262" s="2">
        <v>108321.75</v>
      </c>
      <c r="L1262" s="2">
        <v>11555.5</v>
      </c>
      <c r="M1262" s="5">
        <v>2</v>
      </c>
      <c r="N1262" s="2">
        <v>3043.44</v>
      </c>
      <c r="O1262" s="2">
        <v>1274209.92</v>
      </c>
      <c r="P1262" s="2">
        <v>517758.22</v>
      </c>
      <c r="Q1262" s="2">
        <v>291239</v>
      </c>
      <c r="R1262" s="2">
        <v>47820.72</v>
      </c>
      <c r="S1262" s="2">
        <v>32456.16</v>
      </c>
      <c r="T1262" s="2">
        <v>706972.32</v>
      </c>
      <c r="U1262" s="5">
        <v>1</v>
      </c>
      <c r="V1262" s="6">
        <v>2</v>
      </c>
      <c r="W1262">
        <v>4</v>
      </c>
      <c r="X1262">
        <v>2</v>
      </c>
      <c r="Y1262">
        <v>19</v>
      </c>
      <c r="Z1262" s="5">
        <f t="shared" ca="1" si="57"/>
        <v>8865</v>
      </c>
      <c r="AA1262" s="4" t="str">
        <f t="shared" si="58"/>
        <v>Mid</v>
      </c>
      <c r="AB1262" s="2">
        <f t="shared" si="59"/>
        <v>0.05</v>
      </c>
      <c r="AC1262" s="2">
        <f>banking_clients[[#This Row],[Bank_Loans]] + banking_clients[[#This Row],[Business_Lending]] + banking_clients[[#This Row],[CreditCard_Balance]]</f>
        <v>1984225.6799999997</v>
      </c>
      <c r="AD1262" s="2">
        <f>banking_clients[[#This Row],[Bank_Deposits]] + banking_clients[[#This Row],[Saving_Accounts]] + banking_clients[[#This Row],[ForeignCurrency_Account]] + banking_clients[[#This Row],[Checking_Accounts]]</f>
        <v>889274.1</v>
      </c>
    </row>
    <row r="1263" spans="1:30" x14ac:dyDescent="0.2">
      <c r="A1263" t="s">
        <v>3956</v>
      </c>
      <c r="B1263" t="s">
        <v>3957</v>
      </c>
      <c r="C1263" s="5">
        <v>26</v>
      </c>
      <c r="D1263">
        <v>4039</v>
      </c>
      <c r="E1263" s="3" t="s">
        <v>2021</v>
      </c>
      <c r="F1263" s="4" t="s">
        <v>24</v>
      </c>
      <c r="G1263" s="4" t="s">
        <v>11</v>
      </c>
      <c r="H1263" s="4" t="s">
        <v>522</v>
      </c>
      <c r="I1263" s="4" t="s">
        <v>13</v>
      </c>
      <c r="J1263" s="4" t="s">
        <v>14</v>
      </c>
      <c r="K1263" s="2">
        <v>198366.99</v>
      </c>
      <c r="L1263" s="2">
        <v>16319.02</v>
      </c>
      <c r="M1263" s="5">
        <v>3</v>
      </c>
      <c r="N1263" s="2">
        <v>1613.17</v>
      </c>
      <c r="O1263" s="2">
        <v>443007.06</v>
      </c>
      <c r="P1263" s="2">
        <v>228238.26</v>
      </c>
      <c r="Q1263" s="2">
        <v>251849.11</v>
      </c>
      <c r="R1263" s="2">
        <v>72249.210000000006</v>
      </c>
      <c r="S1263" s="2">
        <v>750.13</v>
      </c>
      <c r="T1263" s="2">
        <v>804133.2</v>
      </c>
      <c r="U1263" s="5">
        <v>2</v>
      </c>
      <c r="V1263" s="6">
        <v>2</v>
      </c>
      <c r="W1263">
        <v>1</v>
      </c>
      <c r="X1263">
        <v>1</v>
      </c>
      <c r="Y1263">
        <v>20</v>
      </c>
      <c r="Z1263" s="5">
        <f t="shared" ca="1" si="57"/>
        <v>10910</v>
      </c>
      <c r="AA1263" s="4" t="str">
        <f t="shared" si="58"/>
        <v>Mid</v>
      </c>
      <c r="AB1263" s="2">
        <f t="shared" si="59"/>
        <v>0.05</v>
      </c>
      <c r="AC1263" s="2">
        <f>banking_clients[[#This Row],[Bank_Loans]] + banking_clients[[#This Row],[Business_Lending]] + banking_clients[[#This Row],[CreditCard_Balance]]</f>
        <v>1248753.43</v>
      </c>
      <c r="AD1263" s="2">
        <f>banking_clients[[#This Row],[Bank_Deposits]] + banking_clients[[#This Row],[Saving_Accounts]] + banking_clients[[#This Row],[ForeignCurrency_Account]] + banking_clients[[#This Row],[Checking_Accounts]]</f>
        <v>553086.71</v>
      </c>
    </row>
    <row r="1264" spans="1:30" x14ac:dyDescent="0.2">
      <c r="A1264" t="s">
        <v>3958</v>
      </c>
      <c r="B1264" t="s">
        <v>3959</v>
      </c>
      <c r="C1264" s="5">
        <v>54</v>
      </c>
      <c r="D1264">
        <v>18883</v>
      </c>
      <c r="E1264" s="3" t="s">
        <v>3960</v>
      </c>
      <c r="F1264" s="4" t="s">
        <v>109</v>
      </c>
      <c r="G1264" s="4" t="s">
        <v>25</v>
      </c>
      <c r="H1264" s="4" t="s">
        <v>140</v>
      </c>
      <c r="I1264" s="4" t="s">
        <v>80</v>
      </c>
      <c r="J1264" s="4" t="s">
        <v>14</v>
      </c>
      <c r="K1264" s="2">
        <v>67206.48</v>
      </c>
      <c r="L1264" s="2">
        <v>11070.02</v>
      </c>
      <c r="M1264" s="5">
        <v>1</v>
      </c>
      <c r="N1264" s="2">
        <v>2964.94</v>
      </c>
      <c r="O1264" s="2">
        <v>236724.98</v>
      </c>
      <c r="P1264" s="2">
        <v>189392.62</v>
      </c>
      <c r="Q1264" s="2">
        <v>118920.95</v>
      </c>
      <c r="R1264" s="2">
        <v>22037.08</v>
      </c>
      <c r="S1264" s="2">
        <v>7254.37</v>
      </c>
      <c r="T1264" s="2">
        <v>558130.42000000004</v>
      </c>
      <c r="U1264" s="5">
        <v>0</v>
      </c>
      <c r="V1264" s="6">
        <v>1</v>
      </c>
      <c r="W1264">
        <v>2</v>
      </c>
      <c r="X1264">
        <v>1</v>
      </c>
      <c r="Y1264">
        <v>21</v>
      </c>
      <c r="Z1264" s="5">
        <f t="shared" ca="1" si="57"/>
        <v>3902</v>
      </c>
      <c r="AA1264" s="4" t="str">
        <f t="shared" si="58"/>
        <v>Low</v>
      </c>
      <c r="AB1264" s="2">
        <f t="shared" si="59"/>
        <v>0.01</v>
      </c>
      <c r="AC1264" s="2">
        <f>banking_clients[[#This Row],[Bank_Loans]] + banking_clients[[#This Row],[Business_Lending]] + banking_clients[[#This Row],[CreditCard_Balance]]</f>
        <v>797820.34</v>
      </c>
      <c r="AD1264" s="2">
        <f>banking_clients[[#This Row],[Bank_Deposits]] + banking_clients[[#This Row],[Saving_Accounts]] + banking_clients[[#This Row],[ForeignCurrency_Account]] + banking_clients[[#This Row],[Checking_Accounts]]</f>
        <v>337605.02</v>
      </c>
    </row>
    <row r="1265" spans="1:30" x14ac:dyDescent="0.2">
      <c r="A1265" t="s">
        <v>3961</v>
      </c>
      <c r="B1265" t="s">
        <v>3962</v>
      </c>
      <c r="C1265" s="5">
        <v>82</v>
      </c>
      <c r="D1265">
        <v>38300</v>
      </c>
      <c r="E1265" s="3" t="s">
        <v>3963</v>
      </c>
      <c r="F1265" s="4" t="s">
        <v>24</v>
      </c>
      <c r="G1265" s="4" t="s">
        <v>25</v>
      </c>
      <c r="H1265" s="4" t="s">
        <v>434</v>
      </c>
      <c r="I1265" s="4" t="s">
        <v>13</v>
      </c>
      <c r="J1265" s="4" t="s">
        <v>27</v>
      </c>
      <c r="K1265" s="2">
        <v>126564.21</v>
      </c>
      <c r="L1265" s="2">
        <v>24958.15</v>
      </c>
      <c r="M1265" s="5">
        <v>1</v>
      </c>
      <c r="N1265" s="2">
        <v>6380.46</v>
      </c>
      <c r="O1265" s="2">
        <v>1364353.58</v>
      </c>
      <c r="P1265" s="2">
        <v>1879473.25</v>
      </c>
      <c r="Q1265" s="2">
        <v>945960.05</v>
      </c>
      <c r="R1265" s="2">
        <v>238979.38</v>
      </c>
      <c r="S1265" s="2">
        <v>59784.92</v>
      </c>
      <c r="T1265" s="2">
        <v>1864226.26</v>
      </c>
      <c r="U1265" s="5">
        <v>3</v>
      </c>
      <c r="V1265" s="6">
        <v>2</v>
      </c>
      <c r="W1265">
        <v>4</v>
      </c>
      <c r="X1265">
        <v>1</v>
      </c>
      <c r="Y1265">
        <v>1</v>
      </c>
      <c r="Z1265" s="5">
        <f t="shared" ca="1" si="57"/>
        <v>3681</v>
      </c>
      <c r="AA1265" s="4" t="str">
        <f t="shared" si="58"/>
        <v>Mid</v>
      </c>
      <c r="AB1265" s="2">
        <f t="shared" si="59"/>
        <v>0.05</v>
      </c>
      <c r="AC1265" s="2">
        <f>banking_clients[[#This Row],[Bank_Loans]] + banking_clients[[#This Row],[Business_Lending]] + banking_clients[[#This Row],[CreditCard_Balance]]</f>
        <v>3234960.3</v>
      </c>
      <c r="AD1265" s="2">
        <f>banking_clients[[#This Row],[Bank_Deposits]] + banking_clients[[#This Row],[Saving_Accounts]] + banking_clients[[#This Row],[ForeignCurrency_Account]] + banking_clients[[#This Row],[Checking_Accounts]]</f>
        <v>3124197.5999999996</v>
      </c>
    </row>
    <row r="1266" spans="1:30" x14ac:dyDescent="0.2">
      <c r="A1266" t="s">
        <v>3964</v>
      </c>
      <c r="B1266" t="s">
        <v>3965</v>
      </c>
      <c r="C1266" s="5">
        <v>30</v>
      </c>
      <c r="D1266">
        <v>36374</v>
      </c>
      <c r="E1266" s="3" t="s">
        <v>3966</v>
      </c>
      <c r="F1266" s="4" t="s">
        <v>73</v>
      </c>
      <c r="G1266" s="4" t="s">
        <v>25</v>
      </c>
      <c r="H1266" s="4" t="s">
        <v>136</v>
      </c>
      <c r="I1266" s="4" t="s">
        <v>13</v>
      </c>
      <c r="J1266" s="4" t="s">
        <v>34</v>
      </c>
      <c r="K1266" s="2">
        <v>78421.679999999993</v>
      </c>
      <c r="L1266" s="2">
        <v>19476.72</v>
      </c>
      <c r="M1266" s="5">
        <v>2</v>
      </c>
      <c r="N1266" s="2">
        <v>4.3600000000000003</v>
      </c>
      <c r="O1266" s="2">
        <v>31261.43</v>
      </c>
      <c r="P1266" s="2">
        <v>87355.44</v>
      </c>
      <c r="Q1266" s="2">
        <v>84178.880000000005</v>
      </c>
      <c r="R1266" s="2">
        <v>88086.05</v>
      </c>
      <c r="S1266" s="2">
        <v>2225.12</v>
      </c>
      <c r="T1266" s="2">
        <v>734351.9</v>
      </c>
      <c r="U1266" s="5">
        <v>0</v>
      </c>
      <c r="V1266" s="6">
        <v>2</v>
      </c>
      <c r="W1266">
        <v>1</v>
      </c>
      <c r="X1266">
        <v>1</v>
      </c>
      <c r="Y1266">
        <v>2</v>
      </c>
      <c r="Z1266" s="5">
        <f t="shared" ca="1" si="57"/>
        <v>7713</v>
      </c>
      <c r="AA1266" s="4" t="str">
        <f t="shared" si="58"/>
        <v>Low</v>
      </c>
      <c r="AB1266" s="2">
        <f t="shared" si="59"/>
        <v>0.05</v>
      </c>
      <c r="AC1266" s="2">
        <f>banking_clients[[#This Row],[Bank_Loans]] + banking_clients[[#This Row],[Business_Lending]] + banking_clients[[#This Row],[CreditCard_Balance]]</f>
        <v>765617.69000000006</v>
      </c>
      <c r="AD1266" s="2">
        <f>banking_clients[[#This Row],[Bank_Deposits]] + banking_clients[[#This Row],[Saving_Accounts]] + banking_clients[[#This Row],[ForeignCurrency_Account]] + banking_clients[[#This Row],[Checking_Accounts]]</f>
        <v>261845.49</v>
      </c>
    </row>
    <row r="1267" spans="1:30" x14ac:dyDescent="0.2">
      <c r="A1267" t="s">
        <v>3967</v>
      </c>
      <c r="B1267" t="s">
        <v>3968</v>
      </c>
      <c r="C1267" s="5">
        <v>80</v>
      </c>
      <c r="D1267">
        <v>6510</v>
      </c>
      <c r="E1267" s="3" t="s">
        <v>3969</v>
      </c>
      <c r="F1267" s="4" t="s">
        <v>464</v>
      </c>
      <c r="G1267" s="4" t="s">
        <v>49</v>
      </c>
      <c r="H1267" s="4" t="s">
        <v>1414</v>
      </c>
      <c r="I1267" s="4" t="s">
        <v>13</v>
      </c>
      <c r="J1267" s="4" t="s">
        <v>34</v>
      </c>
      <c r="K1267" s="2">
        <v>79572.94</v>
      </c>
      <c r="L1267" s="2">
        <v>13544.16</v>
      </c>
      <c r="M1267" s="5">
        <v>1</v>
      </c>
      <c r="N1267" s="2">
        <v>1307.5899999999999</v>
      </c>
      <c r="O1267" s="2">
        <v>484584.87</v>
      </c>
      <c r="P1267" s="2">
        <v>321886.02</v>
      </c>
      <c r="Q1267" s="2">
        <v>227540.12</v>
      </c>
      <c r="R1267" s="2">
        <v>29469.22</v>
      </c>
      <c r="S1267" s="2">
        <v>12019.57</v>
      </c>
      <c r="T1267" s="2">
        <v>617304.09</v>
      </c>
      <c r="U1267" s="5">
        <v>3</v>
      </c>
      <c r="V1267" s="6">
        <v>1</v>
      </c>
      <c r="W1267">
        <v>1</v>
      </c>
      <c r="X1267">
        <v>1</v>
      </c>
      <c r="Y1267">
        <v>3</v>
      </c>
      <c r="Z1267" s="5">
        <f t="shared" ca="1" si="57"/>
        <v>7351</v>
      </c>
      <c r="AA1267" s="4" t="str">
        <f t="shared" si="58"/>
        <v>Low</v>
      </c>
      <c r="AB1267" s="2">
        <f t="shared" si="59"/>
        <v>0.05</v>
      </c>
      <c r="AC1267" s="2">
        <f>banking_clients[[#This Row],[Bank_Loans]] + banking_clients[[#This Row],[Business_Lending]] + banking_clients[[#This Row],[CreditCard_Balance]]</f>
        <v>1103196.55</v>
      </c>
      <c r="AD1267" s="2">
        <f>banking_clients[[#This Row],[Bank_Deposits]] + banking_clients[[#This Row],[Saving_Accounts]] + banking_clients[[#This Row],[ForeignCurrency_Account]] + banking_clients[[#This Row],[Checking_Accounts]]</f>
        <v>590914.92999999993</v>
      </c>
    </row>
    <row r="1268" spans="1:30" x14ac:dyDescent="0.2">
      <c r="A1268" t="s">
        <v>3970</v>
      </c>
      <c r="B1268" t="s">
        <v>3971</v>
      </c>
      <c r="C1268" s="5">
        <v>69</v>
      </c>
      <c r="D1268">
        <v>5156</v>
      </c>
      <c r="E1268" s="3" t="s">
        <v>1142</v>
      </c>
      <c r="F1268" s="4" t="s">
        <v>10</v>
      </c>
      <c r="G1268" s="4" t="s">
        <v>25</v>
      </c>
      <c r="H1268" s="4" t="s">
        <v>465</v>
      </c>
      <c r="I1268" s="4" t="s">
        <v>33</v>
      </c>
      <c r="J1268" s="4" t="s">
        <v>34</v>
      </c>
      <c r="K1268" s="2">
        <v>355416.37</v>
      </c>
      <c r="L1268" s="2">
        <v>8648.7999999999993</v>
      </c>
      <c r="M1268" s="5">
        <v>1</v>
      </c>
      <c r="N1268" s="2">
        <v>5784.7</v>
      </c>
      <c r="O1268" s="2">
        <v>591311.62</v>
      </c>
      <c r="P1268" s="2">
        <v>295130.17</v>
      </c>
      <c r="Q1268" s="2">
        <v>233293.37</v>
      </c>
      <c r="R1268" s="2">
        <v>52561.279999999999</v>
      </c>
      <c r="S1268" s="2">
        <v>40061.99</v>
      </c>
      <c r="T1268" s="2">
        <v>288559.19</v>
      </c>
      <c r="U1268" s="5">
        <v>2</v>
      </c>
      <c r="V1268" s="6">
        <v>3</v>
      </c>
      <c r="W1268">
        <v>1</v>
      </c>
      <c r="X1268">
        <v>2</v>
      </c>
      <c r="Y1268">
        <v>4</v>
      </c>
      <c r="Z1268" s="5">
        <f t="shared" ca="1" si="57"/>
        <v>8800</v>
      </c>
      <c r="AA1268" s="4" t="str">
        <f t="shared" si="58"/>
        <v>High</v>
      </c>
      <c r="AB1268" s="2">
        <f t="shared" si="59"/>
        <v>0.03</v>
      </c>
      <c r="AC1268" s="2">
        <f>banking_clients[[#This Row],[Bank_Loans]] + banking_clients[[#This Row],[Business_Lending]] + banking_clients[[#This Row],[CreditCard_Balance]]</f>
        <v>885655.51</v>
      </c>
      <c r="AD1268" s="2">
        <f>banking_clients[[#This Row],[Bank_Deposits]] + banking_clients[[#This Row],[Saving_Accounts]] + banking_clients[[#This Row],[ForeignCurrency_Account]] + banking_clients[[#This Row],[Checking_Accounts]]</f>
        <v>621046.80999999994</v>
      </c>
    </row>
    <row r="1269" spans="1:30" x14ac:dyDescent="0.2">
      <c r="A1269" t="s">
        <v>3972</v>
      </c>
      <c r="B1269" t="s">
        <v>3973</v>
      </c>
      <c r="C1269" s="5">
        <v>76</v>
      </c>
      <c r="D1269">
        <v>8282</v>
      </c>
      <c r="E1269" s="3" t="s">
        <v>1874</v>
      </c>
      <c r="F1269" s="4" t="s">
        <v>18</v>
      </c>
      <c r="G1269" s="4" t="s">
        <v>114</v>
      </c>
      <c r="H1269" s="4" t="s">
        <v>622</v>
      </c>
      <c r="I1269" s="4" t="s">
        <v>33</v>
      </c>
      <c r="J1269" s="4" t="s">
        <v>27</v>
      </c>
      <c r="K1269" s="2">
        <v>447613.88</v>
      </c>
      <c r="L1269" s="2">
        <v>20018.7</v>
      </c>
      <c r="M1269" s="5">
        <v>2</v>
      </c>
      <c r="N1269" s="2">
        <v>11609.85</v>
      </c>
      <c r="O1269" s="2">
        <v>776023.73</v>
      </c>
      <c r="P1269" s="2">
        <v>990980.4</v>
      </c>
      <c r="Q1269" s="2">
        <v>262913.17</v>
      </c>
      <c r="R1269" s="2">
        <v>333090.76</v>
      </c>
      <c r="S1269" s="2">
        <v>54588.57</v>
      </c>
      <c r="T1269" s="2">
        <v>489625.59</v>
      </c>
      <c r="U1269" s="5">
        <v>3</v>
      </c>
      <c r="V1269" s="6">
        <v>4</v>
      </c>
      <c r="W1269">
        <v>2</v>
      </c>
      <c r="X1269">
        <v>1</v>
      </c>
      <c r="Y1269">
        <v>8</v>
      </c>
      <c r="Z1269" s="5">
        <f t="shared" ca="1" si="57"/>
        <v>6482</v>
      </c>
      <c r="AA1269" s="4" t="str">
        <f t="shared" si="58"/>
        <v>High</v>
      </c>
      <c r="AB1269" s="2">
        <f t="shared" si="59"/>
        <v>0.03</v>
      </c>
      <c r="AC1269" s="2">
        <f>banking_clients[[#This Row],[Bank_Loans]] + banking_clients[[#This Row],[Business_Lending]] + banking_clients[[#This Row],[CreditCard_Balance]]</f>
        <v>1277259.1700000002</v>
      </c>
      <c r="AD1269" s="2">
        <f>banking_clients[[#This Row],[Bank_Deposits]] + banking_clients[[#This Row],[Saving_Accounts]] + banking_clients[[#This Row],[ForeignCurrency_Account]] + banking_clients[[#This Row],[Checking_Accounts]]</f>
        <v>1641572.9000000001</v>
      </c>
    </row>
    <row r="1270" spans="1:30" x14ac:dyDescent="0.2">
      <c r="A1270" t="s">
        <v>3974</v>
      </c>
      <c r="B1270" t="s">
        <v>3975</v>
      </c>
      <c r="C1270" s="5">
        <v>65</v>
      </c>
      <c r="D1270">
        <v>42368</v>
      </c>
      <c r="E1270" s="3" t="s">
        <v>3976</v>
      </c>
      <c r="F1270" s="4" t="s">
        <v>596</v>
      </c>
      <c r="G1270" s="4" t="s">
        <v>49</v>
      </c>
      <c r="H1270" s="4" t="s">
        <v>1083</v>
      </c>
      <c r="I1270" s="4" t="s">
        <v>13</v>
      </c>
      <c r="J1270" s="4" t="s">
        <v>14</v>
      </c>
      <c r="K1270" s="2">
        <v>380018.35</v>
      </c>
      <c r="L1270" s="2">
        <v>36894.06</v>
      </c>
      <c r="M1270" s="5">
        <v>1</v>
      </c>
      <c r="N1270" s="2">
        <v>6366.83</v>
      </c>
      <c r="O1270" s="2">
        <v>482508.86</v>
      </c>
      <c r="P1270" s="2">
        <v>943481.74</v>
      </c>
      <c r="Q1270" s="2">
        <v>438385.45</v>
      </c>
      <c r="R1270" s="2">
        <v>458017.5</v>
      </c>
      <c r="S1270" s="2">
        <v>41067.19</v>
      </c>
      <c r="T1270" s="2">
        <v>1779962.09</v>
      </c>
      <c r="U1270" s="5">
        <v>2</v>
      </c>
      <c r="V1270" s="6">
        <v>4</v>
      </c>
      <c r="W1270">
        <v>2</v>
      </c>
      <c r="X1270">
        <v>1</v>
      </c>
      <c r="Y1270">
        <v>9</v>
      </c>
      <c r="Z1270" s="5">
        <f t="shared" ca="1" si="57"/>
        <v>7974</v>
      </c>
      <c r="AA1270" s="4" t="str">
        <f t="shared" si="58"/>
        <v>High</v>
      </c>
      <c r="AB1270" s="2">
        <f t="shared" si="59"/>
        <v>0.05</v>
      </c>
      <c r="AC1270" s="2">
        <f>banking_clients[[#This Row],[Bank_Loans]] + banking_clients[[#This Row],[Business_Lending]] + banking_clients[[#This Row],[CreditCard_Balance]]</f>
        <v>2268837.7800000003</v>
      </c>
      <c r="AD1270" s="2">
        <f>banking_clients[[#This Row],[Bank_Deposits]] + banking_clients[[#This Row],[Saving_Accounts]] + banking_clients[[#This Row],[ForeignCurrency_Account]] + banking_clients[[#This Row],[Checking_Accounts]]</f>
        <v>1880951.88</v>
      </c>
    </row>
    <row r="1271" spans="1:30" x14ac:dyDescent="0.2">
      <c r="A1271" t="s">
        <v>3977</v>
      </c>
      <c r="B1271" t="s">
        <v>3978</v>
      </c>
      <c r="C1271" s="5">
        <v>79</v>
      </c>
      <c r="D1271">
        <v>34705</v>
      </c>
      <c r="E1271" s="3" t="s">
        <v>3979</v>
      </c>
      <c r="F1271" s="4" t="s">
        <v>104</v>
      </c>
      <c r="G1271" s="4" t="s">
        <v>49</v>
      </c>
      <c r="H1271" s="4" t="s">
        <v>105</v>
      </c>
      <c r="I1271" s="4" t="s">
        <v>13</v>
      </c>
      <c r="J1271" s="4" t="s">
        <v>27</v>
      </c>
      <c r="K1271" s="2">
        <v>234313.46</v>
      </c>
      <c r="L1271" s="2">
        <v>40414.080000000002</v>
      </c>
      <c r="M1271" s="5">
        <v>1</v>
      </c>
      <c r="N1271" s="2">
        <v>3302.38</v>
      </c>
      <c r="O1271" s="2">
        <v>1434369.69</v>
      </c>
      <c r="P1271" s="2">
        <v>794956.83</v>
      </c>
      <c r="Q1271" s="2">
        <v>291110.95</v>
      </c>
      <c r="R1271" s="2">
        <v>231097.31</v>
      </c>
      <c r="S1271" s="2">
        <v>11917.97</v>
      </c>
      <c r="T1271" s="2">
        <v>1324560.04</v>
      </c>
      <c r="U1271" s="5">
        <v>0</v>
      </c>
      <c r="V1271" s="6">
        <v>2</v>
      </c>
      <c r="W1271">
        <v>3</v>
      </c>
      <c r="X1271">
        <v>1</v>
      </c>
      <c r="Y1271">
        <v>10</v>
      </c>
      <c r="Z1271" s="5">
        <f t="shared" ca="1" si="57"/>
        <v>8026</v>
      </c>
      <c r="AA1271" s="4" t="str">
        <f t="shared" si="58"/>
        <v>Mid</v>
      </c>
      <c r="AB1271" s="2">
        <f t="shared" si="59"/>
        <v>0.05</v>
      </c>
      <c r="AC1271" s="2">
        <f>banking_clients[[#This Row],[Bank_Loans]] + banking_clients[[#This Row],[Business_Lending]] + banking_clients[[#This Row],[CreditCard_Balance]]</f>
        <v>2762232.11</v>
      </c>
      <c r="AD1271" s="2">
        <f>banking_clients[[#This Row],[Bank_Deposits]] + banking_clients[[#This Row],[Saving_Accounts]] + banking_clients[[#This Row],[ForeignCurrency_Account]] + banking_clients[[#This Row],[Checking_Accounts]]</f>
        <v>1329083.0599999998</v>
      </c>
    </row>
    <row r="1272" spans="1:30" x14ac:dyDescent="0.2">
      <c r="A1272" t="s">
        <v>3980</v>
      </c>
      <c r="B1272" t="s">
        <v>3981</v>
      </c>
      <c r="C1272" s="5">
        <v>50</v>
      </c>
      <c r="D1272">
        <v>9736</v>
      </c>
      <c r="E1272" s="3" t="s">
        <v>3982</v>
      </c>
      <c r="F1272" s="4" t="s">
        <v>44</v>
      </c>
      <c r="G1272" s="4" t="s">
        <v>49</v>
      </c>
      <c r="H1272" s="4" t="s">
        <v>90</v>
      </c>
      <c r="I1272" s="4" t="s">
        <v>13</v>
      </c>
      <c r="J1272" s="4" t="s">
        <v>14</v>
      </c>
      <c r="K1272" s="2">
        <v>433256.55</v>
      </c>
      <c r="L1272" s="2">
        <v>13602.18</v>
      </c>
      <c r="M1272" s="5">
        <v>1</v>
      </c>
      <c r="N1272" s="2">
        <v>7391.8</v>
      </c>
      <c r="O1272" s="2">
        <v>1489680.07</v>
      </c>
      <c r="P1272" s="2">
        <v>3252169.61</v>
      </c>
      <c r="Q1272" s="2">
        <v>922601.31</v>
      </c>
      <c r="R1272" s="2">
        <v>941053.33</v>
      </c>
      <c r="S1272" s="2">
        <v>36986.53</v>
      </c>
      <c r="T1272" s="2">
        <v>2878551.34</v>
      </c>
      <c r="U1272" s="5">
        <v>3</v>
      </c>
      <c r="V1272" s="6">
        <v>5</v>
      </c>
      <c r="W1272">
        <v>3</v>
      </c>
      <c r="X1272">
        <v>1</v>
      </c>
      <c r="Y1272">
        <v>11</v>
      </c>
      <c r="Z1272" s="5">
        <f t="shared" ca="1" si="57"/>
        <v>1845</v>
      </c>
      <c r="AA1272" s="4" t="str">
        <f t="shared" si="58"/>
        <v>High</v>
      </c>
      <c r="AB1272" s="2">
        <f t="shared" si="59"/>
        <v>0.05</v>
      </c>
      <c r="AC1272" s="2">
        <f>banking_clients[[#This Row],[Bank_Loans]] + banking_clients[[#This Row],[Business_Lending]] + banking_clients[[#This Row],[CreditCard_Balance]]</f>
        <v>4375623.21</v>
      </c>
      <c r="AD1272" s="2">
        <f>banking_clients[[#This Row],[Bank_Deposits]] + banking_clients[[#This Row],[Saving_Accounts]] + banking_clients[[#This Row],[ForeignCurrency_Account]] + banking_clients[[#This Row],[Checking_Accounts]]</f>
        <v>5152810.7799999993</v>
      </c>
    </row>
    <row r="1273" spans="1:30" x14ac:dyDescent="0.2">
      <c r="A1273" t="s">
        <v>3983</v>
      </c>
      <c r="B1273" t="s">
        <v>3984</v>
      </c>
      <c r="C1273" s="5">
        <v>81</v>
      </c>
      <c r="D1273">
        <v>41482</v>
      </c>
      <c r="E1273" s="3" t="s">
        <v>3985</v>
      </c>
      <c r="F1273" s="4" t="s">
        <v>243</v>
      </c>
      <c r="G1273" s="4" t="s">
        <v>19</v>
      </c>
      <c r="H1273" s="4" t="s">
        <v>2115</v>
      </c>
      <c r="I1273" s="4" t="s">
        <v>33</v>
      </c>
      <c r="J1273" s="4" t="s">
        <v>34</v>
      </c>
      <c r="K1273" s="2">
        <v>40231.980000000003</v>
      </c>
      <c r="L1273" s="2">
        <v>3221.1</v>
      </c>
      <c r="M1273" s="5">
        <v>2</v>
      </c>
      <c r="N1273" s="2">
        <v>759.34</v>
      </c>
      <c r="O1273" s="2">
        <v>158652.12</v>
      </c>
      <c r="P1273" s="2">
        <v>252864.88</v>
      </c>
      <c r="Q1273" s="2">
        <v>168576.59</v>
      </c>
      <c r="R1273" s="2">
        <v>283297.39</v>
      </c>
      <c r="S1273" s="2">
        <v>5586.26</v>
      </c>
      <c r="T1273" s="2">
        <v>764714.94</v>
      </c>
      <c r="U1273" s="5">
        <v>1</v>
      </c>
      <c r="V1273" s="6">
        <v>2</v>
      </c>
      <c r="W1273">
        <v>3</v>
      </c>
      <c r="X1273">
        <v>1</v>
      </c>
      <c r="Y1273">
        <v>12</v>
      </c>
      <c r="Z1273" s="5">
        <f t="shared" ca="1" si="57"/>
        <v>1889</v>
      </c>
      <c r="AA1273" s="4" t="str">
        <f t="shared" si="58"/>
        <v>Low</v>
      </c>
      <c r="AB1273" s="2">
        <f t="shared" si="59"/>
        <v>0.03</v>
      </c>
      <c r="AC1273" s="2">
        <f>banking_clients[[#This Row],[Bank_Loans]] + banking_clients[[#This Row],[Business_Lending]] + banking_clients[[#This Row],[CreditCard_Balance]]</f>
        <v>924126.39999999991</v>
      </c>
      <c r="AD1273" s="2">
        <f>banking_clients[[#This Row],[Bank_Deposits]] + banking_clients[[#This Row],[Saving_Accounts]] + banking_clients[[#This Row],[ForeignCurrency_Account]] + banking_clients[[#This Row],[Checking_Accounts]]</f>
        <v>710325.12</v>
      </c>
    </row>
    <row r="1274" spans="1:30" x14ac:dyDescent="0.2">
      <c r="A1274" t="s">
        <v>3986</v>
      </c>
      <c r="B1274" t="s">
        <v>3987</v>
      </c>
      <c r="C1274" s="5">
        <v>20</v>
      </c>
      <c r="D1274">
        <v>29646</v>
      </c>
      <c r="E1274" s="3" t="s">
        <v>3988</v>
      </c>
      <c r="F1274" s="4" t="s">
        <v>89</v>
      </c>
      <c r="G1274" s="4" t="s">
        <v>49</v>
      </c>
      <c r="H1274" s="4" t="s">
        <v>223</v>
      </c>
      <c r="I1274" s="4" t="s">
        <v>80</v>
      </c>
      <c r="J1274" s="4" t="s">
        <v>40</v>
      </c>
      <c r="K1274" s="2">
        <v>151820.92000000001</v>
      </c>
      <c r="L1274" s="2">
        <v>43108.7</v>
      </c>
      <c r="M1274" s="5">
        <v>1</v>
      </c>
      <c r="N1274" s="2">
        <v>3275.7</v>
      </c>
      <c r="O1274" s="2">
        <v>432015.15</v>
      </c>
      <c r="P1274" s="2">
        <v>558792.34</v>
      </c>
      <c r="Q1274" s="2">
        <v>176460.74</v>
      </c>
      <c r="R1274" s="2">
        <v>156853.99</v>
      </c>
      <c r="S1274" s="2">
        <v>29976.48</v>
      </c>
      <c r="T1274" s="2">
        <v>1169260.81</v>
      </c>
      <c r="U1274" s="5">
        <v>3</v>
      </c>
      <c r="V1274" s="6">
        <v>3</v>
      </c>
      <c r="W1274">
        <v>3</v>
      </c>
      <c r="X1274">
        <v>2</v>
      </c>
      <c r="Y1274">
        <v>13</v>
      </c>
      <c r="Z1274" s="5">
        <f t="shared" ca="1" si="57"/>
        <v>6254</v>
      </c>
      <c r="AA1274" s="4" t="str">
        <f t="shared" si="58"/>
        <v>Mid</v>
      </c>
      <c r="AB1274" s="2">
        <f t="shared" si="59"/>
        <v>0.01</v>
      </c>
      <c r="AC1274" s="2">
        <f>banking_clients[[#This Row],[Bank_Loans]] + banking_clients[[#This Row],[Business_Lending]] + banking_clients[[#This Row],[CreditCard_Balance]]</f>
        <v>1604551.66</v>
      </c>
      <c r="AD1274" s="2">
        <f>banking_clients[[#This Row],[Bank_Deposits]] + banking_clients[[#This Row],[Saving_Accounts]] + banking_clients[[#This Row],[ForeignCurrency_Account]] + banking_clients[[#This Row],[Checking_Accounts]]</f>
        <v>922083.54999999993</v>
      </c>
    </row>
    <row r="1275" spans="1:30" x14ac:dyDescent="0.2">
      <c r="A1275" t="s">
        <v>3989</v>
      </c>
      <c r="B1275" t="s">
        <v>284</v>
      </c>
      <c r="C1275" s="5">
        <v>47</v>
      </c>
      <c r="D1275">
        <v>39930</v>
      </c>
      <c r="E1275" s="3" t="s">
        <v>3990</v>
      </c>
      <c r="F1275" s="4" t="s">
        <v>153</v>
      </c>
      <c r="G1275" s="4" t="s">
        <v>19</v>
      </c>
      <c r="H1275" s="4" t="s">
        <v>589</v>
      </c>
      <c r="I1275" s="4" t="s">
        <v>13</v>
      </c>
      <c r="J1275" s="4" t="s">
        <v>14</v>
      </c>
      <c r="K1275" s="2">
        <v>114869.95</v>
      </c>
      <c r="L1275" s="2">
        <v>22150.44</v>
      </c>
      <c r="M1275" s="5">
        <v>2</v>
      </c>
      <c r="N1275" s="2">
        <v>2210.61</v>
      </c>
      <c r="O1275" s="2">
        <v>71259.600000000006</v>
      </c>
      <c r="P1275" s="2">
        <v>106873.1</v>
      </c>
      <c r="Q1275" s="2">
        <v>73601.289999999994</v>
      </c>
      <c r="R1275" s="2">
        <v>17150.11</v>
      </c>
      <c r="S1275" s="2">
        <v>15091.9</v>
      </c>
      <c r="T1275" s="2">
        <v>372198.9</v>
      </c>
      <c r="U1275" s="5">
        <v>2</v>
      </c>
      <c r="V1275" s="6">
        <v>1</v>
      </c>
      <c r="W1275">
        <v>3</v>
      </c>
      <c r="X1275">
        <v>2</v>
      </c>
      <c r="Y1275">
        <v>14</v>
      </c>
      <c r="Z1275" s="5">
        <f t="shared" ca="1" si="57"/>
        <v>2147</v>
      </c>
      <c r="AA1275" s="4" t="str">
        <f t="shared" si="58"/>
        <v>Mid</v>
      </c>
      <c r="AB1275" s="2">
        <f t="shared" si="59"/>
        <v>0.05</v>
      </c>
      <c r="AC1275" s="2">
        <f>banking_clients[[#This Row],[Bank_Loans]] + banking_clients[[#This Row],[Business_Lending]] + banking_clients[[#This Row],[CreditCard_Balance]]</f>
        <v>445669.11</v>
      </c>
      <c r="AD1275" s="2">
        <f>banking_clients[[#This Row],[Bank_Deposits]] + banking_clients[[#This Row],[Saving_Accounts]] + banking_clients[[#This Row],[ForeignCurrency_Account]] + banking_clients[[#This Row],[Checking_Accounts]]</f>
        <v>212716.40000000002</v>
      </c>
    </row>
    <row r="1276" spans="1:30" x14ac:dyDescent="0.2">
      <c r="A1276" t="s">
        <v>3991</v>
      </c>
      <c r="B1276" t="s">
        <v>3992</v>
      </c>
      <c r="C1276" s="5">
        <v>44</v>
      </c>
      <c r="D1276">
        <v>16984</v>
      </c>
      <c r="E1276" s="3" t="s">
        <v>3993</v>
      </c>
      <c r="F1276" s="4" t="s">
        <v>68</v>
      </c>
      <c r="G1276" s="4" t="s">
        <v>25</v>
      </c>
      <c r="H1276" s="4" t="s">
        <v>404</v>
      </c>
      <c r="I1276" s="4" t="s">
        <v>13</v>
      </c>
      <c r="J1276" s="4" t="s">
        <v>14</v>
      </c>
      <c r="K1276" s="2">
        <v>185133.56</v>
      </c>
      <c r="L1276" s="2">
        <v>25427.47</v>
      </c>
      <c r="M1276" s="5">
        <v>2</v>
      </c>
      <c r="N1276" s="2">
        <v>3843.44</v>
      </c>
      <c r="O1276" s="2">
        <v>624438.77</v>
      </c>
      <c r="P1276" s="2">
        <v>1452744.85</v>
      </c>
      <c r="Q1276" s="2">
        <v>784694.3</v>
      </c>
      <c r="R1276" s="2">
        <v>333601.12</v>
      </c>
      <c r="S1276" s="2">
        <v>58312.23</v>
      </c>
      <c r="T1276" s="2">
        <v>166196.39000000001</v>
      </c>
      <c r="U1276" s="5">
        <v>3</v>
      </c>
      <c r="V1276" s="6">
        <v>2</v>
      </c>
      <c r="W1276">
        <v>3</v>
      </c>
      <c r="X1276">
        <v>2</v>
      </c>
      <c r="Y1276">
        <v>15</v>
      </c>
      <c r="Z1276" s="5">
        <f t="shared" ca="1" si="57"/>
        <v>1649</v>
      </c>
      <c r="AA1276" s="4" t="str">
        <f t="shared" si="58"/>
        <v>Mid</v>
      </c>
      <c r="AB1276" s="2">
        <f t="shared" si="59"/>
        <v>0.05</v>
      </c>
      <c r="AC1276" s="2">
        <f>banking_clients[[#This Row],[Bank_Loans]] + banking_clients[[#This Row],[Business_Lending]] + banking_clients[[#This Row],[CreditCard_Balance]]</f>
        <v>794478.6</v>
      </c>
      <c r="AD1276" s="2">
        <f>banking_clients[[#This Row],[Bank_Deposits]] + banking_clients[[#This Row],[Saving_Accounts]] + banking_clients[[#This Row],[ForeignCurrency_Account]] + banking_clients[[#This Row],[Checking_Accounts]]</f>
        <v>2629352.5</v>
      </c>
    </row>
    <row r="1277" spans="1:30" x14ac:dyDescent="0.2">
      <c r="A1277" t="s">
        <v>3994</v>
      </c>
      <c r="B1277" t="s">
        <v>3995</v>
      </c>
      <c r="C1277" s="5">
        <v>77</v>
      </c>
      <c r="D1277">
        <v>5177</v>
      </c>
      <c r="E1277" s="3" t="s">
        <v>3996</v>
      </c>
      <c r="F1277" s="4" t="s">
        <v>647</v>
      </c>
      <c r="G1277" s="4" t="s">
        <v>25</v>
      </c>
      <c r="H1277" s="4" t="s">
        <v>1858</v>
      </c>
      <c r="I1277" s="4" t="s">
        <v>13</v>
      </c>
      <c r="J1277" s="4" t="s">
        <v>14</v>
      </c>
      <c r="K1277" s="2">
        <v>297847.23</v>
      </c>
      <c r="L1277" s="2">
        <v>38897.699999999997</v>
      </c>
      <c r="M1277" s="5">
        <v>2</v>
      </c>
      <c r="N1277" s="2">
        <v>3793.52</v>
      </c>
      <c r="O1277" s="2">
        <v>418925.15</v>
      </c>
      <c r="P1277" s="2">
        <v>519360.19</v>
      </c>
      <c r="Q1277" s="2">
        <v>449755.22</v>
      </c>
      <c r="R1277" s="2">
        <v>80527.600000000006</v>
      </c>
      <c r="S1277" s="2">
        <v>3025.09</v>
      </c>
      <c r="T1277" s="2">
        <v>551434.67000000004</v>
      </c>
      <c r="U1277" s="5">
        <v>0</v>
      </c>
      <c r="V1277" s="6">
        <v>4</v>
      </c>
      <c r="W1277">
        <v>3</v>
      </c>
      <c r="X1277">
        <v>1</v>
      </c>
      <c r="Y1277">
        <v>1</v>
      </c>
      <c r="Z1277" s="5">
        <f t="shared" ca="1" si="57"/>
        <v>8681</v>
      </c>
      <c r="AA1277" s="4" t="str">
        <f t="shared" si="58"/>
        <v>Mid</v>
      </c>
      <c r="AB1277" s="2">
        <f t="shared" si="59"/>
        <v>0.05</v>
      </c>
      <c r="AC1277" s="2">
        <f>banking_clients[[#This Row],[Bank_Loans]] + banking_clients[[#This Row],[Business_Lending]] + banking_clients[[#This Row],[CreditCard_Balance]]</f>
        <v>974153.34000000008</v>
      </c>
      <c r="AD1277" s="2">
        <f>banking_clients[[#This Row],[Bank_Deposits]] + banking_clients[[#This Row],[Saving_Accounts]] + banking_clients[[#This Row],[ForeignCurrency_Account]] + banking_clients[[#This Row],[Checking_Accounts]]</f>
        <v>1052668.1000000001</v>
      </c>
    </row>
    <row r="1278" spans="1:30" x14ac:dyDescent="0.2">
      <c r="A1278" t="s">
        <v>3997</v>
      </c>
      <c r="B1278" t="s">
        <v>3998</v>
      </c>
      <c r="C1278" s="5">
        <v>43</v>
      </c>
      <c r="D1278">
        <v>19600</v>
      </c>
      <c r="E1278" s="3" t="s">
        <v>3999</v>
      </c>
      <c r="F1278" s="4" t="s">
        <v>18</v>
      </c>
      <c r="G1278" s="4" t="s">
        <v>11</v>
      </c>
      <c r="H1278" s="4" t="s">
        <v>326</v>
      </c>
      <c r="I1278" s="4" t="s">
        <v>13</v>
      </c>
      <c r="J1278" s="4" t="s">
        <v>34</v>
      </c>
      <c r="K1278" s="2">
        <v>49832.160000000003</v>
      </c>
      <c r="L1278" s="2">
        <v>3021</v>
      </c>
      <c r="M1278" s="5">
        <v>2</v>
      </c>
      <c r="N1278" s="2">
        <v>359.64</v>
      </c>
      <c r="O1278" s="2">
        <v>990724.84</v>
      </c>
      <c r="P1278" s="2">
        <v>370594.47</v>
      </c>
      <c r="Q1278" s="2">
        <v>164187.43</v>
      </c>
      <c r="R1278" s="2">
        <v>74588</v>
      </c>
      <c r="S1278" s="2">
        <v>36011.39</v>
      </c>
      <c r="T1278" s="2">
        <v>1476173.46</v>
      </c>
      <c r="U1278" s="5">
        <v>3</v>
      </c>
      <c r="V1278" s="6">
        <v>1</v>
      </c>
      <c r="W1278">
        <v>4</v>
      </c>
      <c r="X1278">
        <v>2</v>
      </c>
      <c r="Y1278">
        <v>2</v>
      </c>
      <c r="Z1278" s="5">
        <f t="shared" ca="1" si="57"/>
        <v>8606</v>
      </c>
      <c r="AA1278" s="4" t="str">
        <f t="shared" si="58"/>
        <v>Low</v>
      </c>
      <c r="AB1278" s="2">
        <f t="shared" si="59"/>
        <v>0.05</v>
      </c>
      <c r="AC1278" s="2">
        <f>banking_clients[[#This Row],[Bank_Loans]] + banking_clients[[#This Row],[Business_Lending]] + banking_clients[[#This Row],[CreditCard_Balance]]</f>
        <v>2467257.94</v>
      </c>
      <c r="AD1278" s="2">
        <f>banking_clients[[#This Row],[Bank_Deposits]] + banking_clients[[#This Row],[Saving_Accounts]] + banking_clients[[#This Row],[ForeignCurrency_Account]] + banking_clients[[#This Row],[Checking_Accounts]]</f>
        <v>645381.29</v>
      </c>
    </row>
    <row r="1279" spans="1:30" x14ac:dyDescent="0.2">
      <c r="A1279" t="s">
        <v>4000</v>
      </c>
      <c r="B1279" t="s">
        <v>4001</v>
      </c>
      <c r="C1279" s="5">
        <v>26</v>
      </c>
      <c r="D1279">
        <v>4092</v>
      </c>
      <c r="E1279" s="3" t="s">
        <v>1534</v>
      </c>
      <c r="F1279" s="4" t="s">
        <v>163</v>
      </c>
      <c r="G1279" s="4" t="s">
        <v>11</v>
      </c>
      <c r="H1279" s="4" t="s">
        <v>272</v>
      </c>
      <c r="I1279" s="4" t="s">
        <v>13</v>
      </c>
      <c r="J1279" s="4" t="s">
        <v>27</v>
      </c>
      <c r="K1279" s="2">
        <v>165872.64000000001</v>
      </c>
      <c r="L1279" s="2">
        <v>14837.84</v>
      </c>
      <c r="M1279" s="5">
        <v>2</v>
      </c>
      <c r="N1279" s="2">
        <v>3542.77</v>
      </c>
      <c r="O1279" s="2">
        <v>691428.71</v>
      </c>
      <c r="P1279" s="2">
        <v>105060.55</v>
      </c>
      <c r="Q1279" s="2">
        <v>119607.39</v>
      </c>
      <c r="R1279" s="2">
        <v>24374.05</v>
      </c>
      <c r="S1279" s="2">
        <v>18921.66</v>
      </c>
      <c r="T1279" s="2">
        <v>268739.74</v>
      </c>
      <c r="U1279" s="5">
        <v>1</v>
      </c>
      <c r="V1279" s="6">
        <v>2</v>
      </c>
      <c r="W1279">
        <v>4</v>
      </c>
      <c r="X1279">
        <v>2</v>
      </c>
      <c r="Y1279">
        <v>3</v>
      </c>
      <c r="Z1279" s="5">
        <f t="shared" ca="1" si="57"/>
        <v>9400</v>
      </c>
      <c r="AA1279" s="4" t="str">
        <f t="shared" si="58"/>
        <v>Mid</v>
      </c>
      <c r="AB1279" s="2">
        <f t="shared" si="59"/>
        <v>0.05</v>
      </c>
      <c r="AC1279" s="2">
        <f>banking_clients[[#This Row],[Bank_Loans]] + banking_clients[[#This Row],[Business_Lending]] + banking_clients[[#This Row],[CreditCard_Balance]]</f>
        <v>963711.22</v>
      </c>
      <c r="AD1279" s="2">
        <f>banking_clients[[#This Row],[Bank_Deposits]] + banking_clients[[#This Row],[Saving_Accounts]] + banking_clients[[#This Row],[ForeignCurrency_Account]] + banking_clients[[#This Row],[Checking_Accounts]]</f>
        <v>267963.65000000002</v>
      </c>
    </row>
    <row r="1280" spans="1:30" x14ac:dyDescent="0.2">
      <c r="A1280" t="s">
        <v>4002</v>
      </c>
      <c r="B1280" t="s">
        <v>4003</v>
      </c>
      <c r="C1280" s="5">
        <v>52</v>
      </c>
      <c r="D1280">
        <v>29679</v>
      </c>
      <c r="E1280" s="3" t="s">
        <v>4004</v>
      </c>
      <c r="F1280" s="4" t="s">
        <v>182</v>
      </c>
      <c r="G1280" s="4" t="s">
        <v>19</v>
      </c>
      <c r="H1280" s="4" t="s">
        <v>334</v>
      </c>
      <c r="I1280" s="4" t="s">
        <v>33</v>
      </c>
      <c r="J1280" s="4" t="s">
        <v>34</v>
      </c>
      <c r="K1280" s="2">
        <v>341885.14</v>
      </c>
      <c r="L1280" s="2">
        <v>67782.399999999994</v>
      </c>
      <c r="M1280" s="5">
        <v>1</v>
      </c>
      <c r="N1280" s="2">
        <v>37.520000000000003</v>
      </c>
      <c r="O1280" s="2">
        <v>558696.4</v>
      </c>
      <c r="P1280" s="2">
        <v>0</v>
      </c>
      <c r="Q1280" s="2">
        <v>0</v>
      </c>
      <c r="R1280" s="2">
        <v>0</v>
      </c>
      <c r="S1280" s="2">
        <v>44027.02</v>
      </c>
      <c r="T1280" s="2">
        <v>981599.23</v>
      </c>
      <c r="U1280" s="5">
        <v>1</v>
      </c>
      <c r="V1280" s="6">
        <v>4</v>
      </c>
      <c r="W1280">
        <v>1</v>
      </c>
      <c r="X1280">
        <v>2</v>
      </c>
      <c r="Y1280">
        <v>4</v>
      </c>
      <c r="Z1280" s="5">
        <f t="shared" ca="1" si="57"/>
        <v>10922</v>
      </c>
      <c r="AA1280" s="4" t="str">
        <f t="shared" si="58"/>
        <v>High</v>
      </c>
      <c r="AB1280" s="2">
        <f t="shared" si="59"/>
        <v>0.03</v>
      </c>
      <c r="AC1280" s="2">
        <f>banking_clients[[#This Row],[Bank_Loans]] + banking_clients[[#This Row],[Business_Lending]] + banking_clients[[#This Row],[CreditCard_Balance]]</f>
        <v>1540333.15</v>
      </c>
      <c r="AD1280" s="2">
        <f>banking_clients[[#This Row],[Bank_Deposits]] + banking_clients[[#This Row],[Saving_Accounts]] + banking_clients[[#This Row],[ForeignCurrency_Account]] + banking_clients[[#This Row],[Checking_Accounts]]</f>
        <v>44027.02</v>
      </c>
    </row>
    <row r="1281" spans="1:30" x14ac:dyDescent="0.2">
      <c r="A1281" t="s">
        <v>4005</v>
      </c>
      <c r="B1281" t="s">
        <v>4006</v>
      </c>
      <c r="C1281" s="5">
        <v>31</v>
      </c>
      <c r="D1281">
        <v>2173</v>
      </c>
      <c r="E1281" s="3" t="s">
        <v>4007</v>
      </c>
      <c r="F1281" s="4" t="s">
        <v>63</v>
      </c>
      <c r="G1281" s="4" t="s">
        <v>11</v>
      </c>
      <c r="H1281" s="4" t="s">
        <v>618</v>
      </c>
      <c r="I1281" s="4" t="s">
        <v>33</v>
      </c>
      <c r="J1281" s="4" t="s">
        <v>14</v>
      </c>
      <c r="K1281" s="2">
        <v>193797.01</v>
      </c>
      <c r="L1281" s="2">
        <v>22306.27</v>
      </c>
      <c r="M1281" s="5">
        <v>2</v>
      </c>
      <c r="N1281" s="2">
        <v>3535.23</v>
      </c>
      <c r="O1281" s="2">
        <v>600015.87</v>
      </c>
      <c r="P1281" s="2">
        <v>882077.91</v>
      </c>
      <c r="Q1281" s="2">
        <v>273024.12</v>
      </c>
      <c r="R1281" s="2">
        <v>367252.44</v>
      </c>
      <c r="S1281" s="2">
        <v>46175.96</v>
      </c>
      <c r="T1281" s="2">
        <v>1016679.99</v>
      </c>
      <c r="U1281" s="5">
        <v>3</v>
      </c>
      <c r="V1281" s="6">
        <v>2</v>
      </c>
      <c r="W1281">
        <v>2</v>
      </c>
      <c r="X1281">
        <v>1</v>
      </c>
      <c r="Y1281">
        <v>5</v>
      </c>
      <c r="Z1281" s="5">
        <f t="shared" ca="1" si="57"/>
        <v>7751</v>
      </c>
      <c r="AA1281" s="4" t="str">
        <f t="shared" si="58"/>
        <v>Mid</v>
      </c>
      <c r="AB1281" s="2">
        <f t="shared" si="59"/>
        <v>0.03</v>
      </c>
      <c r="AC1281" s="2">
        <f>banking_clients[[#This Row],[Bank_Loans]] + banking_clients[[#This Row],[Business_Lending]] + banking_clients[[#This Row],[CreditCard_Balance]]</f>
        <v>1620231.0899999999</v>
      </c>
      <c r="AD1281" s="2">
        <f>banking_clients[[#This Row],[Bank_Deposits]] + banking_clients[[#This Row],[Saving_Accounts]] + banking_clients[[#This Row],[ForeignCurrency_Account]] + banking_clients[[#This Row],[Checking_Accounts]]</f>
        <v>1568530.4300000002</v>
      </c>
    </row>
    <row r="1282" spans="1:30" x14ac:dyDescent="0.2">
      <c r="A1282" t="s">
        <v>4008</v>
      </c>
      <c r="B1282" t="s">
        <v>4009</v>
      </c>
      <c r="C1282" s="5">
        <v>54</v>
      </c>
      <c r="D1282">
        <v>20957</v>
      </c>
      <c r="E1282" s="3" t="s">
        <v>4010</v>
      </c>
      <c r="F1282" s="4" t="s">
        <v>315</v>
      </c>
      <c r="G1282" s="4" t="s">
        <v>25</v>
      </c>
      <c r="H1282" s="4" t="s">
        <v>231</v>
      </c>
      <c r="I1282" s="4" t="s">
        <v>13</v>
      </c>
      <c r="J1282" s="4" t="s">
        <v>14</v>
      </c>
      <c r="K1282" s="2">
        <v>148799.01999999999</v>
      </c>
      <c r="L1282" s="2">
        <v>20751.8</v>
      </c>
      <c r="M1282" s="5">
        <v>1</v>
      </c>
      <c r="N1282" s="2">
        <v>4858.03</v>
      </c>
      <c r="O1282" s="2">
        <v>544752.5</v>
      </c>
      <c r="P1282" s="2">
        <v>598410.21</v>
      </c>
      <c r="Q1282" s="2">
        <v>173584.64000000001</v>
      </c>
      <c r="R1282" s="2">
        <v>303042.24</v>
      </c>
      <c r="S1282" s="2">
        <v>8955.42</v>
      </c>
      <c r="T1282" s="2">
        <v>308402.53000000003</v>
      </c>
      <c r="U1282" s="5">
        <v>0</v>
      </c>
      <c r="V1282" s="6">
        <v>1</v>
      </c>
      <c r="W1282">
        <v>3</v>
      </c>
      <c r="X1282">
        <v>1</v>
      </c>
      <c r="Y1282">
        <v>6</v>
      </c>
      <c r="Z1282" s="5">
        <f t="shared" ref="Z1282:Z1345" ca="1" si="60">DATEDIF(E1282, TODAY(), "D")</f>
        <v>3721</v>
      </c>
      <c r="AA1282" s="4" t="str">
        <f t="shared" ref="AA1282:AA1345" si="61">IF(K1282&lt;100000, "Low", IF(K1282&lt;=300000, "Mid", "High"))</f>
        <v>Mid</v>
      </c>
      <c r="AB1282" s="2">
        <f t="shared" ref="AB1282:AB1345" si="62">IF(I1282="High", 0.05, IF(I1282="Mid", 0.03, 0.01))</f>
        <v>0.05</v>
      </c>
      <c r="AC1282" s="2">
        <f>banking_clients[[#This Row],[Bank_Loans]] + banking_clients[[#This Row],[Business_Lending]] + banking_clients[[#This Row],[CreditCard_Balance]]</f>
        <v>858013.06</v>
      </c>
      <c r="AD1282" s="2">
        <f>banking_clients[[#This Row],[Bank_Deposits]] + banking_clients[[#This Row],[Saving_Accounts]] + banking_clients[[#This Row],[ForeignCurrency_Account]] + banking_clients[[#This Row],[Checking_Accounts]]</f>
        <v>1083992.51</v>
      </c>
    </row>
    <row r="1283" spans="1:30" x14ac:dyDescent="0.2">
      <c r="A1283" t="s">
        <v>4011</v>
      </c>
      <c r="B1283" t="s">
        <v>3401</v>
      </c>
      <c r="C1283" s="5">
        <v>53</v>
      </c>
      <c r="D1283">
        <v>33830</v>
      </c>
      <c r="E1283" s="3" t="s">
        <v>4012</v>
      </c>
      <c r="F1283" s="4" t="s">
        <v>574</v>
      </c>
      <c r="G1283" s="4" t="s">
        <v>11</v>
      </c>
      <c r="H1283" s="4" t="s">
        <v>494</v>
      </c>
      <c r="I1283" s="4" t="s">
        <v>33</v>
      </c>
      <c r="J1283" s="4" t="s">
        <v>27</v>
      </c>
      <c r="K1283" s="2">
        <v>114409.21</v>
      </c>
      <c r="L1283" s="2">
        <v>31143.84</v>
      </c>
      <c r="M1283" s="5">
        <v>1</v>
      </c>
      <c r="N1283" s="2">
        <v>3134.38</v>
      </c>
      <c r="O1283" s="2">
        <v>462978.43</v>
      </c>
      <c r="P1283" s="2">
        <v>687194.25</v>
      </c>
      <c r="Q1283" s="2">
        <v>530121.28</v>
      </c>
      <c r="R1283" s="2">
        <v>88288.1</v>
      </c>
      <c r="S1283" s="2">
        <v>31519.66</v>
      </c>
      <c r="T1283" s="2">
        <v>516020.9</v>
      </c>
      <c r="U1283" s="5">
        <v>3</v>
      </c>
      <c r="V1283" s="6">
        <v>2</v>
      </c>
      <c r="W1283">
        <v>4</v>
      </c>
      <c r="X1283">
        <v>1</v>
      </c>
      <c r="Y1283">
        <v>7</v>
      </c>
      <c r="Z1283" s="5">
        <f t="shared" ca="1" si="60"/>
        <v>4652</v>
      </c>
      <c r="AA1283" s="4" t="str">
        <f t="shared" si="61"/>
        <v>Mid</v>
      </c>
      <c r="AB1283" s="2">
        <f t="shared" si="62"/>
        <v>0.03</v>
      </c>
      <c r="AC1283" s="2">
        <f>banking_clients[[#This Row],[Bank_Loans]] + banking_clients[[#This Row],[Business_Lending]] + banking_clients[[#This Row],[CreditCard_Balance]]</f>
        <v>982133.71000000008</v>
      </c>
      <c r="AD1283" s="2">
        <f>banking_clients[[#This Row],[Bank_Deposits]] + banking_clients[[#This Row],[Saving_Accounts]] + banking_clients[[#This Row],[ForeignCurrency_Account]] + banking_clients[[#This Row],[Checking_Accounts]]</f>
        <v>1337123.29</v>
      </c>
    </row>
    <row r="1284" spans="1:30" x14ac:dyDescent="0.2">
      <c r="A1284" t="s">
        <v>4013</v>
      </c>
      <c r="B1284" t="s">
        <v>4014</v>
      </c>
      <c r="C1284" s="5">
        <v>84</v>
      </c>
      <c r="D1284">
        <v>23363</v>
      </c>
      <c r="E1284" s="3" t="s">
        <v>4015</v>
      </c>
      <c r="F1284" s="4" t="s">
        <v>315</v>
      </c>
      <c r="G1284" s="4" t="s">
        <v>25</v>
      </c>
      <c r="H1284" s="4" t="s">
        <v>322</v>
      </c>
      <c r="I1284" s="4" t="s">
        <v>80</v>
      </c>
      <c r="J1284" s="4" t="s">
        <v>34</v>
      </c>
      <c r="K1284" s="2">
        <v>72575.320000000007</v>
      </c>
      <c r="L1284" s="2">
        <v>15225.6</v>
      </c>
      <c r="M1284" s="5">
        <v>1</v>
      </c>
      <c r="N1284" s="2">
        <v>4577.99</v>
      </c>
      <c r="O1284" s="2">
        <v>1158128.52</v>
      </c>
      <c r="P1284" s="2">
        <v>2113374.2000000002</v>
      </c>
      <c r="Q1284" s="2">
        <v>505083.14</v>
      </c>
      <c r="R1284" s="2">
        <v>445004.83</v>
      </c>
      <c r="S1284" s="2">
        <v>52100.800000000003</v>
      </c>
      <c r="T1284" s="2">
        <v>1957601.96</v>
      </c>
      <c r="U1284" s="5">
        <v>2</v>
      </c>
      <c r="V1284" s="6">
        <v>2</v>
      </c>
      <c r="W1284">
        <v>1</v>
      </c>
      <c r="X1284">
        <v>1</v>
      </c>
      <c r="Y1284">
        <v>8</v>
      </c>
      <c r="Z1284" s="5">
        <f t="shared" ca="1" si="60"/>
        <v>10998</v>
      </c>
      <c r="AA1284" s="4" t="str">
        <f t="shared" si="61"/>
        <v>Low</v>
      </c>
      <c r="AB1284" s="2">
        <f t="shared" si="62"/>
        <v>0.01</v>
      </c>
      <c r="AC1284" s="2">
        <f>banking_clients[[#This Row],[Bank_Loans]] + banking_clients[[#This Row],[Business_Lending]] + banking_clients[[#This Row],[CreditCard_Balance]]</f>
        <v>3120308.47</v>
      </c>
      <c r="AD1284" s="2">
        <f>banking_clients[[#This Row],[Bank_Deposits]] + banking_clients[[#This Row],[Saving_Accounts]] + banking_clients[[#This Row],[ForeignCurrency_Account]] + banking_clients[[#This Row],[Checking_Accounts]]</f>
        <v>3115562.97</v>
      </c>
    </row>
    <row r="1285" spans="1:30" x14ac:dyDescent="0.2">
      <c r="A1285" t="s">
        <v>4016</v>
      </c>
      <c r="B1285" t="s">
        <v>4017</v>
      </c>
      <c r="C1285" s="5">
        <v>25</v>
      </c>
      <c r="D1285">
        <v>125</v>
      </c>
      <c r="E1285" s="3" t="s">
        <v>4018</v>
      </c>
      <c r="F1285" s="4" t="s">
        <v>31</v>
      </c>
      <c r="G1285" s="4" t="s">
        <v>19</v>
      </c>
      <c r="H1285" s="4" t="s">
        <v>775</v>
      </c>
      <c r="I1285" s="4" t="s">
        <v>33</v>
      </c>
      <c r="J1285" s="4" t="s">
        <v>14</v>
      </c>
      <c r="K1285" s="2">
        <v>272042.88</v>
      </c>
      <c r="L1285" s="2">
        <v>31200</v>
      </c>
      <c r="M1285" s="5">
        <v>1</v>
      </c>
      <c r="N1285" s="2">
        <v>7225.63</v>
      </c>
      <c r="O1285" s="2">
        <v>356842.37</v>
      </c>
      <c r="P1285" s="2">
        <v>1136705.6299999999</v>
      </c>
      <c r="Q1285" s="2">
        <v>615715.55000000005</v>
      </c>
      <c r="R1285" s="2">
        <v>137194.04999999999</v>
      </c>
      <c r="S1285" s="2">
        <v>8238.24</v>
      </c>
      <c r="T1285" s="2">
        <v>446663.81</v>
      </c>
      <c r="U1285" s="5">
        <v>3</v>
      </c>
      <c r="V1285" s="6">
        <v>2</v>
      </c>
      <c r="W1285">
        <v>1</v>
      </c>
      <c r="X1285">
        <v>2</v>
      </c>
      <c r="Y1285">
        <v>9</v>
      </c>
      <c r="Z1285" s="5">
        <f t="shared" ca="1" si="60"/>
        <v>7599</v>
      </c>
      <c r="AA1285" s="4" t="str">
        <f t="shared" si="61"/>
        <v>Mid</v>
      </c>
      <c r="AB1285" s="2">
        <f t="shared" si="62"/>
        <v>0.03</v>
      </c>
      <c r="AC1285" s="2">
        <f>banking_clients[[#This Row],[Bank_Loans]] + banking_clients[[#This Row],[Business_Lending]] + banking_clients[[#This Row],[CreditCard_Balance]]</f>
        <v>810731.80999999994</v>
      </c>
      <c r="AD1285" s="2">
        <f>banking_clients[[#This Row],[Bank_Deposits]] + banking_clients[[#This Row],[Saving_Accounts]] + banking_clients[[#This Row],[ForeignCurrency_Account]] + banking_clients[[#This Row],[Checking_Accounts]]</f>
        <v>1897853.47</v>
      </c>
    </row>
    <row r="1286" spans="1:30" x14ac:dyDescent="0.2">
      <c r="A1286" t="s">
        <v>4019</v>
      </c>
      <c r="B1286" t="s">
        <v>4020</v>
      </c>
      <c r="C1286" s="5">
        <v>28</v>
      </c>
      <c r="D1286">
        <v>14195</v>
      </c>
      <c r="E1286" s="3" t="s">
        <v>4021</v>
      </c>
      <c r="F1286" s="4" t="s">
        <v>310</v>
      </c>
      <c r="G1286" s="4" t="s">
        <v>25</v>
      </c>
      <c r="H1286" s="4" t="s">
        <v>585</v>
      </c>
      <c r="I1286" s="4" t="s">
        <v>13</v>
      </c>
      <c r="J1286" s="4" t="s">
        <v>14</v>
      </c>
      <c r="K1286" s="2">
        <v>135222.07999999999</v>
      </c>
      <c r="L1286" s="2">
        <v>2565.6</v>
      </c>
      <c r="M1286" s="5">
        <v>1</v>
      </c>
      <c r="N1286" s="2">
        <v>1909.09</v>
      </c>
      <c r="O1286" s="2">
        <v>381935.7</v>
      </c>
      <c r="P1286" s="2">
        <v>142186.31</v>
      </c>
      <c r="Q1286" s="2">
        <v>76244.83</v>
      </c>
      <c r="R1286" s="2">
        <v>98664.94</v>
      </c>
      <c r="S1286" s="2">
        <v>9712.7199999999993</v>
      </c>
      <c r="T1286" s="2">
        <v>106810.9</v>
      </c>
      <c r="U1286" s="5">
        <v>2</v>
      </c>
      <c r="V1286" s="6">
        <v>1</v>
      </c>
      <c r="W1286">
        <v>1</v>
      </c>
      <c r="X1286">
        <v>2</v>
      </c>
      <c r="Y1286">
        <v>10</v>
      </c>
      <c r="Z1286" s="5">
        <f t="shared" ca="1" si="60"/>
        <v>1942</v>
      </c>
      <c r="AA1286" s="4" t="str">
        <f t="shared" si="61"/>
        <v>Mid</v>
      </c>
      <c r="AB1286" s="2">
        <f t="shared" si="62"/>
        <v>0.05</v>
      </c>
      <c r="AC1286" s="2">
        <f>banking_clients[[#This Row],[Bank_Loans]] + banking_clients[[#This Row],[Business_Lending]] + banking_clients[[#This Row],[CreditCard_Balance]]</f>
        <v>490655.69</v>
      </c>
      <c r="AD1286" s="2">
        <f>banking_clients[[#This Row],[Bank_Deposits]] + banking_clients[[#This Row],[Saving_Accounts]] + banking_clients[[#This Row],[ForeignCurrency_Account]] + banking_clients[[#This Row],[Checking_Accounts]]</f>
        <v>326808.8</v>
      </c>
    </row>
    <row r="1287" spans="1:30" x14ac:dyDescent="0.2">
      <c r="A1287" t="s">
        <v>4022</v>
      </c>
      <c r="B1287" t="s">
        <v>2020</v>
      </c>
      <c r="C1287" s="5">
        <v>69</v>
      </c>
      <c r="D1287">
        <v>16940</v>
      </c>
      <c r="E1287" s="3" t="s">
        <v>4023</v>
      </c>
      <c r="F1287" s="4" t="s">
        <v>295</v>
      </c>
      <c r="G1287" s="4" t="s">
        <v>114</v>
      </c>
      <c r="H1287" s="4" t="s">
        <v>454</v>
      </c>
      <c r="I1287" s="4" t="s">
        <v>13</v>
      </c>
      <c r="J1287" s="4" t="s">
        <v>27</v>
      </c>
      <c r="K1287" s="2">
        <v>22559.39</v>
      </c>
      <c r="L1287" s="2">
        <v>3919.05</v>
      </c>
      <c r="M1287" s="5">
        <v>1</v>
      </c>
      <c r="N1287" s="2">
        <v>674.16</v>
      </c>
      <c r="O1287" s="2">
        <v>102559.79</v>
      </c>
      <c r="P1287" s="2">
        <v>30902.15</v>
      </c>
      <c r="Q1287" s="2">
        <v>13315.56</v>
      </c>
      <c r="R1287" s="2">
        <v>13107.03</v>
      </c>
      <c r="S1287" s="2">
        <v>127.86</v>
      </c>
      <c r="T1287" s="2">
        <v>310120.28999999998</v>
      </c>
      <c r="U1287" s="5">
        <v>1</v>
      </c>
      <c r="V1287" s="6">
        <v>1</v>
      </c>
      <c r="W1287">
        <v>2</v>
      </c>
      <c r="X1287">
        <v>1</v>
      </c>
      <c r="Y1287">
        <v>11</v>
      </c>
      <c r="Z1287" s="5">
        <f t="shared" ca="1" si="60"/>
        <v>7141</v>
      </c>
      <c r="AA1287" s="4" t="str">
        <f t="shared" si="61"/>
        <v>Low</v>
      </c>
      <c r="AB1287" s="2">
        <f t="shared" si="62"/>
        <v>0.05</v>
      </c>
      <c r="AC1287" s="2">
        <f>banking_clients[[#This Row],[Bank_Loans]] + banking_clients[[#This Row],[Business_Lending]] + banking_clients[[#This Row],[CreditCard_Balance]]</f>
        <v>413354.23999999993</v>
      </c>
      <c r="AD1287" s="2">
        <f>banking_clients[[#This Row],[Bank_Deposits]] + banking_clients[[#This Row],[Saving_Accounts]] + banking_clients[[#This Row],[ForeignCurrency_Account]] + banking_clients[[#This Row],[Checking_Accounts]]</f>
        <v>57452.6</v>
      </c>
    </row>
    <row r="1288" spans="1:30" x14ac:dyDescent="0.2">
      <c r="A1288" t="s">
        <v>4024</v>
      </c>
      <c r="B1288" t="s">
        <v>4025</v>
      </c>
      <c r="C1288" s="5">
        <v>33</v>
      </c>
      <c r="D1288">
        <v>22921</v>
      </c>
      <c r="E1288" s="3" t="s">
        <v>4026</v>
      </c>
      <c r="F1288" s="4" t="s">
        <v>44</v>
      </c>
      <c r="G1288" s="4" t="s">
        <v>49</v>
      </c>
      <c r="H1288" s="4" t="s">
        <v>64</v>
      </c>
      <c r="I1288" s="4" t="s">
        <v>33</v>
      </c>
      <c r="J1288" s="4" t="s">
        <v>14</v>
      </c>
      <c r="K1288" s="2">
        <v>57690.28</v>
      </c>
      <c r="L1288" s="2">
        <v>13255.32</v>
      </c>
      <c r="M1288" s="5">
        <v>1</v>
      </c>
      <c r="N1288" s="2">
        <v>2726.88</v>
      </c>
      <c r="O1288" s="2">
        <v>535299.65</v>
      </c>
      <c r="P1288" s="2">
        <v>327206.38</v>
      </c>
      <c r="Q1288" s="2">
        <v>208594.07</v>
      </c>
      <c r="R1288" s="2">
        <v>216447.02</v>
      </c>
      <c r="S1288" s="2">
        <v>6204.12</v>
      </c>
      <c r="T1288" s="2">
        <v>48790.25</v>
      </c>
      <c r="U1288" s="5">
        <v>0</v>
      </c>
      <c r="V1288" s="6">
        <v>1</v>
      </c>
      <c r="W1288">
        <v>2</v>
      </c>
      <c r="X1288">
        <v>1</v>
      </c>
      <c r="Y1288">
        <v>12</v>
      </c>
      <c r="Z1288" s="5">
        <f t="shared" ca="1" si="60"/>
        <v>3988</v>
      </c>
      <c r="AA1288" s="4" t="str">
        <f t="shared" si="61"/>
        <v>Low</v>
      </c>
      <c r="AB1288" s="2">
        <f t="shared" si="62"/>
        <v>0.03</v>
      </c>
      <c r="AC1288" s="2">
        <f>banking_clients[[#This Row],[Bank_Loans]] + banking_clients[[#This Row],[Business_Lending]] + banking_clients[[#This Row],[CreditCard_Balance]]</f>
        <v>586816.78</v>
      </c>
      <c r="AD1288" s="2">
        <f>banking_clients[[#This Row],[Bank_Deposits]] + banking_clients[[#This Row],[Saving_Accounts]] + banking_clients[[#This Row],[ForeignCurrency_Account]] + banking_clients[[#This Row],[Checking_Accounts]]</f>
        <v>758451.59000000008</v>
      </c>
    </row>
    <row r="1289" spans="1:30" x14ac:dyDescent="0.2">
      <c r="A1289" t="s">
        <v>4027</v>
      </c>
      <c r="B1289" t="s">
        <v>4028</v>
      </c>
      <c r="C1289" s="5">
        <v>71</v>
      </c>
      <c r="D1289">
        <v>35512</v>
      </c>
      <c r="E1289" s="3" t="s">
        <v>4029</v>
      </c>
      <c r="F1289" s="4" t="s">
        <v>446</v>
      </c>
      <c r="G1289" s="4" t="s">
        <v>49</v>
      </c>
      <c r="H1289" s="4" t="s">
        <v>110</v>
      </c>
      <c r="I1289" s="4" t="s">
        <v>13</v>
      </c>
      <c r="J1289" s="4" t="s">
        <v>27</v>
      </c>
      <c r="K1289" s="2">
        <v>116126.72</v>
      </c>
      <c r="L1289" s="2">
        <v>28399.72</v>
      </c>
      <c r="M1289" s="5">
        <v>1</v>
      </c>
      <c r="N1289" s="2">
        <v>8457.2800000000007</v>
      </c>
      <c r="O1289" s="2">
        <v>600072.47</v>
      </c>
      <c r="P1289" s="2">
        <v>1620094.7</v>
      </c>
      <c r="Q1289" s="2">
        <v>277413.48</v>
      </c>
      <c r="R1289" s="2">
        <v>773983.6</v>
      </c>
      <c r="S1289" s="2">
        <v>82779.63</v>
      </c>
      <c r="T1289" s="2">
        <v>1613853.02</v>
      </c>
      <c r="U1289" s="5">
        <v>1</v>
      </c>
      <c r="V1289" s="6">
        <v>2</v>
      </c>
      <c r="W1289">
        <v>3</v>
      </c>
      <c r="X1289">
        <v>1</v>
      </c>
      <c r="Y1289">
        <v>13</v>
      </c>
      <c r="Z1289" s="5">
        <f t="shared" ca="1" si="60"/>
        <v>4800</v>
      </c>
      <c r="AA1289" s="4" t="str">
        <f t="shared" si="61"/>
        <v>Mid</v>
      </c>
      <c r="AB1289" s="2">
        <f t="shared" si="62"/>
        <v>0.05</v>
      </c>
      <c r="AC1289" s="2">
        <f>banking_clients[[#This Row],[Bank_Loans]] + banking_clients[[#This Row],[Business_Lending]] + banking_clients[[#This Row],[CreditCard_Balance]]</f>
        <v>2222382.77</v>
      </c>
      <c r="AD1289" s="2">
        <f>banking_clients[[#This Row],[Bank_Deposits]] + banking_clients[[#This Row],[Saving_Accounts]] + banking_clients[[#This Row],[ForeignCurrency_Account]] + banking_clients[[#This Row],[Checking_Accounts]]</f>
        <v>2754271.4099999997</v>
      </c>
    </row>
    <row r="1290" spans="1:30" x14ac:dyDescent="0.2">
      <c r="A1290" t="s">
        <v>4030</v>
      </c>
      <c r="B1290" t="s">
        <v>4031</v>
      </c>
      <c r="C1290" s="5">
        <v>25</v>
      </c>
      <c r="D1290">
        <v>33538</v>
      </c>
      <c r="E1290" s="3" t="s">
        <v>53</v>
      </c>
      <c r="F1290" s="4" t="s">
        <v>73</v>
      </c>
      <c r="G1290" s="4" t="s">
        <v>49</v>
      </c>
      <c r="H1290" s="4" t="s">
        <v>1176</v>
      </c>
      <c r="I1290" s="4" t="s">
        <v>13</v>
      </c>
      <c r="J1290" s="4" t="s">
        <v>34</v>
      </c>
      <c r="K1290" s="2">
        <v>316420.53000000003</v>
      </c>
      <c r="L1290" s="2">
        <v>18364.12</v>
      </c>
      <c r="M1290" s="5">
        <v>1</v>
      </c>
      <c r="N1290" s="2">
        <v>5680.11</v>
      </c>
      <c r="O1290" s="2">
        <v>795494.67</v>
      </c>
      <c r="P1290" s="2">
        <v>2379512.8199999998</v>
      </c>
      <c r="Q1290" s="2">
        <v>1307823.8400000001</v>
      </c>
      <c r="R1290" s="2">
        <v>259385.06</v>
      </c>
      <c r="S1290" s="2">
        <v>61022.89</v>
      </c>
      <c r="T1290" s="2">
        <v>2221786.2000000002</v>
      </c>
      <c r="U1290" s="5">
        <v>2</v>
      </c>
      <c r="V1290" s="6">
        <v>5</v>
      </c>
      <c r="W1290">
        <v>3</v>
      </c>
      <c r="X1290">
        <v>1</v>
      </c>
      <c r="Y1290">
        <v>14</v>
      </c>
      <c r="Z1290" s="5">
        <f t="shared" ca="1" si="60"/>
        <v>8961</v>
      </c>
      <c r="AA1290" s="4" t="str">
        <f t="shared" si="61"/>
        <v>High</v>
      </c>
      <c r="AB1290" s="2">
        <f t="shared" si="62"/>
        <v>0.05</v>
      </c>
      <c r="AC1290" s="2">
        <f>banking_clients[[#This Row],[Bank_Loans]] + banking_clients[[#This Row],[Business_Lending]] + banking_clients[[#This Row],[CreditCard_Balance]]</f>
        <v>3022960.98</v>
      </c>
      <c r="AD1290" s="2">
        <f>banking_clients[[#This Row],[Bank_Deposits]] + banking_clients[[#This Row],[Saving_Accounts]] + banking_clients[[#This Row],[ForeignCurrency_Account]] + banking_clients[[#This Row],[Checking_Accounts]]</f>
        <v>4007744.6100000003</v>
      </c>
    </row>
    <row r="1291" spans="1:30" x14ac:dyDescent="0.2">
      <c r="A1291" t="s">
        <v>4032</v>
      </c>
      <c r="B1291" t="s">
        <v>4033</v>
      </c>
      <c r="C1291" s="5">
        <v>37</v>
      </c>
      <c r="D1291">
        <v>26941</v>
      </c>
      <c r="E1291" s="3" t="s">
        <v>4034</v>
      </c>
      <c r="F1291" s="4" t="s">
        <v>94</v>
      </c>
      <c r="G1291" s="4" t="s">
        <v>11</v>
      </c>
      <c r="H1291" s="4" t="s">
        <v>618</v>
      </c>
      <c r="I1291" s="4" t="s">
        <v>80</v>
      </c>
      <c r="J1291" s="4" t="s">
        <v>40</v>
      </c>
      <c r="K1291" s="2">
        <v>311940.65000000002</v>
      </c>
      <c r="L1291" s="2">
        <v>5411</v>
      </c>
      <c r="M1291" s="5">
        <v>2</v>
      </c>
      <c r="N1291" s="2">
        <v>5818.64</v>
      </c>
      <c r="O1291" s="2">
        <v>100888.07</v>
      </c>
      <c r="P1291" s="2">
        <v>831510.28</v>
      </c>
      <c r="Q1291" s="2">
        <v>348697.86</v>
      </c>
      <c r="R1291" s="2">
        <v>392687.43</v>
      </c>
      <c r="S1291" s="2">
        <v>32072.82</v>
      </c>
      <c r="T1291" s="2">
        <v>1036447.99</v>
      </c>
      <c r="U1291" s="5">
        <v>1</v>
      </c>
      <c r="V1291" s="6">
        <v>2</v>
      </c>
      <c r="W1291">
        <v>3</v>
      </c>
      <c r="X1291">
        <v>1</v>
      </c>
      <c r="Y1291">
        <v>15</v>
      </c>
      <c r="Z1291" s="5">
        <f t="shared" ca="1" si="60"/>
        <v>4759</v>
      </c>
      <c r="AA1291" s="4" t="str">
        <f t="shared" si="61"/>
        <v>High</v>
      </c>
      <c r="AB1291" s="2">
        <f t="shared" si="62"/>
        <v>0.01</v>
      </c>
      <c r="AC1291" s="2">
        <f>banking_clients[[#This Row],[Bank_Loans]] + banking_clients[[#This Row],[Business_Lending]] + banking_clients[[#This Row],[CreditCard_Balance]]</f>
        <v>1143154.7</v>
      </c>
      <c r="AD1291" s="2">
        <f>banking_clients[[#This Row],[Bank_Deposits]] + banking_clients[[#This Row],[Saving_Accounts]] + banking_clients[[#This Row],[ForeignCurrency_Account]] + banking_clients[[#This Row],[Checking_Accounts]]</f>
        <v>1604968.3900000001</v>
      </c>
    </row>
    <row r="1292" spans="1:30" x14ac:dyDescent="0.2">
      <c r="A1292" t="s">
        <v>4035</v>
      </c>
      <c r="B1292" t="s">
        <v>4036</v>
      </c>
      <c r="C1292" s="5">
        <v>60</v>
      </c>
      <c r="D1292">
        <v>16520</v>
      </c>
      <c r="E1292" s="3" t="s">
        <v>588</v>
      </c>
      <c r="F1292" s="4" t="s">
        <v>574</v>
      </c>
      <c r="G1292" s="4" t="s">
        <v>114</v>
      </c>
      <c r="H1292" s="4" t="s">
        <v>173</v>
      </c>
      <c r="I1292" s="4" t="s">
        <v>13</v>
      </c>
      <c r="J1292" s="4" t="s">
        <v>14</v>
      </c>
      <c r="K1292" s="2">
        <v>22765.74</v>
      </c>
      <c r="L1292" s="2">
        <v>15353.25</v>
      </c>
      <c r="M1292" s="5">
        <v>3</v>
      </c>
      <c r="N1292" s="2">
        <v>1906.74</v>
      </c>
      <c r="O1292" s="2">
        <v>148122.81</v>
      </c>
      <c r="P1292" s="2">
        <v>40303.49</v>
      </c>
      <c r="Q1292" s="2">
        <v>56424.89</v>
      </c>
      <c r="R1292" s="2">
        <v>6018.66</v>
      </c>
      <c r="S1292" s="2">
        <v>17099.87</v>
      </c>
      <c r="T1292" s="2">
        <v>58708.19</v>
      </c>
      <c r="U1292" s="5">
        <v>3</v>
      </c>
      <c r="V1292" s="6">
        <v>1</v>
      </c>
      <c r="W1292">
        <v>3</v>
      </c>
      <c r="X1292">
        <v>1</v>
      </c>
      <c r="Y1292">
        <v>16</v>
      </c>
      <c r="Z1292" s="5">
        <f t="shared" ca="1" si="60"/>
        <v>8117</v>
      </c>
      <c r="AA1292" s="4" t="str">
        <f t="shared" si="61"/>
        <v>Low</v>
      </c>
      <c r="AB1292" s="2">
        <f t="shared" si="62"/>
        <v>0.05</v>
      </c>
      <c r="AC1292" s="2">
        <f>banking_clients[[#This Row],[Bank_Loans]] + banking_clients[[#This Row],[Business_Lending]] + banking_clients[[#This Row],[CreditCard_Balance]]</f>
        <v>208737.74</v>
      </c>
      <c r="AD1292" s="2">
        <f>banking_clients[[#This Row],[Bank_Deposits]] + banking_clients[[#This Row],[Saving_Accounts]] + banking_clients[[#This Row],[ForeignCurrency_Account]] + banking_clients[[#This Row],[Checking_Accounts]]</f>
        <v>119846.90999999999</v>
      </c>
    </row>
    <row r="1293" spans="1:30" x14ac:dyDescent="0.2">
      <c r="A1293" t="s">
        <v>4037</v>
      </c>
      <c r="B1293" t="s">
        <v>4038</v>
      </c>
      <c r="C1293" s="5">
        <v>67</v>
      </c>
      <c r="D1293">
        <v>38125</v>
      </c>
      <c r="E1293" s="3" t="s">
        <v>4039</v>
      </c>
      <c r="F1293" s="4" t="s">
        <v>68</v>
      </c>
      <c r="G1293" s="4" t="s">
        <v>49</v>
      </c>
      <c r="H1293" s="4" t="s">
        <v>154</v>
      </c>
      <c r="I1293" s="4" t="s">
        <v>80</v>
      </c>
      <c r="J1293" s="4" t="s">
        <v>27</v>
      </c>
      <c r="K1293" s="2">
        <v>306850.53000000003</v>
      </c>
      <c r="L1293" s="2">
        <v>37296.74</v>
      </c>
      <c r="M1293" s="5">
        <v>1</v>
      </c>
      <c r="N1293" s="2">
        <v>3782.7</v>
      </c>
      <c r="O1293" s="2">
        <v>581449.04</v>
      </c>
      <c r="P1293" s="2">
        <v>627022.94999999995</v>
      </c>
      <c r="Q1293" s="2">
        <v>143471.35</v>
      </c>
      <c r="R1293" s="2">
        <v>360750.75</v>
      </c>
      <c r="S1293" s="2">
        <v>31778.37</v>
      </c>
      <c r="T1293" s="2">
        <v>887980.66</v>
      </c>
      <c r="U1293" s="5">
        <v>0</v>
      </c>
      <c r="V1293" s="6">
        <v>3</v>
      </c>
      <c r="W1293">
        <v>3</v>
      </c>
      <c r="X1293">
        <v>2</v>
      </c>
      <c r="Y1293">
        <v>17</v>
      </c>
      <c r="Z1293" s="5">
        <f t="shared" ca="1" si="60"/>
        <v>8944</v>
      </c>
      <c r="AA1293" s="4" t="str">
        <f t="shared" si="61"/>
        <v>High</v>
      </c>
      <c r="AB1293" s="2">
        <f t="shared" si="62"/>
        <v>0.01</v>
      </c>
      <c r="AC1293" s="2">
        <f>banking_clients[[#This Row],[Bank_Loans]] + banking_clients[[#This Row],[Business_Lending]] + banking_clients[[#This Row],[CreditCard_Balance]]</f>
        <v>1473212.4000000001</v>
      </c>
      <c r="AD1293" s="2">
        <f>banking_clients[[#This Row],[Bank_Deposits]] + banking_clients[[#This Row],[Saving_Accounts]] + banking_clients[[#This Row],[ForeignCurrency_Account]] + banking_clients[[#This Row],[Checking_Accounts]]</f>
        <v>1163023.42</v>
      </c>
    </row>
    <row r="1294" spans="1:30" x14ac:dyDescent="0.2">
      <c r="A1294" t="s">
        <v>4040</v>
      </c>
      <c r="B1294" t="s">
        <v>4041</v>
      </c>
      <c r="C1294" s="5">
        <v>24</v>
      </c>
      <c r="D1294">
        <v>42946</v>
      </c>
      <c r="E1294" s="3" t="s">
        <v>4042</v>
      </c>
      <c r="F1294" s="4" t="s">
        <v>172</v>
      </c>
      <c r="G1294" s="4" t="s">
        <v>114</v>
      </c>
      <c r="H1294" s="4" t="s">
        <v>420</v>
      </c>
      <c r="I1294" s="4" t="s">
        <v>80</v>
      </c>
      <c r="J1294" s="4" t="s">
        <v>14</v>
      </c>
      <c r="K1294" s="2">
        <v>394170.23</v>
      </c>
      <c r="L1294" s="2">
        <v>41544.019999999997</v>
      </c>
      <c r="M1294" s="5">
        <v>1</v>
      </c>
      <c r="N1294" s="2">
        <v>4863.04</v>
      </c>
      <c r="O1294" s="2">
        <v>214497.92000000001</v>
      </c>
      <c r="P1294" s="2">
        <v>550867.61</v>
      </c>
      <c r="Q1294" s="2">
        <v>713418.71</v>
      </c>
      <c r="R1294" s="2">
        <v>174471.51</v>
      </c>
      <c r="S1294" s="2">
        <v>47955.26</v>
      </c>
      <c r="T1294" s="2">
        <v>1330851.97</v>
      </c>
      <c r="U1294" s="5">
        <v>3</v>
      </c>
      <c r="V1294" s="6">
        <v>4</v>
      </c>
      <c r="W1294">
        <v>3</v>
      </c>
      <c r="X1294">
        <v>2</v>
      </c>
      <c r="Y1294">
        <v>18</v>
      </c>
      <c r="Z1294" s="5">
        <f t="shared" ca="1" si="60"/>
        <v>4335</v>
      </c>
      <c r="AA1294" s="4" t="str">
        <f t="shared" si="61"/>
        <v>High</v>
      </c>
      <c r="AB1294" s="2">
        <f t="shared" si="62"/>
        <v>0.01</v>
      </c>
      <c r="AC1294" s="2">
        <f>banking_clients[[#This Row],[Bank_Loans]] + banking_clients[[#This Row],[Business_Lending]] + banking_clients[[#This Row],[CreditCard_Balance]]</f>
        <v>1550212.93</v>
      </c>
      <c r="AD1294" s="2">
        <f>banking_clients[[#This Row],[Bank_Deposits]] + banking_clients[[#This Row],[Saving_Accounts]] + banking_clients[[#This Row],[ForeignCurrency_Account]] + banking_clients[[#This Row],[Checking_Accounts]]</f>
        <v>1486713.0899999999</v>
      </c>
    </row>
    <row r="1295" spans="1:30" x14ac:dyDescent="0.2">
      <c r="A1295" t="s">
        <v>4043</v>
      </c>
      <c r="B1295" t="s">
        <v>4044</v>
      </c>
      <c r="C1295" s="5">
        <v>24</v>
      </c>
      <c r="D1295">
        <v>1184</v>
      </c>
      <c r="E1295" s="3" t="s">
        <v>4045</v>
      </c>
      <c r="F1295" s="4" t="s">
        <v>338</v>
      </c>
      <c r="G1295" s="4" t="s">
        <v>49</v>
      </c>
      <c r="H1295" s="4" t="s">
        <v>643</v>
      </c>
      <c r="I1295" s="4" t="s">
        <v>33</v>
      </c>
      <c r="J1295" s="4" t="s">
        <v>34</v>
      </c>
      <c r="K1295" s="2">
        <v>103072.97</v>
      </c>
      <c r="L1295" s="2">
        <v>33638.639999999999</v>
      </c>
      <c r="M1295" s="5">
        <v>1</v>
      </c>
      <c r="N1295" s="2">
        <v>9579.6</v>
      </c>
      <c r="O1295" s="2">
        <v>0</v>
      </c>
      <c r="P1295" s="2">
        <v>2326151.83</v>
      </c>
      <c r="Q1295" s="2">
        <v>881686.58</v>
      </c>
      <c r="R1295" s="2">
        <v>785451.43</v>
      </c>
      <c r="S1295" s="2">
        <v>40450.54</v>
      </c>
      <c r="T1295" s="2">
        <v>209229.32</v>
      </c>
      <c r="U1295" s="5">
        <v>1</v>
      </c>
      <c r="V1295" s="6">
        <v>3</v>
      </c>
      <c r="W1295">
        <v>3</v>
      </c>
      <c r="X1295">
        <v>2</v>
      </c>
      <c r="Y1295">
        <v>19</v>
      </c>
      <c r="Z1295" s="5">
        <f t="shared" ca="1" si="60"/>
        <v>2706</v>
      </c>
      <c r="AA1295" s="4" t="str">
        <f t="shared" si="61"/>
        <v>Mid</v>
      </c>
      <c r="AB1295" s="2">
        <f t="shared" si="62"/>
        <v>0.03</v>
      </c>
      <c r="AC1295" s="2">
        <f>banking_clients[[#This Row],[Bank_Loans]] + banking_clients[[#This Row],[Business_Lending]] + banking_clients[[#This Row],[CreditCard_Balance]]</f>
        <v>218808.92</v>
      </c>
      <c r="AD1295" s="2">
        <f>banking_clients[[#This Row],[Bank_Deposits]] + banking_clients[[#This Row],[Saving_Accounts]] + banking_clients[[#This Row],[ForeignCurrency_Account]] + banking_clients[[#This Row],[Checking_Accounts]]</f>
        <v>4033740.3800000004</v>
      </c>
    </row>
    <row r="1296" spans="1:30" x14ac:dyDescent="0.2">
      <c r="A1296" t="s">
        <v>4046</v>
      </c>
      <c r="B1296" t="s">
        <v>4047</v>
      </c>
      <c r="C1296" s="5">
        <v>27</v>
      </c>
      <c r="D1296">
        <v>10492</v>
      </c>
      <c r="E1296" s="3" t="s">
        <v>1396</v>
      </c>
      <c r="F1296" s="4" t="s">
        <v>284</v>
      </c>
      <c r="G1296" s="4" t="s">
        <v>11</v>
      </c>
      <c r="H1296" s="4" t="s">
        <v>330</v>
      </c>
      <c r="I1296" s="4" t="s">
        <v>33</v>
      </c>
      <c r="J1296" s="4" t="s">
        <v>14</v>
      </c>
      <c r="K1296" s="2">
        <v>330956.05</v>
      </c>
      <c r="L1296" s="2">
        <v>62296.62</v>
      </c>
      <c r="M1296" s="5">
        <v>2</v>
      </c>
      <c r="N1296" s="2">
        <v>7556.47</v>
      </c>
      <c r="O1296" s="2">
        <v>1056358.46</v>
      </c>
      <c r="P1296" s="2">
        <v>249304.36</v>
      </c>
      <c r="Q1296" s="2">
        <v>121684.27</v>
      </c>
      <c r="R1296" s="2">
        <v>201372.63</v>
      </c>
      <c r="S1296" s="2">
        <v>71604.88</v>
      </c>
      <c r="T1296" s="2">
        <v>1776771.34</v>
      </c>
      <c r="U1296" s="5">
        <v>1</v>
      </c>
      <c r="V1296" s="6">
        <v>5</v>
      </c>
      <c r="W1296">
        <v>4</v>
      </c>
      <c r="X1296">
        <v>1</v>
      </c>
      <c r="Y1296">
        <v>20</v>
      </c>
      <c r="Z1296" s="5">
        <f t="shared" ca="1" si="60"/>
        <v>1627</v>
      </c>
      <c r="AA1296" s="4" t="str">
        <f t="shared" si="61"/>
        <v>High</v>
      </c>
      <c r="AB1296" s="2">
        <f t="shared" si="62"/>
        <v>0.03</v>
      </c>
      <c r="AC1296" s="2">
        <f>banking_clients[[#This Row],[Bank_Loans]] + banking_clients[[#This Row],[Business_Lending]] + banking_clients[[#This Row],[CreditCard_Balance]]</f>
        <v>2840686.27</v>
      </c>
      <c r="AD1296" s="2">
        <f>banking_clients[[#This Row],[Bank_Deposits]] + banking_clients[[#This Row],[Saving_Accounts]] + banking_clients[[#This Row],[ForeignCurrency_Account]] + banking_clients[[#This Row],[Checking_Accounts]]</f>
        <v>643966.14</v>
      </c>
    </row>
    <row r="1297" spans="1:30" x14ac:dyDescent="0.2">
      <c r="A1297" t="s">
        <v>4048</v>
      </c>
      <c r="B1297" t="s">
        <v>4049</v>
      </c>
      <c r="C1297" s="5">
        <v>57</v>
      </c>
      <c r="D1297">
        <v>13357</v>
      </c>
      <c r="E1297" s="3" t="s">
        <v>4050</v>
      </c>
      <c r="F1297" s="4" t="s">
        <v>187</v>
      </c>
      <c r="G1297" s="4" t="s">
        <v>25</v>
      </c>
      <c r="H1297" s="4" t="s">
        <v>231</v>
      </c>
      <c r="I1297" s="4" t="s">
        <v>33</v>
      </c>
      <c r="J1297" s="4" t="s">
        <v>14</v>
      </c>
      <c r="K1297" s="2">
        <v>110037.72</v>
      </c>
      <c r="L1297" s="2">
        <v>10448.4</v>
      </c>
      <c r="M1297" s="5">
        <v>1</v>
      </c>
      <c r="N1297" s="2">
        <v>861.46</v>
      </c>
      <c r="O1297" s="2">
        <v>309762.39</v>
      </c>
      <c r="P1297" s="2">
        <v>15416.58</v>
      </c>
      <c r="Q1297" s="2">
        <v>10713.22</v>
      </c>
      <c r="R1297" s="2">
        <v>10945.77</v>
      </c>
      <c r="S1297" s="2">
        <v>5858.7</v>
      </c>
      <c r="T1297" s="2">
        <v>388277.29</v>
      </c>
      <c r="U1297" s="5">
        <v>0</v>
      </c>
      <c r="V1297" s="6">
        <v>1</v>
      </c>
      <c r="W1297">
        <v>4</v>
      </c>
      <c r="X1297">
        <v>2</v>
      </c>
      <c r="Y1297">
        <v>21</v>
      </c>
      <c r="Z1297" s="5">
        <f t="shared" ca="1" si="60"/>
        <v>5668</v>
      </c>
      <c r="AA1297" s="4" t="str">
        <f t="shared" si="61"/>
        <v>Mid</v>
      </c>
      <c r="AB1297" s="2">
        <f t="shared" si="62"/>
        <v>0.03</v>
      </c>
      <c r="AC1297" s="2">
        <f>banking_clients[[#This Row],[Bank_Loans]] + banking_clients[[#This Row],[Business_Lending]] + banking_clients[[#This Row],[CreditCard_Balance]]</f>
        <v>698901.1399999999</v>
      </c>
      <c r="AD1297" s="2">
        <f>banking_clients[[#This Row],[Bank_Deposits]] + banking_clients[[#This Row],[Saving_Accounts]] + banking_clients[[#This Row],[ForeignCurrency_Account]] + banking_clients[[#This Row],[Checking_Accounts]]</f>
        <v>42934.27</v>
      </c>
    </row>
    <row r="1298" spans="1:30" x14ac:dyDescent="0.2">
      <c r="A1298" t="s">
        <v>4051</v>
      </c>
      <c r="B1298" t="s">
        <v>4052</v>
      </c>
      <c r="C1298" s="5">
        <v>56</v>
      </c>
      <c r="D1298">
        <v>39795</v>
      </c>
      <c r="E1298" s="3" t="s">
        <v>4053</v>
      </c>
      <c r="F1298" s="4" t="s">
        <v>31</v>
      </c>
      <c r="G1298" s="4" t="s">
        <v>11</v>
      </c>
      <c r="H1298" s="4" t="s">
        <v>643</v>
      </c>
      <c r="I1298" s="4" t="s">
        <v>80</v>
      </c>
      <c r="J1298" s="4" t="s">
        <v>27</v>
      </c>
      <c r="K1298" s="2">
        <v>54647.58</v>
      </c>
      <c r="L1298" s="2">
        <v>18484.8</v>
      </c>
      <c r="M1298" s="5">
        <v>1</v>
      </c>
      <c r="N1298" s="2">
        <v>3495.94</v>
      </c>
      <c r="O1298" s="2">
        <v>594957.31000000006</v>
      </c>
      <c r="P1298" s="2">
        <v>124497.1</v>
      </c>
      <c r="Q1298" s="2">
        <v>32161.75</v>
      </c>
      <c r="R1298" s="2">
        <v>62995.53</v>
      </c>
      <c r="S1298" s="2">
        <v>394.37</v>
      </c>
      <c r="T1298" s="2">
        <v>308037.5</v>
      </c>
      <c r="U1298" s="5">
        <v>2</v>
      </c>
      <c r="V1298" s="6">
        <v>1</v>
      </c>
      <c r="W1298">
        <v>1</v>
      </c>
      <c r="X1298">
        <v>1</v>
      </c>
      <c r="Y1298">
        <v>22</v>
      </c>
      <c r="Z1298" s="5">
        <f t="shared" ca="1" si="60"/>
        <v>7580</v>
      </c>
      <c r="AA1298" s="4" t="str">
        <f t="shared" si="61"/>
        <v>Low</v>
      </c>
      <c r="AB1298" s="2">
        <f t="shared" si="62"/>
        <v>0.01</v>
      </c>
      <c r="AC1298" s="2">
        <f>banking_clients[[#This Row],[Bank_Loans]] + banking_clients[[#This Row],[Business_Lending]] + banking_clients[[#This Row],[CreditCard_Balance]]</f>
        <v>906490.75</v>
      </c>
      <c r="AD1298" s="2">
        <f>banking_clients[[#This Row],[Bank_Deposits]] + banking_clients[[#This Row],[Saving_Accounts]] + banking_clients[[#This Row],[ForeignCurrency_Account]] + banking_clients[[#This Row],[Checking_Accounts]]</f>
        <v>220048.75</v>
      </c>
    </row>
    <row r="1299" spans="1:30" x14ac:dyDescent="0.2">
      <c r="A1299" t="s">
        <v>4054</v>
      </c>
      <c r="B1299" t="s">
        <v>4055</v>
      </c>
      <c r="C1299" s="5">
        <v>46</v>
      </c>
      <c r="D1299">
        <v>8335</v>
      </c>
      <c r="E1299" s="3" t="s">
        <v>4056</v>
      </c>
      <c r="F1299" s="4" t="s">
        <v>131</v>
      </c>
      <c r="G1299" s="4" t="s">
        <v>49</v>
      </c>
      <c r="H1299" s="4" t="s">
        <v>659</v>
      </c>
      <c r="I1299" s="4" t="s">
        <v>13</v>
      </c>
      <c r="J1299" s="4" t="s">
        <v>14</v>
      </c>
      <c r="K1299" s="2">
        <v>99704.06</v>
      </c>
      <c r="L1299" s="2">
        <v>46444.5</v>
      </c>
      <c r="M1299" s="5">
        <v>1</v>
      </c>
      <c r="N1299" s="2">
        <v>1244.03</v>
      </c>
      <c r="O1299" s="2">
        <v>101434.64</v>
      </c>
      <c r="P1299" s="2">
        <v>494708.99</v>
      </c>
      <c r="Q1299" s="2">
        <v>264712.7</v>
      </c>
      <c r="R1299" s="2">
        <v>130316.76</v>
      </c>
      <c r="S1299" s="2">
        <v>11710.94</v>
      </c>
      <c r="T1299" s="2">
        <v>414535.64</v>
      </c>
      <c r="U1299" s="5">
        <v>2</v>
      </c>
      <c r="V1299" s="6">
        <v>3</v>
      </c>
      <c r="W1299">
        <v>3</v>
      </c>
      <c r="X1299">
        <v>1</v>
      </c>
      <c r="Y1299">
        <v>2</v>
      </c>
      <c r="Z1299" s="5">
        <f t="shared" ca="1" si="60"/>
        <v>2732</v>
      </c>
      <c r="AA1299" s="4" t="str">
        <f t="shared" si="61"/>
        <v>Low</v>
      </c>
      <c r="AB1299" s="2">
        <f t="shared" si="62"/>
        <v>0.05</v>
      </c>
      <c r="AC1299" s="2">
        <f>banking_clients[[#This Row],[Bank_Loans]] + banking_clients[[#This Row],[Business_Lending]] + banking_clients[[#This Row],[CreditCard_Balance]]</f>
        <v>517214.31000000006</v>
      </c>
      <c r="AD1299" s="2">
        <f>banking_clients[[#This Row],[Bank_Deposits]] + banking_clients[[#This Row],[Saving_Accounts]] + banking_clients[[#This Row],[ForeignCurrency_Account]] + banking_clients[[#This Row],[Checking_Accounts]]</f>
        <v>901449.3899999999</v>
      </c>
    </row>
    <row r="1300" spans="1:30" x14ac:dyDescent="0.2">
      <c r="A1300" t="s">
        <v>4057</v>
      </c>
      <c r="B1300" t="s">
        <v>4058</v>
      </c>
      <c r="C1300" s="5">
        <v>17</v>
      </c>
      <c r="D1300">
        <v>18483</v>
      </c>
      <c r="E1300" s="3" t="s">
        <v>4059</v>
      </c>
      <c r="F1300" s="4" t="s">
        <v>163</v>
      </c>
      <c r="G1300" s="4" t="s">
        <v>25</v>
      </c>
      <c r="H1300" s="4" t="s">
        <v>74</v>
      </c>
      <c r="I1300" s="4" t="s">
        <v>33</v>
      </c>
      <c r="J1300" s="4" t="s">
        <v>14</v>
      </c>
      <c r="K1300" s="2">
        <v>130334.13</v>
      </c>
      <c r="L1300" s="2">
        <v>34310.01</v>
      </c>
      <c r="M1300" s="5">
        <v>1</v>
      </c>
      <c r="N1300" s="2">
        <v>6426.25</v>
      </c>
      <c r="O1300" s="2">
        <v>1180442.49</v>
      </c>
      <c r="P1300" s="2">
        <v>348646.35</v>
      </c>
      <c r="Q1300" s="2">
        <v>129218.58</v>
      </c>
      <c r="R1300" s="2">
        <v>103131.05</v>
      </c>
      <c r="S1300" s="2">
        <v>2006.78</v>
      </c>
      <c r="T1300" s="2">
        <v>1957791.14</v>
      </c>
      <c r="U1300" s="5">
        <v>2</v>
      </c>
      <c r="V1300" s="6">
        <v>2</v>
      </c>
      <c r="W1300">
        <v>4</v>
      </c>
      <c r="X1300">
        <v>1</v>
      </c>
      <c r="Y1300">
        <v>3</v>
      </c>
      <c r="Z1300" s="5">
        <f t="shared" ca="1" si="60"/>
        <v>7038</v>
      </c>
      <c r="AA1300" s="4" t="str">
        <f t="shared" si="61"/>
        <v>Mid</v>
      </c>
      <c r="AB1300" s="2">
        <f t="shared" si="62"/>
        <v>0.03</v>
      </c>
      <c r="AC1300" s="2">
        <f>banking_clients[[#This Row],[Bank_Loans]] + banking_clients[[#This Row],[Business_Lending]] + banking_clients[[#This Row],[CreditCard_Balance]]</f>
        <v>3144659.88</v>
      </c>
      <c r="AD1300" s="2">
        <f>banking_clients[[#This Row],[Bank_Deposits]] + banking_clients[[#This Row],[Saving_Accounts]] + banking_clients[[#This Row],[ForeignCurrency_Account]] + banking_clients[[#This Row],[Checking_Accounts]]</f>
        <v>583002.76</v>
      </c>
    </row>
    <row r="1301" spans="1:30" x14ac:dyDescent="0.2">
      <c r="A1301" t="s">
        <v>4060</v>
      </c>
      <c r="B1301" t="s">
        <v>4061</v>
      </c>
      <c r="C1301" s="5">
        <v>75</v>
      </c>
      <c r="D1301">
        <v>39294</v>
      </c>
      <c r="E1301" s="3" t="s">
        <v>4062</v>
      </c>
      <c r="F1301" s="4" t="s">
        <v>31</v>
      </c>
      <c r="G1301" s="4" t="s">
        <v>25</v>
      </c>
      <c r="H1301" s="4" t="s">
        <v>1305</v>
      </c>
      <c r="I1301" s="4" t="s">
        <v>80</v>
      </c>
      <c r="J1301" s="4" t="s">
        <v>14</v>
      </c>
      <c r="K1301" s="2">
        <v>250596.15</v>
      </c>
      <c r="L1301" s="2">
        <v>26915.7</v>
      </c>
      <c r="M1301" s="5">
        <v>2</v>
      </c>
      <c r="N1301" s="2">
        <v>6992.56</v>
      </c>
      <c r="O1301" s="2">
        <v>1172036</v>
      </c>
      <c r="P1301" s="2">
        <v>1974608.14</v>
      </c>
      <c r="Q1301" s="2">
        <v>567861.16</v>
      </c>
      <c r="R1301" s="2">
        <v>737187.04</v>
      </c>
      <c r="S1301" s="2">
        <v>49784.36</v>
      </c>
      <c r="T1301" s="2">
        <v>2541004.2599999998</v>
      </c>
      <c r="U1301" s="5">
        <v>2</v>
      </c>
      <c r="V1301" s="6">
        <v>2</v>
      </c>
      <c r="W1301">
        <v>1</v>
      </c>
      <c r="X1301">
        <v>1</v>
      </c>
      <c r="Y1301">
        <v>4</v>
      </c>
      <c r="Z1301" s="5">
        <f t="shared" ca="1" si="60"/>
        <v>9327</v>
      </c>
      <c r="AA1301" s="4" t="str">
        <f t="shared" si="61"/>
        <v>Mid</v>
      </c>
      <c r="AB1301" s="2">
        <f t="shared" si="62"/>
        <v>0.01</v>
      </c>
      <c r="AC1301" s="2">
        <f>banking_clients[[#This Row],[Bank_Loans]] + banking_clients[[#This Row],[Business_Lending]] + banking_clients[[#This Row],[CreditCard_Balance]]</f>
        <v>3720032.82</v>
      </c>
      <c r="AD1301" s="2">
        <f>banking_clients[[#This Row],[Bank_Deposits]] + banking_clients[[#This Row],[Saving_Accounts]] + banking_clients[[#This Row],[ForeignCurrency_Account]] + banking_clients[[#This Row],[Checking_Accounts]]</f>
        <v>3329440.6999999997</v>
      </c>
    </row>
    <row r="1302" spans="1:30" x14ac:dyDescent="0.2">
      <c r="A1302" t="s">
        <v>4063</v>
      </c>
      <c r="B1302" t="s">
        <v>4064</v>
      </c>
      <c r="C1302" s="5">
        <v>71</v>
      </c>
      <c r="D1302">
        <v>4705</v>
      </c>
      <c r="E1302" s="3" t="s">
        <v>4065</v>
      </c>
      <c r="F1302" s="4" t="s">
        <v>38</v>
      </c>
      <c r="G1302" s="4" t="s">
        <v>114</v>
      </c>
      <c r="H1302" s="4" t="s">
        <v>159</v>
      </c>
      <c r="I1302" s="4" t="s">
        <v>80</v>
      </c>
      <c r="J1302" s="4" t="s">
        <v>14</v>
      </c>
      <c r="K1302" s="2">
        <v>75223.75</v>
      </c>
      <c r="L1302" s="2">
        <v>12139.25</v>
      </c>
      <c r="M1302" s="5">
        <v>1</v>
      </c>
      <c r="N1302" s="2">
        <v>1583.01</v>
      </c>
      <c r="O1302" s="2">
        <v>74172.929999999993</v>
      </c>
      <c r="P1302" s="2">
        <v>175234.71</v>
      </c>
      <c r="Q1302" s="2">
        <v>134426.62</v>
      </c>
      <c r="R1302" s="2">
        <v>86609.15</v>
      </c>
      <c r="S1302" s="2">
        <v>16659.330000000002</v>
      </c>
      <c r="T1302" s="2">
        <v>234495.16</v>
      </c>
      <c r="U1302" s="5">
        <v>1</v>
      </c>
      <c r="V1302" s="6">
        <v>1</v>
      </c>
      <c r="W1302">
        <v>1</v>
      </c>
      <c r="X1302">
        <v>2</v>
      </c>
      <c r="Y1302">
        <v>8</v>
      </c>
      <c r="Z1302" s="5">
        <f t="shared" ca="1" si="60"/>
        <v>4885</v>
      </c>
      <c r="AA1302" s="4" t="str">
        <f t="shared" si="61"/>
        <v>Low</v>
      </c>
      <c r="AB1302" s="2">
        <f t="shared" si="62"/>
        <v>0.01</v>
      </c>
      <c r="AC1302" s="2">
        <f>banking_clients[[#This Row],[Bank_Loans]] + banking_clients[[#This Row],[Business_Lending]] + banking_clients[[#This Row],[CreditCard_Balance]]</f>
        <v>310251.09999999998</v>
      </c>
      <c r="AD1302" s="2">
        <f>banking_clients[[#This Row],[Bank_Deposits]] + banking_clients[[#This Row],[Saving_Accounts]] + banking_clients[[#This Row],[ForeignCurrency_Account]] + banking_clients[[#This Row],[Checking_Accounts]]</f>
        <v>412929.81</v>
      </c>
    </row>
    <row r="1303" spans="1:30" x14ac:dyDescent="0.2">
      <c r="A1303" t="s">
        <v>4066</v>
      </c>
      <c r="B1303" t="s">
        <v>4067</v>
      </c>
      <c r="C1303" s="5">
        <v>17</v>
      </c>
      <c r="D1303">
        <v>543</v>
      </c>
      <c r="E1303" s="3" t="s">
        <v>4068</v>
      </c>
      <c r="F1303" s="4" t="s">
        <v>315</v>
      </c>
      <c r="G1303" s="4" t="s">
        <v>49</v>
      </c>
      <c r="H1303" s="4" t="s">
        <v>1707</v>
      </c>
      <c r="I1303" s="4" t="s">
        <v>13</v>
      </c>
      <c r="J1303" s="4" t="s">
        <v>34</v>
      </c>
      <c r="K1303" s="2">
        <v>90964.09</v>
      </c>
      <c r="L1303" s="2">
        <v>43166.5</v>
      </c>
      <c r="M1303" s="5">
        <v>1</v>
      </c>
      <c r="N1303" s="2">
        <v>1017.59</v>
      </c>
      <c r="O1303" s="2">
        <v>714235.24</v>
      </c>
      <c r="P1303" s="2">
        <v>160279.89000000001</v>
      </c>
      <c r="Q1303" s="2">
        <v>63140.56</v>
      </c>
      <c r="R1303" s="2">
        <v>222837.62</v>
      </c>
      <c r="S1303" s="2">
        <v>16236.36</v>
      </c>
      <c r="T1303" s="2">
        <v>629995.51</v>
      </c>
      <c r="U1303" s="5">
        <v>0</v>
      </c>
      <c r="V1303" s="6">
        <v>2</v>
      </c>
      <c r="W1303">
        <v>1</v>
      </c>
      <c r="X1303">
        <v>2</v>
      </c>
      <c r="Y1303">
        <v>9</v>
      </c>
      <c r="Z1303" s="5">
        <f t="shared" ca="1" si="60"/>
        <v>6573</v>
      </c>
      <c r="AA1303" s="4" t="str">
        <f t="shared" si="61"/>
        <v>Low</v>
      </c>
      <c r="AB1303" s="2">
        <f t="shared" si="62"/>
        <v>0.05</v>
      </c>
      <c r="AC1303" s="2">
        <f>banking_clients[[#This Row],[Bank_Loans]] + banking_clients[[#This Row],[Business_Lending]] + banking_clients[[#This Row],[CreditCard_Balance]]</f>
        <v>1345248.34</v>
      </c>
      <c r="AD1303" s="2">
        <f>banking_clients[[#This Row],[Bank_Deposits]] + banking_clients[[#This Row],[Saving_Accounts]] + banking_clients[[#This Row],[ForeignCurrency_Account]] + banking_clients[[#This Row],[Checking_Accounts]]</f>
        <v>462494.43</v>
      </c>
    </row>
    <row r="1304" spans="1:30" x14ac:dyDescent="0.2">
      <c r="A1304" t="s">
        <v>4069</v>
      </c>
      <c r="B1304" t="s">
        <v>4070</v>
      </c>
      <c r="C1304" s="5">
        <v>52</v>
      </c>
      <c r="D1304">
        <v>26367</v>
      </c>
      <c r="E1304" s="3" t="s">
        <v>2397</v>
      </c>
      <c r="F1304" s="4" t="s">
        <v>44</v>
      </c>
      <c r="G1304" s="4" t="s">
        <v>25</v>
      </c>
      <c r="H1304" s="4" t="s">
        <v>227</v>
      </c>
      <c r="I1304" s="4" t="s">
        <v>33</v>
      </c>
      <c r="J1304" s="4" t="s">
        <v>14</v>
      </c>
      <c r="K1304" s="2">
        <v>333378.59999999998</v>
      </c>
      <c r="L1304" s="2">
        <v>22836.44</v>
      </c>
      <c r="M1304" s="5">
        <v>1</v>
      </c>
      <c r="N1304" s="2">
        <v>1480.18</v>
      </c>
      <c r="O1304" s="2">
        <v>649485.67000000004</v>
      </c>
      <c r="P1304" s="2">
        <v>1061350.99</v>
      </c>
      <c r="Q1304" s="2">
        <v>221432.94</v>
      </c>
      <c r="R1304" s="2">
        <v>368647.67</v>
      </c>
      <c r="S1304" s="2">
        <v>27563.919999999998</v>
      </c>
      <c r="T1304" s="2">
        <v>2394431.6800000002</v>
      </c>
      <c r="U1304" s="5">
        <v>1</v>
      </c>
      <c r="V1304" s="6">
        <v>2</v>
      </c>
      <c r="W1304">
        <v>2</v>
      </c>
      <c r="X1304">
        <v>1</v>
      </c>
      <c r="Y1304">
        <v>11</v>
      </c>
      <c r="Z1304" s="5">
        <f t="shared" ca="1" si="60"/>
        <v>6864</v>
      </c>
      <c r="AA1304" s="4" t="str">
        <f t="shared" si="61"/>
        <v>High</v>
      </c>
      <c r="AB1304" s="2">
        <f t="shared" si="62"/>
        <v>0.03</v>
      </c>
      <c r="AC1304" s="2">
        <f>banking_clients[[#This Row],[Bank_Loans]] + banking_clients[[#This Row],[Business_Lending]] + banking_clients[[#This Row],[CreditCard_Balance]]</f>
        <v>3045397.5300000003</v>
      </c>
      <c r="AD1304" s="2">
        <f>banking_clients[[#This Row],[Bank_Deposits]] + banking_clients[[#This Row],[Saving_Accounts]] + banking_clients[[#This Row],[ForeignCurrency_Account]] + banking_clients[[#This Row],[Checking_Accounts]]</f>
        <v>1678995.5199999998</v>
      </c>
    </row>
    <row r="1305" spans="1:30" x14ac:dyDescent="0.2">
      <c r="A1305" t="s">
        <v>4071</v>
      </c>
      <c r="B1305" t="s">
        <v>4072</v>
      </c>
      <c r="C1305" s="5">
        <v>17</v>
      </c>
      <c r="D1305">
        <v>39007</v>
      </c>
      <c r="E1305" s="3" t="s">
        <v>4073</v>
      </c>
      <c r="F1305" s="4" t="s">
        <v>267</v>
      </c>
      <c r="G1305" s="4" t="s">
        <v>11</v>
      </c>
      <c r="H1305" s="4" t="s">
        <v>355</v>
      </c>
      <c r="I1305" s="4" t="s">
        <v>13</v>
      </c>
      <c r="J1305" s="4" t="s">
        <v>14</v>
      </c>
      <c r="K1305" s="2">
        <v>115985.63</v>
      </c>
      <c r="L1305" s="2">
        <v>6843.75</v>
      </c>
      <c r="M1305" s="5">
        <v>3</v>
      </c>
      <c r="N1305" s="2">
        <v>1362.34</v>
      </c>
      <c r="O1305" s="2">
        <v>899843.36</v>
      </c>
      <c r="P1305" s="2">
        <v>548661.43999999994</v>
      </c>
      <c r="Q1305" s="2">
        <v>284012.98</v>
      </c>
      <c r="R1305" s="2">
        <v>347012.23</v>
      </c>
      <c r="S1305" s="2">
        <v>35625.410000000003</v>
      </c>
      <c r="T1305" s="2">
        <v>1037102.21</v>
      </c>
      <c r="U1305" s="5">
        <v>2</v>
      </c>
      <c r="V1305" s="6">
        <v>3</v>
      </c>
      <c r="W1305">
        <v>3</v>
      </c>
      <c r="X1305">
        <v>1</v>
      </c>
      <c r="Y1305">
        <v>12</v>
      </c>
      <c r="Z1305" s="5">
        <f t="shared" ca="1" si="60"/>
        <v>4178</v>
      </c>
      <c r="AA1305" s="4" t="str">
        <f t="shared" si="61"/>
        <v>Mid</v>
      </c>
      <c r="AB1305" s="2">
        <f t="shared" si="62"/>
        <v>0.05</v>
      </c>
      <c r="AC1305" s="2">
        <f>banking_clients[[#This Row],[Bank_Loans]] + banking_clients[[#This Row],[Business_Lending]] + banking_clients[[#This Row],[CreditCard_Balance]]</f>
        <v>1938307.91</v>
      </c>
      <c r="AD1305" s="2">
        <f>banking_clients[[#This Row],[Bank_Deposits]] + banking_clients[[#This Row],[Saving_Accounts]] + banking_clients[[#This Row],[ForeignCurrency_Account]] + banking_clients[[#This Row],[Checking_Accounts]]</f>
        <v>1215312.06</v>
      </c>
    </row>
    <row r="1306" spans="1:30" x14ac:dyDescent="0.2">
      <c r="A1306" t="s">
        <v>4074</v>
      </c>
      <c r="B1306" t="s">
        <v>4075</v>
      </c>
      <c r="C1306" s="5">
        <v>78</v>
      </c>
      <c r="D1306">
        <v>8656</v>
      </c>
      <c r="E1306" s="3" t="s">
        <v>4076</v>
      </c>
      <c r="F1306" s="4" t="s">
        <v>163</v>
      </c>
      <c r="G1306" s="4" t="s">
        <v>11</v>
      </c>
      <c r="H1306" s="4" t="s">
        <v>906</v>
      </c>
      <c r="I1306" s="4" t="s">
        <v>33</v>
      </c>
      <c r="J1306" s="4" t="s">
        <v>34</v>
      </c>
      <c r="K1306" s="2">
        <v>111407.99</v>
      </c>
      <c r="L1306" s="2">
        <v>51135.24</v>
      </c>
      <c r="M1306" s="5">
        <v>1</v>
      </c>
      <c r="N1306" s="2">
        <v>9831.3700000000008</v>
      </c>
      <c r="O1306" s="2">
        <v>1975645.9</v>
      </c>
      <c r="P1306" s="2">
        <v>998011.9</v>
      </c>
      <c r="Q1306" s="2">
        <v>492075.31</v>
      </c>
      <c r="R1306" s="2">
        <v>136672.19</v>
      </c>
      <c r="S1306" s="2">
        <v>56058.91</v>
      </c>
      <c r="T1306" s="2">
        <v>871342.62</v>
      </c>
      <c r="U1306" s="5">
        <v>1</v>
      </c>
      <c r="V1306" s="6">
        <v>3</v>
      </c>
      <c r="W1306">
        <v>3</v>
      </c>
      <c r="X1306">
        <v>1</v>
      </c>
      <c r="Y1306">
        <v>13</v>
      </c>
      <c r="Z1306" s="5">
        <f t="shared" ca="1" si="60"/>
        <v>10515</v>
      </c>
      <c r="AA1306" s="4" t="str">
        <f t="shared" si="61"/>
        <v>Mid</v>
      </c>
      <c r="AB1306" s="2">
        <f t="shared" si="62"/>
        <v>0.03</v>
      </c>
      <c r="AC1306" s="2">
        <f>banking_clients[[#This Row],[Bank_Loans]] + banking_clients[[#This Row],[Business_Lending]] + banking_clients[[#This Row],[CreditCard_Balance]]</f>
        <v>2856819.89</v>
      </c>
      <c r="AD1306" s="2">
        <f>banking_clients[[#This Row],[Bank_Deposits]] + banking_clients[[#This Row],[Saving_Accounts]] + banking_clients[[#This Row],[ForeignCurrency_Account]] + banking_clients[[#This Row],[Checking_Accounts]]</f>
        <v>1682818.31</v>
      </c>
    </row>
    <row r="1307" spans="1:30" x14ac:dyDescent="0.2">
      <c r="A1307" t="s">
        <v>4077</v>
      </c>
      <c r="B1307" t="s">
        <v>4078</v>
      </c>
      <c r="C1307" s="5">
        <v>76</v>
      </c>
      <c r="D1307">
        <v>20082</v>
      </c>
      <c r="E1307" s="3" t="s">
        <v>4079</v>
      </c>
      <c r="F1307" s="4" t="s">
        <v>109</v>
      </c>
      <c r="G1307" s="4" t="s">
        <v>49</v>
      </c>
      <c r="H1307" s="4" t="s">
        <v>45</v>
      </c>
      <c r="I1307" s="4" t="s">
        <v>13</v>
      </c>
      <c r="J1307" s="4" t="s">
        <v>34</v>
      </c>
      <c r="K1307" s="2">
        <v>107002.31</v>
      </c>
      <c r="L1307" s="2">
        <v>39033.440000000002</v>
      </c>
      <c r="M1307" s="5">
        <v>1</v>
      </c>
      <c r="N1307" s="2">
        <v>577.36</v>
      </c>
      <c r="O1307" s="2">
        <v>803550</v>
      </c>
      <c r="P1307" s="2">
        <v>1169129.7</v>
      </c>
      <c r="Q1307" s="2">
        <v>490002.89</v>
      </c>
      <c r="R1307" s="2">
        <v>414009.46</v>
      </c>
      <c r="S1307" s="2">
        <v>4016.3</v>
      </c>
      <c r="T1307" s="2">
        <v>562892.18000000005</v>
      </c>
      <c r="U1307" s="5">
        <v>3</v>
      </c>
      <c r="V1307" s="6">
        <v>2</v>
      </c>
      <c r="W1307">
        <v>3</v>
      </c>
      <c r="X1307">
        <v>1</v>
      </c>
      <c r="Y1307">
        <v>14</v>
      </c>
      <c r="Z1307" s="5">
        <f t="shared" ca="1" si="60"/>
        <v>1737</v>
      </c>
      <c r="AA1307" s="4" t="str">
        <f t="shared" si="61"/>
        <v>Mid</v>
      </c>
      <c r="AB1307" s="2">
        <f t="shared" si="62"/>
        <v>0.05</v>
      </c>
      <c r="AC1307" s="2">
        <f>banking_clients[[#This Row],[Bank_Loans]] + banking_clients[[#This Row],[Business_Lending]] + banking_clients[[#This Row],[CreditCard_Balance]]</f>
        <v>1367019.5400000003</v>
      </c>
      <c r="AD1307" s="2">
        <f>banking_clients[[#This Row],[Bank_Deposits]] + banking_clients[[#This Row],[Saving_Accounts]] + banking_clients[[#This Row],[ForeignCurrency_Account]] + banking_clients[[#This Row],[Checking_Accounts]]</f>
        <v>2077158.35</v>
      </c>
    </row>
    <row r="1308" spans="1:30" x14ac:dyDescent="0.2">
      <c r="A1308" t="s">
        <v>4080</v>
      </c>
      <c r="B1308" t="s">
        <v>4081</v>
      </c>
      <c r="C1308" s="5">
        <v>23</v>
      </c>
      <c r="D1308">
        <v>5125</v>
      </c>
      <c r="E1308" s="3" t="s">
        <v>758</v>
      </c>
      <c r="F1308" s="4" t="s">
        <v>464</v>
      </c>
      <c r="G1308" s="4" t="s">
        <v>25</v>
      </c>
      <c r="H1308" s="4" t="s">
        <v>219</v>
      </c>
      <c r="I1308" s="4" t="s">
        <v>13</v>
      </c>
      <c r="J1308" s="4" t="s">
        <v>27</v>
      </c>
      <c r="K1308" s="2">
        <v>50390.73</v>
      </c>
      <c r="L1308" s="2">
        <v>11258.1</v>
      </c>
      <c r="M1308" s="5">
        <v>2</v>
      </c>
      <c r="N1308" s="2">
        <v>2304.0500000000002</v>
      </c>
      <c r="O1308" s="2">
        <v>35997.019999999997</v>
      </c>
      <c r="P1308" s="2">
        <v>112112.54</v>
      </c>
      <c r="Q1308" s="2">
        <v>90177.47</v>
      </c>
      <c r="R1308" s="2">
        <v>30733.46</v>
      </c>
      <c r="S1308" s="2">
        <v>9499.09</v>
      </c>
      <c r="T1308" s="2">
        <v>699774.82</v>
      </c>
      <c r="U1308" s="5">
        <v>1</v>
      </c>
      <c r="V1308" s="6">
        <v>1</v>
      </c>
      <c r="W1308">
        <v>3</v>
      </c>
      <c r="X1308">
        <v>2</v>
      </c>
      <c r="Y1308">
        <v>15</v>
      </c>
      <c r="Z1308" s="5">
        <f t="shared" ca="1" si="60"/>
        <v>7728</v>
      </c>
      <c r="AA1308" s="4" t="str">
        <f t="shared" si="61"/>
        <v>Low</v>
      </c>
      <c r="AB1308" s="2">
        <f t="shared" si="62"/>
        <v>0.05</v>
      </c>
      <c r="AC1308" s="2">
        <f>banking_clients[[#This Row],[Bank_Loans]] + banking_clients[[#This Row],[Business_Lending]] + banking_clients[[#This Row],[CreditCard_Balance]]</f>
        <v>738075.89</v>
      </c>
      <c r="AD1308" s="2">
        <f>banking_clients[[#This Row],[Bank_Deposits]] + banking_clients[[#This Row],[Saving_Accounts]] + banking_clients[[#This Row],[ForeignCurrency_Account]] + banking_clients[[#This Row],[Checking_Accounts]]</f>
        <v>242522.56</v>
      </c>
    </row>
    <row r="1309" spans="1:30" x14ac:dyDescent="0.2">
      <c r="A1309" t="s">
        <v>4082</v>
      </c>
      <c r="B1309" t="s">
        <v>4083</v>
      </c>
      <c r="C1309" s="5">
        <v>25</v>
      </c>
      <c r="D1309">
        <v>164</v>
      </c>
      <c r="E1309" s="3" t="s">
        <v>4084</v>
      </c>
      <c r="F1309" s="4" t="s">
        <v>192</v>
      </c>
      <c r="G1309" s="4" t="s">
        <v>25</v>
      </c>
      <c r="H1309" s="4" t="s">
        <v>556</v>
      </c>
      <c r="I1309" s="4" t="s">
        <v>80</v>
      </c>
      <c r="J1309" s="4" t="s">
        <v>14</v>
      </c>
      <c r="K1309" s="2">
        <v>165847.32999999999</v>
      </c>
      <c r="L1309" s="2">
        <v>22298.43</v>
      </c>
      <c r="M1309" s="5">
        <v>2</v>
      </c>
      <c r="N1309" s="2">
        <v>3632.58</v>
      </c>
      <c r="O1309" s="2">
        <v>827978.15</v>
      </c>
      <c r="P1309" s="2">
        <v>118972.18</v>
      </c>
      <c r="Q1309" s="2">
        <v>53224.4</v>
      </c>
      <c r="R1309" s="2">
        <v>55228.14</v>
      </c>
      <c r="S1309" s="2">
        <v>49267.4</v>
      </c>
      <c r="T1309" s="2">
        <v>545432.68000000005</v>
      </c>
      <c r="U1309" s="5">
        <v>3</v>
      </c>
      <c r="V1309" s="6">
        <v>2</v>
      </c>
      <c r="W1309">
        <v>3</v>
      </c>
      <c r="X1309">
        <v>1</v>
      </c>
      <c r="Y1309">
        <v>1</v>
      </c>
      <c r="Z1309" s="5">
        <f t="shared" ca="1" si="60"/>
        <v>4839</v>
      </c>
      <c r="AA1309" s="4" t="str">
        <f t="shared" si="61"/>
        <v>Mid</v>
      </c>
      <c r="AB1309" s="2">
        <f t="shared" si="62"/>
        <v>0.01</v>
      </c>
      <c r="AC1309" s="2">
        <f>banking_clients[[#This Row],[Bank_Loans]] + banking_clients[[#This Row],[Business_Lending]] + banking_clients[[#This Row],[CreditCard_Balance]]</f>
        <v>1377043.4100000001</v>
      </c>
      <c r="AD1309" s="2">
        <f>banking_clients[[#This Row],[Bank_Deposits]] + banking_clients[[#This Row],[Saving_Accounts]] + banking_clients[[#This Row],[ForeignCurrency_Account]] + banking_clients[[#This Row],[Checking_Accounts]]</f>
        <v>276692.12</v>
      </c>
    </row>
    <row r="1310" spans="1:30" x14ac:dyDescent="0.2">
      <c r="A1310" t="s">
        <v>4085</v>
      </c>
      <c r="B1310" t="s">
        <v>4086</v>
      </c>
      <c r="C1310" s="5">
        <v>33</v>
      </c>
      <c r="D1310">
        <v>10038</v>
      </c>
      <c r="E1310" s="3" t="s">
        <v>4087</v>
      </c>
      <c r="F1310" s="4" t="s">
        <v>63</v>
      </c>
      <c r="G1310" s="4" t="s">
        <v>114</v>
      </c>
      <c r="H1310" s="4" t="s">
        <v>669</v>
      </c>
      <c r="I1310" s="4" t="s">
        <v>33</v>
      </c>
      <c r="J1310" s="4" t="s">
        <v>14</v>
      </c>
      <c r="K1310" s="2">
        <v>89620.22</v>
      </c>
      <c r="L1310" s="2">
        <v>14437.8</v>
      </c>
      <c r="M1310" s="5">
        <v>2</v>
      </c>
      <c r="N1310" s="2">
        <v>953.02</v>
      </c>
      <c r="O1310" s="2">
        <v>152540.99</v>
      </c>
      <c r="P1310" s="2">
        <v>52344.55</v>
      </c>
      <c r="Q1310" s="2">
        <v>37388.959999999999</v>
      </c>
      <c r="R1310" s="2">
        <v>11676.86</v>
      </c>
      <c r="S1310" s="2">
        <v>5317.59</v>
      </c>
      <c r="T1310" s="2">
        <v>531044.19999999995</v>
      </c>
      <c r="U1310" s="5">
        <v>3</v>
      </c>
      <c r="V1310" s="6">
        <v>1</v>
      </c>
      <c r="W1310">
        <v>3</v>
      </c>
      <c r="X1310">
        <v>1</v>
      </c>
      <c r="Y1310">
        <v>2</v>
      </c>
      <c r="Z1310" s="5">
        <f t="shared" ca="1" si="60"/>
        <v>6256</v>
      </c>
      <c r="AA1310" s="4" t="str">
        <f t="shared" si="61"/>
        <v>Low</v>
      </c>
      <c r="AB1310" s="2">
        <f t="shared" si="62"/>
        <v>0.03</v>
      </c>
      <c r="AC1310" s="2">
        <f>banking_clients[[#This Row],[Bank_Loans]] + banking_clients[[#This Row],[Business_Lending]] + banking_clients[[#This Row],[CreditCard_Balance]]</f>
        <v>684538.21</v>
      </c>
      <c r="AD1310" s="2">
        <f>banking_clients[[#This Row],[Bank_Deposits]] + banking_clients[[#This Row],[Saving_Accounts]] + banking_clients[[#This Row],[ForeignCurrency_Account]] + banking_clients[[#This Row],[Checking_Accounts]]</f>
        <v>106727.95999999999</v>
      </c>
    </row>
    <row r="1311" spans="1:30" x14ac:dyDescent="0.2">
      <c r="A1311" t="s">
        <v>4088</v>
      </c>
      <c r="B1311" t="s">
        <v>4089</v>
      </c>
      <c r="C1311" s="5">
        <v>78</v>
      </c>
      <c r="D1311">
        <v>25264</v>
      </c>
      <c r="E1311" s="3" t="s">
        <v>4090</v>
      </c>
      <c r="F1311" s="4" t="s">
        <v>68</v>
      </c>
      <c r="G1311" s="4" t="s">
        <v>25</v>
      </c>
      <c r="H1311" s="4" t="s">
        <v>977</v>
      </c>
      <c r="I1311" s="4" t="s">
        <v>33</v>
      </c>
      <c r="J1311" s="4" t="s">
        <v>40</v>
      </c>
      <c r="K1311" s="2">
        <v>175520.13</v>
      </c>
      <c r="L1311" s="2">
        <v>21559.34</v>
      </c>
      <c r="M1311" s="5">
        <v>2</v>
      </c>
      <c r="N1311" s="2">
        <v>1084.46</v>
      </c>
      <c r="O1311" s="2">
        <v>810378.27</v>
      </c>
      <c r="P1311" s="2">
        <v>158765.07</v>
      </c>
      <c r="Q1311" s="2">
        <v>75673.070000000007</v>
      </c>
      <c r="R1311" s="2">
        <v>62526.73</v>
      </c>
      <c r="S1311" s="2">
        <v>42833.01</v>
      </c>
      <c r="T1311" s="2">
        <v>620997.43000000005</v>
      </c>
      <c r="U1311" s="5">
        <v>2</v>
      </c>
      <c r="V1311" s="6">
        <v>1</v>
      </c>
      <c r="W1311">
        <v>3</v>
      </c>
      <c r="X1311">
        <v>2</v>
      </c>
      <c r="Y1311">
        <v>3</v>
      </c>
      <c r="Z1311" s="5">
        <f t="shared" ca="1" si="60"/>
        <v>6910</v>
      </c>
      <c r="AA1311" s="4" t="str">
        <f t="shared" si="61"/>
        <v>Mid</v>
      </c>
      <c r="AB1311" s="2">
        <f t="shared" si="62"/>
        <v>0.03</v>
      </c>
      <c r="AC1311" s="2">
        <f>banking_clients[[#This Row],[Bank_Loans]] + banking_clients[[#This Row],[Business_Lending]] + banking_clients[[#This Row],[CreditCard_Balance]]</f>
        <v>1432460.1600000001</v>
      </c>
      <c r="AD1311" s="2">
        <f>banking_clients[[#This Row],[Bank_Deposits]] + banking_clients[[#This Row],[Saving_Accounts]] + banking_clients[[#This Row],[ForeignCurrency_Account]] + banking_clients[[#This Row],[Checking_Accounts]]</f>
        <v>339797.88</v>
      </c>
    </row>
    <row r="1312" spans="1:30" x14ac:dyDescent="0.2">
      <c r="A1312" t="s">
        <v>4091</v>
      </c>
      <c r="B1312" t="s">
        <v>4092</v>
      </c>
      <c r="C1312" s="5">
        <v>77</v>
      </c>
      <c r="D1312">
        <v>15807</v>
      </c>
      <c r="E1312" s="3" t="s">
        <v>4093</v>
      </c>
      <c r="F1312" s="4" t="s">
        <v>31</v>
      </c>
      <c r="G1312" s="4" t="s">
        <v>25</v>
      </c>
      <c r="H1312" s="4" t="s">
        <v>404</v>
      </c>
      <c r="I1312" s="4" t="s">
        <v>80</v>
      </c>
      <c r="J1312" s="4" t="s">
        <v>14</v>
      </c>
      <c r="K1312" s="2">
        <v>397164.13</v>
      </c>
      <c r="L1312" s="2">
        <v>49446.89</v>
      </c>
      <c r="M1312" s="5">
        <v>2</v>
      </c>
      <c r="N1312" s="2">
        <v>3240.93</v>
      </c>
      <c r="O1312" s="2">
        <v>599879.42000000004</v>
      </c>
      <c r="P1312" s="2">
        <v>111414.82</v>
      </c>
      <c r="Q1312" s="2">
        <v>67722.740000000005</v>
      </c>
      <c r="R1312" s="2">
        <v>23659.27</v>
      </c>
      <c r="S1312" s="2">
        <v>52333.49</v>
      </c>
      <c r="T1312" s="2">
        <v>1182052.19</v>
      </c>
      <c r="U1312" s="5">
        <v>0</v>
      </c>
      <c r="V1312" s="6">
        <v>3</v>
      </c>
      <c r="W1312">
        <v>4</v>
      </c>
      <c r="X1312">
        <v>1</v>
      </c>
      <c r="Y1312">
        <v>4</v>
      </c>
      <c r="Z1312" s="5">
        <f t="shared" ca="1" si="60"/>
        <v>10826</v>
      </c>
      <c r="AA1312" s="4" t="str">
        <f t="shared" si="61"/>
        <v>High</v>
      </c>
      <c r="AB1312" s="2">
        <f t="shared" si="62"/>
        <v>0.01</v>
      </c>
      <c r="AC1312" s="2">
        <f>banking_clients[[#This Row],[Bank_Loans]] + banking_clients[[#This Row],[Business_Lending]] + banking_clients[[#This Row],[CreditCard_Balance]]</f>
        <v>1785172.5399999998</v>
      </c>
      <c r="AD1312" s="2">
        <f>banking_clients[[#This Row],[Bank_Deposits]] + banking_clients[[#This Row],[Saving_Accounts]] + banking_clients[[#This Row],[ForeignCurrency_Account]] + banking_clients[[#This Row],[Checking_Accounts]]</f>
        <v>255130.32</v>
      </c>
    </row>
    <row r="1313" spans="1:30" x14ac:dyDescent="0.2">
      <c r="A1313" t="s">
        <v>4094</v>
      </c>
      <c r="B1313" t="s">
        <v>4095</v>
      </c>
      <c r="C1313" s="5">
        <v>36</v>
      </c>
      <c r="D1313">
        <v>30389</v>
      </c>
      <c r="E1313" s="3" t="s">
        <v>4096</v>
      </c>
      <c r="F1313" s="4" t="s">
        <v>44</v>
      </c>
      <c r="G1313" s="4" t="s">
        <v>25</v>
      </c>
      <c r="H1313" s="4" t="s">
        <v>954</v>
      </c>
      <c r="I1313" s="4" t="s">
        <v>33</v>
      </c>
      <c r="J1313" s="4" t="s">
        <v>34</v>
      </c>
      <c r="K1313" s="2">
        <v>332174.23</v>
      </c>
      <c r="L1313" s="2">
        <v>38349.599999999999</v>
      </c>
      <c r="M1313" s="5">
        <v>1</v>
      </c>
      <c r="N1313" s="2">
        <v>827.68</v>
      </c>
      <c r="O1313" s="2">
        <v>1592331.86</v>
      </c>
      <c r="P1313" s="2">
        <v>1728292.57</v>
      </c>
      <c r="Q1313" s="2">
        <v>1036975.54</v>
      </c>
      <c r="R1313" s="2">
        <v>302826.92</v>
      </c>
      <c r="S1313" s="2">
        <v>79602.17</v>
      </c>
      <c r="T1313" s="2">
        <v>1447732.93</v>
      </c>
      <c r="U1313" s="5">
        <v>3</v>
      </c>
      <c r="V1313" s="6">
        <v>3</v>
      </c>
      <c r="W1313">
        <v>4</v>
      </c>
      <c r="X1313">
        <v>1</v>
      </c>
      <c r="Y1313">
        <v>5</v>
      </c>
      <c r="Z1313" s="5">
        <f t="shared" ca="1" si="60"/>
        <v>9523</v>
      </c>
      <c r="AA1313" s="4" t="str">
        <f t="shared" si="61"/>
        <v>High</v>
      </c>
      <c r="AB1313" s="2">
        <f t="shared" si="62"/>
        <v>0.03</v>
      </c>
      <c r="AC1313" s="2">
        <f>banking_clients[[#This Row],[Bank_Loans]] + banking_clients[[#This Row],[Business_Lending]] + banking_clients[[#This Row],[CreditCard_Balance]]</f>
        <v>3040892.47</v>
      </c>
      <c r="AD1313" s="2">
        <f>banking_clients[[#This Row],[Bank_Deposits]] + banking_clients[[#This Row],[Saving_Accounts]] + banking_clients[[#This Row],[ForeignCurrency_Account]] + banking_clients[[#This Row],[Checking_Accounts]]</f>
        <v>3147697.2</v>
      </c>
    </row>
    <row r="1314" spans="1:30" x14ac:dyDescent="0.2">
      <c r="A1314" t="s">
        <v>4097</v>
      </c>
      <c r="B1314" t="s">
        <v>4098</v>
      </c>
      <c r="C1314" s="5">
        <v>50</v>
      </c>
      <c r="D1314">
        <v>3612</v>
      </c>
      <c r="E1314" s="3" t="s">
        <v>4099</v>
      </c>
      <c r="F1314" s="4" t="s">
        <v>10</v>
      </c>
      <c r="G1314" s="4" t="s">
        <v>49</v>
      </c>
      <c r="H1314" s="4" t="s">
        <v>2077</v>
      </c>
      <c r="I1314" s="4" t="s">
        <v>33</v>
      </c>
      <c r="J1314" s="4" t="s">
        <v>40</v>
      </c>
      <c r="K1314" s="2">
        <v>142960.39000000001</v>
      </c>
      <c r="L1314" s="2">
        <v>36505.89</v>
      </c>
      <c r="M1314" s="5">
        <v>1</v>
      </c>
      <c r="N1314" s="2">
        <v>9852.56</v>
      </c>
      <c r="O1314" s="2">
        <v>1027688.99</v>
      </c>
      <c r="P1314" s="2">
        <v>2211018.0499999998</v>
      </c>
      <c r="Q1314" s="2">
        <v>1310232.92</v>
      </c>
      <c r="R1314" s="2">
        <v>278424.5</v>
      </c>
      <c r="S1314" s="2">
        <v>43906.79</v>
      </c>
      <c r="T1314" s="2">
        <v>2326877.36</v>
      </c>
      <c r="U1314" s="5">
        <v>2</v>
      </c>
      <c r="V1314" s="6">
        <v>3</v>
      </c>
      <c r="W1314">
        <v>1</v>
      </c>
      <c r="X1314">
        <v>1</v>
      </c>
      <c r="Y1314">
        <v>6</v>
      </c>
      <c r="Z1314" s="5">
        <f t="shared" ca="1" si="60"/>
        <v>7673</v>
      </c>
      <c r="AA1314" s="4" t="str">
        <f t="shared" si="61"/>
        <v>Mid</v>
      </c>
      <c r="AB1314" s="2">
        <f t="shared" si="62"/>
        <v>0.03</v>
      </c>
      <c r="AC1314" s="2">
        <f>banking_clients[[#This Row],[Bank_Loans]] + banking_clients[[#This Row],[Business_Lending]] + banking_clients[[#This Row],[CreditCard_Balance]]</f>
        <v>3364418.9099999997</v>
      </c>
      <c r="AD1314" s="2">
        <f>banking_clients[[#This Row],[Bank_Deposits]] + banking_clients[[#This Row],[Saving_Accounts]] + banking_clients[[#This Row],[ForeignCurrency_Account]] + banking_clients[[#This Row],[Checking_Accounts]]</f>
        <v>3843582.26</v>
      </c>
    </row>
    <row r="1315" spans="1:30" x14ac:dyDescent="0.2">
      <c r="A1315" t="s">
        <v>4100</v>
      </c>
      <c r="B1315" t="s">
        <v>2868</v>
      </c>
      <c r="C1315" s="5">
        <v>42</v>
      </c>
      <c r="D1315">
        <v>19479</v>
      </c>
      <c r="E1315" s="3" t="s">
        <v>4101</v>
      </c>
      <c r="F1315" s="4" t="s">
        <v>131</v>
      </c>
      <c r="G1315" s="4" t="s">
        <v>25</v>
      </c>
      <c r="H1315" s="4" t="s">
        <v>688</v>
      </c>
      <c r="I1315" s="4" t="s">
        <v>33</v>
      </c>
      <c r="J1315" s="4" t="s">
        <v>14</v>
      </c>
      <c r="K1315" s="2">
        <v>166230.04999999999</v>
      </c>
      <c r="L1315" s="2">
        <v>8921.2800000000007</v>
      </c>
      <c r="M1315" s="5">
        <v>3</v>
      </c>
      <c r="N1315" s="2">
        <v>2589.08</v>
      </c>
      <c r="O1315" s="2">
        <v>739341.72</v>
      </c>
      <c r="P1315" s="2">
        <v>593330.55000000005</v>
      </c>
      <c r="Q1315" s="2">
        <v>393253.97</v>
      </c>
      <c r="R1315" s="2">
        <v>281832.01</v>
      </c>
      <c r="S1315" s="2">
        <v>35361.69</v>
      </c>
      <c r="T1315" s="2">
        <v>343739.39</v>
      </c>
      <c r="U1315" s="5">
        <v>3</v>
      </c>
      <c r="V1315" s="6">
        <v>2</v>
      </c>
      <c r="W1315">
        <v>2</v>
      </c>
      <c r="X1315">
        <v>1</v>
      </c>
      <c r="Y1315">
        <v>7</v>
      </c>
      <c r="Z1315" s="5">
        <f t="shared" ca="1" si="60"/>
        <v>3669</v>
      </c>
      <c r="AA1315" s="4" t="str">
        <f t="shared" si="61"/>
        <v>Mid</v>
      </c>
      <c r="AB1315" s="2">
        <f t="shared" si="62"/>
        <v>0.03</v>
      </c>
      <c r="AC1315" s="2">
        <f>banking_clients[[#This Row],[Bank_Loans]] + banking_clients[[#This Row],[Business_Lending]] + banking_clients[[#This Row],[CreditCard_Balance]]</f>
        <v>1085670.19</v>
      </c>
      <c r="AD1315" s="2">
        <f>banking_clients[[#This Row],[Bank_Deposits]] + banking_clients[[#This Row],[Saving_Accounts]] + banking_clients[[#This Row],[ForeignCurrency_Account]] + banking_clients[[#This Row],[Checking_Accounts]]</f>
        <v>1303778.22</v>
      </c>
    </row>
    <row r="1316" spans="1:30" x14ac:dyDescent="0.2">
      <c r="A1316" t="s">
        <v>4102</v>
      </c>
      <c r="B1316" t="s">
        <v>4103</v>
      </c>
      <c r="C1316" s="5">
        <v>26</v>
      </c>
      <c r="D1316">
        <v>32452</v>
      </c>
      <c r="E1316" s="3" t="s">
        <v>4104</v>
      </c>
      <c r="F1316" s="4" t="s">
        <v>377</v>
      </c>
      <c r="G1316" s="4" t="s">
        <v>25</v>
      </c>
      <c r="H1316" s="4" t="s">
        <v>2077</v>
      </c>
      <c r="I1316" s="4" t="s">
        <v>33</v>
      </c>
      <c r="J1316" s="4" t="s">
        <v>40</v>
      </c>
      <c r="K1316" s="2">
        <v>189718</v>
      </c>
      <c r="L1316" s="2">
        <v>35796.480000000003</v>
      </c>
      <c r="M1316" s="5">
        <v>1</v>
      </c>
      <c r="N1316" s="2">
        <v>61.05</v>
      </c>
      <c r="O1316" s="2">
        <v>580546.86</v>
      </c>
      <c r="P1316" s="2">
        <v>92513.19</v>
      </c>
      <c r="Q1316" s="2">
        <v>31618.43</v>
      </c>
      <c r="R1316" s="2">
        <v>63260.28</v>
      </c>
      <c r="S1316" s="2">
        <v>29537.03</v>
      </c>
      <c r="T1316" s="2">
        <v>757732.99</v>
      </c>
      <c r="U1316" s="5">
        <v>1</v>
      </c>
      <c r="V1316" s="6">
        <v>2</v>
      </c>
      <c r="W1316">
        <v>3</v>
      </c>
      <c r="X1316">
        <v>2</v>
      </c>
      <c r="Y1316">
        <v>8</v>
      </c>
      <c r="Z1316" s="5">
        <f t="shared" ca="1" si="60"/>
        <v>5034</v>
      </c>
      <c r="AA1316" s="4" t="str">
        <f t="shared" si="61"/>
        <v>Mid</v>
      </c>
      <c r="AB1316" s="2">
        <f t="shared" si="62"/>
        <v>0.03</v>
      </c>
      <c r="AC1316" s="2">
        <f>banking_clients[[#This Row],[Bank_Loans]] + banking_clients[[#This Row],[Business_Lending]] + banking_clients[[#This Row],[CreditCard_Balance]]</f>
        <v>1338340.9000000001</v>
      </c>
      <c r="AD1316" s="2">
        <f>banking_clients[[#This Row],[Bank_Deposits]] + banking_clients[[#This Row],[Saving_Accounts]] + banking_clients[[#This Row],[ForeignCurrency_Account]] + banking_clients[[#This Row],[Checking_Accounts]]</f>
        <v>216928.93</v>
      </c>
    </row>
    <row r="1317" spans="1:30" x14ac:dyDescent="0.2">
      <c r="A1317" t="s">
        <v>4105</v>
      </c>
      <c r="B1317" t="s">
        <v>4106</v>
      </c>
      <c r="C1317" s="5">
        <v>69</v>
      </c>
      <c r="D1317">
        <v>36796</v>
      </c>
      <c r="E1317" s="3" t="s">
        <v>4107</v>
      </c>
      <c r="F1317" s="4" t="s">
        <v>94</v>
      </c>
      <c r="G1317" s="4" t="s">
        <v>11</v>
      </c>
      <c r="H1317" s="4" t="s">
        <v>589</v>
      </c>
      <c r="I1317" s="4" t="s">
        <v>33</v>
      </c>
      <c r="J1317" s="4" t="s">
        <v>14</v>
      </c>
      <c r="K1317" s="2">
        <v>191510.45</v>
      </c>
      <c r="L1317" s="2">
        <v>52333.89</v>
      </c>
      <c r="M1317" s="5">
        <v>3</v>
      </c>
      <c r="N1317" s="2">
        <v>1871.05</v>
      </c>
      <c r="O1317" s="2">
        <v>2439164.14</v>
      </c>
      <c r="P1317" s="2">
        <v>498848.12</v>
      </c>
      <c r="Q1317" s="2">
        <v>208422.84</v>
      </c>
      <c r="R1317" s="2">
        <v>166567.44</v>
      </c>
      <c r="S1317" s="2">
        <v>12256.86</v>
      </c>
      <c r="T1317" s="2">
        <v>581962.57999999996</v>
      </c>
      <c r="U1317" s="5">
        <v>1</v>
      </c>
      <c r="V1317" s="6">
        <v>5</v>
      </c>
      <c r="W1317">
        <v>4</v>
      </c>
      <c r="X1317">
        <v>1</v>
      </c>
      <c r="Y1317">
        <v>9</v>
      </c>
      <c r="Z1317" s="5">
        <f t="shared" ca="1" si="60"/>
        <v>11046</v>
      </c>
      <c r="AA1317" s="4" t="str">
        <f t="shared" si="61"/>
        <v>Mid</v>
      </c>
      <c r="AB1317" s="2">
        <f t="shared" si="62"/>
        <v>0.03</v>
      </c>
      <c r="AC1317" s="2">
        <f>banking_clients[[#This Row],[Bank_Loans]] + banking_clients[[#This Row],[Business_Lending]] + banking_clients[[#This Row],[CreditCard_Balance]]</f>
        <v>3022997.77</v>
      </c>
      <c r="AD1317" s="2">
        <f>banking_clients[[#This Row],[Bank_Deposits]] + banking_clients[[#This Row],[Saving_Accounts]] + banking_clients[[#This Row],[ForeignCurrency_Account]] + banking_clients[[#This Row],[Checking_Accounts]]</f>
        <v>886095.26</v>
      </c>
    </row>
    <row r="1318" spans="1:30" x14ac:dyDescent="0.2">
      <c r="A1318" t="s">
        <v>4108</v>
      </c>
      <c r="B1318" t="s">
        <v>4109</v>
      </c>
      <c r="C1318" s="5">
        <v>51</v>
      </c>
      <c r="D1318">
        <v>43064</v>
      </c>
      <c r="E1318" s="3" t="s">
        <v>4110</v>
      </c>
      <c r="F1318" s="4" t="s">
        <v>172</v>
      </c>
      <c r="G1318" s="4" t="s">
        <v>25</v>
      </c>
      <c r="H1318" s="4" t="s">
        <v>272</v>
      </c>
      <c r="I1318" s="4" t="s">
        <v>13</v>
      </c>
      <c r="J1318" s="4" t="s">
        <v>14</v>
      </c>
      <c r="K1318" s="2">
        <v>134185.01999999999</v>
      </c>
      <c r="L1318" s="2">
        <v>44098.11</v>
      </c>
      <c r="M1318" s="5">
        <v>2</v>
      </c>
      <c r="N1318" s="2">
        <v>1694.84</v>
      </c>
      <c r="O1318" s="2">
        <v>57612.72</v>
      </c>
      <c r="P1318" s="2">
        <v>261295.52</v>
      </c>
      <c r="Q1318" s="2">
        <v>110548.11</v>
      </c>
      <c r="R1318" s="2">
        <v>269335.38</v>
      </c>
      <c r="S1318" s="2">
        <v>28852.55</v>
      </c>
      <c r="T1318" s="2">
        <v>787466.53</v>
      </c>
      <c r="U1318" s="5">
        <v>2</v>
      </c>
      <c r="V1318" s="6">
        <v>2</v>
      </c>
      <c r="W1318">
        <v>1</v>
      </c>
      <c r="X1318">
        <v>2</v>
      </c>
      <c r="Y1318">
        <v>10</v>
      </c>
      <c r="Z1318" s="5">
        <f t="shared" ca="1" si="60"/>
        <v>8239</v>
      </c>
      <c r="AA1318" s="4" t="str">
        <f t="shared" si="61"/>
        <v>Mid</v>
      </c>
      <c r="AB1318" s="2">
        <f t="shared" si="62"/>
        <v>0.05</v>
      </c>
      <c r="AC1318" s="2">
        <f>banking_clients[[#This Row],[Bank_Loans]] + banking_clients[[#This Row],[Business_Lending]] + banking_clients[[#This Row],[CreditCard_Balance]]</f>
        <v>846774.09</v>
      </c>
      <c r="AD1318" s="2">
        <f>banking_clients[[#This Row],[Bank_Deposits]] + banking_clients[[#This Row],[Saving_Accounts]] + banking_clients[[#This Row],[ForeignCurrency_Account]] + banking_clients[[#This Row],[Checking_Accounts]]</f>
        <v>670031.56000000006</v>
      </c>
    </row>
    <row r="1319" spans="1:30" x14ac:dyDescent="0.2">
      <c r="A1319" t="s">
        <v>4111</v>
      </c>
      <c r="B1319" t="s">
        <v>4112</v>
      </c>
      <c r="C1319" s="5">
        <v>28</v>
      </c>
      <c r="D1319">
        <v>39546</v>
      </c>
      <c r="E1319" s="3" t="s">
        <v>4113</v>
      </c>
      <c r="F1319" s="4" t="s">
        <v>315</v>
      </c>
      <c r="G1319" s="4" t="s">
        <v>114</v>
      </c>
      <c r="H1319" s="4" t="s">
        <v>253</v>
      </c>
      <c r="I1319" s="4" t="s">
        <v>80</v>
      </c>
      <c r="J1319" s="4" t="s">
        <v>14</v>
      </c>
      <c r="K1319" s="2">
        <v>39760.11</v>
      </c>
      <c r="L1319" s="2">
        <v>16182.3</v>
      </c>
      <c r="M1319" s="5">
        <v>1</v>
      </c>
      <c r="N1319" s="2">
        <v>1397.35</v>
      </c>
      <c r="O1319" s="2">
        <v>96549.35</v>
      </c>
      <c r="P1319" s="2">
        <v>114656.83</v>
      </c>
      <c r="Q1319" s="2">
        <v>97543.87</v>
      </c>
      <c r="R1319" s="2">
        <v>90510.44</v>
      </c>
      <c r="S1319" s="2">
        <v>13203.69</v>
      </c>
      <c r="T1319" s="2">
        <v>472700.95</v>
      </c>
      <c r="U1319" s="5">
        <v>3</v>
      </c>
      <c r="V1319" s="6">
        <v>1</v>
      </c>
      <c r="W1319">
        <v>1</v>
      </c>
      <c r="X1319">
        <v>2</v>
      </c>
      <c r="Y1319">
        <v>11</v>
      </c>
      <c r="Z1319" s="5">
        <f t="shared" ca="1" si="60"/>
        <v>4036</v>
      </c>
      <c r="AA1319" s="4" t="str">
        <f t="shared" si="61"/>
        <v>Low</v>
      </c>
      <c r="AB1319" s="2">
        <f t="shared" si="62"/>
        <v>0.01</v>
      </c>
      <c r="AC1319" s="2">
        <f>banking_clients[[#This Row],[Bank_Loans]] + banking_clients[[#This Row],[Business_Lending]] + banking_clients[[#This Row],[CreditCard_Balance]]</f>
        <v>570647.65</v>
      </c>
      <c r="AD1319" s="2">
        <f>banking_clients[[#This Row],[Bank_Deposits]] + banking_clients[[#This Row],[Saving_Accounts]] + banking_clients[[#This Row],[ForeignCurrency_Account]] + banking_clients[[#This Row],[Checking_Accounts]]</f>
        <v>315914.83</v>
      </c>
    </row>
    <row r="1320" spans="1:30" x14ac:dyDescent="0.2">
      <c r="A1320" t="s">
        <v>4114</v>
      </c>
      <c r="B1320" t="s">
        <v>4115</v>
      </c>
      <c r="C1320" s="5">
        <v>47</v>
      </c>
      <c r="D1320">
        <v>1528</v>
      </c>
      <c r="E1320" s="3" t="s">
        <v>4116</v>
      </c>
      <c r="F1320" s="4" t="s">
        <v>63</v>
      </c>
      <c r="G1320" s="4" t="s">
        <v>49</v>
      </c>
      <c r="H1320" s="4" t="s">
        <v>1069</v>
      </c>
      <c r="I1320" s="4" t="s">
        <v>33</v>
      </c>
      <c r="J1320" s="4" t="s">
        <v>34</v>
      </c>
      <c r="K1320" s="2">
        <v>362722.41</v>
      </c>
      <c r="L1320" s="2">
        <v>15889.68</v>
      </c>
      <c r="M1320" s="5">
        <v>2</v>
      </c>
      <c r="N1320" s="2">
        <v>3217.61</v>
      </c>
      <c r="O1320" s="2">
        <v>121348.68</v>
      </c>
      <c r="P1320" s="2">
        <v>517296.34</v>
      </c>
      <c r="Q1320" s="2">
        <v>308833.64</v>
      </c>
      <c r="R1320" s="2">
        <v>324275.32</v>
      </c>
      <c r="S1320" s="2">
        <v>22050.5</v>
      </c>
      <c r="T1320" s="2">
        <v>563251.68999999994</v>
      </c>
      <c r="U1320" s="5">
        <v>3</v>
      </c>
      <c r="V1320" s="6">
        <v>2</v>
      </c>
      <c r="W1320">
        <v>1</v>
      </c>
      <c r="X1320">
        <v>1</v>
      </c>
      <c r="Y1320">
        <v>12</v>
      </c>
      <c r="Z1320" s="5">
        <f t="shared" ca="1" si="60"/>
        <v>5227</v>
      </c>
      <c r="AA1320" s="4" t="str">
        <f t="shared" si="61"/>
        <v>High</v>
      </c>
      <c r="AB1320" s="2">
        <f t="shared" si="62"/>
        <v>0.03</v>
      </c>
      <c r="AC1320" s="2">
        <f>banking_clients[[#This Row],[Bank_Loans]] + banking_clients[[#This Row],[Business_Lending]] + banking_clients[[#This Row],[CreditCard_Balance]]</f>
        <v>687817.97999999986</v>
      </c>
      <c r="AD1320" s="2">
        <f>banking_clients[[#This Row],[Bank_Deposits]] + banking_clients[[#This Row],[Saving_Accounts]] + banking_clients[[#This Row],[ForeignCurrency_Account]] + banking_clients[[#This Row],[Checking_Accounts]]</f>
        <v>1172455.8</v>
      </c>
    </row>
    <row r="1321" spans="1:30" x14ac:dyDescent="0.2">
      <c r="A1321" t="s">
        <v>4117</v>
      </c>
      <c r="B1321" t="s">
        <v>4118</v>
      </c>
      <c r="C1321" s="5">
        <v>78</v>
      </c>
      <c r="D1321">
        <v>9209</v>
      </c>
      <c r="E1321" s="3" t="s">
        <v>4119</v>
      </c>
      <c r="F1321" s="4" t="s">
        <v>262</v>
      </c>
      <c r="G1321" s="4" t="s">
        <v>11</v>
      </c>
      <c r="H1321" s="4" t="s">
        <v>140</v>
      </c>
      <c r="I1321" s="4" t="s">
        <v>33</v>
      </c>
      <c r="J1321" s="4" t="s">
        <v>14</v>
      </c>
      <c r="K1321" s="2">
        <v>172704.57</v>
      </c>
      <c r="L1321" s="2">
        <v>39525.75</v>
      </c>
      <c r="M1321" s="5">
        <v>2</v>
      </c>
      <c r="N1321" s="2">
        <v>3641.62</v>
      </c>
      <c r="O1321" s="2">
        <v>756101.39</v>
      </c>
      <c r="P1321" s="2">
        <v>323351.53999999998</v>
      </c>
      <c r="Q1321" s="2">
        <v>251022.91</v>
      </c>
      <c r="R1321" s="2">
        <v>127340.94</v>
      </c>
      <c r="S1321" s="2">
        <v>10711.67</v>
      </c>
      <c r="T1321" s="2">
        <v>569131.24</v>
      </c>
      <c r="U1321" s="5">
        <v>0</v>
      </c>
      <c r="V1321" s="6">
        <v>2</v>
      </c>
      <c r="W1321">
        <v>2</v>
      </c>
      <c r="X1321">
        <v>2</v>
      </c>
      <c r="Y1321">
        <v>13</v>
      </c>
      <c r="Z1321" s="5">
        <f t="shared" ca="1" si="60"/>
        <v>4088</v>
      </c>
      <c r="AA1321" s="4" t="str">
        <f t="shared" si="61"/>
        <v>Mid</v>
      </c>
      <c r="AB1321" s="2">
        <f t="shared" si="62"/>
        <v>0.03</v>
      </c>
      <c r="AC1321" s="2">
        <f>banking_clients[[#This Row],[Bank_Loans]] + banking_clients[[#This Row],[Business_Lending]] + banking_clients[[#This Row],[CreditCard_Balance]]</f>
        <v>1328874.25</v>
      </c>
      <c r="AD1321" s="2">
        <f>banking_clients[[#This Row],[Bank_Deposits]] + banking_clients[[#This Row],[Saving_Accounts]] + banking_clients[[#This Row],[ForeignCurrency_Account]] + banking_clients[[#This Row],[Checking_Accounts]]</f>
        <v>712427.05999999994</v>
      </c>
    </row>
    <row r="1322" spans="1:30" x14ac:dyDescent="0.2">
      <c r="A1322" t="s">
        <v>4120</v>
      </c>
      <c r="B1322" t="s">
        <v>4121</v>
      </c>
      <c r="C1322" s="5">
        <v>27</v>
      </c>
      <c r="D1322">
        <v>20670</v>
      </c>
      <c r="E1322" s="3" t="s">
        <v>3005</v>
      </c>
      <c r="F1322" s="4" t="s">
        <v>131</v>
      </c>
      <c r="G1322" s="4" t="s">
        <v>25</v>
      </c>
      <c r="H1322" s="4" t="s">
        <v>717</v>
      </c>
      <c r="I1322" s="4" t="s">
        <v>33</v>
      </c>
      <c r="J1322" s="4" t="s">
        <v>14</v>
      </c>
      <c r="K1322" s="2">
        <v>238997.45</v>
      </c>
      <c r="L1322" s="2">
        <v>16324.48</v>
      </c>
      <c r="M1322" s="5">
        <v>3</v>
      </c>
      <c r="N1322" s="2">
        <v>2143.08</v>
      </c>
      <c r="O1322" s="2">
        <v>648279.98</v>
      </c>
      <c r="P1322" s="2">
        <v>173259.15</v>
      </c>
      <c r="Q1322" s="2">
        <v>158193.14000000001</v>
      </c>
      <c r="R1322" s="2">
        <v>102197.79</v>
      </c>
      <c r="S1322" s="2">
        <v>52376.71</v>
      </c>
      <c r="T1322" s="2">
        <v>1457145.31</v>
      </c>
      <c r="U1322" s="5">
        <v>2</v>
      </c>
      <c r="V1322" s="6">
        <v>5</v>
      </c>
      <c r="W1322">
        <v>2</v>
      </c>
      <c r="X1322">
        <v>2</v>
      </c>
      <c r="Y1322">
        <v>14</v>
      </c>
      <c r="Z1322" s="5">
        <f t="shared" ca="1" si="60"/>
        <v>5823</v>
      </c>
      <c r="AA1322" s="4" t="str">
        <f t="shared" si="61"/>
        <v>Mid</v>
      </c>
      <c r="AB1322" s="2">
        <f t="shared" si="62"/>
        <v>0.03</v>
      </c>
      <c r="AC1322" s="2">
        <f>banking_clients[[#This Row],[Bank_Loans]] + banking_clients[[#This Row],[Business_Lending]] + banking_clients[[#This Row],[CreditCard_Balance]]</f>
        <v>2107568.37</v>
      </c>
      <c r="AD1322" s="2">
        <f>banking_clients[[#This Row],[Bank_Deposits]] + banking_clients[[#This Row],[Saving_Accounts]] + banking_clients[[#This Row],[ForeignCurrency_Account]] + banking_clients[[#This Row],[Checking_Accounts]]</f>
        <v>486026.79000000004</v>
      </c>
    </row>
    <row r="1323" spans="1:30" x14ac:dyDescent="0.2">
      <c r="A1323" t="s">
        <v>4122</v>
      </c>
      <c r="B1323" t="s">
        <v>4123</v>
      </c>
      <c r="C1323" s="5">
        <v>33</v>
      </c>
      <c r="D1323">
        <v>42701</v>
      </c>
      <c r="E1323" s="3" t="s">
        <v>4124</v>
      </c>
      <c r="F1323" s="4" t="s">
        <v>354</v>
      </c>
      <c r="G1323" s="4" t="s">
        <v>11</v>
      </c>
      <c r="H1323" s="4" t="s">
        <v>514</v>
      </c>
      <c r="I1323" s="4" t="s">
        <v>13</v>
      </c>
      <c r="J1323" s="4" t="s">
        <v>34</v>
      </c>
      <c r="K1323" s="2">
        <v>338901.78</v>
      </c>
      <c r="L1323" s="2">
        <v>15028.56</v>
      </c>
      <c r="M1323" s="5">
        <v>1</v>
      </c>
      <c r="N1323" s="2">
        <v>3026.42</v>
      </c>
      <c r="O1323" s="2">
        <v>854999.97</v>
      </c>
      <c r="P1323" s="2">
        <v>617153.9</v>
      </c>
      <c r="Q1323" s="2">
        <v>188574.8</v>
      </c>
      <c r="R1323" s="2">
        <v>248861.6</v>
      </c>
      <c r="S1323" s="2">
        <v>63982.48</v>
      </c>
      <c r="T1323" s="2">
        <v>1984082.95</v>
      </c>
      <c r="U1323" s="5">
        <v>0</v>
      </c>
      <c r="V1323" s="6">
        <v>2</v>
      </c>
      <c r="W1323">
        <v>3</v>
      </c>
      <c r="X1323">
        <v>2</v>
      </c>
      <c r="Y1323">
        <v>15</v>
      </c>
      <c r="Z1323" s="5">
        <f t="shared" ca="1" si="60"/>
        <v>8787</v>
      </c>
      <c r="AA1323" s="4" t="str">
        <f t="shared" si="61"/>
        <v>High</v>
      </c>
      <c r="AB1323" s="2">
        <f t="shared" si="62"/>
        <v>0.05</v>
      </c>
      <c r="AC1323" s="2">
        <f>banking_clients[[#This Row],[Bank_Loans]] + banking_clients[[#This Row],[Business_Lending]] + banking_clients[[#This Row],[CreditCard_Balance]]</f>
        <v>2842109.34</v>
      </c>
      <c r="AD1323" s="2">
        <f>banking_clients[[#This Row],[Bank_Deposits]] + banking_clients[[#This Row],[Saving_Accounts]] + banking_clients[[#This Row],[ForeignCurrency_Account]] + banking_clients[[#This Row],[Checking_Accounts]]</f>
        <v>1118572.78</v>
      </c>
    </row>
    <row r="1324" spans="1:30" x14ac:dyDescent="0.2">
      <c r="A1324" t="s">
        <v>4125</v>
      </c>
      <c r="B1324" t="s">
        <v>4126</v>
      </c>
      <c r="C1324" s="5">
        <v>42</v>
      </c>
      <c r="D1324">
        <v>21510</v>
      </c>
      <c r="E1324" s="3" t="s">
        <v>4127</v>
      </c>
      <c r="F1324" s="4" t="s">
        <v>172</v>
      </c>
      <c r="G1324" s="4" t="s">
        <v>25</v>
      </c>
      <c r="H1324" s="4" t="s">
        <v>636</v>
      </c>
      <c r="I1324" s="4" t="s">
        <v>80</v>
      </c>
      <c r="J1324" s="4" t="s">
        <v>14</v>
      </c>
      <c r="K1324" s="2">
        <v>323798.43</v>
      </c>
      <c r="L1324" s="2">
        <v>23457.96</v>
      </c>
      <c r="M1324" s="5">
        <v>2</v>
      </c>
      <c r="N1324" s="2">
        <v>8684.77</v>
      </c>
      <c r="O1324" s="2">
        <v>878558.8</v>
      </c>
      <c r="P1324" s="2">
        <v>812470.79</v>
      </c>
      <c r="Q1324" s="2">
        <v>281239.89</v>
      </c>
      <c r="R1324" s="2">
        <v>179681.04</v>
      </c>
      <c r="S1324" s="2">
        <v>43245.63</v>
      </c>
      <c r="T1324" s="2">
        <v>1967172.98</v>
      </c>
      <c r="U1324" s="5">
        <v>1</v>
      </c>
      <c r="V1324" s="6">
        <v>2</v>
      </c>
      <c r="W1324">
        <v>3</v>
      </c>
      <c r="X1324">
        <v>2</v>
      </c>
      <c r="Y1324">
        <v>16</v>
      </c>
      <c r="Z1324" s="5">
        <f t="shared" ca="1" si="60"/>
        <v>5956</v>
      </c>
      <c r="AA1324" s="4" t="str">
        <f t="shared" si="61"/>
        <v>High</v>
      </c>
      <c r="AB1324" s="2">
        <f t="shared" si="62"/>
        <v>0.01</v>
      </c>
      <c r="AC1324" s="2">
        <f>banking_clients[[#This Row],[Bank_Loans]] + banking_clients[[#This Row],[Business_Lending]] + banking_clients[[#This Row],[CreditCard_Balance]]</f>
        <v>2854416.5500000003</v>
      </c>
      <c r="AD1324" s="2">
        <f>banking_clients[[#This Row],[Bank_Deposits]] + banking_clients[[#This Row],[Saving_Accounts]] + banking_clients[[#This Row],[ForeignCurrency_Account]] + banking_clients[[#This Row],[Checking_Accounts]]</f>
        <v>1316637.3500000001</v>
      </c>
    </row>
    <row r="1325" spans="1:30" x14ac:dyDescent="0.2">
      <c r="A1325" t="s">
        <v>4128</v>
      </c>
      <c r="B1325" t="s">
        <v>4129</v>
      </c>
      <c r="C1325" s="5">
        <v>21</v>
      </c>
      <c r="D1325">
        <v>1877</v>
      </c>
      <c r="E1325" s="3" t="s">
        <v>2248</v>
      </c>
      <c r="F1325" s="4" t="s">
        <v>338</v>
      </c>
      <c r="G1325" s="4" t="s">
        <v>25</v>
      </c>
      <c r="H1325" s="4" t="s">
        <v>1139</v>
      </c>
      <c r="I1325" s="4" t="s">
        <v>13</v>
      </c>
      <c r="J1325" s="4" t="s">
        <v>27</v>
      </c>
      <c r="K1325" s="2">
        <v>362819.63</v>
      </c>
      <c r="L1325" s="2">
        <v>10241.25</v>
      </c>
      <c r="M1325" s="5">
        <v>1</v>
      </c>
      <c r="N1325" s="2">
        <v>6733.67</v>
      </c>
      <c r="O1325" s="2">
        <v>262172.81</v>
      </c>
      <c r="P1325" s="2">
        <v>254470.01</v>
      </c>
      <c r="Q1325" s="2">
        <v>79350.86</v>
      </c>
      <c r="R1325" s="2">
        <v>242841.01</v>
      </c>
      <c r="S1325" s="2">
        <v>17233.13</v>
      </c>
      <c r="T1325" s="2">
        <v>194218.18</v>
      </c>
      <c r="U1325" s="5">
        <v>0</v>
      </c>
      <c r="V1325" s="6">
        <v>3</v>
      </c>
      <c r="W1325">
        <v>3</v>
      </c>
      <c r="X1325">
        <v>1</v>
      </c>
      <c r="Y1325">
        <v>17</v>
      </c>
      <c r="Z1325" s="5">
        <f t="shared" ca="1" si="60"/>
        <v>4374</v>
      </c>
      <c r="AA1325" s="4" t="str">
        <f t="shared" si="61"/>
        <v>High</v>
      </c>
      <c r="AB1325" s="2">
        <f t="shared" si="62"/>
        <v>0.05</v>
      </c>
      <c r="AC1325" s="2">
        <f>banking_clients[[#This Row],[Bank_Loans]] + banking_clients[[#This Row],[Business_Lending]] + banking_clients[[#This Row],[CreditCard_Balance]]</f>
        <v>463124.66</v>
      </c>
      <c r="AD1325" s="2">
        <f>banking_clients[[#This Row],[Bank_Deposits]] + banking_clients[[#This Row],[Saving_Accounts]] + banking_clients[[#This Row],[ForeignCurrency_Account]] + banking_clients[[#This Row],[Checking_Accounts]]</f>
        <v>593895.01</v>
      </c>
    </row>
    <row r="1326" spans="1:30" x14ac:dyDescent="0.2">
      <c r="A1326" t="s">
        <v>4130</v>
      </c>
      <c r="B1326" t="s">
        <v>4131</v>
      </c>
      <c r="C1326" s="5">
        <v>24</v>
      </c>
      <c r="D1326">
        <v>25777</v>
      </c>
      <c r="E1326" s="3" t="s">
        <v>4132</v>
      </c>
      <c r="F1326" s="4" t="s">
        <v>158</v>
      </c>
      <c r="G1326" s="4" t="s">
        <v>19</v>
      </c>
      <c r="H1326" s="4" t="s">
        <v>2090</v>
      </c>
      <c r="I1326" s="4" t="s">
        <v>33</v>
      </c>
      <c r="J1326" s="4" t="s">
        <v>27</v>
      </c>
      <c r="K1326" s="2">
        <v>35039.160000000003</v>
      </c>
      <c r="L1326" s="2">
        <v>14673.3</v>
      </c>
      <c r="M1326" s="5">
        <v>3</v>
      </c>
      <c r="N1326" s="2">
        <v>1637.67</v>
      </c>
      <c r="O1326" s="2">
        <v>392063.7</v>
      </c>
      <c r="P1326" s="2">
        <v>249992.79</v>
      </c>
      <c r="Q1326" s="2">
        <v>231921.02</v>
      </c>
      <c r="R1326" s="2">
        <v>52649.08</v>
      </c>
      <c r="S1326" s="2">
        <v>15254.49</v>
      </c>
      <c r="T1326" s="2">
        <v>38973.230000000003</v>
      </c>
      <c r="U1326" s="5">
        <v>0</v>
      </c>
      <c r="V1326" s="6">
        <v>1</v>
      </c>
      <c r="W1326">
        <v>3</v>
      </c>
      <c r="X1326">
        <v>2</v>
      </c>
      <c r="Y1326">
        <v>18</v>
      </c>
      <c r="Z1326" s="5">
        <f t="shared" ca="1" si="60"/>
        <v>5030</v>
      </c>
      <c r="AA1326" s="4" t="str">
        <f t="shared" si="61"/>
        <v>Low</v>
      </c>
      <c r="AB1326" s="2">
        <f t="shared" si="62"/>
        <v>0.03</v>
      </c>
      <c r="AC1326" s="2">
        <f>banking_clients[[#This Row],[Bank_Loans]] + banking_clients[[#This Row],[Business_Lending]] + banking_clients[[#This Row],[CreditCard_Balance]]</f>
        <v>432674.6</v>
      </c>
      <c r="AD1326" s="2">
        <f>banking_clients[[#This Row],[Bank_Deposits]] + banking_clients[[#This Row],[Saving_Accounts]] + banking_clients[[#This Row],[ForeignCurrency_Account]] + banking_clients[[#This Row],[Checking_Accounts]]</f>
        <v>549817.38</v>
      </c>
    </row>
    <row r="1327" spans="1:30" x14ac:dyDescent="0.2">
      <c r="A1327" t="s">
        <v>4133</v>
      </c>
      <c r="B1327" t="s">
        <v>4134</v>
      </c>
      <c r="C1327" s="5">
        <v>29</v>
      </c>
      <c r="D1327">
        <v>2147</v>
      </c>
      <c r="E1327" s="3" t="s">
        <v>4135</v>
      </c>
      <c r="F1327" s="4" t="s">
        <v>109</v>
      </c>
      <c r="G1327" s="4" t="s">
        <v>25</v>
      </c>
      <c r="H1327" s="4" t="s">
        <v>655</v>
      </c>
      <c r="I1327" s="4" t="s">
        <v>33</v>
      </c>
      <c r="J1327" s="4" t="s">
        <v>34</v>
      </c>
      <c r="K1327" s="2">
        <v>240590.16</v>
      </c>
      <c r="L1327" s="2">
        <v>55089.36</v>
      </c>
      <c r="M1327" s="5">
        <v>1</v>
      </c>
      <c r="N1327" s="2">
        <v>7773.61</v>
      </c>
      <c r="O1327" s="2">
        <v>765479.58</v>
      </c>
      <c r="P1327" s="2">
        <v>1619706.12</v>
      </c>
      <c r="Q1327" s="2">
        <v>705355.89</v>
      </c>
      <c r="R1327" s="2">
        <v>306437.95</v>
      </c>
      <c r="S1327" s="2">
        <v>46234.54</v>
      </c>
      <c r="T1327" s="2">
        <v>695693.87</v>
      </c>
      <c r="U1327" s="5">
        <v>2</v>
      </c>
      <c r="V1327" s="6">
        <v>2</v>
      </c>
      <c r="W1327">
        <v>3</v>
      </c>
      <c r="X1327">
        <v>1</v>
      </c>
      <c r="Y1327">
        <v>19</v>
      </c>
      <c r="Z1327" s="5">
        <f t="shared" ca="1" si="60"/>
        <v>8472</v>
      </c>
      <c r="AA1327" s="4" t="str">
        <f t="shared" si="61"/>
        <v>Mid</v>
      </c>
      <c r="AB1327" s="2">
        <f t="shared" si="62"/>
        <v>0.03</v>
      </c>
      <c r="AC1327" s="2">
        <f>banking_clients[[#This Row],[Bank_Loans]] + banking_clients[[#This Row],[Business_Lending]] + banking_clients[[#This Row],[CreditCard_Balance]]</f>
        <v>1468947.06</v>
      </c>
      <c r="AD1327" s="2">
        <f>banking_clients[[#This Row],[Bank_Deposits]] + banking_clients[[#This Row],[Saving_Accounts]] + banking_clients[[#This Row],[ForeignCurrency_Account]] + banking_clients[[#This Row],[Checking_Accounts]]</f>
        <v>2677734.5</v>
      </c>
    </row>
    <row r="1328" spans="1:30" x14ac:dyDescent="0.2">
      <c r="A1328" t="s">
        <v>4136</v>
      </c>
      <c r="B1328" t="s">
        <v>4137</v>
      </c>
      <c r="C1328" s="5">
        <v>38</v>
      </c>
      <c r="D1328">
        <v>12860</v>
      </c>
      <c r="E1328" s="3" t="s">
        <v>4138</v>
      </c>
      <c r="F1328" s="4" t="s">
        <v>10</v>
      </c>
      <c r="G1328" s="4" t="s">
        <v>11</v>
      </c>
      <c r="H1328" s="4" t="s">
        <v>20</v>
      </c>
      <c r="I1328" s="4" t="s">
        <v>33</v>
      </c>
      <c r="J1328" s="4" t="s">
        <v>34</v>
      </c>
      <c r="K1328" s="2">
        <v>327183.15000000002</v>
      </c>
      <c r="L1328" s="2">
        <v>30740.48</v>
      </c>
      <c r="M1328" s="5">
        <v>1</v>
      </c>
      <c r="N1328" s="2">
        <v>1772.76</v>
      </c>
      <c r="O1328" s="2">
        <v>207129.71</v>
      </c>
      <c r="P1328" s="2">
        <v>191858.02</v>
      </c>
      <c r="Q1328" s="2">
        <v>150928.31</v>
      </c>
      <c r="R1328" s="2">
        <v>113272.97</v>
      </c>
      <c r="S1328" s="2">
        <v>34785.68</v>
      </c>
      <c r="T1328" s="2">
        <v>371355.3</v>
      </c>
      <c r="U1328" s="5">
        <v>2</v>
      </c>
      <c r="V1328" s="6">
        <v>3</v>
      </c>
      <c r="W1328">
        <v>3</v>
      </c>
      <c r="X1328">
        <v>1</v>
      </c>
      <c r="Y1328">
        <v>20</v>
      </c>
      <c r="Z1328" s="5">
        <f t="shared" ca="1" si="60"/>
        <v>2502</v>
      </c>
      <c r="AA1328" s="4" t="str">
        <f t="shared" si="61"/>
        <v>High</v>
      </c>
      <c r="AB1328" s="2">
        <f t="shared" si="62"/>
        <v>0.03</v>
      </c>
      <c r="AC1328" s="2">
        <f>banking_clients[[#This Row],[Bank_Loans]] + banking_clients[[#This Row],[Business_Lending]] + banking_clients[[#This Row],[CreditCard_Balance]]</f>
        <v>580257.77</v>
      </c>
      <c r="AD1328" s="2">
        <f>banking_clients[[#This Row],[Bank_Deposits]] + banking_clients[[#This Row],[Saving_Accounts]] + banking_clients[[#This Row],[ForeignCurrency_Account]] + banking_clients[[#This Row],[Checking_Accounts]]</f>
        <v>490844.98</v>
      </c>
    </row>
    <row r="1329" spans="1:30" x14ac:dyDescent="0.2">
      <c r="A1329" t="s">
        <v>4139</v>
      </c>
      <c r="B1329" t="s">
        <v>4140</v>
      </c>
      <c r="C1329" s="5">
        <v>22</v>
      </c>
      <c r="D1329">
        <v>39272</v>
      </c>
      <c r="E1329" s="3" t="s">
        <v>4141</v>
      </c>
      <c r="F1329" s="4" t="s">
        <v>58</v>
      </c>
      <c r="G1329" s="4" t="s">
        <v>25</v>
      </c>
      <c r="H1329" s="4" t="s">
        <v>280</v>
      </c>
      <c r="I1329" s="4" t="s">
        <v>13</v>
      </c>
      <c r="J1329" s="4" t="s">
        <v>14</v>
      </c>
      <c r="K1329" s="2">
        <v>36185.31</v>
      </c>
      <c r="L1329" s="2">
        <v>7541</v>
      </c>
      <c r="M1329" s="5">
        <v>2</v>
      </c>
      <c r="N1329" s="2">
        <v>3145.28</v>
      </c>
      <c r="O1329" s="2">
        <v>421132.64</v>
      </c>
      <c r="P1329" s="2">
        <v>655907.81000000006</v>
      </c>
      <c r="Q1329" s="2">
        <v>312337.05</v>
      </c>
      <c r="R1329" s="2">
        <v>162415.26999999999</v>
      </c>
      <c r="S1329" s="2">
        <v>7959.74</v>
      </c>
      <c r="T1329" s="2">
        <v>553354.19999999995</v>
      </c>
      <c r="U1329" s="5">
        <v>1</v>
      </c>
      <c r="V1329" s="6">
        <v>1</v>
      </c>
      <c r="W1329">
        <v>3</v>
      </c>
      <c r="X1329">
        <v>2</v>
      </c>
      <c r="Y1329">
        <v>21</v>
      </c>
      <c r="Z1329" s="5">
        <f t="shared" ca="1" si="60"/>
        <v>5472</v>
      </c>
      <c r="AA1329" s="4" t="str">
        <f t="shared" si="61"/>
        <v>Low</v>
      </c>
      <c r="AB1329" s="2">
        <f t="shared" si="62"/>
        <v>0.05</v>
      </c>
      <c r="AC1329" s="2">
        <f>banking_clients[[#This Row],[Bank_Loans]] + banking_clients[[#This Row],[Business_Lending]] + banking_clients[[#This Row],[CreditCard_Balance]]</f>
        <v>977632.12</v>
      </c>
      <c r="AD1329" s="2">
        <f>banking_clients[[#This Row],[Bank_Deposits]] + banking_clients[[#This Row],[Saving_Accounts]] + banking_clients[[#This Row],[ForeignCurrency_Account]] + banking_clients[[#This Row],[Checking_Accounts]]</f>
        <v>1138619.8700000001</v>
      </c>
    </row>
    <row r="1330" spans="1:30" x14ac:dyDescent="0.2">
      <c r="A1330" t="s">
        <v>4142</v>
      </c>
      <c r="B1330" t="s">
        <v>4143</v>
      </c>
      <c r="C1330" s="5">
        <v>71</v>
      </c>
      <c r="D1330">
        <v>20207</v>
      </c>
      <c r="E1330" s="3" t="s">
        <v>4144</v>
      </c>
      <c r="F1330" s="4" t="s">
        <v>172</v>
      </c>
      <c r="G1330" s="4" t="s">
        <v>25</v>
      </c>
      <c r="H1330" s="4" t="s">
        <v>2031</v>
      </c>
      <c r="I1330" s="4" t="s">
        <v>13</v>
      </c>
      <c r="J1330" s="4" t="s">
        <v>14</v>
      </c>
      <c r="K1330" s="2">
        <v>37203.800000000003</v>
      </c>
      <c r="L1330" s="2">
        <v>26027.43</v>
      </c>
      <c r="M1330" s="5">
        <v>1</v>
      </c>
      <c r="N1330" s="2">
        <v>1088.94</v>
      </c>
      <c r="O1330" s="2">
        <v>140619.78</v>
      </c>
      <c r="P1330" s="2">
        <v>352259.68</v>
      </c>
      <c r="Q1330" s="2">
        <v>159745.67000000001</v>
      </c>
      <c r="R1330" s="2">
        <v>194889.72</v>
      </c>
      <c r="S1330" s="2">
        <v>4302.41</v>
      </c>
      <c r="T1330" s="2">
        <v>235067</v>
      </c>
      <c r="U1330" s="5">
        <v>1</v>
      </c>
      <c r="V1330" s="6">
        <v>1</v>
      </c>
      <c r="W1330">
        <v>4</v>
      </c>
      <c r="X1330">
        <v>2</v>
      </c>
      <c r="Y1330">
        <v>22</v>
      </c>
      <c r="Z1330" s="5">
        <f t="shared" ca="1" si="60"/>
        <v>7065</v>
      </c>
      <c r="AA1330" s="4" t="str">
        <f t="shared" si="61"/>
        <v>Low</v>
      </c>
      <c r="AB1330" s="2">
        <f t="shared" si="62"/>
        <v>0.05</v>
      </c>
      <c r="AC1330" s="2">
        <f>banking_clients[[#This Row],[Bank_Loans]] + banking_clients[[#This Row],[Business_Lending]] + banking_clients[[#This Row],[CreditCard_Balance]]</f>
        <v>376775.72000000003</v>
      </c>
      <c r="AD1330" s="2">
        <f>banking_clients[[#This Row],[Bank_Deposits]] + banking_clients[[#This Row],[Saving_Accounts]] + banking_clients[[#This Row],[ForeignCurrency_Account]] + banking_clients[[#This Row],[Checking_Accounts]]</f>
        <v>711197.4800000001</v>
      </c>
    </row>
    <row r="1331" spans="1:30" x14ac:dyDescent="0.2">
      <c r="A1331" t="s">
        <v>4145</v>
      </c>
      <c r="B1331" t="s">
        <v>4146</v>
      </c>
      <c r="C1331" s="5">
        <v>39</v>
      </c>
      <c r="D1331">
        <v>13447</v>
      </c>
      <c r="E1331" s="3" t="s">
        <v>4147</v>
      </c>
      <c r="F1331" s="4" t="s">
        <v>131</v>
      </c>
      <c r="G1331" s="4" t="s">
        <v>11</v>
      </c>
      <c r="H1331" s="4" t="s">
        <v>105</v>
      </c>
      <c r="I1331" s="4" t="s">
        <v>13</v>
      </c>
      <c r="J1331" s="4" t="s">
        <v>27</v>
      </c>
      <c r="K1331" s="2">
        <v>431647.32</v>
      </c>
      <c r="L1331" s="2">
        <v>63578.75</v>
      </c>
      <c r="M1331" s="5">
        <v>1</v>
      </c>
      <c r="N1331" s="2">
        <v>2435.37</v>
      </c>
      <c r="O1331" s="2">
        <v>525948.5</v>
      </c>
      <c r="P1331" s="2">
        <v>495892.86</v>
      </c>
      <c r="Q1331" s="2">
        <v>712282.48</v>
      </c>
      <c r="R1331" s="2">
        <v>177980.46</v>
      </c>
      <c r="S1331" s="2">
        <v>32440.46</v>
      </c>
      <c r="T1331" s="2">
        <v>1251373.92</v>
      </c>
      <c r="U1331" s="5">
        <v>1</v>
      </c>
      <c r="V1331" s="6">
        <v>5</v>
      </c>
      <c r="W1331">
        <v>4</v>
      </c>
      <c r="X1331">
        <v>1</v>
      </c>
      <c r="Y1331">
        <v>1</v>
      </c>
      <c r="Z1331" s="5">
        <f t="shared" ca="1" si="60"/>
        <v>3849</v>
      </c>
      <c r="AA1331" s="4" t="str">
        <f t="shared" si="61"/>
        <v>High</v>
      </c>
      <c r="AB1331" s="2">
        <f t="shared" si="62"/>
        <v>0.05</v>
      </c>
      <c r="AC1331" s="2">
        <f>banking_clients[[#This Row],[Bank_Loans]] + banking_clients[[#This Row],[Business_Lending]] + banking_clients[[#This Row],[CreditCard_Balance]]</f>
        <v>1779757.79</v>
      </c>
      <c r="AD1331" s="2">
        <f>banking_clients[[#This Row],[Bank_Deposits]] + banking_clients[[#This Row],[Saving_Accounts]] + banking_clients[[#This Row],[ForeignCurrency_Account]] + banking_clients[[#This Row],[Checking_Accounts]]</f>
        <v>1418596.2599999998</v>
      </c>
    </row>
    <row r="1332" spans="1:30" x14ac:dyDescent="0.2">
      <c r="A1332" t="s">
        <v>4148</v>
      </c>
      <c r="B1332" t="s">
        <v>4149</v>
      </c>
      <c r="C1332" s="5">
        <v>66</v>
      </c>
      <c r="D1332">
        <v>6034</v>
      </c>
      <c r="E1332" s="3" t="s">
        <v>4150</v>
      </c>
      <c r="F1332" s="4" t="s">
        <v>248</v>
      </c>
      <c r="G1332" s="4" t="s">
        <v>25</v>
      </c>
      <c r="H1332" s="4" t="s">
        <v>790</v>
      </c>
      <c r="I1332" s="4" t="s">
        <v>33</v>
      </c>
      <c r="J1332" s="4" t="s">
        <v>14</v>
      </c>
      <c r="K1332" s="2">
        <v>140668.5</v>
      </c>
      <c r="L1332" s="2">
        <v>52912.5</v>
      </c>
      <c r="M1332" s="5">
        <v>1</v>
      </c>
      <c r="N1332" s="2">
        <v>5102.79</v>
      </c>
      <c r="O1332" s="2">
        <v>1418316.9</v>
      </c>
      <c r="P1332" s="2">
        <v>534604.29</v>
      </c>
      <c r="Q1332" s="2">
        <v>284659.43</v>
      </c>
      <c r="R1332" s="2">
        <v>44365.21</v>
      </c>
      <c r="S1332" s="2">
        <v>64181.04</v>
      </c>
      <c r="T1332" s="2">
        <v>2930670.44</v>
      </c>
      <c r="U1332" s="5">
        <v>1</v>
      </c>
      <c r="V1332" s="6">
        <v>3</v>
      </c>
      <c r="W1332">
        <v>1</v>
      </c>
      <c r="X1332">
        <v>1</v>
      </c>
      <c r="Y1332">
        <v>2</v>
      </c>
      <c r="Z1332" s="5">
        <f t="shared" ca="1" si="60"/>
        <v>9439</v>
      </c>
      <c r="AA1332" s="4" t="str">
        <f t="shared" si="61"/>
        <v>Mid</v>
      </c>
      <c r="AB1332" s="2">
        <f t="shared" si="62"/>
        <v>0.03</v>
      </c>
      <c r="AC1332" s="2">
        <f>banking_clients[[#This Row],[Bank_Loans]] + banking_clients[[#This Row],[Business_Lending]] + banking_clients[[#This Row],[CreditCard_Balance]]</f>
        <v>4354090.13</v>
      </c>
      <c r="AD1332" s="2">
        <f>banking_clients[[#This Row],[Bank_Deposits]] + banking_clients[[#This Row],[Saving_Accounts]] + banking_clients[[#This Row],[ForeignCurrency_Account]] + banking_clients[[#This Row],[Checking_Accounts]]</f>
        <v>927809.97</v>
      </c>
    </row>
    <row r="1333" spans="1:30" x14ac:dyDescent="0.2">
      <c r="A1333" t="s">
        <v>4151</v>
      </c>
      <c r="B1333" t="s">
        <v>4152</v>
      </c>
      <c r="C1333" s="5">
        <v>65</v>
      </c>
      <c r="D1333">
        <v>32740</v>
      </c>
      <c r="E1333" s="3" t="s">
        <v>4153</v>
      </c>
      <c r="F1333" s="4" t="s">
        <v>38</v>
      </c>
      <c r="G1333" s="4" t="s">
        <v>25</v>
      </c>
      <c r="H1333" s="4" t="s">
        <v>239</v>
      </c>
      <c r="I1333" s="4" t="s">
        <v>33</v>
      </c>
      <c r="J1333" s="4" t="s">
        <v>14</v>
      </c>
      <c r="K1333" s="2">
        <v>96397.46</v>
      </c>
      <c r="L1333" s="2">
        <v>15078.24</v>
      </c>
      <c r="M1333" s="5">
        <v>3</v>
      </c>
      <c r="N1333" s="2">
        <v>199.5</v>
      </c>
      <c r="O1333" s="2">
        <v>923505.79</v>
      </c>
      <c r="P1333" s="2">
        <v>791771.11</v>
      </c>
      <c r="Q1333" s="2">
        <v>781873.97</v>
      </c>
      <c r="R1333" s="2">
        <v>164193.53</v>
      </c>
      <c r="S1333" s="2">
        <v>41532.94</v>
      </c>
      <c r="T1333" s="2">
        <v>1132848.24</v>
      </c>
      <c r="U1333" s="5">
        <v>0</v>
      </c>
      <c r="V1333" s="6">
        <v>3</v>
      </c>
      <c r="W1333">
        <v>2</v>
      </c>
      <c r="X1333">
        <v>2</v>
      </c>
      <c r="Y1333">
        <v>3</v>
      </c>
      <c r="Z1333" s="5">
        <f t="shared" ca="1" si="60"/>
        <v>2969</v>
      </c>
      <c r="AA1333" s="4" t="str">
        <f t="shared" si="61"/>
        <v>Low</v>
      </c>
      <c r="AB1333" s="2">
        <f t="shared" si="62"/>
        <v>0.03</v>
      </c>
      <c r="AC1333" s="2">
        <f>banking_clients[[#This Row],[Bank_Loans]] + banking_clients[[#This Row],[Business_Lending]] + banking_clients[[#This Row],[CreditCard_Balance]]</f>
        <v>2056553.53</v>
      </c>
      <c r="AD1333" s="2">
        <f>banking_clients[[#This Row],[Bank_Deposits]] + banking_clients[[#This Row],[Saving_Accounts]] + banking_clients[[#This Row],[ForeignCurrency_Account]] + banking_clients[[#This Row],[Checking_Accounts]]</f>
        <v>1779371.55</v>
      </c>
    </row>
    <row r="1334" spans="1:30" x14ac:dyDescent="0.2">
      <c r="A1334" t="s">
        <v>4154</v>
      </c>
      <c r="B1334" t="s">
        <v>4155</v>
      </c>
      <c r="C1334" s="5">
        <v>61</v>
      </c>
      <c r="D1334">
        <v>1568</v>
      </c>
      <c r="E1334" s="3" t="s">
        <v>4156</v>
      </c>
      <c r="F1334" s="4" t="s">
        <v>310</v>
      </c>
      <c r="G1334" s="4" t="s">
        <v>49</v>
      </c>
      <c r="H1334" s="4" t="s">
        <v>239</v>
      </c>
      <c r="I1334" s="4" t="s">
        <v>33</v>
      </c>
      <c r="J1334" s="4" t="s">
        <v>34</v>
      </c>
      <c r="K1334" s="2">
        <v>368494.66</v>
      </c>
      <c r="L1334" s="2">
        <v>17067.95</v>
      </c>
      <c r="M1334" s="5">
        <v>1</v>
      </c>
      <c r="N1334" s="2">
        <v>1355.77</v>
      </c>
      <c r="O1334" s="2">
        <v>1085410.51</v>
      </c>
      <c r="P1334" s="2">
        <v>744626.91</v>
      </c>
      <c r="Q1334" s="2">
        <v>204171.9</v>
      </c>
      <c r="R1334" s="2">
        <v>479563.75</v>
      </c>
      <c r="S1334" s="2">
        <v>81168.679999999993</v>
      </c>
      <c r="T1334" s="2">
        <v>312762.77</v>
      </c>
      <c r="U1334" s="5">
        <v>1</v>
      </c>
      <c r="V1334" s="6">
        <v>3</v>
      </c>
      <c r="W1334">
        <v>3</v>
      </c>
      <c r="X1334">
        <v>1</v>
      </c>
      <c r="Y1334">
        <v>4</v>
      </c>
      <c r="Z1334" s="5">
        <f t="shared" ca="1" si="60"/>
        <v>7075</v>
      </c>
      <c r="AA1334" s="4" t="str">
        <f t="shared" si="61"/>
        <v>High</v>
      </c>
      <c r="AB1334" s="2">
        <f t="shared" si="62"/>
        <v>0.03</v>
      </c>
      <c r="AC1334" s="2">
        <f>banking_clients[[#This Row],[Bank_Loans]] + banking_clients[[#This Row],[Business_Lending]] + banking_clients[[#This Row],[CreditCard_Balance]]</f>
        <v>1399529.05</v>
      </c>
      <c r="AD1334" s="2">
        <f>banking_clients[[#This Row],[Bank_Deposits]] + banking_clients[[#This Row],[Saving_Accounts]] + banking_clients[[#This Row],[ForeignCurrency_Account]] + banking_clients[[#This Row],[Checking_Accounts]]</f>
        <v>1509531.24</v>
      </c>
    </row>
    <row r="1335" spans="1:30" x14ac:dyDescent="0.2">
      <c r="A1335" t="s">
        <v>4157</v>
      </c>
      <c r="B1335" t="s">
        <v>4158</v>
      </c>
      <c r="C1335" s="5">
        <v>72</v>
      </c>
      <c r="D1335">
        <v>21428</v>
      </c>
      <c r="E1335" s="3" t="s">
        <v>2644</v>
      </c>
      <c r="F1335" s="4" t="s">
        <v>63</v>
      </c>
      <c r="G1335" s="4" t="s">
        <v>114</v>
      </c>
      <c r="H1335" s="4" t="s">
        <v>622</v>
      </c>
      <c r="I1335" s="4" t="s">
        <v>13</v>
      </c>
      <c r="J1335" s="4" t="s">
        <v>40</v>
      </c>
      <c r="K1335" s="2">
        <v>47809.82</v>
      </c>
      <c r="L1335" s="2">
        <v>22226.82</v>
      </c>
      <c r="M1335" s="5">
        <v>1</v>
      </c>
      <c r="N1335" s="2">
        <v>4594.66</v>
      </c>
      <c r="O1335" s="2">
        <v>209798.16</v>
      </c>
      <c r="P1335" s="2">
        <v>85688.91</v>
      </c>
      <c r="Q1335" s="2">
        <v>37488.9</v>
      </c>
      <c r="R1335" s="2">
        <v>12050</v>
      </c>
      <c r="S1335" s="2">
        <v>18826.37</v>
      </c>
      <c r="T1335" s="2">
        <v>942685.39</v>
      </c>
      <c r="U1335" s="5">
        <v>1</v>
      </c>
      <c r="V1335" s="6">
        <v>1</v>
      </c>
      <c r="W1335">
        <v>4</v>
      </c>
      <c r="X1335">
        <v>2</v>
      </c>
      <c r="Y1335">
        <v>8</v>
      </c>
      <c r="Z1335" s="5">
        <f t="shared" ca="1" si="60"/>
        <v>3854</v>
      </c>
      <c r="AA1335" s="4" t="str">
        <f t="shared" si="61"/>
        <v>Low</v>
      </c>
      <c r="AB1335" s="2">
        <f t="shared" si="62"/>
        <v>0.05</v>
      </c>
      <c r="AC1335" s="2">
        <f>banking_clients[[#This Row],[Bank_Loans]] + banking_clients[[#This Row],[Business_Lending]] + banking_clients[[#This Row],[CreditCard_Balance]]</f>
        <v>1157078.21</v>
      </c>
      <c r="AD1335" s="2">
        <f>banking_clients[[#This Row],[Bank_Deposits]] + banking_clients[[#This Row],[Saving_Accounts]] + banking_clients[[#This Row],[ForeignCurrency_Account]] + banking_clients[[#This Row],[Checking_Accounts]]</f>
        <v>154054.18</v>
      </c>
    </row>
    <row r="1336" spans="1:30" x14ac:dyDescent="0.2">
      <c r="A1336" t="s">
        <v>4159</v>
      </c>
      <c r="B1336" t="s">
        <v>4160</v>
      </c>
      <c r="C1336" s="5">
        <v>44</v>
      </c>
      <c r="D1336">
        <v>6624</v>
      </c>
      <c r="E1336" s="3" t="s">
        <v>4161</v>
      </c>
      <c r="F1336" s="4" t="s">
        <v>354</v>
      </c>
      <c r="G1336" s="4" t="s">
        <v>25</v>
      </c>
      <c r="H1336" s="4" t="s">
        <v>249</v>
      </c>
      <c r="I1336" s="4" t="s">
        <v>80</v>
      </c>
      <c r="J1336" s="4" t="s">
        <v>14</v>
      </c>
      <c r="K1336" s="2">
        <v>58084.44</v>
      </c>
      <c r="L1336" s="2">
        <v>37017.599999999999</v>
      </c>
      <c r="M1336" s="5">
        <v>1</v>
      </c>
      <c r="N1336" s="2">
        <v>2097.6</v>
      </c>
      <c r="O1336" s="2">
        <v>790154.88</v>
      </c>
      <c r="P1336" s="2">
        <v>157897.60999999999</v>
      </c>
      <c r="Q1336" s="2">
        <v>118423.21</v>
      </c>
      <c r="R1336" s="2">
        <v>64909.65</v>
      </c>
      <c r="S1336" s="2">
        <v>3805.71</v>
      </c>
      <c r="T1336" s="2">
        <v>823773.89</v>
      </c>
      <c r="U1336" s="5">
        <v>1</v>
      </c>
      <c r="V1336" s="6">
        <v>2</v>
      </c>
      <c r="W1336">
        <v>1</v>
      </c>
      <c r="X1336">
        <v>1</v>
      </c>
      <c r="Y1336">
        <v>9</v>
      </c>
      <c r="Z1336" s="5">
        <f t="shared" ca="1" si="60"/>
        <v>6819</v>
      </c>
      <c r="AA1336" s="4" t="str">
        <f t="shared" si="61"/>
        <v>Low</v>
      </c>
      <c r="AB1336" s="2">
        <f t="shared" si="62"/>
        <v>0.01</v>
      </c>
      <c r="AC1336" s="2">
        <f>banking_clients[[#This Row],[Bank_Loans]] + banking_clients[[#This Row],[Business_Lending]] + banking_clients[[#This Row],[CreditCard_Balance]]</f>
        <v>1616026.37</v>
      </c>
      <c r="AD1336" s="2">
        <f>banking_clients[[#This Row],[Bank_Deposits]] + banking_clients[[#This Row],[Saving_Accounts]] + banking_clients[[#This Row],[ForeignCurrency_Account]] + banking_clients[[#This Row],[Checking_Accounts]]</f>
        <v>345036.18</v>
      </c>
    </row>
    <row r="1337" spans="1:30" x14ac:dyDescent="0.2">
      <c r="A1337" t="s">
        <v>4162</v>
      </c>
      <c r="B1337" t="s">
        <v>4163</v>
      </c>
      <c r="C1337" s="5">
        <v>54</v>
      </c>
      <c r="D1337">
        <v>11582</v>
      </c>
      <c r="E1337" s="3" t="s">
        <v>4164</v>
      </c>
      <c r="F1337" s="4" t="s">
        <v>63</v>
      </c>
      <c r="G1337" s="4" t="s">
        <v>25</v>
      </c>
      <c r="H1337" s="4" t="s">
        <v>507</v>
      </c>
      <c r="I1337" s="4" t="s">
        <v>13</v>
      </c>
      <c r="J1337" s="4" t="s">
        <v>40</v>
      </c>
      <c r="K1337" s="2">
        <v>73964.210000000006</v>
      </c>
      <c r="L1337" s="2">
        <v>24798.2</v>
      </c>
      <c r="M1337" s="5">
        <v>2</v>
      </c>
      <c r="N1337" s="2">
        <v>1411.2</v>
      </c>
      <c r="O1337" s="2">
        <v>497932.16</v>
      </c>
      <c r="P1337" s="2">
        <v>448280.97</v>
      </c>
      <c r="Q1337" s="2">
        <v>348662.98</v>
      </c>
      <c r="R1337" s="2">
        <v>171841.04</v>
      </c>
      <c r="S1337" s="2">
        <v>13695.89</v>
      </c>
      <c r="T1337" s="2">
        <v>644761.85</v>
      </c>
      <c r="U1337" s="5">
        <v>1</v>
      </c>
      <c r="V1337" s="6">
        <v>1</v>
      </c>
      <c r="W1337">
        <v>1</v>
      </c>
      <c r="X1337">
        <v>2</v>
      </c>
      <c r="Y1337">
        <v>10</v>
      </c>
      <c r="Z1337" s="5">
        <f t="shared" ca="1" si="60"/>
        <v>6166</v>
      </c>
      <c r="AA1337" s="4" t="str">
        <f t="shared" si="61"/>
        <v>Low</v>
      </c>
      <c r="AB1337" s="2">
        <f t="shared" si="62"/>
        <v>0.05</v>
      </c>
      <c r="AC1337" s="2">
        <f>banking_clients[[#This Row],[Bank_Loans]] + banking_clients[[#This Row],[Business_Lending]] + banking_clients[[#This Row],[CreditCard_Balance]]</f>
        <v>1144105.21</v>
      </c>
      <c r="AD1337" s="2">
        <f>banking_clients[[#This Row],[Bank_Deposits]] + banking_clients[[#This Row],[Saving_Accounts]] + banking_clients[[#This Row],[ForeignCurrency_Account]] + banking_clients[[#This Row],[Checking_Accounts]]</f>
        <v>982480.88</v>
      </c>
    </row>
    <row r="1338" spans="1:30" x14ac:dyDescent="0.2">
      <c r="A1338" t="s">
        <v>4165</v>
      </c>
      <c r="B1338" t="s">
        <v>4166</v>
      </c>
      <c r="C1338" s="5">
        <v>65</v>
      </c>
      <c r="D1338">
        <v>3938</v>
      </c>
      <c r="E1338" s="3" t="s">
        <v>4167</v>
      </c>
      <c r="F1338" s="4" t="s">
        <v>148</v>
      </c>
      <c r="G1338" s="4" t="s">
        <v>25</v>
      </c>
      <c r="H1338" s="4" t="s">
        <v>597</v>
      </c>
      <c r="I1338" s="4" t="s">
        <v>33</v>
      </c>
      <c r="J1338" s="4" t="s">
        <v>14</v>
      </c>
      <c r="K1338" s="2">
        <v>84194.51</v>
      </c>
      <c r="L1338" s="2">
        <v>41099.519999999997</v>
      </c>
      <c r="M1338" s="5">
        <v>3</v>
      </c>
      <c r="N1338" s="2">
        <v>4650.8</v>
      </c>
      <c r="O1338" s="2">
        <v>716632.84</v>
      </c>
      <c r="P1338" s="2">
        <v>152857.32</v>
      </c>
      <c r="Q1338" s="2">
        <v>61142.93</v>
      </c>
      <c r="R1338" s="2">
        <v>70620.08</v>
      </c>
      <c r="S1338" s="2">
        <v>18647.86</v>
      </c>
      <c r="T1338" s="2">
        <v>230655.04</v>
      </c>
      <c r="U1338" s="5">
        <v>2</v>
      </c>
      <c r="V1338" s="6">
        <v>3</v>
      </c>
      <c r="W1338">
        <v>1</v>
      </c>
      <c r="X1338">
        <v>1</v>
      </c>
      <c r="Y1338">
        <v>11</v>
      </c>
      <c r="Z1338" s="5">
        <f t="shared" ca="1" si="60"/>
        <v>8976</v>
      </c>
      <c r="AA1338" s="4" t="str">
        <f t="shared" si="61"/>
        <v>Low</v>
      </c>
      <c r="AB1338" s="2">
        <f t="shared" si="62"/>
        <v>0.03</v>
      </c>
      <c r="AC1338" s="2">
        <f>banking_clients[[#This Row],[Bank_Loans]] + banking_clients[[#This Row],[Business_Lending]] + banking_clients[[#This Row],[CreditCard_Balance]]</f>
        <v>951938.68</v>
      </c>
      <c r="AD1338" s="2">
        <f>banking_clients[[#This Row],[Bank_Deposits]] + banking_clients[[#This Row],[Saving_Accounts]] + banking_clients[[#This Row],[ForeignCurrency_Account]] + banking_clients[[#This Row],[Checking_Accounts]]</f>
        <v>303268.19</v>
      </c>
    </row>
    <row r="1339" spans="1:30" x14ac:dyDescent="0.2">
      <c r="A1339" t="s">
        <v>4168</v>
      </c>
      <c r="B1339" t="s">
        <v>4169</v>
      </c>
      <c r="C1339" s="5">
        <v>24</v>
      </c>
      <c r="D1339">
        <v>34997</v>
      </c>
      <c r="E1339" s="3" t="s">
        <v>4170</v>
      </c>
      <c r="F1339" s="4" t="s">
        <v>167</v>
      </c>
      <c r="G1339" s="4" t="s">
        <v>25</v>
      </c>
      <c r="H1339" s="4" t="s">
        <v>299</v>
      </c>
      <c r="I1339" s="4" t="s">
        <v>33</v>
      </c>
      <c r="J1339" s="4" t="s">
        <v>34</v>
      </c>
      <c r="K1339" s="2">
        <v>126935.44</v>
      </c>
      <c r="L1339" s="2">
        <v>25132</v>
      </c>
      <c r="M1339" s="5">
        <v>1</v>
      </c>
      <c r="N1339" s="2">
        <v>4711.96</v>
      </c>
      <c r="O1339" s="2">
        <v>748437.11</v>
      </c>
      <c r="P1339" s="2">
        <v>357947.96</v>
      </c>
      <c r="Q1339" s="2">
        <v>197010.12</v>
      </c>
      <c r="R1339" s="2">
        <v>91734.57</v>
      </c>
      <c r="S1339" s="2">
        <v>64011.17</v>
      </c>
      <c r="T1339" s="2">
        <v>1611585.36</v>
      </c>
      <c r="U1339" s="5">
        <v>0</v>
      </c>
      <c r="V1339" s="6">
        <v>2</v>
      </c>
      <c r="W1339">
        <v>2</v>
      </c>
      <c r="X1339">
        <v>2</v>
      </c>
      <c r="Y1339">
        <v>12</v>
      </c>
      <c r="Z1339" s="5">
        <f t="shared" ca="1" si="60"/>
        <v>1599</v>
      </c>
      <c r="AA1339" s="4" t="str">
        <f t="shared" si="61"/>
        <v>Mid</v>
      </c>
      <c r="AB1339" s="2">
        <f t="shared" si="62"/>
        <v>0.03</v>
      </c>
      <c r="AC1339" s="2">
        <f>banking_clients[[#This Row],[Bank_Loans]] + banking_clients[[#This Row],[Business_Lending]] + banking_clients[[#This Row],[CreditCard_Balance]]</f>
        <v>2364734.4300000002</v>
      </c>
      <c r="AD1339" s="2">
        <f>banking_clients[[#This Row],[Bank_Deposits]] + banking_clients[[#This Row],[Saving_Accounts]] + banking_clients[[#This Row],[ForeignCurrency_Account]] + banking_clients[[#This Row],[Checking_Accounts]]</f>
        <v>710703.82000000007</v>
      </c>
    </row>
    <row r="1340" spans="1:30" x14ac:dyDescent="0.2">
      <c r="A1340" t="s">
        <v>4171</v>
      </c>
      <c r="B1340" t="s">
        <v>4172</v>
      </c>
      <c r="C1340" s="5">
        <v>32</v>
      </c>
      <c r="D1340">
        <v>1462</v>
      </c>
      <c r="E1340" s="3" t="s">
        <v>4173</v>
      </c>
      <c r="F1340" s="4" t="s">
        <v>158</v>
      </c>
      <c r="G1340" s="4" t="s">
        <v>25</v>
      </c>
      <c r="H1340" s="4" t="s">
        <v>69</v>
      </c>
      <c r="I1340" s="4" t="s">
        <v>13</v>
      </c>
      <c r="J1340" s="4" t="s">
        <v>14</v>
      </c>
      <c r="K1340" s="2">
        <v>59176.32</v>
      </c>
      <c r="L1340" s="2">
        <v>25111.8</v>
      </c>
      <c r="M1340" s="5">
        <v>3</v>
      </c>
      <c r="N1340" s="2">
        <v>765.65</v>
      </c>
      <c r="O1340" s="2">
        <v>469942.2</v>
      </c>
      <c r="P1340" s="2">
        <v>405062.99</v>
      </c>
      <c r="Q1340" s="2">
        <v>160986.57</v>
      </c>
      <c r="R1340" s="2">
        <v>275910.21000000002</v>
      </c>
      <c r="S1340" s="2">
        <v>464.26</v>
      </c>
      <c r="T1340" s="2">
        <v>1054314.1399999999</v>
      </c>
      <c r="U1340" s="5">
        <v>1</v>
      </c>
      <c r="V1340" s="6">
        <v>2</v>
      </c>
      <c r="W1340">
        <v>2</v>
      </c>
      <c r="X1340">
        <v>2</v>
      </c>
      <c r="Y1340">
        <v>13</v>
      </c>
      <c r="Z1340" s="5">
        <f t="shared" ca="1" si="60"/>
        <v>3660</v>
      </c>
      <c r="AA1340" s="4" t="str">
        <f t="shared" si="61"/>
        <v>Low</v>
      </c>
      <c r="AB1340" s="2">
        <f t="shared" si="62"/>
        <v>0.05</v>
      </c>
      <c r="AC1340" s="2">
        <f>banking_clients[[#This Row],[Bank_Loans]] + banking_clients[[#This Row],[Business_Lending]] + banking_clients[[#This Row],[CreditCard_Balance]]</f>
        <v>1525021.9899999998</v>
      </c>
      <c r="AD1340" s="2">
        <f>banking_clients[[#This Row],[Bank_Deposits]] + banking_clients[[#This Row],[Saving_Accounts]] + banking_clients[[#This Row],[ForeignCurrency_Account]] + banking_clients[[#This Row],[Checking_Accounts]]</f>
        <v>842424.03</v>
      </c>
    </row>
    <row r="1341" spans="1:30" x14ac:dyDescent="0.2">
      <c r="A1341" t="s">
        <v>4174</v>
      </c>
      <c r="B1341" t="s">
        <v>3428</v>
      </c>
      <c r="C1341" s="5">
        <v>23</v>
      </c>
      <c r="D1341">
        <v>18015</v>
      </c>
      <c r="E1341" s="3" t="s">
        <v>4175</v>
      </c>
      <c r="F1341" s="4" t="s">
        <v>131</v>
      </c>
      <c r="G1341" s="4" t="s">
        <v>114</v>
      </c>
      <c r="H1341" s="4" t="s">
        <v>526</v>
      </c>
      <c r="I1341" s="4" t="s">
        <v>80</v>
      </c>
      <c r="J1341" s="4" t="s">
        <v>27</v>
      </c>
      <c r="K1341" s="2">
        <v>234162.04</v>
      </c>
      <c r="L1341" s="2">
        <v>9496.42</v>
      </c>
      <c r="M1341" s="5">
        <v>2</v>
      </c>
      <c r="N1341" s="2">
        <v>113.73</v>
      </c>
      <c r="O1341" s="2">
        <v>1830929.44</v>
      </c>
      <c r="P1341" s="2">
        <v>296190.68</v>
      </c>
      <c r="Q1341" s="2">
        <v>127808.31</v>
      </c>
      <c r="R1341" s="2">
        <v>42785.35</v>
      </c>
      <c r="S1341" s="2">
        <v>97909.41</v>
      </c>
      <c r="T1341" s="2">
        <v>797065.83</v>
      </c>
      <c r="U1341" s="5">
        <v>0</v>
      </c>
      <c r="V1341" s="6">
        <v>3</v>
      </c>
      <c r="W1341">
        <v>3</v>
      </c>
      <c r="X1341">
        <v>2</v>
      </c>
      <c r="Y1341">
        <v>14</v>
      </c>
      <c r="Z1341" s="5">
        <f t="shared" ca="1" si="60"/>
        <v>7354</v>
      </c>
      <c r="AA1341" s="4" t="str">
        <f t="shared" si="61"/>
        <v>Mid</v>
      </c>
      <c r="AB1341" s="2">
        <f t="shared" si="62"/>
        <v>0.01</v>
      </c>
      <c r="AC1341" s="2">
        <f>banking_clients[[#This Row],[Bank_Loans]] + banking_clients[[#This Row],[Business_Lending]] + banking_clients[[#This Row],[CreditCard_Balance]]</f>
        <v>2628109</v>
      </c>
      <c r="AD1341" s="2">
        <f>banking_clients[[#This Row],[Bank_Deposits]] + banking_clients[[#This Row],[Saving_Accounts]] + banking_clients[[#This Row],[ForeignCurrency_Account]] + banking_clients[[#This Row],[Checking_Accounts]]</f>
        <v>564693.75</v>
      </c>
    </row>
    <row r="1342" spans="1:30" x14ac:dyDescent="0.2">
      <c r="A1342" t="s">
        <v>4176</v>
      </c>
      <c r="B1342" t="s">
        <v>4177</v>
      </c>
      <c r="C1342" s="5">
        <v>39</v>
      </c>
      <c r="D1342">
        <v>22639</v>
      </c>
      <c r="E1342" s="3" t="s">
        <v>4178</v>
      </c>
      <c r="F1342" s="4" t="s">
        <v>99</v>
      </c>
      <c r="G1342" s="4" t="s">
        <v>49</v>
      </c>
      <c r="H1342" s="4" t="s">
        <v>790</v>
      </c>
      <c r="I1342" s="4" t="s">
        <v>13</v>
      </c>
      <c r="J1342" s="4" t="s">
        <v>34</v>
      </c>
      <c r="K1342" s="2">
        <v>48726.82</v>
      </c>
      <c r="L1342" s="2">
        <v>40685.839999999997</v>
      </c>
      <c r="M1342" s="5">
        <v>1</v>
      </c>
      <c r="N1342" s="2">
        <v>2270.17</v>
      </c>
      <c r="O1342" s="2">
        <v>1051387.58</v>
      </c>
      <c r="P1342" s="2">
        <v>87689.13</v>
      </c>
      <c r="Q1342" s="2">
        <v>49647.519999999997</v>
      </c>
      <c r="R1342" s="2">
        <v>13198.5</v>
      </c>
      <c r="S1342" s="2">
        <v>60574.32</v>
      </c>
      <c r="T1342" s="2">
        <v>830390.27</v>
      </c>
      <c r="U1342" s="5">
        <v>0</v>
      </c>
      <c r="V1342" s="6">
        <v>2</v>
      </c>
      <c r="W1342">
        <v>3</v>
      </c>
      <c r="X1342">
        <v>1</v>
      </c>
      <c r="Y1342">
        <v>15</v>
      </c>
      <c r="Z1342" s="5">
        <f t="shared" ca="1" si="60"/>
        <v>7818</v>
      </c>
      <c r="AA1342" s="4" t="str">
        <f t="shared" si="61"/>
        <v>Low</v>
      </c>
      <c r="AB1342" s="2">
        <f t="shared" si="62"/>
        <v>0.05</v>
      </c>
      <c r="AC1342" s="2">
        <f>banking_clients[[#This Row],[Bank_Loans]] + banking_clients[[#This Row],[Business_Lending]] + banking_clients[[#This Row],[CreditCard_Balance]]</f>
        <v>1884048.02</v>
      </c>
      <c r="AD1342" s="2">
        <f>banking_clients[[#This Row],[Bank_Deposits]] + banking_clients[[#This Row],[Saving_Accounts]] + banking_clients[[#This Row],[ForeignCurrency_Account]] + banking_clients[[#This Row],[Checking_Accounts]]</f>
        <v>211109.47</v>
      </c>
    </row>
    <row r="1343" spans="1:30" x14ac:dyDescent="0.2">
      <c r="A1343" t="s">
        <v>4179</v>
      </c>
      <c r="B1343" t="s">
        <v>4180</v>
      </c>
      <c r="C1343" s="5">
        <v>69</v>
      </c>
      <c r="D1343">
        <v>5843</v>
      </c>
      <c r="E1343" s="3" t="s">
        <v>4181</v>
      </c>
      <c r="F1343" s="4" t="s">
        <v>163</v>
      </c>
      <c r="G1343" s="4" t="s">
        <v>19</v>
      </c>
      <c r="H1343" s="4" t="s">
        <v>2031</v>
      </c>
      <c r="I1343" s="4" t="s">
        <v>33</v>
      </c>
      <c r="J1343" s="4" t="s">
        <v>14</v>
      </c>
      <c r="K1343" s="2">
        <v>184887.92</v>
      </c>
      <c r="L1343" s="2">
        <v>21807.599999999999</v>
      </c>
      <c r="M1343" s="5">
        <v>3</v>
      </c>
      <c r="N1343" s="2">
        <v>3565.52</v>
      </c>
      <c r="O1343" s="2">
        <v>45371.55</v>
      </c>
      <c r="P1343" s="2">
        <v>87414.65</v>
      </c>
      <c r="Q1343" s="2">
        <v>42409.09</v>
      </c>
      <c r="R1343" s="2">
        <v>23835.64</v>
      </c>
      <c r="S1343" s="2">
        <v>7693.53</v>
      </c>
      <c r="T1343" s="2">
        <v>963766.52</v>
      </c>
      <c r="U1343" s="5">
        <v>2</v>
      </c>
      <c r="V1343" s="6">
        <v>2</v>
      </c>
      <c r="W1343">
        <v>3</v>
      </c>
      <c r="X1343">
        <v>1</v>
      </c>
      <c r="Y1343">
        <v>1</v>
      </c>
      <c r="Z1343" s="5">
        <f t="shared" ca="1" si="60"/>
        <v>4857</v>
      </c>
      <c r="AA1343" s="4" t="str">
        <f t="shared" si="61"/>
        <v>Mid</v>
      </c>
      <c r="AB1343" s="2">
        <f t="shared" si="62"/>
        <v>0.03</v>
      </c>
      <c r="AC1343" s="2">
        <f>banking_clients[[#This Row],[Bank_Loans]] + banking_clients[[#This Row],[Business_Lending]] + banking_clients[[#This Row],[CreditCard_Balance]]</f>
        <v>1012703.5900000001</v>
      </c>
      <c r="AD1343" s="2">
        <f>banking_clients[[#This Row],[Bank_Deposits]] + banking_clients[[#This Row],[Saving_Accounts]] + banking_clients[[#This Row],[ForeignCurrency_Account]] + banking_clients[[#This Row],[Checking_Accounts]]</f>
        <v>161352.90999999997</v>
      </c>
    </row>
    <row r="1344" spans="1:30" x14ac:dyDescent="0.2">
      <c r="A1344" t="s">
        <v>4182</v>
      </c>
      <c r="B1344" t="s">
        <v>4183</v>
      </c>
      <c r="C1344" s="5">
        <v>83</v>
      </c>
      <c r="D1344">
        <v>18927</v>
      </c>
      <c r="E1344" s="3" t="s">
        <v>4184</v>
      </c>
      <c r="F1344" s="4" t="s">
        <v>38</v>
      </c>
      <c r="G1344" s="4" t="s">
        <v>49</v>
      </c>
      <c r="H1344" s="4" t="s">
        <v>601</v>
      </c>
      <c r="I1344" s="4" t="s">
        <v>13</v>
      </c>
      <c r="J1344" s="4" t="s">
        <v>27</v>
      </c>
      <c r="K1344" s="2">
        <v>506206.08</v>
      </c>
      <c r="L1344" s="2">
        <v>46277.84</v>
      </c>
      <c r="M1344" s="5">
        <v>1</v>
      </c>
      <c r="N1344" s="2">
        <v>4051.4</v>
      </c>
      <c r="O1344" s="2">
        <v>88223.23</v>
      </c>
      <c r="P1344" s="2">
        <v>570531.32999999996</v>
      </c>
      <c r="Q1344" s="2">
        <v>769764.5</v>
      </c>
      <c r="R1344" s="2">
        <v>168442.58</v>
      </c>
      <c r="S1344" s="2">
        <v>26101.71</v>
      </c>
      <c r="T1344" s="2">
        <v>880634.97</v>
      </c>
      <c r="U1344" s="5">
        <v>0</v>
      </c>
      <c r="V1344" s="6">
        <v>5</v>
      </c>
      <c r="W1344">
        <v>3</v>
      </c>
      <c r="X1344">
        <v>2</v>
      </c>
      <c r="Y1344">
        <v>2</v>
      </c>
      <c r="Z1344" s="5">
        <f t="shared" ca="1" si="60"/>
        <v>9086</v>
      </c>
      <c r="AA1344" s="4" t="str">
        <f t="shared" si="61"/>
        <v>High</v>
      </c>
      <c r="AB1344" s="2">
        <f t="shared" si="62"/>
        <v>0.05</v>
      </c>
      <c r="AC1344" s="2">
        <f>banking_clients[[#This Row],[Bank_Loans]] + banking_clients[[#This Row],[Business_Lending]] + banking_clients[[#This Row],[CreditCard_Balance]]</f>
        <v>972909.6</v>
      </c>
      <c r="AD1344" s="2">
        <f>banking_clients[[#This Row],[Bank_Deposits]] + banking_clients[[#This Row],[Saving_Accounts]] + banking_clients[[#This Row],[ForeignCurrency_Account]] + banking_clients[[#This Row],[Checking_Accounts]]</f>
        <v>1534840.1199999999</v>
      </c>
    </row>
    <row r="1345" spans="1:30" x14ac:dyDescent="0.2">
      <c r="A1345" t="s">
        <v>4185</v>
      </c>
      <c r="B1345" t="s">
        <v>4186</v>
      </c>
      <c r="C1345" s="5">
        <v>19</v>
      </c>
      <c r="D1345">
        <v>12983</v>
      </c>
      <c r="E1345" s="3" t="s">
        <v>4187</v>
      </c>
      <c r="F1345" s="4" t="s">
        <v>257</v>
      </c>
      <c r="G1345" s="4" t="s">
        <v>25</v>
      </c>
      <c r="H1345" s="4" t="s">
        <v>132</v>
      </c>
      <c r="I1345" s="4" t="s">
        <v>80</v>
      </c>
      <c r="J1345" s="4" t="s">
        <v>14</v>
      </c>
      <c r="K1345" s="2">
        <v>128370.28</v>
      </c>
      <c r="L1345" s="2">
        <v>25982.080000000002</v>
      </c>
      <c r="M1345" s="5">
        <v>1</v>
      </c>
      <c r="N1345" s="2">
        <v>951.55</v>
      </c>
      <c r="O1345" s="2">
        <v>497493.96</v>
      </c>
      <c r="P1345" s="2">
        <v>94157.7</v>
      </c>
      <c r="Q1345" s="2">
        <v>99388.68</v>
      </c>
      <c r="R1345" s="2">
        <v>32955.19</v>
      </c>
      <c r="S1345" s="2">
        <v>27171.53</v>
      </c>
      <c r="T1345" s="2">
        <v>752190.11</v>
      </c>
      <c r="U1345" s="5">
        <v>3</v>
      </c>
      <c r="V1345" s="6">
        <v>2</v>
      </c>
      <c r="W1345">
        <v>3</v>
      </c>
      <c r="X1345">
        <v>1</v>
      </c>
      <c r="Y1345">
        <v>3</v>
      </c>
      <c r="Z1345" s="5">
        <f t="shared" ca="1" si="60"/>
        <v>8484</v>
      </c>
      <c r="AA1345" s="4" t="str">
        <f t="shared" si="61"/>
        <v>Mid</v>
      </c>
      <c r="AB1345" s="2">
        <f t="shared" si="62"/>
        <v>0.01</v>
      </c>
      <c r="AC1345" s="2">
        <f>banking_clients[[#This Row],[Bank_Loans]] + banking_clients[[#This Row],[Business_Lending]] + banking_clients[[#This Row],[CreditCard_Balance]]</f>
        <v>1250635.6200000001</v>
      </c>
      <c r="AD1345" s="2">
        <f>banking_clients[[#This Row],[Bank_Deposits]] + banking_clients[[#This Row],[Saving_Accounts]] + banking_clients[[#This Row],[ForeignCurrency_Account]] + banking_clients[[#This Row],[Checking_Accounts]]</f>
        <v>253673.09999999998</v>
      </c>
    </row>
    <row r="1346" spans="1:30" x14ac:dyDescent="0.2">
      <c r="A1346" t="s">
        <v>4188</v>
      </c>
      <c r="B1346" t="s">
        <v>4189</v>
      </c>
      <c r="C1346" s="5">
        <v>30</v>
      </c>
      <c r="D1346">
        <v>36602</v>
      </c>
      <c r="E1346" s="3" t="s">
        <v>4190</v>
      </c>
      <c r="F1346" s="4" t="s">
        <v>647</v>
      </c>
      <c r="G1346" s="4" t="s">
        <v>49</v>
      </c>
      <c r="H1346" s="4" t="s">
        <v>339</v>
      </c>
      <c r="I1346" s="4" t="s">
        <v>13</v>
      </c>
      <c r="J1346" s="4" t="s">
        <v>34</v>
      </c>
      <c r="K1346" s="2">
        <v>26495.68</v>
      </c>
      <c r="L1346" s="2">
        <v>24865.62</v>
      </c>
      <c r="M1346" s="5">
        <v>1</v>
      </c>
      <c r="N1346" s="2">
        <v>1615.61</v>
      </c>
      <c r="O1346" s="2">
        <v>330129.7</v>
      </c>
      <c r="P1346" s="2">
        <v>181593.1</v>
      </c>
      <c r="Q1346" s="2">
        <v>186309.81</v>
      </c>
      <c r="R1346" s="2">
        <v>37144.04</v>
      </c>
      <c r="S1346" s="2">
        <v>9326.42</v>
      </c>
      <c r="T1346" s="2">
        <v>105277.07</v>
      </c>
      <c r="U1346" s="5">
        <v>3</v>
      </c>
      <c r="V1346" s="6">
        <v>1</v>
      </c>
      <c r="W1346">
        <v>3</v>
      </c>
      <c r="X1346">
        <v>1</v>
      </c>
      <c r="Y1346">
        <v>4</v>
      </c>
      <c r="Z1346" s="5">
        <f t="shared" ref="Z1346:Z1409" ca="1" si="63">DATEDIF(E1346, TODAY(), "D")</f>
        <v>9601</v>
      </c>
      <c r="AA1346" s="4" t="str">
        <f t="shared" ref="AA1346:AA1409" si="64">IF(K1346&lt;100000, "Low", IF(K1346&lt;=300000, "Mid", "High"))</f>
        <v>Low</v>
      </c>
      <c r="AB1346" s="2">
        <f t="shared" ref="AB1346:AB1409" si="65">IF(I1346="High", 0.05, IF(I1346="Mid", 0.03, 0.01))</f>
        <v>0.05</v>
      </c>
      <c r="AC1346" s="2">
        <f>banking_clients[[#This Row],[Bank_Loans]] + banking_clients[[#This Row],[Business_Lending]] + banking_clients[[#This Row],[CreditCard_Balance]]</f>
        <v>437022.38</v>
      </c>
      <c r="AD1346" s="2">
        <f>banking_clients[[#This Row],[Bank_Deposits]] + banking_clients[[#This Row],[Saving_Accounts]] + banking_clients[[#This Row],[ForeignCurrency_Account]] + banking_clients[[#This Row],[Checking_Accounts]]</f>
        <v>414373.37</v>
      </c>
    </row>
    <row r="1347" spans="1:30" x14ac:dyDescent="0.2">
      <c r="A1347" t="s">
        <v>4191</v>
      </c>
      <c r="B1347" t="s">
        <v>4192</v>
      </c>
      <c r="C1347" s="5">
        <v>33</v>
      </c>
      <c r="D1347">
        <v>21564</v>
      </c>
      <c r="E1347" s="3" t="s">
        <v>4193</v>
      </c>
      <c r="F1347" s="4" t="s">
        <v>158</v>
      </c>
      <c r="G1347" s="4" t="s">
        <v>49</v>
      </c>
      <c r="H1347" s="4" t="s">
        <v>45</v>
      </c>
      <c r="I1347" s="4" t="s">
        <v>13</v>
      </c>
      <c r="J1347" s="4" t="s">
        <v>14</v>
      </c>
      <c r="K1347" s="2">
        <v>149882.95000000001</v>
      </c>
      <c r="L1347" s="2">
        <v>41408.9</v>
      </c>
      <c r="M1347" s="5">
        <v>2</v>
      </c>
      <c r="N1347" s="2">
        <v>6951.36</v>
      </c>
      <c r="O1347" s="2">
        <v>911976</v>
      </c>
      <c r="P1347" s="2">
        <v>433338.88</v>
      </c>
      <c r="Q1347" s="2">
        <v>165210.45000000001</v>
      </c>
      <c r="R1347" s="2">
        <v>110907.67</v>
      </c>
      <c r="S1347" s="2">
        <v>45171.360000000001</v>
      </c>
      <c r="T1347" s="2">
        <v>1445094.56</v>
      </c>
      <c r="U1347" s="5">
        <v>1</v>
      </c>
      <c r="V1347" s="6">
        <v>2</v>
      </c>
      <c r="W1347">
        <v>3</v>
      </c>
      <c r="X1347">
        <v>2</v>
      </c>
      <c r="Y1347">
        <v>5</v>
      </c>
      <c r="Z1347" s="5">
        <f t="shared" ca="1" si="63"/>
        <v>1941</v>
      </c>
      <c r="AA1347" s="4" t="str">
        <f t="shared" si="64"/>
        <v>Mid</v>
      </c>
      <c r="AB1347" s="2">
        <f t="shared" si="65"/>
        <v>0.05</v>
      </c>
      <c r="AC1347" s="2">
        <f>banking_clients[[#This Row],[Bank_Loans]] + banking_clients[[#This Row],[Business_Lending]] + banking_clients[[#This Row],[CreditCard_Balance]]</f>
        <v>2364021.92</v>
      </c>
      <c r="AD1347" s="2">
        <f>banking_clients[[#This Row],[Bank_Deposits]] + banking_clients[[#This Row],[Saving_Accounts]] + banking_clients[[#This Row],[ForeignCurrency_Account]] + banking_clients[[#This Row],[Checking_Accounts]]</f>
        <v>754628.3600000001</v>
      </c>
    </row>
    <row r="1348" spans="1:30" x14ac:dyDescent="0.2">
      <c r="A1348" t="s">
        <v>4194</v>
      </c>
      <c r="B1348" t="s">
        <v>4195</v>
      </c>
      <c r="C1348" s="5">
        <v>50</v>
      </c>
      <c r="D1348">
        <v>26620</v>
      </c>
      <c r="E1348" s="3" t="s">
        <v>4196</v>
      </c>
      <c r="F1348" s="4" t="s">
        <v>73</v>
      </c>
      <c r="G1348" s="4" t="s">
        <v>49</v>
      </c>
      <c r="H1348" s="4" t="s">
        <v>974</v>
      </c>
      <c r="I1348" s="4" t="s">
        <v>80</v>
      </c>
      <c r="J1348" s="4" t="s">
        <v>34</v>
      </c>
      <c r="K1348" s="2">
        <v>204369.83</v>
      </c>
      <c r="L1348" s="2">
        <v>41736.75</v>
      </c>
      <c r="M1348" s="5">
        <v>2</v>
      </c>
      <c r="N1348" s="2">
        <v>2356.1999999999998</v>
      </c>
      <c r="O1348" s="2">
        <v>369376.99</v>
      </c>
      <c r="P1348" s="2">
        <v>145886.63</v>
      </c>
      <c r="Q1348" s="2">
        <v>228841.77</v>
      </c>
      <c r="R1348" s="2">
        <v>65219.91</v>
      </c>
      <c r="S1348" s="2">
        <v>6847.57</v>
      </c>
      <c r="T1348" s="2">
        <v>240701.26</v>
      </c>
      <c r="U1348" s="5">
        <v>3</v>
      </c>
      <c r="V1348" s="6">
        <v>2</v>
      </c>
      <c r="W1348">
        <v>4</v>
      </c>
      <c r="X1348">
        <v>2</v>
      </c>
      <c r="Y1348">
        <v>6</v>
      </c>
      <c r="Z1348" s="5">
        <f t="shared" ca="1" si="63"/>
        <v>10960</v>
      </c>
      <c r="AA1348" s="4" t="str">
        <f t="shared" si="64"/>
        <v>Mid</v>
      </c>
      <c r="AB1348" s="2">
        <f t="shared" si="65"/>
        <v>0.01</v>
      </c>
      <c r="AC1348" s="2">
        <f>banking_clients[[#This Row],[Bank_Loans]] + banking_clients[[#This Row],[Business_Lending]] + banking_clients[[#This Row],[CreditCard_Balance]]</f>
        <v>612434.44999999995</v>
      </c>
      <c r="AD1348" s="2">
        <f>banking_clients[[#This Row],[Bank_Deposits]] + banking_clients[[#This Row],[Saving_Accounts]] + banking_clients[[#This Row],[ForeignCurrency_Account]] + banking_clients[[#This Row],[Checking_Accounts]]</f>
        <v>446795.88</v>
      </c>
    </row>
    <row r="1349" spans="1:30" x14ac:dyDescent="0.2">
      <c r="A1349" t="s">
        <v>4197</v>
      </c>
      <c r="B1349" t="s">
        <v>4198</v>
      </c>
      <c r="C1349" s="5">
        <v>78</v>
      </c>
      <c r="D1349">
        <v>9649</v>
      </c>
      <c r="E1349" s="3" t="s">
        <v>4199</v>
      </c>
      <c r="F1349" s="4" t="s">
        <v>192</v>
      </c>
      <c r="G1349" s="4" t="s">
        <v>25</v>
      </c>
      <c r="H1349" s="4" t="s">
        <v>442</v>
      </c>
      <c r="I1349" s="4" t="s">
        <v>13</v>
      </c>
      <c r="J1349" s="4" t="s">
        <v>27</v>
      </c>
      <c r="K1349" s="2">
        <v>64432.38</v>
      </c>
      <c r="L1349" s="2">
        <v>6760.26</v>
      </c>
      <c r="M1349" s="5">
        <v>2</v>
      </c>
      <c r="N1349" s="2">
        <v>2766.38</v>
      </c>
      <c r="O1349" s="2">
        <v>171612.11</v>
      </c>
      <c r="P1349" s="2">
        <v>192069.96</v>
      </c>
      <c r="Q1349" s="2">
        <v>171969.61</v>
      </c>
      <c r="R1349" s="2">
        <v>55476.95</v>
      </c>
      <c r="S1349" s="2">
        <v>15081.93</v>
      </c>
      <c r="T1349" s="2">
        <v>104073.95</v>
      </c>
      <c r="U1349" s="5">
        <v>2</v>
      </c>
      <c r="V1349" s="6">
        <v>1</v>
      </c>
      <c r="W1349">
        <v>4</v>
      </c>
      <c r="X1349">
        <v>1</v>
      </c>
      <c r="Y1349">
        <v>7</v>
      </c>
      <c r="Z1349" s="5">
        <f t="shared" ca="1" si="63"/>
        <v>5415</v>
      </c>
      <c r="AA1349" s="4" t="str">
        <f t="shared" si="64"/>
        <v>Low</v>
      </c>
      <c r="AB1349" s="2">
        <f t="shared" si="65"/>
        <v>0.05</v>
      </c>
      <c r="AC1349" s="2">
        <f>banking_clients[[#This Row],[Bank_Loans]] + banking_clients[[#This Row],[Business_Lending]] + banking_clients[[#This Row],[CreditCard_Balance]]</f>
        <v>278452.44</v>
      </c>
      <c r="AD1349" s="2">
        <f>banking_clients[[#This Row],[Bank_Deposits]] + banking_clients[[#This Row],[Saving_Accounts]] + banking_clients[[#This Row],[ForeignCurrency_Account]] + banking_clients[[#This Row],[Checking_Accounts]]</f>
        <v>434598.44999999995</v>
      </c>
    </row>
    <row r="1350" spans="1:30" x14ac:dyDescent="0.2">
      <c r="A1350" t="s">
        <v>4200</v>
      </c>
      <c r="B1350" t="s">
        <v>4201</v>
      </c>
      <c r="C1350" s="5">
        <v>60</v>
      </c>
      <c r="D1350">
        <v>41574</v>
      </c>
      <c r="E1350" s="3" t="s">
        <v>4202</v>
      </c>
      <c r="F1350" s="4" t="s">
        <v>187</v>
      </c>
      <c r="G1350" s="4" t="s">
        <v>25</v>
      </c>
      <c r="H1350" s="4" t="s">
        <v>59</v>
      </c>
      <c r="I1350" s="4" t="s">
        <v>13</v>
      </c>
      <c r="J1350" s="4" t="s">
        <v>14</v>
      </c>
      <c r="K1350" s="2">
        <v>30051.279999999999</v>
      </c>
      <c r="L1350" s="2">
        <v>26736</v>
      </c>
      <c r="M1350" s="5">
        <v>2</v>
      </c>
      <c r="N1350" s="2">
        <v>4143.62</v>
      </c>
      <c r="O1350" s="2">
        <v>263904.77</v>
      </c>
      <c r="P1350" s="2">
        <v>0</v>
      </c>
      <c r="Q1350" s="2">
        <v>0</v>
      </c>
      <c r="R1350" s="2">
        <v>0</v>
      </c>
      <c r="S1350" s="2">
        <v>20172.29</v>
      </c>
      <c r="T1350" s="2">
        <v>135815.67999999999</v>
      </c>
      <c r="U1350" s="5">
        <v>2</v>
      </c>
      <c r="V1350" s="6">
        <v>1</v>
      </c>
      <c r="W1350">
        <v>1</v>
      </c>
      <c r="X1350">
        <v>1</v>
      </c>
      <c r="Y1350">
        <v>8</v>
      </c>
      <c r="Z1350" s="5">
        <f t="shared" ca="1" si="63"/>
        <v>8657</v>
      </c>
      <c r="AA1350" s="4" t="str">
        <f t="shared" si="64"/>
        <v>Low</v>
      </c>
      <c r="AB1350" s="2">
        <f t="shared" si="65"/>
        <v>0.05</v>
      </c>
      <c r="AC1350" s="2">
        <f>banking_clients[[#This Row],[Bank_Loans]] + banking_clients[[#This Row],[Business_Lending]] + banking_clients[[#This Row],[CreditCard_Balance]]</f>
        <v>403864.07</v>
      </c>
      <c r="AD1350" s="2">
        <f>banking_clients[[#This Row],[Bank_Deposits]] + banking_clients[[#This Row],[Saving_Accounts]] + banking_clients[[#This Row],[ForeignCurrency_Account]] + banking_clients[[#This Row],[Checking_Accounts]]</f>
        <v>20172.29</v>
      </c>
    </row>
    <row r="1351" spans="1:30" x14ac:dyDescent="0.2">
      <c r="A1351" t="s">
        <v>4203</v>
      </c>
      <c r="B1351" t="s">
        <v>4204</v>
      </c>
      <c r="C1351" s="5">
        <v>30</v>
      </c>
      <c r="D1351">
        <v>32579</v>
      </c>
      <c r="E1351" s="3" t="s">
        <v>2010</v>
      </c>
      <c r="F1351" s="4" t="s">
        <v>163</v>
      </c>
      <c r="G1351" s="4" t="s">
        <v>114</v>
      </c>
      <c r="H1351" s="4" t="s">
        <v>127</v>
      </c>
      <c r="I1351" s="4" t="s">
        <v>13</v>
      </c>
      <c r="J1351" s="4" t="s">
        <v>34</v>
      </c>
      <c r="K1351" s="2">
        <v>305273.40000000002</v>
      </c>
      <c r="L1351" s="2">
        <v>39626.5</v>
      </c>
      <c r="M1351" s="5">
        <v>1</v>
      </c>
      <c r="N1351" s="2">
        <v>4821.43</v>
      </c>
      <c r="O1351" s="2">
        <v>103714.83</v>
      </c>
      <c r="P1351" s="2">
        <v>535215.68999999994</v>
      </c>
      <c r="Q1351" s="2">
        <v>429494.07</v>
      </c>
      <c r="R1351" s="2">
        <v>141072.28</v>
      </c>
      <c r="S1351" s="2">
        <v>31960.639999999999</v>
      </c>
      <c r="T1351" s="2">
        <v>544350.42000000004</v>
      </c>
      <c r="U1351" s="5">
        <v>0</v>
      </c>
      <c r="V1351" s="6">
        <v>3</v>
      </c>
      <c r="W1351">
        <v>2</v>
      </c>
      <c r="X1351">
        <v>1</v>
      </c>
      <c r="Y1351">
        <v>9</v>
      </c>
      <c r="Z1351" s="5">
        <f t="shared" ca="1" si="63"/>
        <v>2295</v>
      </c>
      <c r="AA1351" s="4" t="str">
        <f t="shared" si="64"/>
        <v>High</v>
      </c>
      <c r="AB1351" s="2">
        <f t="shared" si="65"/>
        <v>0.05</v>
      </c>
      <c r="AC1351" s="2">
        <f>banking_clients[[#This Row],[Bank_Loans]] + banking_clients[[#This Row],[Business_Lending]] + banking_clients[[#This Row],[CreditCard_Balance]]</f>
        <v>652886.68000000005</v>
      </c>
      <c r="AD1351" s="2">
        <f>banking_clients[[#This Row],[Bank_Deposits]] + banking_clients[[#This Row],[Saving_Accounts]] + banking_clients[[#This Row],[ForeignCurrency_Account]] + banking_clients[[#This Row],[Checking_Accounts]]</f>
        <v>1137742.68</v>
      </c>
    </row>
    <row r="1352" spans="1:30" x14ac:dyDescent="0.2">
      <c r="A1352" t="s">
        <v>4205</v>
      </c>
      <c r="B1352" t="s">
        <v>4206</v>
      </c>
      <c r="C1352" s="5">
        <v>22</v>
      </c>
      <c r="D1352">
        <v>13364</v>
      </c>
      <c r="E1352" s="3" t="s">
        <v>4207</v>
      </c>
      <c r="F1352" s="4" t="s">
        <v>284</v>
      </c>
      <c r="G1352" s="4" t="s">
        <v>49</v>
      </c>
      <c r="H1352" s="4" t="s">
        <v>416</v>
      </c>
      <c r="I1352" s="4" t="s">
        <v>13</v>
      </c>
      <c r="J1352" s="4" t="s">
        <v>14</v>
      </c>
      <c r="K1352" s="2">
        <v>45019.57</v>
      </c>
      <c r="L1352" s="2">
        <v>2662.49</v>
      </c>
      <c r="M1352" s="5">
        <v>2</v>
      </c>
      <c r="N1352" s="2">
        <v>747.88</v>
      </c>
      <c r="O1352" s="2">
        <v>219767.08</v>
      </c>
      <c r="P1352" s="2">
        <v>216827.57</v>
      </c>
      <c r="Q1352" s="2">
        <v>86731.03</v>
      </c>
      <c r="R1352" s="2">
        <v>133004.59</v>
      </c>
      <c r="S1352" s="2">
        <v>9854.08</v>
      </c>
      <c r="T1352" s="2">
        <v>368424.32</v>
      </c>
      <c r="U1352" s="5">
        <v>2</v>
      </c>
      <c r="V1352" s="6">
        <v>1</v>
      </c>
      <c r="W1352">
        <v>3</v>
      </c>
      <c r="X1352">
        <v>2</v>
      </c>
      <c r="Y1352">
        <v>10</v>
      </c>
      <c r="Z1352" s="5">
        <f t="shared" ca="1" si="63"/>
        <v>1320</v>
      </c>
      <c r="AA1352" s="4" t="str">
        <f t="shared" si="64"/>
        <v>Low</v>
      </c>
      <c r="AB1352" s="2">
        <f t="shared" si="65"/>
        <v>0.05</v>
      </c>
      <c r="AC1352" s="2">
        <f>banking_clients[[#This Row],[Bank_Loans]] + banking_clients[[#This Row],[Business_Lending]] + banking_clients[[#This Row],[CreditCard_Balance]]</f>
        <v>588939.28</v>
      </c>
      <c r="AD1352" s="2">
        <f>banking_clients[[#This Row],[Bank_Deposits]] + banking_clients[[#This Row],[Saving_Accounts]] + banking_clients[[#This Row],[ForeignCurrency_Account]] + banking_clients[[#This Row],[Checking_Accounts]]</f>
        <v>446417.27</v>
      </c>
    </row>
    <row r="1353" spans="1:30" x14ac:dyDescent="0.2">
      <c r="A1353" t="s">
        <v>4208</v>
      </c>
      <c r="B1353" t="s">
        <v>4209</v>
      </c>
      <c r="C1353" s="5">
        <v>71</v>
      </c>
      <c r="D1353">
        <v>891</v>
      </c>
      <c r="E1353" s="3" t="s">
        <v>4210</v>
      </c>
      <c r="F1353" s="4" t="s">
        <v>177</v>
      </c>
      <c r="G1353" s="4" t="s">
        <v>25</v>
      </c>
      <c r="H1353" s="4" t="s">
        <v>518</v>
      </c>
      <c r="I1353" s="4" t="s">
        <v>13</v>
      </c>
      <c r="J1353" s="4" t="s">
        <v>34</v>
      </c>
      <c r="K1353" s="2">
        <v>56333.22</v>
      </c>
      <c r="L1353" s="2">
        <v>27853.84</v>
      </c>
      <c r="M1353" s="5">
        <v>1</v>
      </c>
      <c r="N1353" s="2">
        <v>2869.57</v>
      </c>
      <c r="O1353" s="2">
        <v>187735.73</v>
      </c>
      <c r="P1353" s="2">
        <v>342379.3</v>
      </c>
      <c r="Q1353" s="2">
        <v>409817.65</v>
      </c>
      <c r="R1353" s="2">
        <v>133994.81</v>
      </c>
      <c r="S1353" s="2">
        <v>10412</v>
      </c>
      <c r="T1353" s="2">
        <v>372255.58</v>
      </c>
      <c r="U1353" s="5">
        <v>1</v>
      </c>
      <c r="V1353" s="6">
        <v>2</v>
      </c>
      <c r="W1353">
        <v>4</v>
      </c>
      <c r="X1353">
        <v>1</v>
      </c>
      <c r="Y1353">
        <v>11</v>
      </c>
      <c r="Z1353" s="5">
        <f t="shared" ca="1" si="63"/>
        <v>9594</v>
      </c>
      <c r="AA1353" s="4" t="str">
        <f t="shared" si="64"/>
        <v>Low</v>
      </c>
      <c r="AB1353" s="2">
        <f t="shared" si="65"/>
        <v>0.05</v>
      </c>
      <c r="AC1353" s="2">
        <f>banking_clients[[#This Row],[Bank_Loans]] + banking_clients[[#This Row],[Business_Lending]] + banking_clients[[#This Row],[CreditCard_Balance]]</f>
        <v>562860.88</v>
      </c>
      <c r="AD1353" s="2">
        <f>banking_clients[[#This Row],[Bank_Deposits]] + banking_clients[[#This Row],[Saving_Accounts]] + banking_clients[[#This Row],[ForeignCurrency_Account]] + banking_clients[[#This Row],[Checking_Accounts]]</f>
        <v>896603.76</v>
      </c>
    </row>
    <row r="1354" spans="1:30" x14ac:dyDescent="0.2">
      <c r="A1354" t="s">
        <v>4211</v>
      </c>
      <c r="B1354" t="s">
        <v>4212</v>
      </c>
      <c r="C1354" s="5">
        <v>18</v>
      </c>
      <c r="D1354">
        <v>7423</v>
      </c>
      <c r="E1354" s="3" t="s">
        <v>1434</v>
      </c>
      <c r="F1354" s="4" t="s">
        <v>68</v>
      </c>
      <c r="G1354" s="4" t="s">
        <v>25</v>
      </c>
      <c r="H1354" s="4" t="s">
        <v>1301</v>
      </c>
      <c r="I1354" s="4" t="s">
        <v>33</v>
      </c>
      <c r="J1354" s="4" t="s">
        <v>34</v>
      </c>
      <c r="K1354" s="2">
        <v>200168.25</v>
      </c>
      <c r="L1354" s="2">
        <v>20748.5</v>
      </c>
      <c r="M1354" s="5">
        <v>1</v>
      </c>
      <c r="N1354" s="2">
        <v>757.78</v>
      </c>
      <c r="O1354" s="2">
        <v>646340.85</v>
      </c>
      <c r="P1354" s="2">
        <v>455460.39</v>
      </c>
      <c r="Q1354" s="2">
        <v>316143.09000000003</v>
      </c>
      <c r="R1354" s="2">
        <v>248252.7</v>
      </c>
      <c r="S1354" s="2">
        <v>10135.4</v>
      </c>
      <c r="T1354" s="2">
        <v>1022453.1</v>
      </c>
      <c r="U1354" s="5">
        <v>2</v>
      </c>
      <c r="V1354" s="6">
        <v>2</v>
      </c>
      <c r="W1354">
        <v>1</v>
      </c>
      <c r="X1354">
        <v>1</v>
      </c>
      <c r="Y1354">
        <v>12</v>
      </c>
      <c r="Z1354" s="5">
        <f t="shared" ca="1" si="63"/>
        <v>2464</v>
      </c>
      <c r="AA1354" s="4" t="str">
        <f t="shared" si="64"/>
        <v>Mid</v>
      </c>
      <c r="AB1354" s="2">
        <f t="shared" si="65"/>
        <v>0.03</v>
      </c>
      <c r="AC1354" s="2">
        <f>banking_clients[[#This Row],[Bank_Loans]] + banking_clients[[#This Row],[Business_Lending]] + banking_clients[[#This Row],[CreditCard_Balance]]</f>
        <v>1669551.73</v>
      </c>
      <c r="AD1354" s="2">
        <f>banking_clients[[#This Row],[Bank_Deposits]] + banking_clients[[#This Row],[Saving_Accounts]] + banking_clients[[#This Row],[ForeignCurrency_Account]] + banking_clients[[#This Row],[Checking_Accounts]]</f>
        <v>1029991.5800000001</v>
      </c>
    </row>
    <row r="1355" spans="1:30" x14ac:dyDescent="0.2">
      <c r="A1355" t="s">
        <v>4213</v>
      </c>
      <c r="B1355" t="s">
        <v>4214</v>
      </c>
      <c r="C1355" s="5">
        <v>83</v>
      </c>
      <c r="D1355">
        <v>23569</v>
      </c>
      <c r="E1355" s="3" t="s">
        <v>4215</v>
      </c>
      <c r="F1355" s="4" t="s">
        <v>163</v>
      </c>
      <c r="G1355" s="4" t="s">
        <v>11</v>
      </c>
      <c r="H1355" s="4" t="s">
        <v>132</v>
      </c>
      <c r="I1355" s="4" t="s">
        <v>80</v>
      </c>
      <c r="J1355" s="4" t="s">
        <v>14</v>
      </c>
      <c r="K1355" s="2">
        <v>111158.78</v>
      </c>
      <c r="L1355" s="2">
        <v>27899.279999999999</v>
      </c>
      <c r="M1355" s="5">
        <v>2</v>
      </c>
      <c r="N1355" s="2">
        <v>723.38</v>
      </c>
      <c r="O1355" s="2">
        <v>223158.09</v>
      </c>
      <c r="P1355" s="2">
        <v>197430.38</v>
      </c>
      <c r="Q1355" s="2">
        <v>118071.11</v>
      </c>
      <c r="R1355" s="2">
        <v>43028.21</v>
      </c>
      <c r="S1355" s="2">
        <v>11507.31</v>
      </c>
      <c r="T1355" s="2">
        <v>259288.73</v>
      </c>
      <c r="U1355" s="5">
        <v>0</v>
      </c>
      <c r="V1355" s="6">
        <v>1</v>
      </c>
      <c r="W1355">
        <v>1</v>
      </c>
      <c r="X1355">
        <v>2</v>
      </c>
      <c r="Y1355">
        <v>13</v>
      </c>
      <c r="Z1355" s="5">
        <f t="shared" ca="1" si="63"/>
        <v>9330</v>
      </c>
      <c r="AA1355" s="4" t="str">
        <f t="shared" si="64"/>
        <v>Mid</v>
      </c>
      <c r="AB1355" s="2">
        <f t="shared" si="65"/>
        <v>0.01</v>
      </c>
      <c r="AC1355" s="2">
        <f>banking_clients[[#This Row],[Bank_Loans]] + banking_clients[[#This Row],[Business_Lending]] + banking_clients[[#This Row],[CreditCard_Balance]]</f>
        <v>483170.2</v>
      </c>
      <c r="AD1355" s="2">
        <f>banking_clients[[#This Row],[Bank_Deposits]] + banking_clients[[#This Row],[Saving_Accounts]] + banking_clients[[#This Row],[ForeignCurrency_Account]] + banking_clients[[#This Row],[Checking_Accounts]]</f>
        <v>370037.01</v>
      </c>
    </row>
    <row r="1356" spans="1:30" x14ac:dyDescent="0.2">
      <c r="A1356" t="s">
        <v>4216</v>
      </c>
      <c r="B1356" t="s">
        <v>4217</v>
      </c>
      <c r="C1356" s="5">
        <v>29</v>
      </c>
      <c r="D1356">
        <v>38668</v>
      </c>
      <c r="E1356" s="3" t="s">
        <v>4218</v>
      </c>
      <c r="F1356" s="4" t="s">
        <v>647</v>
      </c>
      <c r="G1356" s="4" t="s">
        <v>25</v>
      </c>
      <c r="H1356" s="4" t="s">
        <v>1410</v>
      </c>
      <c r="I1356" s="4" t="s">
        <v>13</v>
      </c>
      <c r="J1356" s="4" t="s">
        <v>14</v>
      </c>
      <c r="K1356" s="2">
        <v>44187.81</v>
      </c>
      <c r="L1356" s="2">
        <v>1615.14</v>
      </c>
      <c r="M1356" s="5">
        <v>1</v>
      </c>
      <c r="N1356" s="2">
        <v>1661.71</v>
      </c>
      <c r="O1356" s="2">
        <v>288622.83</v>
      </c>
      <c r="P1356" s="2">
        <v>886280.21</v>
      </c>
      <c r="Q1356" s="2">
        <v>204077.68</v>
      </c>
      <c r="R1356" s="2">
        <v>360051.33</v>
      </c>
      <c r="S1356" s="2">
        <v>7949.04</v>
      </c>
      <c r="T1356" s="2">
        <v>896182.27</v>
      </c>
      <c r="U1356" s="5">
        <v>2</v>
      </c>
      <c r="V1356" s="6">
        <v>1</v>
      </c>
      <c r="W1356">
        <v>1</v>
      </c>
      <c r="X1356">
        <v>2</v>
      </c>
      <c r="Y1356">
        <v>14</v>
      </c>
      <c r="Z1356" s="5">
        <f t="shared" ca="1" si="63"/>
        <v>2984</v>
      </c>
      <c r="AA1356" s="4" t="str">
        <f t="shared" si="64"/>
        <v>Low</v>
      </c>
      <c r="AB1356" s="2">
        <f t="shared" si="65"/>
        <v>0.05</v>
      </c>
      <c r="AC1356" s="2">
        <f>banking_clients[[#This Row],[Bank_Loans]] + banking_clients[[#This Row],[Business_Lending]] + banking_clients[[#This Row],[CreditCard_Balance]]</f>
        <v>1186466.81</v>
      </c>
      <c r="AD1356" s="2">
        <f>banking_clients[[#This Row],[Bank_Deposits]] + banking_clients[[#This Row],[Saving_Accounts]] + banking_clients[[#This Row],[ForeignCurrency_Account]] + banking_clients[[#This Row],[Checking_Accounts]]</f>
        <v>1458358.26</v>
      </c>
    </row>
    <row r="1357" spans="1:30" x14ac:dyDescent="0.2">
      <c r="A1357" t="s">
        <v>4219</v>
      </c>
      <c r="B1357" t="s">
        <v>4220</v>
      </c>
      <c r="C1357" s="5">
        <v>56</v>
      </c>
      <c r="D1357">
        <v>27739</v>
      </c>
      <c r="E1357" s="3" t="s">
        <v>4221</v>
      </c>
      <c r="F1357" s="4" t="s">
        <v>567</v>
      </c>
      <c r="G1357" s="4" t="s">
        <v>11</v>
      </c>
      <c r="H1357" s="4" t="s">
        <v>140</v>
      </c>
      <c r="I1357" s="4" t="s">
        <v>33</v>
      </c>
      <c r="J1357" s="4" t="s">
        <v>14</v>
      </c>
      <c r="K1357" s="2">
        <v>180987.11</v>
      </c>
      <c r="L1357" s="2">
        <v>40601.25</v>
      </c>
      <c r="M1357" s="5">
        <v>2</v>
      </c>
      <c r="N1357" s="2">
        <v>775.51</v>
      </c>
      <c r="O1357" s="2">
        <v>510409.06</v>
      </c>
      <c r="P1357" s="2">
        <v>307856.45</v>
      </c>
      <c r="Q1357" s="2">
        <v>376268.99</v>
      </c>
      <c r="R1357" s="2">
        <v>147315.01</v>
      </c>
      <c r="S1357" s="2">
        <v>18190.59</v>
      </c>
      <c r="T1357" s="2">
        <v>226123.55</v>
      </c>
      <c r="U1357" s="5">
        <v>3</v>
      </c>
      <c r="V1357" s="6">
        <v>3</v>
      </c>
      <c r="W1357">
        <v>2</v>
      </c>
      <c r="X1357">
        <v>2</v>
      </c>
      <c r="Y1357">
        <v>15</v>
      </c>
      <c r="Z1357" s="5">
        <f t="shared" ca="1" si="63"/>
        <v>7345</v>
      </c>
      <c r="AA1357" s="4" t="str">
        <f t="shared" si="64"/>
        <v>Mid</v>
      </c>
      <c r="AB1357" s="2">
        <f t="shared" si="65"/>
        <v>0.03</v>
      </c>
      <c r="AC1357" s="2">
        <f>banking_clients[[#This Row],[Bank_Loans]] + banking_clients[[#This Row],[Business_Lending]] + banking_clients[[#This Row],[CreditCard_Balance]]</f>
        <v>737308.12</v>
      </c>
      <c r="AD1357" s="2">
        <f>banking_clients[[#This Row],[Bank_Deposits]] + banking_clients[[#This Row],[Saving_Accounts]] + banking_clients[[#This Row],[ForeignCurrency_Account]] + banking_clients[[#This Row],[Checking_Accounts]]</f>
        <v>849631.04</v>
      </c>
    </row>
    <row r="1358" spans="1:30" x14ac:dyDescent="0.2">
      <c r="A1358" t="s">
        <v>4222</v>
      </c>
      <c r="B1358" t="s">
        <v>4223</v>
      </c>
      <c r="C1358" s="5">
        <v>65</v>
      </c>
      <c r="D1358">
        <v>19769</v>
      </c>
      <c r="E1358" s="3" t="s">
        <v>4224</v>
      </c>
      <c r="F1358" s="4" t="s">
        <v>574</v>
      </c>
      <c r="G1358" s="4" t="s">
        <v>11</v>
      </c>
      <c r="H1358" s="4" t="s">
        <v>1899</v>
      </c>
      <c r="I1358" s="4" t="s">
        <v>33</v>
      </c>
      <c r="J1358" s="4" t="s">
        <v>14</v>
      </c>
      <c r="K1358" s="2">
        <v>214416</v>
      </c>
      <c r="L1358" s="2">
        <v>9375.2000000000007</v>
      </c>
      <c r="M1358" s="5">
        <v>1</v>
      </c>
      <c r="N1358" s="2">
        <v>1174.9100000000001</v>
      </c>
      <c r="O1358" s="2">
        <v>1622899.73</v>
      </c>
      <c r="P1358" s="2">
        <v>1136002.8600000001</v>
      </c>
      <c r="Q1358" s="2">
        <v>695165.93</v>
      </c>
      <c r="R1358" s="2">
        <v>169383.11</v>
      </c>
      <c r="S1358" s="2">
        <v>61706.46</v>
      </c>
      <c r="T1358" s="2">
        <v>2564187.5499999998</v>
      </c>
      <c r="U1358" s="5">
        <v>0</v>
      </c>
      <c r="V1358" s="6">
        <v>3</v>
      </c>
      <c r="W1358">
        <v>2</v>
      </c>
      <c r="X1358">
        <v>1</v>
      </c>
      <c r="Y1358">
        <v>16</v>
      </c>
      <c r="Z1358" s="5">
        <f t="shared" ca="1" si="63"/>
        <v>3973</v>
      </c>
      <c r="AA1358" s="4" t="str">
        <f t="shared" si="64"/>
        <v>Mid</v>
      </c>
      <c r="AB1358" s="2">
        <f t="shared" si="65"/>
        <v>0.03</v>
      </c>
      <c r="AC1358" s="2">
        <f>banking_clients[[#This Row],[Bank_Loans]] + banking_clients[[#This Row],[Business_Lending]] + banking_clients[[#This Row],[CreditCard_Balance]]</f>
        <v>4188262.19</v>
      </c>
      <c r="AD1358" s="2">
        <f>banking_clients[[#This Row],[Bank_Deposits]] + banking_clients[[#This Row],[Saving_Accounts]] + banking_clients[[#This Row],[ForeignCurrency_Account]] + banking_clients[[#This Row],[Checking_Accounts]]</f>
        <v>2062258.3600000003</v>
      </c>
    </row>
    <row r="1359" spans="1:30" x14ac:dyDescent="0.2">
      <c r="A1359" t="s">
        <v>4225</v>
      </c>
      <c r="B1359" t="s">
        <v>4226</v>
      </c>
      <c r="C1359" s="5">
        <v>28</v>
      </c>
      <c r="D1359">
        <v>22289</v>
      </c>
      <c r="E1359" s="3" t="s">
        <v>4227</v>
      </c>
      <c r="F1359" s="4" t="s">
        <v>262</v>
      </c>
      <c r="G1359" s="4" t="s">
        <v>25</v>
      </c>
      <c r="H1359" s="4" t="s">
        <v>64</v>
      </c>
      <c r="I1359" s="4" t="s">
        <v>33</v>
      </c>
      <c r="J1359" s="4" t="s">
        <v>27</v>
      </c>
      <c r="K1359" s="2">
        <v>268503.7</v>
      </c>
      <c r="L1359" s="2">
        <v>33435.360000000001</v>
      </c>
      <c r="M1359" s="5">
        <v>2</v>
      </c>
      <c r="N1359" s="2">
        <v>1048.5899999999999</v>
      </c>
      <c r="O1359" s="2">
        <v>249597.43</v>
      </c>
      <c r="P1359" s="2">
        <v>224557.82</v>
      </c>
      <c r="Q1359" s="2">
        <v>193584.33</v>
      </c>
      <c r="R1359" s="2">
        <v>98728.01</v>
      </c>
      <c r="S1359" s="2">
        <v>7123</v>
      </c>
      <c r="T1359" s="2">
        <v>413902.99</v>
      </c>
      <c r="U1359" s="5">
        <v>0</v>
      </c>
      <c r="V1359" s="6">
        <v>2</v>
      </c>
      <c r="W1359">
        <v>3</v>
      </c>
      <c r="X1359">
        <v>2</v>
      </c>
      <c r="Y1359">
        <v>17</v>
      </c>
      <c r="Z1359" s="5">
        <f t="shared" ca="1" si="63"/>
        <v>8037</v>
      </c>
      <c r="AA1359" s="4" t="str">
        <f t="shared" si="64"/>
        <v>Mid</v>
      </c>
      <c r="AB1359" s="2">
        <f t="shared" si="65"/>
        <v>0.03</v>
      </c>
      <c r="AC1359" s="2">
        <f>banking_clients[[#This Row],[Bank_Loans]] + banking_clients[[#This Row],[Business_Lending]] + banking_clients[[#This Row],[CreditCard_Balance]]</f>
        <v>664549.00999999989</v>
      </c>
      <c r="AD1359" s="2">
        <f>banking_clients[[#This Row],[Bank_Deposits]] + banking_clients[[#This Row],[Saving_Accounts]] + banking_clients[[#This Row],[ForeignCurrency_Account]] + banking_clients[[#This Row],[Checking_Accounts]]</f>
        <v>523993.16000000003</v>
      </c>
    </row>
    <row r="1360" spans="1:30" x14ac:dyDescent="0.2">
      <c r="A1360" t="s">
        <v>4228</v>
      </c>
      <c r="B1360" t="s">
        <v>4229</v>
      </c>
      <c r="C1360" s="5">
        <v>29</v>
      </c>
      <c r="D1360">
        <v>32820</v>
      </c>
      <c r="E1360" s="3" t="s">
        <v>4230</v>
      </c>
      <c r="F1360" s="4" t="s">
        <v>338</v>
      </c>
      <c r="G1360" s="4" t="s">
        <v>25</v>
      </c>
      <c r="H1360" s="4" t="s">
        <v>2724</v>
      </c>
      <c r="I1360" s="4" t="s">
        <v>13</v>
      </c>
      <c r="J1360" s="4" t="s">
        <v>27</v>
      </c>
      <c r="K1360" s="2">
        <v>53747.14</v>
      </c>
      <c r="L1360" s="2">
        <v>15706.44</v>
      </c>
      <c r="M1360" s="5">
        <v>1</v>
      </c>
      <c r="N1360" s="2">
        <v>6098.92</v>
      </c>
      <c r="O1360" s="2">
        <v>801019.54</v>
      </c>
      <c r="P1360" s="2">
        <v>1207274.42</v>
      </c>
      <c r="Q1360" s="2">
        <v>344935.55</v>
      </c>
      <c r="R1360" s="2">
        <v>575839.46</v>
      </c>
      <c r="S1360" s="2">
        <v>9885.76</v>
      </c>
      <c r="T1360" s="2">
        <v>585488.93000000005</v>
      </c>
      <c r="U1360" s="5">
        <v>1</v>
      </c>
      <c r="V1360" s="6">
        <v>2</v>
      </c>
      <c r="W1360">
        <v>3</v>
      </c>
      <c r="X1360">
        <v>2</v>
      </c>
      <c r="Y1360">
        <v>18</v>
      </c>
      <c r="Z1360" s="5">
        <f t="shared" ca="1" si="63"/>
        <v>4646</v>
      </c>
      <c r="AA1360" s="4" t="str">
        <f t="shared" si="64"/>
        <v>Low</v>
      </c>
      <c r="AB1360" s="2">
        <f t="shared" si="65"/>
        <v>0.05</v>
      </c>
      <c r="AC1360" s="2">
        <f>banking_clients[[#This Row],[Bank_Loans]] + banking_clients[[#This Row],[Business_Lending]] + banking_clients[[#This Row],[CreditCard_Balance]]</f>
        <v>1392607.3900000001</v>
      </c>
      <c r="AD1360" s="2">
        <f>banking_clients[[#This Row],[Bank_Deposits]] + banking_clients[[#This Row],[Saving_Accounts]] + banking_clients[[#This Row],[ForeignCurrency_Account]] + banking_clients[[#This Row],[Checking_Accounts]]</f>
        <v>2137935.19</v>
      </c>
    </row>
    <row r="1361" spans="1:30" x14ac:dyDescent="0.2">
      <c r="A1361" t="s">
        <v>4231</v>
      </c>
      <c r="B1361" t="s">
        <v>4232</v>
      </c>
      <c r="C1361" s="5">
        <v>23</v>
      </c>
      <c r="D1361">
        <v>41820</v>
      </c>
      <c r="E1361" s="3" t="s">
        <v>4233</v>
      </c>
      <c r="F1361" s="4" t="s">
        <v>315</v>
      </c>
      <c r="G1361" s="4" t="s">
        <v>25</v>
      </c>
      <c r="H1361" s="4" t="s">
        <v>465</v>
      </c>
      <c r="I1361" s="4" t="s">
        <v>80</v>
      </c>
      <c r="J1361" s="4" t="s">
        <v>40</v>
      </c>
      <c r="K1361" s="2">
        <v>58554.32</v>
      </c>
      <c r="L1361" s="2">
        <v>16740.64</v>
      </c>
      <c r="M1361" s="5">
        <v>3</v>
      </c>
      <c r="N1361" s="2">
        <v>2384.2199999999998</v>
      </c>
      <c r="O1361" s="2">
        <v>515201.95</v>
      </c>
      <c r="P1361" s="2">
        <v>817996.87</v>
      </c>
      <c r="Q1361" s="2">
        <v>421982.51</v>
      </c>
      <c r="R1361" s="2">
        <v>124971.74</v>
      </c>
      <c r="S1361" s="2">
        <v>9798.31</v>
      </c>
      <c r="T1361" s="2">
        <v>104607.32</v>
      </c>
      <c r="U1361" s="5">
        <v>2</v>
      </c>
      <c r="V1361" s="6">
        <v>1</v>
      </c>
      <c r="W1361">
        <v>3</v>
      </c>
      <c r="X1361">
        <v>2</v>
      </c>
      <c r="Y1361">
        <v>19</v>
      </c>
      <c r="Z1361" s="5">
        <f t="shared" ca="1" si="63"/>
        <v>6509</v>
      </c>
      <c r="AA1361" s="4" t="str">
        <f t="shared" si="64"/>
        <v>Low</v>
      </c>
      <c r="AB1361" s="2">
        <f t="shared" si="65"/>
        <v>0.01</v>
      </c>
      <c r="AC1361" s="2">
        <f>banking_clients[[#This Row],[Bank_Loans]] + banking_clients[[#This Row],[Business_Lending]] + banking_clients[[#This Row],[CreditCard_Balance]]</f>
        <v>622193.49</v>
      </c>
      <c r="AD1361" s="2">
        <f>banking_clients[[#This Row],[Bank_Deposits]] + banking_clients[[#This Row],[Saving_Accounts]] + banking_clients[[#This Row],[ForeignCurrency_Account]] + banking_clients[[#This Row],[Checking_Accounts]]</f>
        <v>1374749.4300000002</v>
      </c>
    </row>
    <row r="1362" spans="1:30" x14ac:dyDescent="0.2">
      <c r="A1362" t="s">
        <v>4234</v>
      </c>
      <c r="B1362" t="s">
        <v>4235</v>
      </c>
      <c r="C1362" s="5">
        <v>76</v>
      </c>
      <c r="D1362">
        <v>42127</v>
      </c>
      <c r="E1362" s="3" t="s">
        <v>4236</v>
      </c>
      <c r="F1362" s="4" t="s">
        <v>354</v>
      </c>
      <c r="G1362" s="4" t="s">
        <v>114</v>
      </c>
      <c r="H1362" s="4" t="s">
        <v>193</v>
      </c>
      <c r="I1362" s="4" t="s">
        <v>33</v>
      </c>
      <c r="J1362" s="4" t="s">
        <v>14</v>
      </c>
      <c r="K1362" s="2">
        <v>91046.88</v>
      </c>
      <c r="L1362" s="2">
        <v>60686.400000000001</v>
      </c>
      <c r="M1362" s="5">
        <v>1</v>
      </c>
      <c r="N1362" s="2">
        <v>6019.99</v>
      </c>
      <c r="O1362" s="2">
        <v>250848.93</v>
      </c>
      <c r="P1362" s="2">
        <v>317919.57</v>
      </c>
      <c r="Q1362" s="2">
        <v>119219.84</v>
      </c>
      <c r="R1362" s="2">
        <v>130580.79</v>
      </c>
      <c r="S1362" s="2">
        <v>12859.43</v>
      </c>
      <c r="T1362" s="2">
        <v>3239548.7</v>
      </c>
      <c r="U1362" s="5">
        <v>3</v>
      </c>
      <c r="V1362" s="6">
        <v>5</v>
      </c>
      <c r="W1362">
        <v>3</v>
      </c>
      <c r="X1362">
        <v>1</v>
      </c>
      <c r="Y1362">
        <v>20</v>
      </c>
      <c r="Z1362" s="5">
        <f t="shared" ca="1" si="63"/>
        <v>2006</v>
      </c>
      <c r="AA1362" s="4" t="str">
        <f t="shared" si="64"/>
        <v>Low</v>
      </c>
      <c r="AB1362" s="2">
        <f t="shared" si="65"/>
        <v>0.03</v>
      </c>
      <c r="AC1362" s="2">
        <f>banking_clients[[#This Row],[Bank_Loans]] + banking_clients[[#This Row],[Business_Lending]] + banking_clients[[#This Row],[CreditCard_Balance]]</f>
        <v>3496417.6200000006</v>
      </c>
      <c r="AD1362" s="2">
        <f>banking_clients[[#This Row],[Bank_Deposits]] + banking_clients[[#This Row],[Saving_Accounts]] + banking_clients[[#This Row],[ForeignCurrency_Account]] + banking_clients[[#This Row],[Checking_Accounts]]</f>
        <v>580579.63</v>
      </c>
    </row>
    <row r="1363" spans="1:30" x14ac:dyDescent="0.2">
      <c r="A1363" t="s">
        <v>4237</v>
      </c>
      <c r="B1363" t="s">
        <v>4238</v>
      </c>
      <c r="C1363" s="5">
        <v>66</v>
      </c>
      <c r="D1363">
        <v>32479</v>
      </c>
      <c r="E1363" s="3" t="s">
        <v>3692</v>
      </c>
      <c r="F1363" s="4" t="s">
        <v>172</v>
      </c>
      <c r="G1363" s="4" t="s">
        <v>25</v>
      </c>
      <c r="H1363" s="4" t="s">
        <v>589</v>
      </c>
      <c r="I1363" s="4" t="s">
        <v>13</v>
      </c>
      <c r="J1363" s="4" t="s">
        <v>34</v>
      </c>
      <c r="K1363" s="2">
        <v>219372.75</v>
      </c>
      <c r="L1363" s="2">
        <v>19534.5</v>
      </c>
      <c r="M1363" s="5">
        <v>2</v>
      </c>
      <c r="N1363" s="2">
        <v>4300.8900000000003</v>
      </c>
      <c r="O1363" s="2">
        <v>485075.76</v>
      </c>
      <c r="P1363" s="2">
        <v>354800.46</v>
      </c>
      <c r="Q1363" s="2">
        <v>305732.31</v>
      </c>
      <c r="R1363" s="2">
        <v>62392.04</v>
      </c>
      <c r="S1363" s="2">
        <v>35610.17</v>
      </c>
      <c r="T1363" s="2">
        <v>161227.97</v>
      </c>
      <c r="U1363" s="5">
        <v>2</v>
      </c>
      <c r="V1363" s="6">
        <v>2</v>
      </c>
      <c r="W1363">
        <v>3</v>
      </c>
      <c r="X1363">
        <v>2</v>
      </c>
      <c r="Y1363">
        <v>21</v>
      </c>
      <c r="Z1363" s="5">
        <f t="shared" ca="1" si="63"/>
        <v>7832</v>
      </c>
      <c r="AA1363" s="4" t="str">
        <f t="shared" si="64"/>
        <v>Mid</v>
      </c>
      <c r="AB1363" s="2">
        <f t="shared" si="65"/>
        <v>0.05</v>
      </c>
      <c r="AC1363" s="2">
        <f>banking_clients[[#This Row],[Bank_Loans]] + banking_clients[[#This Row],[Business_Lending]] + banking_clients[[#This Row],[CreditCard_Balance]]</f>
        <v>650604.62</v>
      </c>
      <c r="AD1363" s="2">
        <f>banking_clients[[#This Row],[Bank_Deposits]] + banking_clients[[#This Row],[Saving_Accounts]] + banking_clients[[#This Row],[ForeignCurrency_Account]] + banking_clients[[#This Row],[Checking_Accounts]]</f>
        <v>758534.98</v>
      </c>
    </row>
    <row r="1364" spans="1:30" x14ac:dyDescent="0.2">
      <c r="A1364" t="s">
        <v>4239</v>
      </c>
      <c r="B1364" t="s">
        <v>4240</v>
      </c>
      <c r="C1364" s="5">
        <v>58</v>
      </c>
      <c r="D1364">
        <v>41523</v>
      </c>
      <c r="E1364" s="3" t="s">
        <v>4241</v>
      </c>
      <c r="F1364" s="4" t="s">
        <v>89</v>
      </c>
      <c r="G1364" s="4" t="s">
        <v>25</v>
      </c>
      <c r="H1364" s="4" t="s">
        <v>303</v>
      </c>
      <c r="I1364" s="4" t="s">
        <v>33</v>
      </c>
      <c r="J1364" s="4" t="s">
        <v>34</v>
      </c>
      <c r="K1364" s="2">
        <v>191378.08</v>
      </c>
      <c r="L1364" s="2">
        <v>4686.79</v>
      </c>
      <c r="M1364" s="5">
        <v>1</v>
      </c>
      <c r="N1364" s="2">
        <v>2632</v>
      </c>
      <c r="O1364" s="2">
        <v>147381.41</v>
      </c>
      <c r="P1364" s="2">
        <v>592417.14</v>
      </c>
      <c r="Q1364" s="2">
        <v>110525.59</v>
      </c>
      <c r="R1364" s="2">
        <v>305050.62</v>
      </c>
      <c r="S1364" s="2">
        <v>37696</v>
      </c>
      <c r="T1364" s="2">
        <v>1518097.95</v>
      </c>
      <c r="U1364" s="5">
        <v>0</v>
      </c>
      <c r="V1364" s="6">
        <v>2</v>
      </c>
      <c r="W1364">
        <v>3</v>
      </c>
      <c r="X1364">
        <v>2</v>
      </c>
      <c r="Y1364">
        <v>22</v>
      </c>
      <c r="Z1364" s="5">
        <f t="shared" ca="1" si="63"/>
        <v>5503</v>
      </c>
      <c r="AA1364" s="4" t="str">
        <f t="shared" si="64"/>
        <v>Mid</v>
      </c>
      <c r="AB1364" s="2">
        <f t="shared" si="65"/>
        <v>0.03</v>
      </c>
      <c r="AC1364" s="2">
        <f>banking_clients[[#This Row],[Bank_Loans]] + banking_clients[[#This Row],[Business_Lending]] + banking_clients[[#This Row],[CreditCard_Balance]]</f>
        <v>1668111.3599999999</v>
      </c>
      <c r="AD1364" s="2">
        <f>banking_clients[[#This Row],[Bank_Deposits]] + banking_clients[[#This Row],[Saving_Accounts]] + banking_clients[[#This Row],[ForeignCurrency_Account]] + banking_clients[[#This Row],[Checking_Accounts]]</f>
        <v>1045689.35</v>
      </c>
    </row>
    <row r="1365" spans="1:30" x14ac:dyDescent="0.2">
      <c r="A1365" t="s">
        <v>4242</v>
      </c>
      <c r="B1365" t="s">
        <v>4243</v>
      </c>
      <c r="C1365" s="5">
        <v>74</v>
      </c>
      <c r="D1365">
        <v>38847</v>
      </c>
      <c r="E1365" s="3" t="s">
        <v>4244</v>
      </c>
      <c r="F1365" s="4" t="s">
        <v>58</v>
      </c>
      <c r="G1365" s="4" t="s">
        <v>11</v>
      </c>
      <c r="H1365" s="4" t="s">
        <v>1297</v>
      </c>
      <c r="I1365" s="4" t="s">
        <v>80</v>
      </c>
      <c r="J1365" s="4" t="s">
        <v>14</v>
      </c>
      <c r="K1365" s="2">
        <v>388597.51</v>
      </c>
      <c r="L1365" s="2">
        <v>53215.19</v>
      </c>
      <c r="M1365" s="5">
        <v>1</v>
      </c>
      <c r="N1365" s="2">
        <v>165.71</v>
      </c>
      <c r="O1365" s="2">
        <v>54532.35</v>
      </c>
      <c r="P1365" s="2">
        <v>682831.26</v>
      </c>
      <c r="Q1365" s="2">
        <v>366155.89</v>
      </c>
      <c r="R1365" s="2">
        <v>554874.62</v>
      </c>
      <c r="S1365" s="2">
        <v>6814.3</v>
      </c>
      <c r="T1365" s="2">
        <v>97138.46</v>
      </c>
      <c r="U1365" s="5">
        <v>3</v>
      </c>
      <c r="V1365" s="6">
        <v>3</v>
      </c>
      <c r="W1365">
        <v>3</v>
      </c>
      <c r="X1365">
        <v>2</v>
      </c>
      <c r="Y1365">
        <v>1</v>
      </c>
      <c r="Z1365" s="5">
        <f t="shared" ca="1" si="63"/>
        <v>10703</v>
      </c>
      <c r="AA1365" s="4" t="str">
        <f t="shared" si="64"/>
        <v>High</v>
      </c>
      <c r="AB1365" s="2">
        <f t="shared" si="65"/>
        <v>0.01</v>
      </c>
      <c r="AC1365" s="2">
        <f>banking_clients[[#This Row],[Bank_Loans]] + banking_clients[[#This Row],[Business_Lending]] + banking_clients[[#This Row],[CreditCard_Balance]]</f>
        <v>151836.51999999999</v>
      </c>
      <c r="AD1365" s="2">
        <f>banking_clients[[#This Row],[Bank_Deposits]] + banking_clients[[#This Row],[Saving_Accounts]] + banking_clients[[#This Row],[ForeignCurrency_Account]] + banking_clients[[#This Row],[Checking_Accounts]]</f>
        <v>1610676.0699999998</v>
      </c>
    </row>
    <row r="1366" spans="1:30" x14ac:dyDescent="0.2">
      <c r="A1366" t="s">
        <v>4245</v>
      </c>
      <c r="B1366" t="s">
        <v>4246</v>
      </c>
      <c r="C1366" s="5">
        <v>79</v>
      </c>
      <c r="D1366">
        <v>35852</v>
      </c>
      <c r="E1366" s="3" t="s">
        <v>4247</v>
      </c>
      <c r="F1366" s="4" t="s">
        <v>84</v>
      </c>
      <c r="G1366" s="4" t="s">
        <v>25</v>
      </c>
      <c r="H1366" s="4" t="s">
        <v>548</v>
      </c>
      <c r="I1366" s="4" t="s">
        <v>33</v>
      </c>
      <c r="J1366" s="4" t="s">
        <v>27</v>
      </c>
      <c r="K1366" s="2">
        <v>59086.95</v>
      </c>
      <c r="L1366" s="2">
        <v>21017.1</v>
      </c>
      <c r="M1366" s="5">
        <v>1</v>
      </c>
      <c r="N1366" s="2">
        <v>3666.49</v>
      </c>
      <c r="O1366" s="2">
        <v>147801.67000000001</v>
      </c>
      <c r="P1366" s="2">
        <v>397287.48</v>
      </c>
      <c r="Q1366" s="2">
        <v>173975.56</v>
      </c>
      <c r="R1366" s="2">
        <v>84832.56</v>
      </c>
      <c r="S1366" s="2">
        <v>32684.93</v>
      </c>
      <c r="T1366" s="2">
        <v>602321.37</v>
      </c>
      <c r="U1366" s="5">
        <v>2</v>
      </c>
      <c r="V1366" s="6">
        <v>1</v>
      </c>
      <c r="W1366">
        <v>4</v>
      </c>
      <c r="X1366">
        <v>2</v>
      </c>
      <c r="Y1366">
        <v>2</v>
      </c>
      <c r="Z1366" s="5">
        <f t="shared" ca="1" si="63"/>
        <v>6083</v>
      </c>
      <c r="AA1366" s="4" t="str">
        <f t="shared" si="64"/>
        <v>Low</v>
      </c>
      <c r="AB1366" s="2">
        <f t="shared" si="65"/>
        <v>0.03</v>
      </c>
      <c r="AC1366" s="2">
        <f>banking_clients[[#This Row],[Bank_Loans]] + banking_clients[[#This Row],[Business_Lending]] + banking_clients[[#This Row],[CreditCard_Balance]]</f>
        <v>753789.53</v>
      </c>
      <c r="AD1366" s="2">
        <f>banking_clients[[#This Row],[Bank_Deposits]] + banking_clients[[#This Row],[Saving_Accounts]] + banking_clients[[#This Row],[ForeignCurrency_Account]] + banking_clients[[#This Row],[Checking_Accounts]]</f>
        <v>688780.53</v>
      </c>
    </row>
    <row r="1367" spans="1:30" x14ac:dyDescent="0.2">
      <c r="A1367" t="s">
        <v>4248</v>
      </c>
      <c r="B1367" t="s">
        <v>4249</v>
      </c>
      <c r="C1367" s="5">
        <v>20</v>
      </c>
      <c r="D1367">
        <v>20989</v>
      </c>
      <c r="E1367" s="3" t="s">
        <v>4207</v>
      </c>
      <c r="F1367" s="4" t="s">
        <v>58</v>
      </c>
      <c r="G1367" s="4" t="s">
        <v>19</v>
      </c>
      <c r="H1367" s="4" t="s">
        <v>1403</v>
      </c>
      <c r="I1367" s="4" t="s">
        <v>13</v>
      </c>
      <c r="J1367" s="4" t="s">
        <v>14</v>
      </c>
      <c r="K1367" s="2">
        <v>239451.31</v>
      </c>
      <c r="L1367" s="2">
        <v>19287.29</v>
      </c>
      <c r="M1367" s="5">
        <v>2</v>
      </c>
      <c r="N1367" s="2">
        <v>5343.05</v>
      </c>
      <c r="O1367" s="2">
        <v>315742.19</v>
      </c>
      <c r="P1367" s="2">
        <v>817822.45</v>
      </c>
      <c r="Q1367" s="2">
        <v>625393.63</v>
      </c>
      <c r="R1367" s="2">
        <v>410835.51</v>
      </c>
      <c r="S1367" s="2">
        <v>31017.25</v>
      </c>
      <c r="T1367" s="2">
        <v>119820.52</v>
      </c>
      <c r="U1367" s="5">
        <v>2</v>
      </c>
      <c r="V1367" s="6">
        <v>2</v>
      </c>
      <c r="W1367">
        <v>4</v>
      </c>
      <c r="X1367">
        <v>2</v>
      </c>
      <c r="Y1367">
        <v>3</v>
      </c>
      <c r="Z1367" s="5">
        <f t="shared" ca="1" si="63"/>
        <v>1320</v>
      </c>
      <c r="AA1367" s="4" t="str">
        <f t="shared" si="64"/>
        <v>Mid</v>
      </c>
      <c r="AB1367" s="2">
        <f t="shared" si="65"/>
        <v>0.05</v>
      </c>
      <c r="AC1367" s="2">
        <f>banking_clients[[#This Row],[Bank_Loans]] + banking_clients[[#This Row],[Business_Lending]] + banking_clients[[#This Row],[CreditCard_Balance]]</f>
        <v>440905.76</v>
      </c>
      <c r="AD1367" s="2">
        <f>banking_clients[[#This Row],[Bank_Deposits]] + banking_clients[[#This Row],[Saving_Accounts]] + banking_clients[[#This Row],[ForeignCurrency_Account]] + banking_clients[[#This Row],[Checking_Accounts]]</f>
        <v>1885068.8399999999</v>
      </c>
    </row>
    <row r="1368" spans="1:30" x14ac:dyDescent="0.2">
      <c r="A1368" t="s">
        <v>4250</v>
      </c>
      <c r="B1368" t="s">
        <v>4251</v>
      </c>
      <c r="C1368" s="5">
        <v>50</v>
      </c>
      <c r="D1368">
        <v>4299</v>
      </c>
      <c r="E1368" s="3" t="s">
        <v>4252</v>
      </c>
      <c r="F1368" s="4" t="s">
        <v>295</v>
      </c>
      <c r="G1368" s="4" t="s">
        <v>25</v>
      </c>
      <c r="H1368" s="4" t="s">
        <v>183</v>
      </c>
      <c r="I1368" s="4" t="s">
        <v>13</v>
      </c>
      <c r="J1368" s="4" t="s">
        <v>14</v>
      </c>
      <c r="K1368" s="2">
        <v>204807.93</v>
      </c>
      <c r="L1368" s="2">
        <v>15044.85</v>
      </c>
      <c r="M1368" s="5">
        <v>1</v>
      </c>
      <c r="N1368" s="2">
        <v>476.23</v>
      </c>
      <c r="O1368" s="2">
        <v>193234.53</v>
      </c>
      <c r="P1368" s="2">
        <v>99197.93</v>
      </c>
      <c r="Q1368" s="2">
        <v>90496.35</v>
      </c>
      <c r="R1368" s="2">
        <v>99406.76</v>
      </c>
      <c r="S1368" s="2">
        <v>237.54</v>
      </c>
      <c r="T1368" s="2">
        <v>73909.490000000005</v>
      </c>
      <c r="U1368" s="5">
        <v>0</v>
      </c>
      <c r="V1368" s="6">
        <v>2</v>
      </c>
      <c r="W1368">
        <v>1</v>
      </c>
      <c r="X1368">
        <v>1</v>
      </c>
      <c r="Y1368">
        <v>4</v>
      </c>
      <c r="Z1368" s="5">
        <f t="shared" ca="1" si="63"/>
        <v>8302</v>
      </c>
      <c r="AA1368" s="4" t="str">
        <f t="shared" si="64"/>
        <v>Mid</v>
      </c>
      <c r="AB1368" s="2">
        <f t="shared" si="65"/>
        <v>0.05</v>
      </c>
      <c r="AC1368" s="2">
        <f>banking_clients[[#This Row],[Bank_Loans]] + banking_clients[[#This Row],[Business_Lending]] + banking_clients[[#This Row],[CreditCard_Balance]]</f>
        <v>267620.25</v>
      </c>
      <c r="AD1368" s="2">
        <f>banking_clients[[#This Row],[Bank_Deposits]] + banking_clients[[#This Row],[Saving_Accounts]] + banking_clients[[#This Row],[ForeignCurrency_Account]] + banking_clients[[#This Row],[Checking_Accounts]]</f>
        <v>289338.58</v>
      </c>
    </row>
    <row r="1369" spans="1:30" x14ac:dyDescent="0.2">
      <c r="A1369" t="s">
        <v>4253</v>
      </c>
      <c r="B1369" t="s">
        <v>4254</v>
      </c>
      <c r="C1369" s="5">
        <v>66</v>
      </c>
      <c r="D1369">
        <v>29485</v>
      </c>
      <c r="E1369" s="3" t="s">
        <v>4255</v>
      </c>
      <c r="F1369" s="4" t="s">
        <v>144</v>
      </c>
      <c r="G1369" s="4" t="s">
        <v>11</v>
      </c>
      <c r="H1369" s="4" t="s">
        <v>231</v>
      </c>
      <c r="I1369" s="4" t="s">
        <v>80</v>
      </c>
      <c r="J1369" s="4" t="s">
        <v>14</v>
      </c>
      <c r="K1369" s="2">
        <v>47010.63</v>
      </c>
      <c r="L1369" s="2">
        <v>24115.52</v>
      </c>
      <c r="M1369" s="5">
        <v>2</v>
      </c>
      <c r="N1369" s="2">
        <v>2648.16</v>
      </c>
      <c r="O1369" s="2">
        <v>125581.26</v>
      </c>
      <c r="P1369" s="2">
        <v>302800.11</v>
      </c>
      <c r="Q1369" s="2">
        <v>142279.57</v>
      </c>
      <c r="R1369" s="2">
        <v>206962.05</v>
      </c>
      <c r="S1369" s="2">
        <v>4849.04</v>
      </c>
      <c r="T1369" s="2">
        <v>332350.89</v>
      </c>
      <c r="U1369" s="5">
        <v>2</v>
      </c>
      <c r="V1369" s="6">
        <v>1</v>
      </c>
      <c r="W1369">
        <v>2</v>
      </c>
      <c r="X1369">
        <v>1</v>
      </c>
      <c r="Y1369">
        <v>8</v>
      </c>
      <c r="Z1369" s="5">
        <f t="shared" ca="1" si="63"/>
        <v>11057</v>
      </c>
      <c r="AA1369" s="4" t="str">
        <f t="shared" si="64"/>
        <v>Low</v>
      </c>
      <c r="AB1369" s="2">
        <f t="shared" si="65"/>
        <v>0.01</v>
      </c>
      <c r="AC1369" s="2">
        <f>banking_clients[[#This Row],[Bank_Loans]] + banking_clients[[#This Row],[Business_Lending]] + banking_clients[[#This Row],[CreditCard_Balance]]</f>
        <v>460580.31</v>
      </c>
      <c r="AD1369" s="2">
        <f>banking_clients[[#This Row],[Bank_Deposits]] + banking_clients[[#This Row],[Saving_Accounts]] + banking_clients[[#This Row],[ForeignCurrency_Account]] + banking_clients[[#This Row],[Checking_Accounts]]</f>
        <v>656890.77</v>
      </c>
    </row>
    <row r="1370" spans="1:30" x14ac:dyDescent="0.2">
      <c r="A1370" t="s">
        <v>4256</v>
      </c>
      <c r="B1370" t="s">
        <v>4257</v>
      </c>
      <c r="C1370" s="5">
        <v>77</v>
      </c>
      <c r="D1370">
        <v>4187</v>
      </c>
      <c r="E1370" s="3" t="s">
        <v>1530</v>
      </c>
      <c r="F1370" s="4" t="s">
        <v>506</v>
      </c>
      <c r="G1370" s="4" t="s">
        <v>114</v>
      </c>
      <c r="H1370" s="4" t="s">
        <v>1011</v>
      </c>
      <c r="I1370" s="4" t="s">
        <v>13</v>
      </c>
      <c r="J1370" s="4" t="s">
        <v>27</v>
      </c>
      <c r="K1370" s="2">
        <v>152255.71</v>
      </c>
      <c r="L1370" s="2">
        <v>9352.06</v>
      </c>
      <c r="M1370" s="5">
        <v>1</v>
      </c>
      <c r="N1370" s="2">
        <v>4670.92</v>
      </c>
      <c r="O1370" s="2">
        <v>969610.8</v>
      </c>
      <c r="P1370" s="2">
        <v>533783.81000000006</v>
      </c>
      <c r="Q1370" s="2">
        <v>319395.23</v>
      </c>
      <c r="R1370" s="2">
        <v>88599.360000000001</v>
      </c>
      <c r="S1370" s="2">
        <v>36672.94</v>
      </c>
      <c r="T1370" s="2">
        <v>217762.99</v>
      </c>
      <c r="U1370" s="5">
        <v>3</v>
      </c>
      <c r="V1370" s="6">
        <v>2</v>
      </c>
      <c r="W1370">
        <v>3</v>
      </c>
      <c r="X1370">
        <v>2</v>
      </c>
      <c r="Y1370">
        <v>9</v>
      </c>
      <c r="Z1370" s="5">
        <f t="shared" ca="1" si="63"/>
        <v>6215</v>
      </c>
      <c r="AA1370" s="4" t="str">
        <f t="shared" si="64"/>
        <v>Mid</v>
      </c>
      <c r="AB1370" s="2">
        <f t="shared" si="65"/>
        <v>0.05</v>
      </c>
      <c r="AC1370" s="2">
        <f>banking_clients[[#This Row],[Bank_Loans]] + banking_clients[[#This Row],[Business_Lending]] + banking_clients[[#This Row],[CreditCard_Balance]]</f>
        <v>1192044.71</v>
      </c>
      <c r="AD1370" s="2">
        <f>banking_clients[[#This Row],[Bank_Deposits]] + banking_clients[[#This Row],[Saving_Accounts]] + banking_clients[[#This Row],[ForeignCurrency_Account]] + banking_clients[[#This Row],[Checking_Accounts]]</f>
        <v>978451.34000000008</v>
      </c>
    </row>
    <row r="1371" spans="1:30" x14ac:dyDescent="0.2">
      <c r="A1371" t="s">
        <v>4258</v>
      </c>
      <c r="B1371" t="s">
        <v>4259</v>
      </c>
      <c r="C1371" s="5">
        <v>54</v>
      </c>
      <c r="D1371">
        <v>2488</v>
      </c>
      <c r="E1371" s="3" t="s">
        <v>4260</v>
      </c>
      <c r="F1371" s="4" t="s">
        <v>248</v>
      </c>
      <c r="G1371" s="4" t="s">
        <v>25</v>
      </c>
      <c r="H1371" s="4" t="s">
        <v>339</v>
      </c>
      <c r="I1371" s="4" t="s">
        <v>33</v>
      </c>
      <c r="J1371" s="4" t="s">
        <v>34</v>
      </c>
      <c r="K1371" s="2">
        <v>66677.53</v>
      </c>
      <c r="L1371" s="2">
        <v>5243.84</v>
      </c>
      <c r="M1371" s="5">
        <v>1</v>
      </c>
      <c r="N1371" s="2">
        <v>1977.63</v>
      </c>
      <c r="O1371" s="2">
        <v>190207.1</v>
      </c>
      <c r="P1371" s="2">
        <v>30560.82</v>
      </c>
      <c r="Q1371" s="2">
        <v>13227.82</v>
      </c>
      <c r="R1371" s="2">
        <v>30442.23</v>
      </c>
      <c r="S1371" s="2">
        <v>17063.02</v>
      </c>
      <c r="T1371" s="2">
        <v>231391.41</v>
      </c>
      <c r="U1371" s="5">
        <v>2</v>
      </c>
      <c r="V1371" s="6">
        <v>1</v>
      </c>
      <c r="W1371">
        <v>4</v>
      </c>
      <c r="X1371">
        <v>1</v>
      </c>
      <c r="Y1371">
        <v>10</v>
      </c>
      <c r="Z1371" s="5">
        <f t="shared" ca="1" si="63"/>
        <v>3604</v>
      </c>
      <c r="AA1371" s="4" t="str">
        <f t="shared" si="64"/>
        <v>Low</v>
      </c>
      <c r="AB1371" s="2">
        <f t="shared" si="65"/>
        <v>0.03</v>
      </c>
      <c r="AC1371" s="2">
        <f>banking_clients[[#This Row],[Bank_Loans]] + banking_clients[[#This Row],[Business_Lending]] + banking_clients[[#This Row],[CreditCard_Balance]]</f>
        <v>423576.14</v>
      </c>
      <c r="AD1371" s="2">
        <f>banking_clients[[#This Row],[Bank_Deposits]] + banking_clients[[#This Row],[Saving_Accounts]] + banking_clients[[#This Row],[ForeignCurrency_Account]] + banking_clients[[#This Row],[Checking_Accounts]]</f>
        <v>91293.890000000014</v>
      </c>
    </row>
    <row r="1372" spans="1:30" x14ac:dyDescent="0.2">
      <c r="A1372" t="s">
        <v>4261</v>
      </c>
      <c r="B1372" t="s">
        <v>4262</v>
      </c>
      <c r="C1372" s="5">
        <v>20</v>
      </c>
      <c r="D1372">
        <v>20807</v>
      </c>
      <c r="E1372" s="3" t="s">
        <v>4263</v>
      </c>
      <c r="F1372" s="4" t="s">
        <v>464</v>
      </c>
      <c r="G1372" s="4" t="s">
        <v>11</v>
      </c>
      <c r="H1372" s="4" t="s">
        <v>575</v>
      </c>
      <c r="I1372" s="4" t="s">
        <v>33</v>
      </c>
      <c r="J1372" s="4" t="s">
        <v>34</v>
      </c>
      <c r="K1372" s="2">
        <v>289812.51</v>
      </c>
      <c r="L1372" s="2">
        <v>32357.71</v>
      </c>
      <c r="M1372" s="5">
        <v>1</v>
      </c>
      <c r="N1372" s="2">
        <v>3708.1</v>
      </c>
      <c r="O1372" s="2">
        <v>1395286.34</v>
      </c>
      <c r="P1372" s="2">
        <v>307346</v>
      </c>
      <c r="Q1372" s="2">
        <v>102448.67</v>
      </c>
      <c r="R1372" s="2">
        <v>71442.259999999995</v>
      </c>
      <c r="S1372" s="2">
        <v>38398.58</v>
      </c>
      <c r="T1372" s="2">
        <v>2497229.4700000002</v>
      </c>
      <c r="U1372" s="5">
        <v>3</v>
      </c>
      <c r="V1372" s="6">
        <v>3</v>
      </c>
      <c r="W1372">
        <v>1</v>
      </c>
      <c r="X1372">
        <v>1</v>
      </c>
      <c r="Y1372">
        <v>11</v>
      </c>
      <c r="Z1372" s="5">
        <f t="shared" ca="1" si="63"/>
        <v>3576</v>
      </c>
      <c r="AA1372" s="4" t="str">
        <f t="shared" si="64"/>
        <v>Mid</v>
      </c>
      <c r="AB1372" s="2">
        <f t="shared" si="65"/>
        <v>0.03</v>
      </c>
      <c r="AC1372" s="2">
        <f>banking_clients[[#This Row],[Bank_Loans]] + banking_clients[[#This Row],[Business_Lending]] + banking_clients[[#This Row],[CreditCard_Balance]]</f>
        <v>3896223.9100000006</v>
      </c>
      <c r="AD1372" s="2">
        <f>banking_clients[[#This Row],[Bank_Deposits]] + banking_clients[[#This Row],[Saving_Accounts]] + banking_clients[[#This Row],[ForeignCurrency_Account]] + banking_clients[[#This Row],[Checking_Accounts]]</f>
        <v>519635.51</v>
      </c>
    </row>
    <row r="1373" spans="1:30" x14ac:dyDescent="0.2">
      <c r="A1373" t="s">
        <v>4264</v>
      </c>
      <c r="B1373" t="s">
        <v>4265</v>
      </c>
      <c r="C1373" s="5">
        <v>28</v>
      </c>
      <c r="D1373">
        <v>21054</v>
      </c>
      <c r="E1373" s="3" t="s">
        <v>4266</v>
      </c>
      <c r="F1373" s="4" t="s">
        <v>167</v>
      </c>
      <c r="G1373" s="4" t="s">
        <v>114</v>
      </c>
      <c r="H1373" s="4" t="s">
        <v>1069</v>
      </c>
      <c r="I1373" s="4" t="s">
        <v>13</v>
      </c>
      <c r="J1373" s="4" t="s">
        <v>34</v>
      </c>
      <c r="K1373" s="2">
        <v>91074.65</v>
      </c>
      <c r="L1373" s="2">
        <v>2573.75</v>
      </c>
      <c r="M1373" s="5">
        <v>1</v>
      </c>
      <c r="N1373" s="2">
        <v>223.23</v>
      </c>
      <c r="O1373" s="2">
        <v>144419.03</v>
      </c>
      <c r="P1373" s="2">
        <v>160532.35999999999</v>
      </c>
      <c r="Q1373" s="2">
        <v>68462.33</v>
      </c>
      <c r="R1373" s="2">
        <v>115654.12</v>
      </c>
      <c r="S1373" s="2">
        <v>17757.27</v>
      </c>
      <c r="T1373" s="2">
        <v>352461.48</v>
      </c>
      <c r="U1373" s="5">
        <v>2</v>
      </c>
      <c r="V1373" s="6">
        <v>1</v>
      </c>
      <c r="W1373">
        <v>1</v>
      </c>
      <c r="X1373">
        <v>1</v>
      </c>
      <c r="Y1373">
        <v>12</v>
      </c>
      <c r="Z1373" s="5">
        <f t="shared" ca="1" si="63"/>
        <v>5401</v>
      </c>
      <c r="AA1373" s="4" t="str">
        <f t="shared" si="64"/>
        <v>Low</v>
      </c>
      <c r="AB1373" s="2">
        <f t="shared" si="65"/>
        <v>0.05</v>
      </c>
      <c r="AC1373" s="2">
        <f>banking_clients[[#This Row],[Bank_Loans]] + banking_clients[[#This Row],[Business_Lending]] + banking_clients[[#This Row],[CreditCard_Balance]]</f>
        <v>497103.74</v>
      </c>
      <c r="AD1373" s="2">
        <f>banking_clients[[#This Row],[Bank_Deposits]] + banking_clients[[#This Row],[Saving_Accounts]] + banking_clients[[#This Row],[ForeignCurrency_Account]] + banking_clients[[#This Row],[Checking_Accounts]]</f>
        <v>362406.08</v>
      </c>
    </row>
    <row r="1374" spans="1:30" x14ac:dyDescent="0.2">
      <c r="A1374" t="s">
        <v>4267</v>
      </c>
      <c r="B1374" t="s">
        <v>4268</v>
      </c>
      <c r="C1374" s="5">
        <v>37</v>
      </c>
      <c r="D1374">
        <v>3782</v>
      </c>
      <c r="E1374" s="3" t="s">
        <v>4269</v>
      </c>
      <c r="F1374" s="4" t="s">
        <v>248</v>
      </c>
      <c r="G1374" s="4" t="s">
        <v>49</v>
      </c>
      <c r="H1374" s="4" t="s">
        <v>311</v>
      </c>
      <c r="I1374" s="4" t="s">
        <v>80</v>
      </c>
      <c r="J1374" s="4" t="s">
        <v>40</v>
      </c>
      <c r="K1374" s="2">
        <v>260992.4</v>
      </c>
      <c r="L1374" s="2">
        <v>8081.92</v>
      </c>
      <c r="M1374" s="5">
        <v>1</v>
      </c>
      <c r="N1374" s="2">
        <v>1523.63</v>
      </c>
      <c r="O1374" s="2">
        <v>1088127.44</v>
      </c>
      <c r="P1374" s="2">
        <v>955895.97</v>
      </c>
      <c r="Q1374" s="2">
        <v>594996.47</v>
      </c>
      <c r="R1374" s="2">
        <v>384211.66</v>
      </c>
      <c r="S1374" s="2">
        <v>12709.74</v>
      </c>
      <c r="T1374" s="2">
        <v>1369298.24</v>
      </c>
      <c r="U1374" s="5">
        <v>1</v>
      </c>
      <c r="V1374" s="6">
        <v>3</v>
      </c>
      <c r="W1374">
        <v>1</v>
      </c>
      <c r="X1374">
        <v>1</v>
      </c>
      <c r="Y1374">
        <v>13</v>
      </c>
      <c r="Z1374" s="5">
        <f t="shared" ca="1" si="63"/>
        <v>1537</v>
      </c>
      <c r="AA1374" s="4" t="str">
        <f t="shared" si="64"/>
        <v>Mid</v>
      </c>
      <c r="AB1374" s="2">
        <f t="shared" si="65"/>
        <v>0.01</v>
      </c>
      <c r="AC1374" s="2">
        <f>banking_clients[[#This Row],[Bank_Loans]] + banking_clients[[#This Row],[Business_Lending]] + banking_clients[[#This Row],[CreditCard_Balance]]</f>
        <v>2458949.3099999996</v>
      </c>
      <c r="AD1374" s="2">
        <f>banking_clients[[#This Row],[Bank_Deposits]] + banking_clients[[#This Row],[Saving_Accounts]] + banking_clients[[#This Row],[ForeignCurrency_Account]] + banking_clients[[#This Row],[Checking_Accounts]]</f>
        <v>1947813.8399999999</v>
      </c>
    </row>
    <row r="1375" spans="1:30" x14ac:dyDescent="0.2">
      <c r="A1375" t="s">
        <v>4270</v>
      </c>
      <c r="B1375" t="s">
        <v>4271</v>
      </c>
      <c r="C1375" s="5">
        <v>30</v>
      </c>
      <c r="D1375">
        <v>4898</v>
      </c>
      <c r="E1375" s="3" t="s">
        <v>4272</v>
      </c>
      <c r="F1375" s="4" t="s">
        <v>58</v>
      </c>
      <c r="G1375" s="4" t="s">
        <v>114</v>
      </c>
      <c r="H1375" s="4" t="s">
        <v>851</v>
      </c>
      <c r="I1375" s="4" t="s">
        <v>33</v>
      </c>
      <c r="J1375" s="4" t="s">
        <v>14</v>
      </c>
      <c r="K1375" s="2">
        <v>101348.59</v>
      </c>
      <c r="L1375" s="2">
        <v>17772.810000000001</v>
      </c>
      <c r="M1375" s="5">
        <v>2</v>
      </c>
      <c r="N1375" s="2">
        <v>1746.07</v>
      </c>
      <c r="O1375" s="2">
        <v>829953.88</v>
      </c>
      <c r="P1375" s="2">
        <v>1036987.58</v>
      </c>
      <c r="Q1375" s="2">
        <v>177379.45</v>
      </c>
      <c r="R1375" s="2">
        <v>479606.75</v>
      </c>
      <c r="S1375" s="2">
        <v>10739.76</v>
      </c>
      <c r="T1375" s="2">
        <v>1185653.99</v>
      </c>
      <c r="U1375" s="5">
        <v>2</v>
      </c>
      <c r="V1375" s="6">
        <v>1</v>
      </c>
      <c r="W1375">
        <v>2</v>
      </c>
      <c r="X1375">
        <v>1</v>
      </c>
      <c r="Y1375">
        <v>14</v>
      </c>
      <c r="Z1375" s="5">
        <f t="shared" ca="1" si="63"/>
        <v>7521</v>
      </c>
      <c r="AA1375" s="4" t="str">
        <f t="shared" si="64"/>
        <v>Mid</v>
      </c>
      <c r="AB1375" s="2">
        <f t="shared" si="65"/>
        <v>0.03</v>
      </c>
      <c r="AC1375" s="2">
        <f>banking_clients[[#This Row],[Bank_Loans]] + banking_clients[[#This Row],[Business_Lending]] + banking_clients[[#This Row],[CreditCard_Balance]]</f>
        <v>2017353.9400000002</v>
      </c>
      <c r="AD1375" s="2">
        <f>banking_clients[[#This Row],[Bank_Deposits]] + banking_clients[[#This Row],[Saving_Accounts]] + banking_clients[[#This Row],[ForeignCurrency_Account]] + banking_clients[[#This Row],[Checking_Accounts]]</f>
        <v>1704713.54</v>
      </c>
    </row>
    <row r="1376" spans="1:30" x14ac:dyDescent="0.2">
      <c r="A1376" t="s">
        <v>4273</v>
      </c>
      <c r="B1376" t="s">
        <v>4274</v>
      </c>
      <c r="C1376" s="5">
        <v>56</v>
      </c>
      <c r="D1376">
        <v>20829</v>
      </c>
      <c r="E1376" s="3" t="s">
        <v>4275</v>
      </c>
      <c r="F1376" s="4" t="s">
        <v>163</v>
      </c>
      <c r="G1376" s="4" t="s">
        <v>25</v>
      </c>
      <c r="H1376" s="4" t="s">
        <v>783</v>
      </c>
      <c r="I1376" s="4" t="s">
        <v>13</v>
      </c>
      <c r="J1376" s="4" t="s">
        <v>34</v>
      </c>
      <c r="K1376" s="2">
        <v>241800.88</v>
      </c>
      <c r="L1376" s="2">
        <v>46566.18</v>
      </c>
      <c r="M1376" s="5">
        <v>2</v>
      </c>
      <c r="N1376" s="2">
        <v>3988.02</v>
      </c>
      <c r="O1376" s="2">
        <v>831276.62</v>
      </c>
      <c r="P1376" s="2">
        <v>847815.68000000005</v>
      </c>
      <c r="Q1376" s="2">
        <v>520441.31</v>
      </c>
      <c r="R1376" s="2">
        <v>207337.1</v>
      </c>
      <c r="S1376" s="2">
        <v>49273.21</v>
      </c>
      <c r="T1376" s="2">
        <v>247662.34</v>
      </c>
      <c r="U1376" s="5">
        <v>3</v>
      </c>
      <c r="V1376" s="6">
        <v>2</v>
      </c>
      <c r="W1376">
        <v>2</v>
      </c>
      <c r="X1376">
        <v>2</v>
      </c>
      <c r="Y1376">
        <v>15</v>
      </c>
      <c r="Z1376" s="5">
        <f t="shared" ca="1" si="63"/>
        <v>10668</v>
      </c>
      <c r="AA1376" s="4" t="str">
        <f t="shared" si="64"/>
        <v>Mid</v>
      </c>
      <c r="AB1376" s="2">
        <f t="shared" si="65"/>
        <v>0.05</v>
      </c>
      <c r="AC1376" s="2">
        <f>banking_clients[[#This Row],[Bank_Loans]] + banking_clients[[#This Row],[Business_Lending]] + banking_clients[[#This Row],[CreditCard_Balance]]</f>
        <v>1082926.98</v>
      </c>
      <c r="AD1376" s="2">
        <f>banking_clients[[#This Row],[Bank_Deposits]] + banking_clients[[#This Row],[Saving_Accounts]] + banking_clients[[#This Row],[ForeignCurrency_Account]] + banking_clients[[#This Row],[Checking_Accounts]]</f>
        <v>1624867.3</v>
      </c>
    </row>
    <row r="1377" spans="1:30" x14ac:dyDescent="0.2">
      <c r="A1377" t="s">
        <v>4276</v>
      </c>
      <c r="B1377" t="s">
        <v>4277</v>
      </c>
      <c r="C1377" s="5">
        <v>49</v>
      </c>
      <c r="D1377">
        <v>10072</v>
      </c>
      <c r="E1377" s="3" t="s">
        <v>4278</v>
      </c>
      <c r="F1377" s="4" t="s">
        <v>68</v>
      </c>
      <c r="G1377" s="4" t="s">
        <v>25</v>
      </c>
      <c r="H1377" s="4" t="s">
        <v>1347</v>
      </c>
      <c r="I1377" s="4" t="s">
        <v>13</v>
      </c>
      <c r="J1377" s="4" t="s">
        <v>14</v>
      </c>
      <c r="K1377" s="2">
        <v>180547.3</v>
      </c>
      <c r="L1377" s="2">
        <v>5516.96</v>
      </c>
      <c r="M1377" s="5">
        <v>2</v>
      </c>
      <c r="N1377" s="2">
        <v>5657.7</v>
      </c>
      <c r="O1377" s="2">
        <v>1009198.5</v>
      </c>
      <c r="P1377" s="2">
        <v>1608492.25</v>
      </c>
      <c r="Q1377" s="2">
        <v>515931.48</v>
      </c>
      <c r="R1377" s="2">
        <v>436215</v>
      </c>
      <c r="S1377" s="2">
        <v>70131.47</v>
      </c>
      <c r="T1377" s="2">
        <v>1423978.24</v>
      </c>
      <c r="U1377" s="5">
        <v>0</v>
      </c>
      <c r="V1377" s="6">
        <v>2</v>
      </c>
      <c r="W1377">
        <v>3</v>
      </c>
      <c r="X1377">
        <v>2</v>
      </c>
      <c r="Y1377">
        <v>1</v>
      </c>
      <c r="Z1377" s="5">
        <f t="shared" ca="1" si="63"/>
        <v>4966</v>
      </c>
      <c r="AA1377" s="4" t="str">
        <f t="shared" si="64"/>
        <v>Mid</v>
      </c>
      <c r="AB1377" s="2">
        <f t="shared" si="65"/>
        <v>0.05</v>
      </c>
      <c r="AC1377" s="2">
        <f>banking_clients[[#This Row],[Bank_Loans]] + banking_clients[[#This Row],[Business_Lending]] + banking_clients[[#This Row],[CreditCard_Balance]]</f>
        <v>2438834.4400000004</v>
      </c>
      <c r="AD1377" s="2">
        <f>banking_clients[[#This Row],[Bank_Deposits]] + banking_clients[[#This Row],[Saving_Accounts]] + banking_clients[[#This Row],[ForeignCurrency_Account]] + banking_clients[[#This Row],[Checking_Accounts]]</f>
        <v>2630770.2000000002</v>
      </c>
    </row>
    <row r="1378" spans="1:30" x14ac:dyDescent="0.2">
      <c r="A1378" t="s">
        <v>4279</v>
      </c>
      <c r="B1378" t="s">
        <v>4280</v>
      </c>
      <c r="C1378" s="5">
        <v>27</v>
      </c>
      <c r="D1378">
        <v>36949</v>
      </c>
      <c r="E1378" s="3" t="s">
        <v>4281</v>
      </c>
      <c r="F1378" s="4" t="s">
        <v>567</v>
      </c>
      <c r="G1378" s="4" t="s">
        <v>49</v>
      </c>
      <c r="H1378" s="4" t="s">
        <v>1865</v>
      </c>
      <c r="I1378" s="4" t="s">
        <v>33</v>
      </c>
      <c r="J1378" s="4" t="s">
        <v>27</v>
      </c>
      <c r="K1378" s="2">
        <v>229404.53</v>
      </c>
      <c r="L1378" s="2">
        <v>10365.549999999999</v>
      </c>
      <c r="M1378" s="5">
        <v>1</v>
      </c>
      <c r="N1378" s="2">
        <v>3539</v>
      </c>
      <c r="O1378" s="2">
        <v>560607.18000000005</v>
      </c>
      <c r="P1378" s="2">
        <v>622655.30000000005</v>
      </c>
      <c r="Q1378" s="2">
        <v>423662.37</v>
      </c>
      <c r="R1378" s="2">
        <v>220432.81</v>
      </c>
      <c r="S1378" s="2">
        <v>56178.18</v>
      </c>
      <c r="T1378" s="2">
        <v>544885.67000000004</v>
      </c>
      <c r="U1378" s="5">
        <v>0</v>
      </c>
      <c r="V1378" s="6">
        <v>2</v>
      </c>
      <c r="W1378">
        <v>3</v>
      </c>
      <c r="X1378">
        <v>2</v>
      </c>
      <c r="Y1378">
        <v>2</v>
      </c>
      <c r="Z1378" s="5">
        <f t="shared" ca="1" si="63"/>
        <v>6487</v>
      </c>
      <c r="AA1378" s="4" t="str">
        <f t="shared" si="64"/>
        <v>Mid</v>
      </c>
      <c r="AB1378" s="2">
        <f t="shared" si="65"/>
        <v>0.03</v>
      </c>
      <c r="AC1378" s="2">
        <f>banking_clients[[#This Row],[Bank_Loans]] + banking_clients[[#This Row],[Business_Lending]] + banking_clients[[#This Row],[CreditCard_Balance]]</f>
        <v>1109031.8500000001</v>
      </c>
      <c r="AD1378" s="2">
        <f>banking_clients[[#This Row],[Bank_Deposits]] + banking_clients[[#This Row],[Saving_Accounts]] + banking_clients[[#This Row],[ForeignCurrency_Account]] + banking_clients[[#This Row],[Checking_Accounts]]</f>
        <v>1322928.6600000001</v>
      </c>
    </row>
    <row r="1379" spans="1:30" x14ac:dyDescent="0.2">
      <c r="A1379" t="s">
        <v>4282</v>
      </c>
      <c r="B1379" t="s">
        <v>574</v>
      </c>
      <c r="C1379" s="5">
        <v>60</v>
      </c>
      <c r="D1379">
        <v>2314</v>
      </c>
      <c r="E1379" s="3" t="s">
        <v>4283</v>
      </c>
      <c r="F1379" s="4" t="s">
        <v>574</v>
      </c>
      <c r="G1379" s="4" t="s">
        <v>114</v>
      </c>
      <c r="H1379" s="4" t="s">
        <v>188</v>
      </c>
      <c r="I1379" s="4" t="s">
        <v>80</v>
      </c>
      <c r="J1379" s="4" t="s">
        <v>40</v>
      </c>
      <c r="K1379" s="2">
        <v>103516.88</v>
      </c>
      <c r="L1379" s="2">
        <v>10311.86</v>
      </c>
      <c r="M1379" s="5">
        <v>1</v>
      </c>
      <c r="N1379" s="2">
        <v>3975.4</v>
      </c>
      <c r="O1379" s="2">
        <v>565582.1</v>
      </c>
      <c r="P1379" s="2">
        <v>679740.56</v>
      </c>
      <c r="Q1379" s="2">
        <v>261825.99</v>
      </c>
      <c r="R1379" s="2">
        <v>239268.68</v>
      </c>
      <c r="S1379" s="2">
        <v>7547.8</v>
      </c>
      <c r="T1379" s="2">
        <v>1085697.49</v>
      </c>
      <c r="U1379" s="5">
        <v>1</v>
      </c>
      <c r="V1379" s="6">
        <v>1</v>
      </c>
      <c r="W1379">
        <v>3</v>
      </c>
      <c r="X1379">
        <v>2</v>
      </c>
      <c r="Y1379">
        <v>3</v>
      </c>
      <c r="Z1379" s="5">
        <f t="shared" ca="1" si="63"/>
        <v>1278</v>
      </c>
      <c r="AA1379" s="4" t="str">
        <f t="shared" si="64"/>
        <v>Mid</v>
      </c>
      <c r="AB1379" s="2">
        <f t="shared" si="65"/>
        <v>0.01</v>
      </c>
      <c r="AC1379" s="2">
        <f>banking_clients[[#This Row],[Bank_Loans]] + banking_clients[[#This Row],[Business_Lending]] + banking_clients[[#This Row],[CreditCard_Balance]]</f>
        <v>1655254.9899999998</v>
      </c>
      <c r="AD1379" s="2">
        <f>banking_clients[[#This Row],[Bank_Deposits]] + banking_clients[[#This Row],[Saving_Accounts]] + banking_clients[[#This Row],[ForeignCurrency_Account]] + banking_clients[[#This Row],[Checking_Accounts]]</f>
        <v>1188383.03</v>
      </c>
    </row>
    <row r="1380" spans="1:30" x14ac:dyDescent="0.2">
      <c r="A1380" t="s">
        <v>4284</v>
      </c>
      <c r="B1380" t="s">
        <v>4285</v>
      </c>
      <c r="C1380" s="5">
        <v>50</v>
      </c>
      <c r="D1380">
        <v>8898</v>
      </c>
      <c r="E1380" s="3" t="s">
        <v>4286</v>
      </c>
      <c r="F1380" s="4" t="s">
        <v>338</v>
      </c>
      <c r="G1380" s="4" t="s">
        <v>25</v>
      </c>
      <c r="H1380" s="4" t="s">
        <v>408</v>
      </c>
      <c r="I1380" s="4" t="s">
        <v>13</v>
      </c>
      <c r="J1380" s="4" t="s">
        <v>14</v>
      </c>
      <c r="K1380" s="2">
        <v>336905.38</v>
      </c>
      <c r="L1380" s="2">
        <v>25463.16</v>
      </c>
      <c r="M1380" s="5">
        <v>3</v>
      </c>
      <c r="N1380" s="2">
        <v>4641.45</v>
      </c>
      <c r="O1380" s="2">
        <v>497745.43</v>
      </c>
      <c r="P1380" s="2">
        <v>2065707.8</v>
      </c>
      <c r="Q1380" s="2">
        <v>976807.57</v>
      </c>
      <c r="R1380" s="2">
        <v>405935.6</v>
      </c>
      <c r="S1380" s="2">
        <v>45941.120000000003</v>
      </c>
      <c r="T1380" s="2">
        <v>987783.68000000005</v>
      </c>
      <c r="U1380" s="5">
        <v>0</v>
      </c>
      <c r="V1380" s="6">
        <v>3</v>
      </c>
      <c r="W1380">
        <v>3</v>
      </c>
      <c r="X1380">
        <v>1</v>
      </c>
      <c r="Y1380">
        <v>4</v>
      </c>
      <c r="Z1380" s="5">
        <f t="shared" ca="1" si="63"/>
        <v>6442</v>
      </c>
      <c r="AA1380" s="4" t="str">
        <f t="shared" si="64"/>
        <v>High</v>
      </c>
      <c r="AB1380" s="2">
        <f t="shared" si="65"/>
        <v>0.05</v>
      </c>
      <c r="AC1380" s="2">
        <f>banking_clients[[#This Row],[Bank_Loans]] + banking_clients[[#This Row],[Business_Lending]] + banking_clients[[#This Row],[CreditCard_Balance]]</f>
        <v>1490170.56</v>
      </c>
      <c r="AD1380" s="2">
        <f>banking_clients[[#This Row],[Bank_Deposits]] + banking_clients[[#This Row],[Saving_Accounts]] + banking_clients[[#This Row],[ForeignCurrency_Account]] + banking_clients[[#This Row],[Checking_Accounts]]</f>
        <v>3494392.09</v>
      </c>
    </row>
    <row r="1381" spans="1:30" x14ac:dyDescent="0.2">
      <c r="A1381" t="s">
        <v>4287</v>
      </c>
      <c r="B1381" t="s">
        <v>4288</v>
      </c>
      <c r="C1381" s="5">
        <v>38</v>
      </c>
      <c r="D1381">
        <v>29018</v>
      </c>
      <c r="E1381" s="3" t="s">
        <v>4289</v>
      </c>
      <c r="F1381" s="4" t="s">
        <v>94</v>
      </c>
      <c r="G1381" s="4" t="s">
        <v>25</v>
      </c>
      <c r="H1381" s="4" t="s">
        <v>64</v>
      </c>
      <c r="I1381" s="4" t="s">
        <v>13</v>
      </c>
      <c r="J1381" s="4" t="s">
        <v>14</v>
      </c>
      <c r="K1381" s="2">
        <v>233819.66</v>
      </c>
      <c r="L1381" s="2">
        <v>52290.48</v>
      </c>
      <c r="M1381" s="5">
        <v>2</v>
      </c>
      <c r="N1381" s="2">
        <v>2663.02</v>
      </c>
      <c r="O1381" s="2">
        <v>731121.81</v>
      </c>
      <c r="P1381" s="2">
        <v>671936.6</v>
      </c>
      <c r="Q1381" s="2">
        <v>746596.22</v>
      </c>
      <c r="R1381" s="2">
        <v>132520.82999999999</v>
      </c>
      <c r="S1381" s="2">
        <v>47869.11</v>
      </c>
      <c r="T1381" s="2">
        <v>885551.67</v>
      </c>
      <c r="U1381" s="5">
        <v>2</v>
      </c>
      <c r="V1381" s="6">
        <v>4</v>
      </c>
      <c r="W1381">
        <v>3</v>
      </c>
      <c r="X1381">
        <v>1</v>
      </c>
      <c r="Y1381">
        <v>5</v>
      </c>
      <c r="Z1381" s="5">
        <f t="shared" ca="1" si="63"/>
        <v>8653</v>
      </c>
      <c r="AA1381" s="4" t="str">
        <f t="shared" si="64"/>
        <v>Mid</v>
      </c>
      <c r="AB1381" s="2">
        <f t="shared" si="65"/>
        <v>0.05</v>
      </c>
      <c r="AC1381" s="2">
        <f>banking_clients[[#This Row],[Bank_Loans]] + banking_clients[[#This Row],[Business_Lending]] + banking_clients[[#This Row],[CreditCard_Balance]]</f>
        <v>1619336.5</v>
      </c>
      <c r="AD1381" s="2">
        <f>banking_clients[[#This Row],[Bank_Deposits]] + banking_clients[[#This Row],[Saving_Accounts]] + banking_clients[[#This Row],[ForeignCurrency_Account]] + banking_clients[[#This Row],[Checking_Accounts]]</f>
        <v>1598922.7599999998</v>
      </c>
    </row>
    <row r="1382" spans="1:30" x14ac:dyDescent="0.2">
      <c r="A1382" t="s">
        <v>4290</v>
      </c>
      <c r="B1382" t="s">
        <v>4291</v>
      </c>
      <c r="C1382" s="5">
        <v>27</v>
      </c>
      <c r="D1382">
        <v>41493</v>
      </c>
      <c r="E1382" s="3" t="s">
        <v>4292</v>
      </c>
      <c r="F1382" s="4" t="s">
        <v>315</v>
      </c>
      <c r="G1382" s="4" t="s">
        <v>25</v>
      </c>
      <c r="H1382" s="4" t="s">
        <v>1390</v>
      </c>
      <c r="I1382" s="4" t="s">
        <v>13</v>
      </c>
      <c r="J1382" s="4" t="s">
        <v>14</v>
      </c>
      <c r="K1382" s="2">
        <v>378564.61</v>
      </c>
      <c r="L1382" s="2">
        <v>52131.6</v>
      </c>
      <c r="M1382" s="5">
        <v>2</v>
      </c>
      <c r="N1382" s="2">
        <v>4397.59</v>
      </c>
      <c r="O1382" s="2">
        <v>200107.84</v>
      </c>
      <c r="P1382" s="2">
        <v>412040.35</v>
      </c>
      <c r="Q1382" s="2">
        <v>230257.84</v>
      </c>
      <c r="R1382" s="2">
        <v>251708.18</v>
      </c>
      <c r="S1382" s="2">
        <v>32996.78</v>
      </c>
      <c r="T1382" s="2">
        <v>486694.04</v>
      </c>
      <c r="U1382" s="5">
        <v>0</v>
      </c>
      <c r="V1382" s="6">
        <v>3</v>
      </c>
      <c r="W1382">
        <v>3</v>
      </c>
      <c r="X1382">
        <v>2</v>
      </c>
      <c r="Y1382">
        <v>6</v>
      </c>
      <c r="Z1382" s="5">
        <f t="shared" ca="1" si="63"/>
        <v>1885</v>
      </c>
      <c r="AA1382" s="4" t="str">
        <f t="shared" si="64"/>
        <v>High</v>
      </c>
      <c r="AB1382" s="2">
        <f t="shared" si="65"/>
        <v>0.05</v>
      </c>
      <c r="AC1382" s="2">
        <f>banking_clients[[#This Row],[Bank_Loans]] + banking_clients[[#This Row],[Business_Lending]] + banking_clients[[#This Row],[CreditCard_Balance]]</f>
        <v>691199.47</v>
      </c>
      <c r="AD1382" s="2">
        <f>banking_clients[[#This Row],[Bank_Deposits]] + banking_clients[[#This Row],[Saving_Accounts]] + banking_clients[[#This Row],[ForeignCurrency_Account]] + banking_clients[[#This Row],[Checking_Accounts]]</f>
        <v>927003.15</v>
      </c>
    </row>
    <row r="1383" spans="1:30" x14ac:dyDescent="0.2">
      <c r="A1383" t="s">
        <v>4293</v>
      </c>
      <c r="B1383" t="s">
        <v>4294</v>
      </c>
      <c r="C1383" s="5">
        <v>36</v>
      </c>
      <c r="D1383">
        <v>32230</v>
      </c>
      <c r="E1383" s="3" t="s">
        <v>2473</v>
      </c>
      <c r="F1383" s="4" t="s">
        <v>338</v>
      </c>
      <c r="G1383" s="4" t="s">
        <v>114</v>
      </c>
      <c r="H1383" s="4" t="s">
        <v>26</v>
      </c>
      <c r="I1383" s="4" t="s">
        <v>33</v>
      </c>
      <c r="J1383" s="4" t="s">
        <v>14</v>
      </c>
      <c r="K1383" s="2">
        <v>129932.3</v>
      </c>
      <c r="L1383" s="2">
        <v>20799.099999999999</v>
      </c>
      <c r="M1383" s="5">
        <v>2</v>
      </c>
      <c r="N1383" s="2">
        <v>1862.34</v>
      </c>
      <c r="O1383" s="2">
        <v>203371.21</v>
      </c>
      <c r="P1383" s="2">
        <v>811860.87</v>
      </c>
      <c r="Q1383" s="2">
        <v>290421.77</v>
      </c>
      <c r="R1383" s="2">
        <v>332664.94</v>
      </c>
      <c r="S1383" s="2">
        <v>12841.38</v>
      </c>
      <c r="T1383" s="2">
        <v>895163.19</v>
      </c>
      <c r="U1383" s="5">
        <v>1</v>
      </c>
      <c r="V1383" s="6">
        <v>1</v>
      </c>
      <c r="W1383">
        <v>3</v>
      </c>
      <c r="X1383">
        <v>2</v>
      </c>
      <c r="Y1383">
        <v>7</v>
      </c>
      <c r="Z1383" s="5">
        <f t="shared" ca="1" si="63"/>
        <v>5505</v>
      </c>
      <c r="AA1383" s="4" t="str">
        <f t="shared" si="64"/>
        <v>Mid</v>
      </c>
      <c r="AB1383" s="2">
        <f t="shared" si="65"/>
        <v>0.03</v>
      </c>
      <c r="AC1383" s="2">
        <f>banking_clients[[#This Row],[Bank_Loans]] + banking_clients[[#This Row],[Business_Lending]] + banking_clients[[#This Row],[CreditCard_Balance]]</f>
        <v>1100396.74</v>
      </c>
      <c r="AD1383" s="2">
        <f>banking_clients[[#This Row],[Bank_Deposits]] + banking_clients[[#This Row],[Saving_Accounts]] + banking_clients[[#This Row],[ForeignCurrency_Account]] + banking_clients[[#This Row],[Checking_Accounts]]</f>
        <v>1447788.96</v>
      </c>
    </row>
    <row r="1384" spans="1:30" x14ac:dyDescent="0.2">
      <c r="A1384" t="s">
        <v>4295</v>
      </c>
      <c r="B1384" t="s">
        <v>4296</v>
      </c>
      <c r="C1384" s="5">
        <v>73</v>
      </c>
      <c r="D1384">
        <v>16190</v>
      </c>
      <c r="E1384" s="3" t="s">
        <v>4079</v>
      </c>
      <c r="F1384" s="4" t="s">
        <v>415</v>
      </c>
      <c r="G1384" s="4" t="s">
        <v>114</v>
      </c>
      <c r="H1384" s="4" t="s">
        <v>1247</v>
      </c>
      <c r="I1384" s="4" t="s">
        <v>13</v>
      </c>
      <c r="J1384" s="4" t="s">
        <v>14</v>
      </c>
      <c r="K1384" s="2">
        <v>179621.37</v>
      </c>
      <c r="L1384" s="2">
        <v>35502.99</v>
      </c>
      <c r="M1384" s="5">
        <v>1</v>
      </c>
      <c r="N1384" s="2">
        <v>2288.2199999999998</v>
      </c>
      <c r="O1384" s="2">
        <v>1102866.68</v>
      </c>
      <c r="P1384" s="2">
        <v>2999025.75</v>
      </c>
      <c r="Q1384" s="2">
        <v>1339187.6000000001</v>
      </c>
      <c r="R1384" s="2">
        <v>333665.19</v>
      </c>
      <c r="S1384" s="2">
        <v>85116.85</v>
      </c>
      <c r="T1384" s="2">
        <v>380333.6</v>
      </c>
      <c r="U1384" s="5">
        <v>3</v>
      </c>
      <c r="V1384" s="6">
        <v>4</v>
      </c>
      <c r="W1384">
        <v>4</v>
      </c>
      <c r="X1384">
        <v>2</v>
      </c>
      <c r="Y1384">
        <v>8</v>
      </c>
      <c r="Z1384" s="5">
        <f t="shared" ca="1" si="63"/>
        <v>1737</v>
      </c>
      <c r="AA1384" s="4" t="str">
        <f t="shared" si="64"/>
        <v>Mid</v>
      </c>
      <c r="AB1384" s="2">
        <f t="shared" si="65"/>
        <v>0.05</v>
      </c>
      <c r="AC1384" s="2">
        <f>banking_clients[[#This Row],[Bank_Loans]] + banking_clients[[#This Row],[Business_Lending]] + banking_clients[[#This Row],[CreditCard_Balance]]</f>
        <v>1485488.4999999998</v>
      </c>
      <c r="AD1384" s="2">
        <f>banking_clients[[#This Row],[Bank_Deposits]] + banking_clients[[#This Row],[Saving_Accounts]] + banking_clients[[#This Row],[ForeignCurrency_Account]] + banking_clients[[#This Row],[Checking_Accounts]]</f>
        <v>4756995.3900000006</v>
      </c>
    </row>
    <row r="1385" spans="1:30" x14ac:dyDescent="0.2">
      <c r="A1385" t="s">
        <v>4297</v>
      </c>
      <c r="B1385" t="s">
        <v>4298</v>
      </c>
      <c r="C1385" s="5">
        <v>61</v>
      </c>
      <c r="D1385">
        <v>30446</v>
      </c>
      <c r="E1385" s="3" t="s">
        <v>4299</v>
      </c>
      <c r="F1385" s="4" t="s">
        <v>158</v>
      </c>
      <c r="G1385" s="4" t="s">
        <v>49</v>
      </c>
      <c r="H1385" s="4" t="s">
        <v>420</v>
      </c>
      <c r="I1385" s="4" t="s">
        <v>13</v>
      </c>
      <c r="J1385" s="4" t="s">
        <v>14</v>
      </c>
      <c r="K1385" s="2">
        <v>186049.5</v>
      </c>
      <c r="L1385" s="2">
        <v>31473.599999999999</v>
      </c>
      <c r="M1385" s="5">
        <v>2</v>
      </c>
      <c r="N1385" s="2">
        <v>1723.03</v>
      </c>
      <c r="O1385" s="2">
        <v>564259.61</v>
      </c>
      <c r="P1385" s="2">
        <v>1298187.45</v>
      </c>
      <c r="Q1385" s="2">
        <v>442345.35</v>
      </c>
      <c r="R1385" s="2">
        <v>617937.23</v>
      </c>
      <c r="S1385" s="2">
        <v>46491.41</v>
      </c>
      <c r="T1385" s="2">
        <v>1376262.58</v>
      </c>
      <c r="U1385" s="5">
        <v>2</v>
      </c>
      <c r="V1385" s="6">
        <v>2</v>
      </c>
      <c r="W1385">
        <v>4</v>
      </c>
      <c r="X1385">
        <v>1</v>
      </c>
      <c r="Y1385">
        <v>9</v>
      </c>
      <c r="Z1385" s="5">
        <f t="shared" ca="1" si="63"/>
        <v>4745</v>
      </c>
      <c r="AA1385" s="4" t="str">
        <f t="shared" si="64"/>
        <v>Mid</v>
      </c>
      <c r="AB1385" s="2">
        <f t="shared" si="65"/>
        <v>0.05</v>
      </c>
      <c r="AC1385" s="2">
        <f>banking_clients[[#This Row],[Bank_Loans]] + banking_clients[[#This Row],[Business_Lending]] + banking_clients[[#This Row],[CreditCard_Balance]]</f>
        <v>1942245.22</v>
      </c>
      <c r="AD1385" s="2">
        <f>banking_clients[[#This Row],[Bank_Deposits]] + banking_clients[[#This Row],[Saving_Accounts]] + banking_clients[[#This Row],[ForeignCurrency_Account]] + banking_clients[[#This Row],[Checking_Accounts]]</f>
        <v>2404961.44</v>
      </c>
    </row>
    <row r="1386" spans="1:30" x14ac:dyDescent="0.2">
      <c r="A1386" t="s">
        <v>4300</v>
      </c>
      <c r="B1386" t="s">
        <v>4301</v>
      </c>
      <c r="C1386" s="5">
        <v>35</v>
      </c>
      <c r="D1386">
        <v>21505</v>
      </c>
      <c r="E1386" s="3" t="s">
        <v>4302</v>
      </c>
      <c r="F1386" s="4" t="s">
        <v>172</v>
      </c>
      <c r="G1386" s="4" t="s">
        <v>11</v>
      </c>
      <c r="H1386" s="4" t="s">
        <v>263</v>
      </c>
      <c r="I1386" s="4" t="s">
        <v>80</v>
      </c>
      <c r="J1386" s="4" t="s">
        <v>27</v>
      </c>
      <c r="K1386" s="2">
        <v>157446.17000000001</v>
      </c>
      <c r="L1386" s="2">
        <v>23014.26</v>
      </c>
      <c r="M1386" s="5">
        <v>1</v>
      </c>
      <c r="N1386" s="2">
        <v>2976.01</v>
      </c>
      <c r="O1386" s="2">
        <v>952380.13</v>
      </c>
      <c r="P1386" s="2">
        <v>549847.65</v>
      </c>
      <c r="Q1386" s="2">
        <v>218965.88</v>
      </c>
      <c r="R1386" s="2">
        <v>181984.97</v>
      </c>
      <c r="S1386" s="2">
        <v>32186.93</v>
      </c>
      <c r="T1386" s="2">
        <v>1424000.42</v>
      </c>
      <c r="U1386" s="5">
        <v>2</v>
      </c>
      <c r="V1386" s="6">
        <v>2</v>
      </c>
      <c r="W1386">
        <v>1</v>
      </c>
      <c r="X1386">
        <v>2</v>
      </c>
      <c r="Y1386">
        <v>10</v>
      </c>
      <c r="Z1386" s="5">
        <f t="shared" ca="1" si="63"/>
        <v>7711</v>
      </c>
      <c r="AA1386" s="4" t="str">
        <f t="shared" si="64"/>
        <v>Mid</v>
      </c>
      <c r="AB1386" s="2">
        <f t="shared" si="65"/>
        <v>0.01</v>
      </c>
      <c r="AC1386" s="2">
        <f>banking_clients[[#This Row],[Bank_Loans]] + banking_clients[[#This Row],[Business_Lending]] + banking_clients[[#This Row],[CreditCard_Balance]]</f>
        <v>2379356.5599999996</v>
      </c>
      <c r="AD1386" s="2">
        <f>banking_clients[[#This Row],[Bank_Deposits]] + banking_clients[[#This Row],[Saving_Accounts]] + banking_clients[[#This Row],[ForeignCurrency_Account]] + banking_clients[[#This Row],[Checking_Accounts]]</f>
        <v>982985.43</v>
      </c>
    </row>
    <row r="1387" spans="1:30" x14ac:dyDescent="0.2">
      <c r="A1387" t="s">
        <v>4303</v>
      </c>
      <c r="B1387" t="s">
        <v>4304</v>
      </c>
      <c r="C1387" s="5">
        <v>74</v>
      </c>
      <c r="D1387">
        <v>20035</v>
      </c>
      <c r="E1387" s="3" t="s">
        <v>4305</v>
      </c>
      <c r="F1387" s="4" t="s">
        <v>248</v>
      </c>
      <c r="G1387" s="4" t="s">
        <v>49</v>
      </c>
      <c r="H1387" s="4" t="s">
        <v>626</v>
      </c>
      <c r="I1387" s="4" t="s">
        <v>13</v>
      </c>
      <c r="J1387" s="4" t="s">
        <v>34</v>
      </c>
      <c r="K1387" s="2">
        <v>29254.29</v>
      </c>
      <c r="L1387" s="2">
        <v>18972.599999999999</v>
      </c>
      <c r="M1387" s="5">
        <v>1</v>
      </c>
      <c r="N1387" s="2">
        <v>2105.88</v>
      </c>
      <c r="O1387" s="2">
        <v>197442.12</v>
      </c>
      <c r="P1387" s="2">
        <v>290795.53000000003</v>
      </c>
      <c r="Q1387" s="2">
        <v>243383.22</v>
      </c>
      <c r="R1387" s="2">
        <v>44346.32</v>
      </c>
      <c r="S1387" s="2">
        <v>4735.0600000000004</v>
      </c>
      <c r="T1387" s="2">
        <v>546877.16</v>
      </c>
      <c r="U1387" s="5">
        <v>3</v>
      </c>
      <c r="V1387" s="6">
        <v>1</v>
      </c>
      <c r="W1387">
        <v>2</v>
      </c>
      <c r="X1387">
        <v>1</v>
      </c>
      <c r="Y1387">
        <v>11</v>
      </c>
      <c r="Z1387" s="5">
        <f t="shared" ca="1" si="63"/>
        <v>2012</v>
      </c>
      <c r="AA1387" s="4" t="str">
        <f t="shared" si="64"/>
        <v>Low</v>
      </c>
      <c r="AB1387" s="2">
        <f t="shared" si="65"/>
        <v>0.05</v>
      </c>
      <c r="AC1387" s="2">
        <f>banking_clients[[#This Row],[Bank_Loans]] + banking_clients[[#This Row],[Business_Lending]] + banking_clients[[#This Row],[CreditCard_Balance]]</f>
        <v>746425.16</v>
      </c>
      <c r="AD1387" s="2">
        <f>banking_clients[[#This Row],[Bank_Deposits]] + banking_clients[[#This Row],[Saving_Accounts]] + banking_clients[[#This Row],[ForeignCurrency_Account]] + banking_clients[[#This Row],[Checking_Accounts]]</f>
        <v>583260.13</v>
      </c>
    </row>
    <row r="1388" spans="1:30" x14ac:dyDescent="0.2">
      <c r="A1388" t="s">
        <v>4306</v>
      </c>
      <c r="B1388" t="s">
        <v>4307</v>
      </c>
      <c r="C1388" s="5">
        <v>76</v>
      </c>
      <c r="D1388">
        <v>19879</v>
      </c>
      <c r="E1388" s="3" t="s">
        <v>1492</v>
      </c>
      <c r="F1388" s="4" t="s">
        <v>506</v>
      </c>
      <c r="G1388" s="4" t="s">
        <v>49</v>
      </c>
      <c r="H1388" s="4" t="s">
        <v>280</v>
      </c>
      <c r="I1388" s="4" t="s">
        <v>13</v>
      </c>
      <c r="J1388" s="4" t="s">
        <v>14</v>
      </c>
      <c r="K1388" s="2">
        <v>83536.490000000005</v>
      </c>
      <c r="L1388" s="2">
        <v>31195.27</v>
      </c>
      <c r="M1388" s="5">
        <v>1</v>
      </c>
      <c r="N1388" s="2">
        <v>4100.08</v>
      </c>
      <c r="O1388" s="2">
        <v>772947.34</v>
      </c>
      <c r="P1388" s="2">
        <v>60890.81</v>
      </c>
      <c r="Q1388" s="2">
        <v>54040.59</v>
      </c>
      <c r="R1388" s="2">
        <v>21852.19</v>
      </c>
      <c r="S1388" s="2">
        <v>2728.44</v>
      </c>
      <c r="T1388" s="2">
        <v>1068648.75</v>
      </c>
      <c r="U1388" s="5">
        <v>3</v>
      </c>
      <c r="V1388" s="6">
        <v>2</v>
      </c>
      <c r="W1388">
        <v>3</v>
      </c>
      <c r="X1388">
        <v>1</v>
      </c>
      <c r="Y1388">
        <v>12</v>
      </c>
      <c r="Z1388" s="5">
        <f t="shared" ca="1" si="63"/>
        <v>2592</v>
      </c>
      <c r="AA1388" s="4" t="str">
        <f t="shared" si="64"/>
        <v>Low</v>
      </c>
      <c r="AB1388" s="2">
        <f t="shared" si="65"/>
        <v>0.05</v>
      </c>
      <c r="AC1388" s="2">
        <f>banking_clients[[#This Row],[Bank_Loans]] + banking_clients[[#This Row],[Business_Lending]] + banking_clients[[#This Row],[CreditCard_Balance]]</f>
        <v>1845696.17</v>
      </c>
      <c r="AD1388" s="2">
        <f>banking_clients[[#This Row],[Bank_Deposits]] + banking_clients[[#This Row],[Saving_Accounts]] + banking_clients[[#This Row],[ForeignCurrency_Account]] + banking_clients[[#This Row],[Checking_Accounts]]</f>
        <v>139512.03</v>
      </c>
    </row>
    <row r="1389" spans="1:30" x14ac:dyDescent="0.2">
      <c r="A1389" t="s">
        <v>4308</v>
      </c>
      <c r="B1389" t="s">
        <v>4309</v>
      </c>
      <c r="C1389" s="5">
        <v>70</v>
      </c>
      <c r="D1389">
        <v>42176</v>
      </c>
      <c r="E1389" s="3" t="s">
        <v>4310</v>
      </c>
      <c r="F1389" s="4" t="s">
        <v>354</v>
      </c>
      <c r="G1389" s="4" t="s">
        <v>114</v>
      </c>
      <c r="H1389" s="4" t="s">
        <v>404</v>
      </c>
      <c r="I1389" s="4" t="s">
        <v>13</v>
      </c>
      <c r="J1389" s="4" t="s">
        <v>27</v>
      </c>
      <c r="K1389" s="2">
        <v>90262.399999999994</v>
      </c>
      <c r="L1389" s="2">
        <v>4804.3900000000003</v>
      </c>
      <c r="M1389" s="5">
        <v>2</v>
      </c>
      <c r="N1389" s="2">
        <v>4101.3900000000003</v>
      </c>
      <c r="O1389" s="2">
        <v>855070.43</v>
      </c>
      <c r="P1389" s="2">
        <v>599215.26</v>
      </c>
      <c r="Q1389" s="2">
        <v>344325.19</v>
      </c>
      <c r="R1389" s="2">
        <v>97707.86</v>
      </c>
      <c r="S1389" s="2">
        <v>32741.41</v>
      </c>
      <c r="T1389" s="2">
        <v>1012139.67</v>
      </c>
      <c r="U1389" s="5">
        <v>1</v>
      </c>
      <c r="V1389" s="6">
        <v>1</v>
      </c>
      <c r="W1389">
        <v>4</v>
      </c>
      <c r="X1389">
        <v>2</v>
      </c>
      <c r="Y1389">
        <v>13</v>
      </c>
      <c r="Z1389" s="5">
        <f t="shared" ca="1" si="63"/>
        <v>1295</v>
      </c>
      <c r="AA1389" s="4" t="str">
        <f t="shared" si="64"/>
        <v>Low</v>
      </c>
      <c r="AB1389" s="2">
        <f t="shared" si="65"/>
        <v>0.05</v>
      </c>
      <c r="AC1389" s="2">
        <f>banking_clients[[#This Row],[Bank_Loans]] + banking_clients[[#This Row],[Business_Lending]] + banking_clients[[#This Row],[CreditCard_Balance]]</f>
        <v>1871311.49</v>
      </c>
      <c r="AD1389" s="2">
        <f>banking_clients[[#This Row],[Bank_Deposits]] + banking_clients[[#This Row],[Saving_Accounts]] + banking_clients[[#This Row],[ForeignCurrency_Account]] + banking_clients[[#This Row],[Checking_Accounts]]</f>
        <v>1073989.72</v>
      </c>
    </row>
    <row r="1390" spans="1:30" x14ac:dyDescent="0.2">
      <c r="A1390" t="s">
        <v>4311</v>
      </c>
      <c r="B1390" t="s">
        <v>4312</v>
      </c>
      <c r="C1390" s="5">
        <v>47</v>
      </c>
      <c r="D1390">
        <v>15508</v>
      </c>
      <c r="E1390" s="3" t="s">
        <v>4313</v>
      </c>
      <c r="F1390" s="4" t="s">
        <v>177</v>
      </c>
      <c r="G1390" s="4" t="s">
        <v>49</v>
      </c>
      <c r="H1390" s="4" t="s">
        <v>735</v>
      </c>
      <c r="I1390" s="4" t="s">
        <v>80</v>
      </c>
      <c r="J1390" s="4" t="s">
        <v>14</v>
      </c>
      <c r="K1390" s="2">
        <v>281572.34000000003</v>
      </c>
      <c r="L1390" s="2">
        <v>47983.29</v>
      </c>
      <c r="M1390" s="5">
        <v>1</v>
      </c>
      <c r="N1390" s="2">
        <v>4426.46</v>
      </c>
      <c r="O1390" s="2">
        <v>330029.03999999998</v>
      </c>
      <c r="P1390" s="2">
        <v>204193.22</v>
      </c>
      <c r="Q1390" s="2">
        <v>161205.17000000001</v>
      </c>
      <c r="R1390" s="2">
        <v>119291.83</v>
      </c>
      <c r="S1390" s="2">
        <v>43290.27</v>
      </c>
      <c r="T1390" s="2">
        <v>555179.13</v>
      </c>
      <c r="U1390" s="5">
        <v>0</v>
      </c>
      <c r="V1390" s="6">
        <v>2</v>
      </c>
      <c r="W1390">
        <v>1</v>
      </c>
      <c r="X1390">
        <v>2</v>
      </c>
      <c r="Y1390">
        <v>14</v>
      </c>
      <c r="Z1390" s="5">
        <f t="shared" ca="1" si="63"/>
        <v>1674</v>
      </c>
      <c r="AA1390" s="4" t="str">
        <f t="shared" si="64"/>
        <v>Mid</v>
      </c>
      <c r="AB1390" s="2">
        <f t="shared" si="65"/>
        <v>0.01</v>
      </c>
      <c r="AC1390" s="2">
        <f>banking_clients[[#This Row],[Bank_Loans]] + banking_clients[[#This Row],[Business_Lending]] + banking_clients[[#This Row],[CreditCard_Balance]]</f>
        <v>889634.62999999989</v>
      </c>
      <c r="AD1390" s="2">
        <f>banking_clients[[#This Row],[Bank_Deposits]] + banking_clients[[#This Row],[Saving_Accounts]] + banking_clients[[#This Row],[ForeignCurrency_Account]] + banking_clients[[#This Row],[Checking_Accounts]]</f>
        <v>527980.49</v>
      </c>
    </row>
    <row r="1391" spans="1:30" x14ac:dyDescent="0.2">
      <c r="A1391" t="s">
        <v>4314</v>
      </c>
      <c r="B1391" t="s">
        <v>4315</v>
      </c>
      <c r="C1391" s="5">
        <v>79</v>
      </c>
      <c r="D1391">
        <v>4663</v>
      </c>
      <c r="E1391" s="3" t="s">
        <v>3700</v>
      </c>
      <c r="F1391" s="4" t="s">
        <v>63</v>
      </c>
      <c r="G1391" s="4" t="s">
        <v>25</v>
      </c>
      <c r="H1391" s="4" t="s">
        <v>322</v>
      </c>
      <c r="I1391" s="4" t="s">
        <v>13</v>
      </c>
      <c r="J1391" s="4" t="s">
        <v>27</v>
      </c>
      <c r="K1391" s="2">
        <v>193275.84</v>
      </c>
      <c r="L1391" s="2">
        <v>30044.400000000001</v>
      </c>
      <c r="M1391" s="5">
        <v>1</v>
      </c>
      <c r="N1391" s="2">
        <v>259.08</v>
      </c>
      <c r="O1391" s="2">
        <v>896307.83</v>
      </c>
      <c r="P1391" s="2">
        <v>1523757.92</v>
      </c>
      <c r="Q1391" s="2">
        <v>1007839.88</v>
      </c>
      <c r="R1391" s="2">
        <v>197728.59</v>
      </c>
      <c r="S1391" s="2">
        <v>11436.1</v>
      </c>
      <c r="T1391" s="2">
        <v>1300112.21</v>
      </c>
      <c r="U1391" s="5">
        <v>3</v>
      </c>
      <c r="V1391" s="6">
        <v>2</v>
      </c>
      <c r="W1391">
        <v>1</v>
      </c>
      <c r="X1391">
        <v>2</v>
      </c>
      <c r="Y1391">
        <v>15</v>
      </c>
      <c r="Z1391" s="5">
        <f t="shared" ca="1" si="63"/>
        <v>1524</v>
      </c>
      <c r="AA1391" s="4" t="str">
        <f t="shared" si="64"/>
        <v>Mid</v>
      </c>
      <c r="AB1391" s="2">
        <f t="shared" si="65"/>
        <v>0.05</v>
      </c>
      <c r="AC1391" s="2">
        <f>banking_clients[[#This Row],[Bank_Loans]] + banking_clients[[#This Row],[Business_Lending]] + banking_clients[[#This Row],[CreditCard_Balance]]</f>
        <v>2196679.12</v>
      </c>
      <c r="AD1391" s="2">
        <f>banking_clients[[#This Row],[Bank_Deposits]] + banking_clients[[#This Row],[Saving_Accounts]] + banking_clients[[#This Row],[ForeignCurrency_Account]] + banking_clients[[#This Row],[Checking_Accounts]]</f>
        <v>2740762.49</v>
      </c>
    </row>
    <row r="1392" spans="1:30" x14ac:dyDescent="0.2">
      <c r="A1392" t="s">
        <v>4316</v>
      </c>
      <c r="B1392" t="s">
        <v>4317</v>
      </c>
      <c r="C1392" s="5">
        <v>84</v>
      </c>
      <c r="D1392">
        <v>3450</v>
      </c>
      <c r="E1392" s="3" t="s">
        <v>4318</v>
      </c>
      <c r="F1392" s="4" t="s">
        <v>192</v>
      </c>
      <c r="G1392" s="4" t="s">
        <v>49</v>
      </c>
      <c r="H1392" s="4" t="s">
        <v>326</v>
      </c>
      <c r="I1392" s="4" t="s">
        <v>80</v>
      </c>
      <c r="J1392" s="4" t="s">
        <v>27</v>
      </c>
      <c r="K1392" s="2">
        <v>117097.79</v>
      </c>
      <c r="L1392" s="2">
        <v>10098.85</v>
      </c>
      <c r="M1392" s="5">
        <v>3</v>
      </c>
      <c r="N1392" s="2">
        <v>6376.73</v>
      </c>
      <c r="O1392" s="2">
        <v>215669.26</v>
      </c>
      <c r="P1392" s="2">
        <v>1765097.85</v>
      </c>
      <c r="Q1392" s="2">
        <v>497848.11</v>
      </c>
      <c r="R1392" s="2">
        <v>808626.02</v>
      </c>
      <c r="S1392" s="2">
        <v>87289.25</v>
      </c>
      <c r="T1392" s="2">
        <v>675333.13</v>
      </c>
      <c r="U1392" s="5">
        <v>2</v>
      </c>
      <c r="V1392" s="6">
        <v>4</v>
      </c>
      <c r="W1392">
        <v>1</v>
      </c>
      <c r="X1392">
        <v>1</v>
      </c>
      <c r="Y1392">
        <v>16</v>
      </c>
      <c r="Z1392" s="5">
        <f t="shared" ca="1" si="63"/>
        <v>6212</v>
      </c>
      <c r="AA1392" s="4" t="str">
        <f t="shared" si="64"/>
        <v>Mid</v>
      </c>
      <c r="AB1392" s="2">
        <f t="shared" si="65"/>
        <v>0.01</v>
      </c>
      <c r="AC1392" s="2">
        <f>banking_clients[[#This Row],[Bank_Loans]] + banking_clients[[#This Row],[Business_Lending]] + banking_clients[[#This Row],[CreditCard_Balance]]</f>
        <v>897379.12</v>
      </c>
      <c r="AD1392" s="2">
        <f>banking_clients[[#This Row],[Bank_Deposits]] + banking_clients[[#This Row],[Saving_Accounts]] + banking_clients[[#This Row],[ForeignCurrency_Account]] + banking_clients[[#This Row],[Checking_Accounts]]</f>
        <v>3158861.23</v>
      </c>
    </row>
    <row r="1393" spans="1:30" x14ac:dyDescent="0.2">
      <c r="A1393" t="s">
        <v>4319</v>
      </c>
      <c r="B1393" t="s">
        <v>4320</v>
      </c>
      <c r="C1393" s="5">
        <v>58</v>
      </c>
      <c r="D1393">
        <v>29724</v>
      </c>
      <c r="E1393" s="3" t="s">
        <v>4321</v>
      </c>
      <c r="F1393" s="4" t="s">
        <v>257</v>
      </c>
      <c r="G1393" s="4" t="s">
        <v>49</v>
      </c>
      <c r="H1393" s="4" t="s">
        <v>699</v>
      </c>
      <c r="I1393" s="4" t="s">
        <v>33</v>
      </c>
      <c r="J1393" s="4" t="s">
        <v>34</v>
      </c>
      <c r="K1393" s="2">
        <v>76167.5</v>
      </c>
      <c r="L1393" s="2">
        <v>13824.75</v>
      </c>
      <c r="M1393" s="5">
        <v>1</v>
      </c>
      <c r="N1393" s="2">
        <v>833.7</v>
      </c>
      <c r="O1393" s="2">
        <v>319085.73</v>
      </c>
      <c r="P1393" s="2">
        <v>213337.18</v>
      </c>
      <c r="Q1393" s="2">
        <v>225527.88</v>
      </c>
      <c r="R1393" s="2">
        <v>60222.04</v>
      </c>
      <c r="S1393" s="2">
        <v>15206.28</v>
      </c>
      <c r="T1393" s="2">
        <v>37350.43</v>
      </c>
      <c r="U1393" s="5">
        <v>3</v>
      </c>
      <c r="V1393" s="6">
        <v>1</v>
      </c>
      <c r="W1393">
        <v>2</v>
      </c>
      <c r="X1393">
        <v>1</v>
      </c>
      <c r="Y1393">
        <v>17</v>
      </c>
      <c r="Z1393" s="5">
        <f t="shared" ca="1" si="63"/>
        <v>6782</v>
      </c>
      <c r="AA1393" s="4" t="str">
        <f t="shared" si="64"/>
        <v>Low</v>
      </c>
      <c r="AB1393" s="2">
        <f t="shared" si="65"/>
        <v>0.03</v>
      </c>
      <c r="AC1393" s="2">
        <f>banking_clients[[#This Row],[Bank_Loans]] + banking_clients[[#This Row],[Business_Lending]] + banking_clients[[#This Row],[CreditCard_Balance]]</f>
        <v>357269.86</v>
      </c>
      <c r="AD1393" s="2">
        <f>banking_clients[[#This Row],[Bank_Deposits]] + banking_clients[[#This Row],[Saving_Accounts]] + banking_clients[[#This Row],[ForeignCurrency_Account]] + banking_clients[[#This Row],[Checking_Accounts]]</f>
        <v>514293.38</v>
      </c>
    </row>
    <row r="1394" spans="1:30" x14ac:dyDescent="0.2">
      <c r="A1394" t="s">
        <v>4322</v>
      </c>
      <c r="B1394" t="s">
        <v>4323</v>
      </c>
      <c r="C1394" s="5">
        <v>65</v>
      </c>
      <c r="D1394">
        <v>32080</v>
      </c>
      <c r="E1394" s="3" t="s">
        <v>4324</v>
      </c>
      <c r="F1394" s="4" t="s">
        <v>295</v>
      </c>
      <c r="G1394" s="4" t="s">
        <v>25</v>
      </c>
      <c r="H1394" s="4" t="s">
        <v>563</v>
      </c>
      <c r="I1394" s="4" t="s">
        <v>13</v>
      </c>
      <c r="J1394" s="4" t="s">
        <v>34</v>
      </c>
      <c r="K1394" s="2">
        <v>162867.01</v>
      </c>
      <c r="L1394" s="2">
        <v>10241.76</v>
      </c>
      <c r="M1394" s="5">
        <v>3</v>
      </c>
      <c r="N1394" s="2">
        <v>3281.24</v>
      </c>
      <c r="O1394" s="2">
        <v>723809.55</v>
      </c>
      <c r="P1394" s="2">
        <v>1392924.89</v>
      </c>
      <c r="Q1394" s="2">
        <v>598243.38</v>
      </c>
      <c r="R1394" s="2">
        <v>330016.05</v>
      </c>
      <c r="S1394" s="2">
        <v>36589.360000000001</v>
      </c>
      <c r="T1394" s="2">
        <v>1398446.9</v>
      </c>
      <c r="U1394" s="5">
        <v>2</v>
      </c>
      <c r="V1394" s="6">
        <v>2</v>
      </c>
      <c r="W1394">
        <v>2</v>
      </c>
      <c r="X1394">
        <v>1</v>
      </c>
      <c r="Y1394">
        <v>18</v>
      </c>
      <c r="Z1394" s="5">
        <f t="shared" ca="1" si="63"/>
        <v>5749</v>
      </c>
      <c r="AA1394" s="4" t="str">
        <f t="shared" si="64"/>
        <v>Mid</v>
      </c>
      <c r="AB1394" s="2">
        <f t="shared" si="65"/>
        <v>0.05</v>
      </c>
      <c r="AC1394" s="2">
        <f>banking_clients[[#This Row],[Bank_Loans]] + banking_clients[[#This Row],[Business_Lending]] + banking_clients[[#This Row],[CreditCard_Balance]]</f>
        <v>2125537.6900000004</v>
      </c>
      <c r="AD1394" s="2">
        <f>banking_clients[[#This Row],[Bank_Deposits]] + banking_clients[[#This Row],[Saving_Accounts]] + banking_clients[[#This Row],[ForeignCurrency_Account]] + banking_clients[[#This Row],[Checking_Accounts]]</f>
        <v>2357773.6800000002</v>
      </c>
    </row>
    <row r="1395" spans="1:30" x14ac:dyDescent="0.2">
      <c r="A1395" t="s">
        <v>4325</v>
      </c>
      <c r="B1395" t="s">
        <v>4326</v>
      </c>
      <c r="C1395" s="5">
        <v>70</v>
      </c>
      <c r="D1395">
        <v>27851</v>
      </c>
      <c r="E1395" s="3" t="s">
        <v>4327</v>
      </c>
      <c r="F1395" s="4" t="s">
        <v>192</v>
      </c>
      <c r="G1395" s="4" t="s">
        <v>114</v>
      </c>
      <c r="H1395" s="4" t="s">
        <v>211</v>
      </c>
      <c r="I1395" s="4" t="s">
        <v>13</v>
      </c>
      <c r="J1395" s="4" t="s">
        <v>34</v>
      </c>
      <c r="K1395" s="2">
        <v>52308.75</v>
      </c>
      <c r="L1395" s="2">
        <v>6106.25</v>
      </c>
      <c r="M1395" s="5">
        <v>2</v>
      </c>
      <c r="N1395" s="2">
        <v>2216.15</v>
      </c>
      <c r="O1395" s="2">
        <v>187186.01</v>
      </c>
      <c r="P1395" s="2">
        <v>639661.31000000006</v>
      </c>
      <c r="Q1395" s="2">
        <v>218420.93</v>
      </c>
      <c r="R1395" s="2">
        <v>337824.38</v>
      </c>
      <c r="S1395" s="2">
        <v>5606.34</v>
      </c>
      <c r="T1395" s="2">
        <v>595957.14</v>
      </c>
      <c r="U1395" s="5">
        <v>0</v>
      </c>
      <c r="V1395" s="6">
        <v>1</v>
      </c>
      <c r="W1395">
        <v>3</v>
      </c>
      <c r="X1395">
        <v>2</v>
      </c>
      <c r="Y1395">
        <v>20</v>
      </c>
      <c r="Z1395" s="5">
        <f t="shared" ca="1" si="63"/>
        <v>4693</v>
      </c>
      <c r="AA1395" s="4" t="str">
        <f t="shared" si="64"/>
        <v>Low</v>
      </c>
      <c r="AB1395" s="2">
        <f t="shared" si="65"/>
        <v>0.05</v>
      </c>
      <c r="AC1395" s="2">
        <f>banking_clients[[#This Row],[Bank_Loans]] + banking_clients[[#This Row],[Business_Lending]] + banking_clients[[#This Row],[CreditCard_Balance]]</f>
        <v>785359.3</v>
      </c>
      <c r="AD1395" s="2">
        <f>banking_clients[[#This Row],[Bank_Deposits]] + banking_clients[[#This Row],[Saving_Accounts]] + banking_clients[[#This Row],[ForeignCurrency_Account]] + banking_clients[[#This Row],[Checking_Accounts]]</f>
        <v>1201512.96</v>
      </c>
    </row>
    <row r="1396" spans="1:30" x14ac:dyDescent="0.2">
      <c r="A1396" t="s">
        <v>4328</v>
      </c>
      <c r="B1396" t="s">
        <v>4329</v>
      </c>
      <c r="C1396" s="5">
        <v>39</v>
      </c>
      <c r="D1396">
        <v>29801</v>
      </c>
      <c r="E1396" s="3" t="s">
        <v>4330</v>
      </c>
      <c r="F1396" s="4" t="s">
        <v>163</v>
      </c>
      <c r="G1396" s="4" t="s">
        <v>49</v>
      </c>
      <c r="H1396" s="4" t="s">
        <v>808</v>
      </c>
      <c r="I1396" s="4" t="s">
        <v>13</v>
      </c>
      <c r="J1396" s="4" t="s">
        <v>34</v>
      </c>
      <c r="K1396" s="2">
        <v>99791.1</v>
      </c>
      <c r="L1396" s="2">
        <v>26126.79</v>
      </c>
      <c r="M1396" s="5">
        <v>1</v>
      </c>
      <c r="N1396" s="2">
        <v>39.83</v>
      </c>
      <c r="O1396" s="2">
        <v>199697.53</v>
      </c>
      <c r="P1396" s="2">
        <v>217372.23</v>
      </c>
      <c r="Q1396" s="2">
        <v>125847.08</v>
      </c>
      <c r="R1396" s="2">
        <v>314274.49</v>
      </c>
      <c r="S1396" s="2">
        <v>21994.07</v>
      </c>
      <c r="T1396" s="2">
        <v>547709.61</v>
      </c>
      <c r="U1396" s="5">
        <v>2</v>
      </c>
      <c r="V1396" s="6">
        <v>2</v>
      </c>
      <c r="W1396">
        <v>3</v>
      </c>
      <c r="X1396">
        <v>1</v>
      </c>
      <c r="Y1396">
        <v>21</v>
      </c>
      <c r="Z1396" s="5">
        <f t="shared" ca="1" si="63"/>
        <v>6559</v>
      </c>
      <c r="AA1396" s="4" t="str">
        <f t="shared" si="64"/>
        <v>Low</v>
      </c>
      <c r="AB1396" s="2">
        <f t="shared" si="65"/>
        <v>0.05</v>
      </c>
      <c r="AC1396" s="2">
        <f>banking_clients[[#This Row],[Bank_Loans]] + banking_clients[[#This Row],[Business_Lending]] + banking_clients[[#This Row],[CreditCard_Balance]]</f>
        <v>747446.97</v>
      </c>
      <c r="AD1396" s="2">
        <f>banking_clients[[#This Row],[Bank_Deposits]] + banking_clients[[#This Row],[Saving_Accounts]] + banking_clients[[#This Row],[ForeignCurrency_Account]] + banking_clients[[#This Row],[Checking_Accounts]]</f>
        <v>679487.86999999988</v>
      </c>
    </row>
    <row r="1397" spans="1:30" x14ac:dyDescent="0.2">
      <c r="A1397" t="s">
        <v>4331</v>
      </c>
      <c r="B1397" t="s">
        <v>4332</v>
      </c>
      <c r="C1397" s="5">
        <v>40</v>
      </c>
      <c r="D1397">
        <v>39693</v>
      </c>
      <c r="E1397" s="3" t="s">
        <v>4333</v>
      </c>
      <c r="F1397" s="4" t="s">
        <v>44</v>
      </c>
      <c r="G1397" s="4" t="s">
        <v>49</v>
      </c>
      <c r="H1397" s="4" t="s">
        <v>420</v>
      </c>
      <c r="I1397" s="4" t="s">
        <v>80</v>
      </c>
      <c r="J1397" s="4" t="s">
        <v>27</v>
      </c>
      <c r="K1397" s="2">
        <v>50314.34</v>
      </c>
      <c r="L1397" s="2">
        <v>7449.68</v>
      </c>
      <c r="M1397" s="5">
        <v>3</v>
      </c>
      <c r="N1397" s="2">
        <v>2119.3000000000002</v>
      </c>
      <c r="O1397" s="2">
        <v>492920.12</v>
      </c>
      <c r="P1397" s="2">
        <v>430835.28</v>
      </c>
      <c r="Q1397" s="2">
        <v>277270.23</v>
      </c>
      <c r="R1397" s="2">
        <v>146313.37</v>
      </c>
      <c r="S1397" s="2">
        <v>1658.62</v>
      </c>
      <c r="T1397" s="2">
        <v>165070.93</v>
      </c>
      <c r="U1397" s="5">
        <v>2</v>
      </c>
      <c r="V1397" s="6">
        <v>1</v>
      </c>
      <c r="W1397">
        <v>3</v>
      </c>
      <c r="X1397">
        <v>1</v>
      </c>
      <c r="Y1397">
        <v>22</v>
      </c>
      <c r="Z1397" s="5">
        <f t="shared" ca="1" si="63"/>
        <v>8276</v>
      </c>
      <c r="AA1397" s="4" t="str">
        <f t="shared" si="64"/>
        <v>Low</v>
      </c>
      <c r="AB1397" s="2">
        <f t="shared" si="65"/>
        <v>0.01</v>
      </c>
      <c r="AC1397" s="2">
        <f>banking_clients[[#This Row],[Bank_Loans]] + banking_clients[[#This Row],[Business_Lending]] + banking_clients[[#This Row],[CreditCard_Balance]]</f>
        <v>660110.35000000009</v>
      </c>
      <c r="AD1397" s="2">
        <f>banking_clients[[#This Row],[Bank_Deposits]] + banking_clients[[#This Row],[Saving_Accounts]] + banking_clients[[#This Row],[ForeignCurrency_Account]] + banking_clients[[#This Row],[Checking_Accounts]]</f>
        <v>856077.5</v>
      </c>
    </row>
    <row r="1398" spans="1:30" x14ac:dyDescent="0.2">
      <c r="A1398" t="s">
        <v>4334</v>
      </c>
      <c r="B1398" t="s">
        <v>4335</v>
      </c>
      <c r="C1398" s="5">
        <v>21</v>
      </c>
      <c r="D1398">
        <v>35978</v>
      </c>
      <c r="E1398" s="3" t="s">
        <v>4336</v>
      </c>
      <c r="F1398" s="4" t="s">
        <v>167</v>
      </c>
      <c r="G1398" s="4" t="s">
        <v>25</v>
      </c>
      <c r="H1398" s="4" t="s">
        <v>514</v>
      </c>
      <c r="I1398" s="4" t="s">
        <v>13</v>
      </c>
      <c r="J1398" s="4" t="s">
        <v>34</v>
      </c>
      <c r="K1398" s="2">
        <v>69314.13</v>
      </c>
      <c r="L1398" s="2">
        <v>31030.48</v>
      </c>
      <c r="M1398" s="5">
        <v>1</v>
      </c>
      <c r="N1398" s="2">
        <v>1201.82</v>
      </c>
      <c r="O1398" s="2">
        <v>60762</v>
      </c>
      <c r="P1398" s="2">
        <v>77182.19</v>
      </c>
      <c r="Q1398" s="2">
        <v>73323.08</v>
      </c>
      <c r="R1398" s="2">
        <v>67482.960000000006</v>
      </c>
      <c r="S1398" s="2">
        <v>21247.200000000001</v>
      </c>
      <c r="T1398" s="2">
        <v>626884.75</v>
      </c>
      <c r="U1398" s="5">
        <v>1</v>
      </c>
      <c r="V1398" s="6">
        <v>2</v>
      </c>
      <c r="W1398">
        <v>3</v>
      </c>
      <c r="X1398">
        <v>1</v>
      </c>
      <c r="Y1398">
        <v>1</v>
      </c>
      <c r="Z1398" s="5">
        <f t="shared" ca="1" si="63"/>
        <v>4266</v>
      </c>
      <c r="AA1398" s="4" t="str">
        <f t="shared" si="64"/>
        <v>Low</v>
      </c>
      <c r="AB1398" s="2">
        <f t="shared" si="65"/>
        <v>0.05</v>
      </c>
      <c r="AC1398" s="2">
        <f>banking_clients[[#This Row],[Bank_Loans]] + banking_clients[[#This Row],[Business_Lending]] + banking_clients[[#This Row],[CreditCard_Balance]]</f>
        <v>688848.57</v>
      </c>
      <c r="AD1398" s="2">
        <f>banking_clients[[#This Row],[Bank_Deposits]] + banking_clients[[#This Row],[Saving_Accounts]] + banking_clients[[#This Row],[ForeignCurrency_Account]] + banking_clients[[#This Row],[Checking_Accounts]]</f>
        <v>239235.43000000005</v>
      </c>
    </row>
    <row r="1399" spans="1:30" x14ac:dyDescent="0.2">
      <c r="A1399" t="s">
        <v>4337</v>
      </c>
      <c r="B1399" t="s">
        <v>4338</v>
      </c>
      <c r="C1399" s="5">
        <v>28</v>
      </c>
      <c r="D1399">
        <v>34439</v>
      </c>
      <c r="E1399" s="3" t="s">
        <v>4339</v>
      </c>
      <c r="F1399" s="4" t="s">
        <v>31</v>
      </c>
      <c r="G1399" s="4" t="s">
        <v>25</v>
      </c>
      <c r="H1399" s="4" t="s">
        <v>2090</v>
      </c>
      <c r="I1399" s="4" t="s">
        <v>13</v>
      </c>
      <c r="J1399" s="4" t="s">
        <v>34</v>
      </c>
      <c r="K1399" s="2">
        <v>67440.800000000003</v>
      </c>
      <c r="L1399" s="2">
        <v>28699.3</v>
      </c>
      <c r="M1399" s="5">
        <v>1</v>
      </c>
      <c r="N1399" s="2">
        <v>2273.09</v>
      </c>
      <c r="O1399" s="2">
        <v>615934.86</v>
      </c>
      <c r="P1399" s="2">
        <v>413381.57</v>
      </c>
      <c r="Q1399" s="2">
        <v>252284.34</v>
      </c>
      <c r="R1399" s="2">
        <v>41854.879999999997</v>
      </c>
      <c r="S1399" s="2">
        <v>57869.51</v>
      </c>
      <c r="T1399" s="2">
        <v>1408194.5</v>
      </c>
      <c r="U1399" s="5">
        <v>3</v>
      </c>
      <c r="V1399" s="6">
        <v>2</v>
      </c>
      <c r="W1399">
        <v>3</v>
      </c>
      <c r="X1399">
        <v>2</v>
      </c>
      <c r="Y1399">
        <v>3</v>
      </c>
      <c r="Z1399" s="5">
        <f t="shared" ca="1" si="63"/>
        <v>2317</v>
      </c>
      <c r="AA1399" s="4" t="str">
        <f t="shared" si="64"/>
        <v>Low</v>
      </c>
      <c r="AB1399" s="2">
        <f t="shared" si="65"/>
        <v>0.05</v>
      </c>
      <c r="AC1399" s="2">
        <f>banking_clients[[#This Row],[Bank_Loans]] + banking_clients[[#This Row],[Business_Lending]] + banking_clients[[#This Row],[CreditCard_Balance]]</f>
        <v>2026402.45</v>
      </c>
      <c r="AD1399" s="2">
        <f>banking_clients[[#This Row],[Bank_Deposits]] + banking_clients[[#This Row],[Saving_Accounts]] + banking_clients[[#This Row],[ForeignCurrency_Account]] + banking_clients[[#This Row],[Checking_Accounts]]</f>
        <v>765390.3</v>
      </c>
    </row>
    <row r="1400" spans="1:30" x14ac:dyDescent="0.2">
      <c r="A1400" t="s">
        <v>4340</v>
      </c>
      <c r="B1400" t="s">
        <v>4341</v>
      </c>
      <c r="C1400" s="5">
        <v>47</v>
      </c>
      <c r="D1400">
        <v>10756</v>
      </c>
      <c r="E1400" s="3" t="s">
        <v>4342</v>
      </c>
      <c r="F1400" s="4" t="s">
        <v>248</v>
      </c>
      <c r="G1400" s="4" t="s">
        <v>25</v>
      </c>
      <c r="H1400" s="4" t="s">
        <v>1083</v>
      </c>
      <c r="I1400" s="4" t="s">
        <v>13</v>
      </c>
      <c r="J1400" s="4" t="s">
        <v>27</v>
      </c>
      <c r="K1400" s="2">
        <v>62701.19</v>
      </c>
      <c r="L1400" s="2">
        <v>25906.7</v>
      </c>
      <c r="M1400" s="5">
        <v>3</v>
      </c>
      <c r="N1400" s="2">
        <v>3281.8</v>
      </c>
      <c r="O1400" s="2">
        <v>960388.88</v>
      </c>
      <c r="P1400" s="2">
        <v>324926.87</v>
      </c>
      <c r="Q1400" s="2">
        <v>259941.5</v>
      </c>
      <c r="R1400" s="2">
        <v>40940.79</v>
      </c>
      <c r="S1400" s="2">
        <v>18050.509999999998</v>
      </c>
      <c r="T1400" s="2">
        <v>683254.29</v>
      </c>
      <c r="U1400" s="5">
        <v>2</v>
      </c>
      <c r="V1400" s="6">
        <v>2</v>
      </c>
      <c r="W1400">
        <v>4</v>
      </c>
      <c r="X1400">
        <v>2</v>
      </c>
      <c r="Y1400">
        <v>4</v>
      </c>
      <c r="Z1400" s="5">
        <f t="shared" ca="1" si="63"/>
        <v>1312</v>
      </c>
      <c r="AA1400" s="4" t="str">
        <f t="shared" si="64"/>
        <v>Low</v>
      </c>
      <c r="AB1400" s="2">
        <f t="shared" si="65"/>
        <v>0.05</v>
      </c>
      <c r="AC1400" s="2">
        <f>banking_clients[[#This Row],[Bank_Loans]] + banking_clients[[#This Row],[Business_Lending]] + banking_clients[[#This Row],[CreditCard_Balance]]</f>
        <v>1646924.97</v>
      </c>
      <c r="AD1400" s="2">
        <f>banking_clients[[#This Row],[Bank_Deposits]] + banking_clients[[#This Row],[Saving_Accounts]] + banking_clients[[#This Row],[ForeignCurrency_Account]] + banking_clients[[#This Row],[Checking_Accounts]]</f>
        <v>643859.66999999993</v>
      </c>
    </row>
    <row r="1401" spans="1:30" x14ac:dyDescent="0.2">
      <c r="A1401" t="s">
        <v>4343</v>
      </c>
      <c r="B1401" t="s">
        <v>4344</v>
      </c>
      <c r="C1401" s="5">
        <v>21</v>
      </c>
      <c r="D1401">
        <v>5226</v>
      </c>
      <c r="E1401" s="3" t="s">
        <v>4345</v>
      </c>
      <c r="F1401" s="4" t="s">
        <v>192</v>
      </c>
      <c r="G1401" s="4" t="s">
        <v>25</v>
      </c>
      <c r="H1401" s="4" t="s">
        <v>632</v>
      </c>
      <c r="I1401" s="4" t="s">
        <v>13</v>
      </c>
      <c r="J1401" s="4" t="s">
        <v>27</v>
      </c>
      <c r="K1401" s="2">
        <v>75789.87</v>
      </c>
      <c r="L1401" s="2">
        <v>20154</v>
      </c>
      <c r="M1401" s="5">
        <v>2</v>
      </c>
      <c r="N1401" s="2">
        <v>1435.8</v>
      </c>
      <c r="O1401" s="2">
        <v>246724.5</v>
      </c>
      <c r="P1401" s="2">
        <v>60243.15</v>
      </c>
      <c r="Q1401" s="2">
        <v>93979.31</v>
      </c>
      <c r="R1401" s="2">
        <v>31808.38</v>
      </c>
      <c r="S1401" s="2">
        <v>5832.15</v>
      </c>
      <c r="T1401" s="2">
        <v>204233.7</v>
      </c>
      <c r="U1401" s="5">
        <v>1</v>
      </c>
      <c r="V1401" s="6">
        <v>1</v>
      </c>
      <c r="W1401">
        <v>4</v>
      </c>
      <c r="X1401">
        <v>1</v>
      </c>
      <c r="Y1401">
        <v>8</v>
      </c>
      <c r="Z1401" s="5">
        <f t="shared" ca="1" si="63"/>
        <v>8199</v>
      </c>
      <c r="AA1401" s="4" t="str">
        <f t="shared" si="64"/>
        <v>Low</v>
      </c>
      <c r="AB1401" s="2">
        <f t="shared" si="65"/>
        <v>0.05</v>
      </c>
      <c r="AC1401" s="2">
        <f>banking_clients[[#This Row],[Bank_Loans]] + banking_clients[[#This Row],[Business_Lending]] + banking_clients[[#This Row],[CreditCard_Balance]]</f>
        <v>452394</v>
      </c>
      <c r="AD1401" s="2">
        <f>banking_clients[[#This Row],[Bank_Deposits]] + banking_clients[[#This Row],[Saving_Accounts]] + banking_clients[[#This Row],[ForeignCurrency_Account]] + banking_clients[[#This Row],[Checking_Accounts]]</f>
        <v>191862.99</v>
      </c>
    </row>
    <row r="1402" spans="1:30" x14ac:dyDescent="0.2">
      <c r="A1402" t="s">
        <v>4346</v>
      </c>
      <c r="B1402" t="s">
        <v>4347</v>
      </c>
      <c r="C1402" s="5">
        <v>78</v>
      </c>
      <c r="D1402">
        <v>31988</v>
      </c>
      <c r="E1402" s="3" t="s">
        <v>4348</v>
      </c>
      <c r="F1402" s="4" t="s">
        <v>415</v>
      </c>
      <c r="G1402" s="4" t="s">
        <v>114</v>
      </c>
      <c r="H1402" s="4" t="s">
        <v>481</v>
      </c>
      <c r="I1402" s="4" t="s">
        <v>13</v>
      </c>
      <c r="J1402" s="4" t="s">
        <v>14</v>
      </c>
      <c r="K1402" s="2">
        <v>59484.36</v>
      </c>
      <c r="L1402" s="2">
        <v>17739</v>
      </c>
      <c r="M1402" s="5">
        <v>1</v>
      </c>
      <c r="N1402" s="2">
        <v>1970.24</v>
      </c>
      <c r="O1402" s="2">
        <v>472831.99</v>
      </c>
      <c r="P1402" s="2">
        <v>388803.81</v>
      </c>
      <c r="Q1402" s="2">
        <v>190801.87</v>
      </c>
      <c r="R1402" s="2">
        <v>152281.49</v>
      </c>
      <c r="S1402" s="2">
        <v>5647.64</v>
      </c>
      <c r="T1402" s="2">
        <v>694019.66</v>
      </c>
      <c r="U1402" s="5">
        <v>0</v>
      </c>
      <c r="V1402" s="6">
        <v>1</v>
      </c>
      <c r="W1402">
        <v>3</v>
      </c>
      <c r="X1402">
        <v>1</v>
      </c>
      <c r="Y1402">
        <v>9</v>
      </c>
      <c r="Z1402" s="5">
        <f t="shared" ca="1" si="63"/>
        <v>4670</v>
      </c>
      <c r="AA1402" s="4" t="str">
        <f t="shared" si="64"/>
        <v>Low</v>
      </c>
      <c r="AB1402" s="2">
        <f t="shared" si="65"/>
        <v>0.05</v>
      </c>
      <c r="AC1402" s="2">
        <f>banking_clients[[#This Row],[Bank_Loans]] + banking_clients[[#This Row],[Business_Lending]] + banking_clients[[#This Row],[CreditCard_Balance]]</f>
        <v>1168821.8899999999</v>
      </c>
      <c r="AD1402" s="2">
        <f>banking_clients[[#This Row],[Bank_Deposits]] + banking_clients[[#This Row],[Saving_Accounts]] + banking_clients[[#This Row],[ForeignCurrency_Account]] + banking_clients[[#This Row],[Checking_Accounts]]</f>
        <v>737534.81</v>
      </c>
    </row>
    <row r="1403" spans="1:30" x14ac:dyDescent="0.2">
      <c r="A1403" t="s">
        <v>4349</v>
      </c>
      <c r="B1403" t="s">
        <v>4350</v>
      </c>
      <c r="C1403" s="5">
        <v>53</v>
      </c>
      <c r="D1403">
        <v>16056</v>
      </c>
      <c r="E1403" s="3" t="s">
        <v>4351</v>
      </c>
      <c r="F1403" s="4" t="s">
        <v>257</v>
      </c>
      <c r="G1403" s="4" t="s">
        <v>25</v>
      </c>
      <c r="H1403" s="4" t="s">
        <v>812</v>
      </c>
      <c r="I1403" s="4" t="s">
        <v>33</v>
      </c>
      <c r="J1403" s="4" t="s">
        <v>27</v>
      </c>
      <c r="K1403" s="2">
        <v>169625.7</v>
      </c>
      <c r="L1403" s="2">
        <v>21116.44</v>
      </c>
      <c r="M1403" s="5">
        <v>1</v>
      </c>
      <c r="N1403" s="2">
        <v>591.14</v>
      </c>
      <c r="O1403" s="2">
        <v>402941.34</v>
      </c>
      <c r="P1403" s="2">
        <v>282744.03999999998</v>
      </c>
      <c r="Q1403" s="2">
        <v>118414.17</v>
      </c>
      <c r="R1403" s="2">
        <v>98597.92</v>
      </c>
      <c r="S1403" s="2">
        <v>40417.54</v>
      </c>
      <c r="T1403" s="2">
        <v>1280380.95</v>
      </c>
      <c r="U1403" s="5">
        <v>1</v>
      </c>
      <c r="V1403" s="6">
        <v>1</v>
      </c>
      <c r="W1403">
        <v>1</v>
      </c>
      <c r="X1403">
        <v>2</v>
      </c>
      <c r="Y1403">
        <v>10</v>
      </c>
      <c r="Z1403" s="5">
        <f t="shared" ca="1" si="63"/>
        <v>7404</v>
      </c>
      <c r="AA1403" s="4" t="str">
        <f t="shared" si="64"/>
        <v>Mid</v>
      </c>
      <c r="AB1403" s="2">
        <f t="shared" si="65"/>
        <v>0.03</v>
      </c>
      <c r="AC1403" s="2">
        <f>banking_clients[[#This Row],[Bank_Loans]] + banking_clients[[#This Row],[Business_Lending]] + banking_clients[[#This Row],[CreditCard_Balance]]</f>
        <v>1683913.43</v>
      </c>
      <c r="AD1403" s="2">
        <f>banking_clients[[#This Row],[Bank_Deposits]] + banking_clients[[#This Row],[Saving_Accounts]] + banking_clients[[#This Row],[ForeignCurrency_Account]] + banking_clients[[#This Row],[Checking_Accounts]]</f>
        <v>540173.66999999993</v>
      </c>
    </row>
    <row r="1404" spans="1:30" x14ac:dyDescent="0.2">
      <c r="A1404" t="s">
        <v>4352</v>
      </c>
      <c r="B1404" t="s">
        <v>4353</v>
      </c>
      <c r="C1404" s="5">
        <v>65</v>
      </c>
      <c r="D1404">
        <v>19877</v>
      </c>
      <c r="E1404" s="3" t="s">
        <v>4354</v>
      </c>
      <c r="F1404" s="4" t="s">
        <v>44</v>
      </c>
      <c r="G1404" s="4" t="s">
        <v>49</v>
      </c>
      <c r="H1404" s="4" t="s">
        <v>589</v>
      </c>
      <c r="I1404" s="4" t="s">
        <v>13</v>
      </c>
      <c r="J1404" s="4" t="s">
        <v>34</v>
      </c>
      <c r="K1404" s="2">
        <v>278807.46000000002</v>
      </c>
      <c r="L1404" s="2">
        <v>40635.629999999997</v>
      </c>
      <c r="M1404" s="5">
        <v>1</v>
      </c>
      <c r="N1404" s="2">
        <v>5841.83</v>
      </c>
      <c r="O1404" s="2">
        <v>710283.7</v>
      </c>
      <c r="P1404" s="2">
        <v>1247794.69</v>
      </c>
      <c r="Q1404" s="2">
        <v>679832.97</v>
      </c>
      <c r="R1404" s="2">
        <v>108429.06</v>
      </c>
      <c r="S1404" s="2">
        <v>29701.54</v>
      </c>
      <c r="T1404" s="2">
        <v>1869038.36</v>
      </c>
      <c r="U1404" s="5">
        <v>3</v>
      </c>
      <c r="V1404" s="6">
        <v>2</v>
      </c>
      <c r="W1404">
        <v>2</v>
      </c>
      <c r="X1404">
        <v>2</v>
      </c>
      <c r="Y1404">
        <v>11</v>
      </c>
      <c r="Z1404" s="5">
        <f t="shared" ca="1" si="63"/>
        <v>8408</v>
      </c>
      <c r="AA1404" s="4" t="str">
        <f t="shared" si="64"/>
        <v>Mid</v>
      </c>
      <c r="AB1404" s="2">
        <f t="shared" si="65"/>
        <v>0.05</v>
      </c>
      <c r="AC1404" s="2">
        <f>banking_clients[[#This Row],[Bank_Loans]] + banking_clients[[#This Row],[Business_Lending]] + banking_clients[[#This Row],[CreditCard_Balance]]</f>
        <v>2585163.89</v>
      </c>
      <c r="AD1404" s="2">
        <f>banking_clients[[#This Row],[Bank_Deposits]] + banking_clients[[#This Row],[Saving_Accounts]] + banking_clients[[#This Row],[ForeignCurrency_Account]] + banking_clients[[#This Row],[Checking_Accounts]]</f>
        <v>2065758.26</v>
      </c>
    </row>
    <row r="1405" spans="1:30" x14ac:dyDescent="0.2">
      <c r="A1405" t="s">
        <v>4355</v>
      </c>
      <c r="B1405" t="s">
        <v>4356</v>
      </c>
      <c r="C1405" s="5">
        <v>59</v>
      </c>
      <c r="D1405">
        <v>40049</v>
      </c>
      <c r="E1405" s="3" t="s">
        <v>4357</v>
      </c>
      <c r="F1405" s="4" t="s">
        <v>167</v>
      </c>
      <c r="G1405" s="4" t="s">
        <v>49</v>
      </c>
      <c r="H1405" s="4" t="s">
        <v>115</v>
      </c>
      <c r="I1405" s="4" t="s">
        <v>33</v>
      </c>
      <c r="J1405" s="4" t="s">
        <v>27</v>
      </c>
      <c r="K1405" s="2">
        <v>178150.43</v>
      </c>
      <c r="L1405" s="2">
        <v>33841.26</v>
      </c>
      <c r="M1405" s="5">
        <v>2</v>
      </c>
      <c r="N1405" s="2">
        <v>4455.6899999999996</v>
      </c>
      <c r="O1405" s="2">
        <v>1312815.7</v>
      </c>
      <c r="P1405" s="2">
        <v>758087.11</v>
      </c>
      <c r="Q1405" s="2">
        <v>351969.01</v>
      </c>
      <c r="R1405" s="2">
        <v>489958.92</v>
      </c>
      <c r="S1405" s="2">
        <v>6293.65</v>
      </c>
      <c r="T1405" s="2">
        <v>1051827.29</v>
      </c>
      <c r="U1405" s="5">
        <v>2</v>
      </c>
      <c r="V1405" s="6">
        <v>4</v>
      </c>
      <c r="W1405">
        <v>3</v>
      </c>
      <c r="X1405">
        <v>1</v>
      </c>
      <c r="Y1405">
        <v>12</v>
      </c>
      <c r="Z1405" s="5">
        <f t="shared" ca="1" si="63"/>
        <v>10846</v>
      </c>
      <c r="AA1405" s="4" t="str">
        <f t="shared" si="64"/>
        <v>Mid</v>
      </c>
      <c r="AB1405" s="2">
        <f t="shared" si="65"/>
        <v>0.03</v>
      </c>
      <c r="AC1405" s="2">
        <f>banking_clients[[#This Row],[Bank_Loans]] + banking_clients[[#This Row],[Business_Lending]] + banking_clients[[#This Row],[CreditCard_Balance]]</f>
        <v>2369098.6800000002</v>
      </c>
      <c r="AD1405" s="2">
        <f>banking_clients[[#This Row],[Bank_Deposits]] + banking_clients[[#This Row],[Saving_Accounts]] + banking_clients[[#This Row],[ForeignCurrency_Account]] + banking_clients[[#This Row],[Checking_Accounts]]</f>
        <v>1606308.69</v>
      </c>
    </row>
    <row r="1406" spans="1:30" x14ac:dyDescent="0.2">
      <c r="A1406" t="s">
        <v>4358</v>
      </c>
      <c r="B1406" t="s">
        <v>4359</v>
      </c>
      <c r="C1406" s="5">
        <v>50</v>
      </c>
      <c r="D1406">
        <v>12026</v>
      </c>
      <c r="E1406" s="3" t="s">
        <v>4360</v>
      </c>
      <c r="F1406" s="4" t="s">
        <v>354</v>
      </c>
      <c r="G1406" s="4" t="s">
        <v>49</v>
      </c>
      <c r="H1406" s="4" t="s">
        <v>669</v>
      </c>
      <c r="I1406" s="4" t="s">
        <v>33</v>
      </c>
      <c r="J1406" s="4" t="s">
        <v>14</v>
      </c>
      <c r="K1406" s="2">
        <v>64608.77</v>
      </c>
      <c r="L1406" s="2">
        <v>21195.13</v>
      </c>
      <c r="M1406" s="5">
        <v>1</v>
      </c>
      <c r="N1406" s="2">
        <v>98.92</v>
      </c>
      <c r="O1406" s="2">
        <v>247860.03</v>
      </c>
      <c r="P1406" s="2">
        <v>179229.07</v>
      </c>
      <c r="Q1406" s="2">
        <v>159314.73000000001</v>
      </c>
      <c r="R1406" s="2">
        <v>55760.160000000003</v>
      </c>
      <c r="S1406" s="2">
        <v>2259.42</v>
      </c>
      <c r="T1406" s="2">
        <v>545795.85</v>
      </c>
      <c r="U1406" s="5">
        <v>3</v>
      </c>
      <c r="V1406" s="6">
        <v>1</v>
      </c>
      <c r="W1406">
        <v>4</v>
      </c>
      <c r="X1406">
        <v>1</v>
      </c>
      <c r="Y1406">
        <v>13</v>
      </c>
      <c r="Z1406" s="5">
        <f t="shared" ca="1" si="63"/>
        <v>7773</v>
      </c>
      <c r="AA1406" s="4" t="str">
        <f t="shared" si="64"/>
        <v>Low</v>
      </c>
      <c r="AB1406" s="2">
        <f t="shared" si="65"/>
        <v>0.03</v>
      </c>
      <c r="AC1406" s="2">
        <f>banking_clients[[#This Row],[Bank_Loans]] + banking_clients[[#This Row],[Business_Lending]] + banking_clients[[#This Row],[CreditCard_Balance]]</f>
        <v>793754.8</v>
      </c>
      <c r="AD1406" s="2">
        <f>banking_clients[[#This Row],[Bank_Deposits]] + banking_clients[[#This Row],[Saving_Accounts]] + banking_clients[[#This Row],[ForeignCurrency_Account]] + banking_clients[[#This Row],[Checking_Accounts]]</f>
        <v>396563.38</v>
      </c>
    </row>
    <row r="1407" spans="1:30" x14ac:dyDescent="0.2">
      <c r="A1407" t="s">
        <v>4361</v>
      </c>
      <c r="B1407" t="s">
        <v>4362</v>
      </c>
      <c r="C1407" s="5">
        <v>32</v>
      </c>
      <c r="D1407">
        <v>6749</v>
      </c>
      <c r="E1407" s="3" t="s">
        <v>4363</v>
      </c>
      <c r="F1407" s="4" t="s">
        <v>99</v>
      </c>
      <c r="G1407" s="4" t="s">
        <v>25</v>
      </c>
      <c r="H1407" s="4" t="s">
        <v>961</v>
      </c>
      <c r="I1407" s="4" t="s">
        <v>13</v>
      </c>
      <c r="J1407" s="4" t="s">
        <v>40</v>
      </c>
      <c r="K1407" s="2">
        <v>62206.71</v>
      </c>
      <c r="L1407" s="2">
        <v>2184.16</v>
      </c>
      <c r="M1407" s="5">
        <v>3</v>
      </c>
      <c r="N1407" s="2">
        <v>3899.26</v>
      </c>
      <c r="O1407" s="2">
        <v>377944.04</v>
      </c>
      <c r="P1407" s="2">
        <v>287770.65000000002</v>
      </c>
      <c r="Q1407" s="2">
        <v>160956.47</v>
      </c>
      <c r="R1407" s="2">
        <v>53066.86</v>
      </c>
      <c r="S1407" s="2">
        <v>24941</v>
      </c>
      <c r="T1407" s="2">
        <v>933248.97</v>
      </c>
      <c r="U1407" s="5">
        <v>2</v>
      </c>
      <c r="V1407" s="6">
        <v>1</v>
      </c>
      <c r="W1407">
        <v>1</v>
      </c>
      <c r="X1407">
        <v>1</v>
      </c>
      <c r="Y1407">
        <v>14</v>
      </c>
      <c r="Z1407" s="5">
        <f t="shared" ca="1" si="63"/>
        <v>2401</v>
      </c>
      <c r="AA1407" s="4" t="str">
        <f t="shared" si="64"/>
        <v>Low</v>
      </c>
      <c r="AB1407" s="2">
        <f t="shared" si="65"/>
        <v>0.05</v>
      </c>
      <c r="AC1407" s="2">
        <f>banking_clients[[#This Row],[Bank_Loans]] + banking_clients[[#This Row],[Business_Lending]] + banking_clients[[#This Row],[CreditCard_Balance]]</f>
        <v>1315092.27</v>
      </c>
      <c r="AD1407" s="2">
        <f>banking_clients[[#This Row],[Bank_Deposits]] + banking_clients[[#This Row],[Saving_Accounts]] + banking_clients[[#This Row],[ForeignCurrency_Account]] + banking_clients[[#This Row],[Checking_Accounts]]</f>
        <v>526734.98</v>
      </c>
    </row>
    <row r="1408" spans="1:30" x14ac:dyDescent="0.2">
      <c r="A1408" t="s">
        <v>4364</v>
      </c>
      <c r="B1408" t="s">
        <v>4365</v>
      </c>
      <c r="C1408" s="5">
        <v>43</v>
      </c>
      <c r="D1408">
        <v>6006</v>
      </c>
      <c r="E1408" s="3" t="s">
        <v>4366</v>
      </c>
      <c r="F1408" s="4" t="s">
        <v>177</v>
      </c>
      <c r="G1408" s="4" t="s">
        <v>25</v>
      </c>
      <c r="H1408" s="4" t="s">
        <v>1301</v>
      </c>
      <c r="I1408" s="4" t="s">
        <v>13</v>
      </c>
      <c r="J1408" s="4" t="s">
        <v>40</v>
      </c>
      <c r="K1408" s="2">
        <v>165861.45000000001</v>
      </c>
      <c r="L1408" s="2">
        <v>47607.3</v>
      </c>
      <c r="M1408" s="5">
        <v>2</v>
      </c>
      <c r="N1408" s="2">
        <v>7941.24</v>
      </c>
      <c r="O1408" s="2">
        <v>576418.68000000005</v>
      </c>
      <c r="P1408" s="2">
        <v>120211.37</v>
      </c>
      <c r="Q1408" s="2">
        <v>98840.46</v>
      </c>
      <c r="R1408" s="2">
        <v>31254.959999999999</v>
      </c>
      <c r="S1408" s="2">
        <v>59764.23</v>
      </c>
      <c r="T1408" s="2">
        <v>976361.85</v>
      </c>
      <c r="U1408" s="5">
        <v>2</v>
      </c>
      <c r="V1408" s="6">
        <v>4</v>
      </c>
      <c r="W1408">
        <v>1</v>
      </c>
      <c r="X1408">
        <v>2</v>
      </c>
      <c r="Y1408">
        <v>15</v>
      </c>
      <c r="Z1408" s="5">
        <f t="shared" ca="1" si="63"/>
        <v>8000</v>
      </c>
      <c r="AA1408" s="4" t="str">
        <f t="shared" si="64"/>
        <v>Mid</v>
      </c>
      <c r="AB1408" s="2">
        <f t="shared" si="65"/>
        <v>0.05</v>
      </c>
      <c r="AC1408" s="2">
        <f>banking_clients[[#This Row],[Bank_Loans]] + banking_clients[[#This Row],[Business_Lending]] + banking_clients[[#This Row],[CreditCard_Balance]]</f>
        <v>1560721.77</v>
      </c>
      <c r="AD1408" s="2">
        <f>banking_clients[[#This Row],[Bank_Deposits]] + banking_clients[[#This Row],[Saving_Accounts]] + banking_clients[[#This Row],[ForeignCurrency_Account]] + banking_clients[[#This Row],[Checking_Accounts]]</f>
        <v>310071.02</v>
      </c>
    </row>
    <row r="1409" spans="1:30" x14ac:dyDescent="0.2">
      <c r="A1409" t="s">
        <v>4367</v>
      </c>
      <c r="B1409" t="s">
        <v>3102</v>
      </c>
      <c r="C1409" s="5">
        <v>49</v>
      </c>
      <c r="D1409">
        <v>1031</v>
      </c>
      <c r="E1409" s="3" t="s">
        <v>4368</v>
      </c>
      <c r="F1409" s="4" t="s">
        <v>257</v>
      </c>
      <c r="G1409" s="4" t="s">
        <v>114</v>
      </c>
      <c r="H1409" s="4" t="s">
        <v>699</v>
      </c>
      <c r="I1409" s="4" t="s">
        <v>33</v>
      </c>
      <c r="J1409" s="4" t="s">
        <v>34</v>
      </c>
      <c r="K1409" s="2">
        <v>387478.11</v>
      </c>
      <c r="L1409" s="2">
        <v>55895.839999999997</v>
      </c>
      <c r="M1409" s="5">
        <v>2</v>
      </c>
      <c r="N1409" s="2">
        <v>1266.27</v>
      </c>
      <c r="O1409" s="2">
        <v>1834708.88</v>
      </c>
      <c r="P1409" s="2">
        <v>1716590.68</v>
      </c>
      <c r="Q1409" s="2">
        <v>889506.08</v>
      </c>
      <c r="R1409" s="2">
        <v>476431.94</v>
      </c>
      <c r="S1409" s="2">
        <v>43328.29</v>
      </c>
      <c r="T1409" s="2">
        <v>2160449.29</v>
      </c>
      <c r="U1409" s="5">
        <v>1</v>
      </c>
      <c r="V1409" s="6">
        <v>4</v>
      </c>
      <c r="W1409">
        <v>1</v>
      </c>
      <c r="X1409">
        <v>2</v>
      </c>
      <c r="Y1409">
        <v>1</v>
      </c>
      <c r="Z1409" s="5">
        <f t="shared" ca="1" si="63"/>
        <v>5906</v>
      </c>
      <c r="AA1409" s="4" t="str">
        <f t="shared" si="64"/>
        <v>High</v>
      </c>
      <c r="AB1409" s="2">
        <f t="shared" si="65"/>
        <v>0.03</v>
      </c>
      <c r="AC1409" s="2">
        <f>banking_clients[[#This Row],[Bank_Loans]] + banking_clients[[#This Row],[Business_Lending]] + banking_clients[[#This Row],[CreditCard_Balance]]</f>
        <v>3996424.44</v>
      </c>
      <c r="AD1409" s="2">
        <f>banking_clients[[#This Row],[Bank_Deposits]] + banking_clients[[#This Row],[Saving_Accounts]] + banking_clients[[#This Row],[ForeignCurrency_Account]] + banking_clients[[#This Row],[Checking_Accounts]]</f>
        <v>3125856.99</v>
      </c>
    </row>
    <row r="1410" spans="1:30" x14ac:dyDescent="0.2">
      <c r="A1410" t="s">
        <v>4369</v>
      </c>
      <c r="B1410" t="s">
        <v>4370</v>
      </c>
      <c r="C1410" s="5">
        <v>45</v>
      </c>
      <c r="D1410">
        <v>34853</v>
      </c>
      <c r="E1410" s="3" t="s">
        <v>4371</v>
      </c>
      <c r="F1410" s="4" t="s">
        <v>172</v>
      </c>
      <c r="G1410" s="4" t="s">
        <v>114</v>
      </c>
      <c r="H1410" s="4" t="s">
        <v>268</v>
      </c>
      <c r="I1410" s="4" t="s">
        <v>80</v>
      </c>
      <c r="J1410" s="4" t="s">
        <v>14</v>
      </c>
      <c r="K1410" s="2">
        <v>74128.42</v>
      </c>
      <c r="L1410" s="2">
        <v>27619.02</v>
      </c>
      <c r="M1410" s="5">
        <v>1</v>
      </c>
      <c r="N1410" s="2">
        <v>978.58</v>
      </c>
      <c r="O1410" s="2">
        <v>938480.14</v>
      </c>
      <c r="P1410" s="2">
        <v>751406.77</v>
      </c>
      <c r="Q1410" s="2">
        <v>500937.85</v>
      </c>
      <c r="R1410" s="2">
        <v>126486.81</v>
      </c>
      <c r="S1410" s="2">
        <v>18449.09</v>
      </c>
      <c r="T1410" s="2">
        <v>2039989.08</v>
      </c>
      <c r="U1410" s="5">
        <v>1</v>
      </c>
      <c r="V1410" s="6">
        <v>3</v>
      </c>
      <c r="W1410">
        <v>2</v>
      </c>
      <c r="X1410">
        <v>2</v>
      </c>
      <c r="Y1410">
        <v>2</v>
      </c>
      <c r="Z1410" s="5">
        <f t="shared" ref="Z1410:Z1473" ca="1" si="66">DATEDIF(E1410, TODAY(), "D")</f>
        <v>8640</v>
      </c>
      <c r="AA1410" s="4" t="str">
        <f t="shared" ref="AA1410:AA1473" si="67">IF(K1410&lt;100000, "Low", IF(K1410&lt;=300000, "Mid", "High"))</f>
        <v>Low</v>
      </c>
      <c r="AB1410" s="2">
        <f t="shared" ref="AB1410:AB1473" si="68">IF(I1410="High", 0.05, IF(I1410="Mid", 0.03, 0.01))</f>
        <v>0.01</v>
      </c>
      <c r="AC1410" s="2">
        <f>banking_clients[[#This Row],[Bank_Loans]] + banking_clients[[#This Row],[Business_Lending]] + banking_clients[[#This Row],[CreditCard_Balance]]</f>
        <v>2979447.8000000003</v>
      </c>
      <c r="AD1410" s="2">
        <f>banking_clients[[#This Row],[Bank_Deposits]] + banking_clients[[#This Row],[Saving_Accounts]] + banking_clients[[#This Row],[ForeignCurrency_Account]] + banking_clients[[#This Row],[Checking_Accounts]]</f>
        <v>1397280.52</v>
      </c>
    </row>
    <row r="1411" spans="1:30" x14ac:dyDescent="0.2">
      <c r="A1411" t="s">
        <v>4372</v>
      </c>
      <c r="B1411" t="s">
        <v>4373</v>
      </c>
      <c r="C1411" s="5">
        <v>28</v>
      </c>
      <c r="D1411">
        <v>14938</v>
      </c>
      <c r="E1411" s="3" t="s">
        <v>4374</v>
      </c>
      <c r="F1411" s="4" t="s">
        <v>63</v>
      </c>
      <c r="G1411" s="4" t="s">
        <v>49</v>
      </c>
      <c r="H1411" s="4" t="s">
        <v>1056</v>
      </c>
      <c r="I1411" s="4" t="s">
        <v>33</v>
      </c>
      <c r="J1411" s="4" t="s">
        <v>40</v>
      </c>
      <c r="K1411" s="2">
        <v>115567.05</v>
      </c>
      <c r="L1411" s="2">
        <v>17257.5</v>
      </c>
      <c r="M1411" s="5">
        <v>1</v>
      </c>
      <c r="N1411" s="2">
        <v>382.54</v>
      </c>
      <c r="O1411" s="2">
        <v>382479.92</v>
      </c>
      <c r="P1411" s="2">
        <v>260085.75</v>
      </c>
      <c r="Q1411" s="2">
        <v>102328.82</v>
      </c>
      <c r="R1411" s="2">
        <v>114181.91</v>
      </c>
      <c r="S1411" s="2">
        <v>32411.02</v>
      </c>
      <c r="T1411" s="2">
        <v>656394.17000000004</v>
      </c>
      <c r="U1411" s="5">
        <v>1</v>
      </c>
      <c r="V1411" s="6">
        <v>1</v>
      </c>
      <c r="W1411">
        <v>2</v>
      </c>
      <c r="X1411">
        <v>1</v>
      </c>
      <c r="Y1411">
        <v>3</v>
      </c>
      <c r="Z1411" s="5">
        <f t="shared" ca="1" si="66"/>
        <v>9217</v>
      </c>
      <c r="AA1411" s="4" t="str">
        <f t="shared" si="67"/>
        <v>Mid</v>
      </c>
      <c r="AB1411" s="2">
        <f t="shared" si="68"/>
        <v>0.03</v>
      </c>
      <c r="AC1411" s="2">
        <f>banking_clients[[#This Row],[Bank_Loans]] + banking_clients[[#This Row],[Business_Lending]] + banking_clients[[#This Row],[CreditCard_Balance]]</f>
        <v>1039256.6300000001</v>
      </c>
      <c r="AD1411" s="2">
        <f>banking_clients[[#This Row],[Bank_Deposits]] + banking_clients[[#This Row],[Saving_Accounts]] + banking_clients[[#This Row],[ForeignCurrency_Account]] + banking_clients[[#This Row],[Checking_Accounts]]</f>
        <v>509007.50000000006</v>
      </c>
    </row>
    <row r="1412" spans="1:30" x14ac:dyDescent="0.2">
      <c r="A1412" t="s">
        <v>4375</v>
      </c>
      <c r="B1412" t="s">
        <v>4376</v>
      </c>
      <c r="C1412" s="5">
        <v>59</v>
      </c>
      <c r="D1412">
        <v>22490</v>
      </c>
      <c r="E1412" s="3" t="s">
        <v>4377</v>
      </c>
      <c r="F1412" s="4" t="s">
        <v>262</v>
      </c>
      <c r="G1412" s="4" t="s">
        <v>11</v>
      </c>
      <c r="H1412" s="4" t="s">
        <v>235</v>
      </c>
      <c r="I1412" s="4" t="s">
        <v>13</v>
      </c>
      <c r="J1412" s="4" t="s">
        <v>40</v>
      </c>
      <c r="K1412" s="2">
        <v>183064.32000000001</v>
      </c>
      <c r="L1412" s="2">
        <v>21920.799999999999</v>
      </c>
      <c r="M1412" s="5">
        <v>1</v>
      </c>
      <c r="N1412" s="2">
        <v>4452.62</v>
      </c>
      <c r="O1412" s="2">
        <v>444775.06</v>
      </c>
      <c r="P1412" s="2">
        <v>567228.21</v>
      </c>
      <c r="Q1412" s="2">
        <v>558633.85</v>
      </c>
      <c r="R1412" s="2">
        <v>249666.36</v>
      </c>
      <c r="S1412" s="2">
        <v>14892.77</v>
      </c>
      <c r="T1412" s="2">
        <v>702795.98</v>
      </c>
      <c r="U1412" s="5">
        <v>3</v>
      </c>
      <c r="V1412" s="6">
        <v>3</v>
      </c>
      <c r="W1412">
        <v>3</v>
      </c>
      <c r="X1412">
        <v>1</v>
      </c>
      <c r="Y1412">
        <v>4</v>
      </c>
      <c r="Z1412" s="5">
        <f t="shared" ca="1" si="66"/>
        <v>6726</v>
      </c>
      <c r="AA1412" s="4" t="str">
        <f t="shared" si="67"/>
        <v>Mid</v>
      </c>
      <c r="AB1412" s="2">
        <f t="shared" si="68"/>
        <v>0.05</v>
      </c>
      <c r="AC1412" s="2">
        <f>banking_clients[[#This Row],[Bank_Loans]] + banking_clients[[#This Row],[Business_Lending]] + banking_clients[[#This Row],[CreditCard_Balance]]</f>
        <v>1152023.6600000001</v>
      </c>
      <c r="AD1412" s="2">
        <f>banking_clients[[#This Row],[Bank_Deposits]] + banking_clients[[#This Row],[Saving_Accounts]] + banking_clients[[#This Row],[ForeignCurrency_Account]] + banking_clients[[#This Row],[Checking_Accounts]]</f>
        <v>1390421.19</v>
      </c>
    </row>
    <row r="1413" spans="1:30" x14ac:dyDescent="0.2">
      <c r="A1413" t="s">
        <v>4378</v>
      </c>
      <c r="B1413" t="s">
        <v>4379</v>
      </c>
      <c r="C1413" s="5">
        <v>73</v>
      </c>
      <c r="D1413">
        <v>12748</v>
      </c>
      <c r="E1413" s="3" t="s">
        <v>4380</v>
      </c>
      <c r="F1413" s="4" t="s">
        <v>377</v>
      </c>
      <c r="G1413" s="4" t="s">
        <v>25</v>
      </c>
      <c r="H1413" s="4" t="s">
        <v>154</v>
      </c>
      <c r="I1413" s="4" t="s">
        <v>33</v>
      </c>
      <c r="J1413" s="4" t="s">
        <v>14</v>
      </c>
      <c r="K1413" s="2">
        <v>154619.51999999999</v>
      </c>
      <c r="L1413" s="2">
        <v>25201.26</v>
      </c>
      <c r="M1413" s="5">
        <v>3</v>
      </c>
      <c r="N1413" s="2">
        <v>1647.37</v>
      </c>
      <c r="O1413" s="2">
        <v>261803.18</v>
      </c>
      <c r="P1413" s="2">
        <v>1137025.72</v>
      </c>
      <c r="Q1413" s="2">
        <v>442176.67</v>
      </c>
      <c r="R1413" s="2">
        <v>409599.98</v>
      </c>
      <c r="S1413" s="2">
        <v>1422.12</v>
      </c>
      <c r="T1413" s="2">
        <v>471143.87</v>
      </c>
      <c r="U1413" s="5">
        <v>1</v>
      </c>
      <c r="V1413" s="6">
        <v>2</v>
      </c>
      <c r="W1413">
        <v>3</v>
      </c>
      <c r="X1413">
        <v>1</v>
      </c>
      <c r="Y1413">
        <v>5</v>
      </c>
      <c r="Z1413" s="5">
        <f t="shared" ca="1" si="66"/>
        <v>9608</v>
      </c>
      <c r="AA1413" s="4" t="str">
        <f t="shared" si="67"/>
        <v>Mid</v>
      </c>
      <c r="AB1413" s="2">
        <f t="shared" si="68"/>
        <v>0.03</v>
      </c>
      <c r="AC1413" s="2">
        <f>banking_clients[[#This Row],[Bank_Loans]] + banking_clients[[#This Row],[Business_Lending]] + banking_clients[[#This Row],[CreditCard_Balance]]</f>
        <v>734594.42</v>
      </c>
      <c r="AD1413" s="2">
        <f>banking_clients[[#This Row],[Bank_Deposits]] + banking_clients[[#This Row],[Saving_Accounts]] + banking_clients[[#This Row],[ForeignCurrency_Account]] + banking_clients[[#This Row],[Checking_Accounts]]</f>
        <v>1990224.49</v>
      </c>
    </row>
    <row r="1414" spans="1:30" x14ac:dyDescent="0.2">
      <c r="A1414" t="s">
        <v>4381</v>
      </c>
      <c r="B1414" t="s">
        <v>4382</v>
      </c>
      <c r="C1414" s="5">
        <v>47</v>
      </c>
      <c r="D1414">
        <v>518</v>
      </c>
      <c r="E1414" s="3" t="s">
        <v>4383</v>
      </c>
      <c r="F1414" s="4" t="s">
        <v>574</v>
      </c>
      <c r="G1414" s="4" t="s">
        <v>19</v>
      </c>
      <c r="H1414" s="4" t="s">
        <v>1152</v>
      </c>
      <c r="I1414" s="4" t="s">
        <v>80</v>
      </c>
      <c r="J1414" s="4" t="s">
        <v>14</v>
      </c>
      <c r="K1414" s="2">
        <v>61730.31</v>
      </c>
      <c r="L1414" s="2">
        <v>5697.75</v>
      </c>
      <c r="M1414" s="5">
        <v>1</v>
      </c>
      <c r="N1414" s="2">
        <v>88.94</v>
      </c>
      <c r="O1414" s="2">
        <v>76568.42</v>
      </c>
      <c r="P1414" s="2">
        <v>322752.23</v>
      </c>
      <c r="Q1414" s="2">
        <v>96406.51</v>
      </c>
      <c r="R1414" s="2">
        <v>86011.37</v>
      </c>
      <c r="S1414" s="2">
        <v>14609.6</v>
      </c>
      <c r="T1414" s="2">
        <v>469157.54</v>
      </c>
      <c r="U1414" s="5">
        <v>2</v>
      </c>
      <c r="V1414" s="6">
        <v>1</v>
      </c>
      <c r="W1414">
        <v>3</v>
      </c>
      <c r="X1414">
        <v>1</v>
      </c>
      <c r="Y1414">
        <v>6</v>
      </c>
      <c r="Z1414" s="5">
        <f t="shared" ca="1" si="66"/>
        <v>5377</v>
      </c>
      <c r="AA1414" s="4" t="str">
        <f t="shared" si="67"/>
        <v>Low</v>
      </c>
      <c r="AB1414" s="2">
        <f t="shared" si="68"/>
        <v>0.01</v>
      </c>
      <c r="AC1414" s="2">
        <f>banking_clients[[#This Row],[Bank_Loans]] + banking_clients[[#This Row],[Business_Lending]] + banking_clients[[#This Row],[CreditCard_Balance]]</f>
        <v>545814.89999999991</v>
      </c>
      <c r="AD1414" s="2">
        <f>banking_clients[[#This Row],[Bank_Deposits]] + banking_clients[[#This Row],[Saving_Accounts]] + banking_clients[[#This Row],[ForeignCurrency_Account]] + banking_clients[[#This Row],[Checking_Accounts]]</f>
        <v>519779.70999999996</v>
      </c>
    </row>
    <row r="1415" spans="1:30" x14ac:dyDescent="0.2">
      <c r="A1415" t="s">
        <v>4384</v>
      </c>
      <c r="B1415" t="s">
        <v>4385</v>
      </c>
      <c r="C1415" s="5">
        <v>25</v>
      </c>
      <c r="D1415">
        <v>39599</v>
      </c>
      <c r="E1415" s="3" t="s">
        <v>4386</v>
      </c>
      <c r="F1415" s="4" t="s">
        <v>647</v>
      </c>
      <c r="G1415" s="4" t="s">
        <v>49</v>
      </c>
      <c r="H1415" s="4" t="s">
        <v>735</v>
      </c>
      <c r="I1415" s="4" t="s">
        <v>33</v>
      </c>
      <c r="J1415" s="4" t="s">
        <v>27</v>
      </c>
      <c r="K1415" s="2">
        <v>290003.44</v>
      </c>
      <c r="L1415" s="2">
        <v>14490.06</v>
      </c>
      <c r="M1415" s="5">
        <v>2</v>
      </c>
      <c r="N1415" s="2">
        <v>10487.88</v>
      </c>
      <c r="O1415" s="2">
        <v>991961.8</v>
      </c>
      <c r="P1415" s="2">
        <v>446223.12</v>
      </c>
      <c r="Q1415" s="2">
        <v>102466.05</v>
      </c>
      <c r="R1415" s="2">
        <v>253157.25</v>
      </c>
      <c r="S1415" s="2">
        <v>80231.23</v>
      </c>
      <c r="T1415" s="2">
        <v>707174.79</v>
      </c>
      <c r="U1415" s="5">
        <v>2</v>
      </c>
      <c r="V1415" s="6">
        <v>3</v>
      </c>
      <c r="W1415">
        <v>3</v>
      </c>
      <c r="X1415">
        <v>1</v>
      </c>
      <c r="Y1415">
        <v>7</v>
      </c>
      <c r="Z1415" s="5">
        <f t="shared" ca="1" si="66"/>
        <v>2955</v>
      </c>
      <c r="AA1415" s="4" t="str">
        <f t="shared" si="67"/>
        <v>Mid</v>
      </c>
      <c r="AB1415" s="2">
        <f t="shared" si="68"/>
        <v>0.03</v>
      </c>
      <c r="AC1415" s="2">
        <f>banking_clients[[#This Row],[Bank_Loans]] + banking_clients[[#This Row],[Business_Lending]] + banking_clients[[#This Row],[CreditCard_Balance]]</f>
        <v>1709624.47</v>
      </c>
      <c r="AD1415" s="2">
        <f>banking_clients[[#This Row],[Bank_Deposits]] + banking_clients[[#This Row],[Saving_Accounts]] + banking_clients[[#This Row],[ForeignCurrency_Account]] + banking_clients[[#This Row],[Checking_Accounts]]</f>
        <v>882077.65</v>
      </c>
    </row>
    <row r="1416" spans="1:30" x14ac:dyDescent="0.2">
      <c r="A1416" t="s">
        <v>4387</v>
      </c>
      <c r="B1416" t="s">
        <v>4388</v>
      </c>
      <c r="C1416" s="5">
        <v>79</v>
      </c>
      <c r="D1416">
        <v>20901</v>
      </c>
      <c r="E1416" s="3" t="s">
        <v>4389</v>
      </c>
      <c r="F1416" s="4" t="s">
        <v>192</v>
      </c>
      <c r="G1416" s="4" t="s">
        <v>25</v>
      </c>
      <c r="H1416" s="4" t="s">
        <v>1865</v>
      </c>
      <c r="I1416" s="4" t="s">
        <v>13</v>
      </c>
      <c r="J1416" s="4" t="s">
        <v>40</v>
      </c>
      <c r="K1416" s="2">
        <v>67416.149999999994</v>
      </c>
      <c r="L1416" s="2">
        <v>8053.5</v>
      </c>
      <c r="M1416" s="5">
        <v>2</v>
      </c>
      <c r="N1416" s="2">
        <v>1533.53</v>
      </c>
      <c r="O1416" s="2">
        <v>678840.16</v>
      </c>
      <c r="P1416" s="2">
        <v>51260.52</v>
      </c>
      <c r="Q1416" s="2">
        <v>17308.75</v>
      </c>
      <c r="R1416" s="2">
        <v>8308.2000000000007</v>
      </c>
      <c r="S1416" s="2">
        <v>15609.59</v>
      </c>
      <c r="T1416" s="2">
        <v>1007983.78</v>
      </c>
      <c r="U1416" s="5">
        <v>0</v>
      </c>
      <c r="V1416" s="6">
        <v>1</v>
      </c>
      <c r="W1416">
        <v>3</v>
      </c>
      <c r="X1416">
        <v>2</v>
      </c>
      <c r="Y1416">
        <v>8</v>
      </c>
      <c r="Z1416" s="5">
        <f t="shared" ca="1" si="66"/>
        <v>1772</v>
      </c>
      <c r="AA1416" s="4" t="str">
        <f t="shared" si="67"/>
        <v>Low</v>
      </c>
      <c r="AB1416" s="2">
        <f t="shared" si="68"/>
        <v>0.05</v>
      </c>
      <c r="AC1416" s="2">
        <f>banking_clients[[#This Row],[Bank_Loans]] + banking_clients[[#This Row],[Business_Lending]] + banking_clients[[#This Row],[CreditCard_Balance]]</f>
        <v>1688357.47</v>
      </c>
      <c r="AD1416" s="2">
        <f>banking_clients[[#This Row],[Bank_Deposits]] + banking_clients[[#This Row],[Saving_Accounts]] + banking_clients[[#This Row],[ForeignCurrency_Account]] + banking_clients[[#This Row],[Checking_Accounts]]</f>
        <v>92487.06</v>
      </c>
    </row>
    <row r="1417" spans="1:30" x14ac:dyDescent="0.2">
      <c r="A1417" t="s">
        <v>4390</v>
      </c>
      <c r="B1417" t="s">
        <v>4391</v>
      </c>
      <c r="C1417" s="5">
        <v>67</v>
      </c>
      <c r="D1417">
        <v>28031</v>
      </c>
      <c r="E1417" s="3" t="s">
        <v>4392</v>
      </c>
      <c r="F1417" s="4" t="s">
        <v>44</v>
      </c>
      <c r="G1417" s="4" t="s">
        <v>25</v>
      </c>
      <c r="H1417" s="4" t="s">
        <v>847</v>
      </c>
      <c r="I1417" s="4" t="s">
        <v>13</v>
      </c>
      <c r="J1417" s="4" t="s">
        <v>14</v>
      </c>
      <c r="K1417" s="2">
        <v>208955.64</v>
      </c>
      <c r="L1417" s="2">
        <v>22115.52</v>
      </c>
      <c r="M1417" s="5">
        <v>1</v>
      </c>
      <c r="N1417" s="2">
        <v>3146.46</v>
      </c>
      <c r="O1417" s="2">
        <v>76186.92</v>
      </c>
      <c r="P1417" s="2">
        <v>122186.43</v>
      </c>
      <c r="Q1417" s="2">
        <v>79606.31</v>
      </c>
      <c r="R1417" s="2">
        <v>72812</v>
      </c>
      <c r="S1417" s="2">
        <v>24815.26</v>
      </c>
      <c r="T1417" s="2">
        <v>635260.67000000004</v>
      </c>
      <c r="U1417" s="5">
        <v>3</v>
      </c>
      <c r="V1417" s="6">
        <v>2</v>
      </c>
      <c r="W1417">
        <v>3</v>
      </c>
      <c r="X1417">
        <v>1</v>
      </c>
      <c r="Y1417">
        <v>9</v>
      </c>
      <c r="Z1417" s="5">
        <f t="shared" ca="1" si="66"/>
        <v>6274</v>
      </c>
      <c r="AA1417" s="4" t="str">
        <f t="shared" si="67"/>
        <v>Mid</v>
      </c>
      <c r="AB1417" s="2">
        <f t="shared" si="68"/>
        <v>0.05</v>
      </c>
      <c r="AC1417" s="2">
        <f>banking_clients[[#This Row],[Bank_Loans]] + banking_clients[[#This Row],[Business_Lending]] + banking_clients[[#This Row],[CreditCard_Balance]]</f>
        <v>714594.05</v>
      </c>
      <c r="AD1417" s="2">
        <f>banking_clients[[#This Row],[Bank_Deposits]] + banking_clients[[#This Row],[Saving_Accounts]] + banking_clients[[#This Row],[ForeignCurrency_Account]] + banking_clients[[#This Row],[Checking_Accounts]]</f>
        <v>299420</v>
      </c>
    </row>
    <row r="1418" spans="1:30" x14ac:dyDescent="0.2">
      <c r="A1418" t="s">
        <v>4393</v>
      </c>
      <c r="B1418" t="s">
        <v>4394</v>
      </c>
      <c r="C1418" s="5">
        <v>63</v>
      </c>
      <c r="D1418">
        <v>20710</v>
      </c>
      <c r="E1418" s="3" t="s">
        <v>4395</v>
      </c>
      <c r="F1418" s="4" t="s">
        <v>63</v>
      </c>
      <c r="G1418" s="4" t="s">
        <v>11</v>
      </c>
      <c r="H1418" s="4" t="s">
        <v>2115</v>
      </c>
      <c r="I1418" s="4" t="s">
        <v>33</v>
      </c>
      <c r="J1418" s="4" t="s">
        <v>14</v>
      </c>
      <c r="K1418" s="2">
        <v>94710.69</v>
      </c>
      <c r="L1418" s="2">
        <v>17339.400000000001</v>
      </c>
      <c r="M1418" s="5">
        <v>1</v>
      </c>
      <c r="N1418" s="2">
        <v>1761.65</v>
      </c>
      <c r="O1418" s="2">
        <v>239733.22</v>
      </c>
      <c r="P1418" s="2">
        <v>122771.65</v>
      </c>
      <c r="Q1418" s="2">
        <v>36979.410000000003</v>
      </c>
      <c r="R1418" s="2">
        <v>119813.3</v>
      </c>
      <c r="S1418" s="2">
        <v>17073.509999999998</v>
      </c>
      <c r="T1418" s="2">
        <v>37326.769999999997</v>
      </c>
      <c r="U1418" s="5">
        <v>3</v>
      </c>
      <c r="V1418" s="6">
        <v>1</v>
      </c>
      <c r="W1418">
        <v>3</v>
      </c>
      <c r="X1418">
        <v>1</v>
      </c>
      <c r="Y1418">
        <v>10</v>
      </c>
      <c r="Z1418" s="5">
        <f t="shared" ca="1" si="66"/>
        <v>1364</v>
      </c>
      <c r="AA1418" s="4" t="str">
        <f t="shared" si="67"/>
        <v>Low</v>
      </c>
      <c r="AB1418" s="2">
        <f t="shared" si="68"/>
        <v>0.03</v>
      </c>
      <c r="AC1418" s="2">
        <f>banking_clients[[#This Row],[Bank_Loans]] + banking_clients[[#This Row],[Business_Lending]] + banking_clients[[#This Row],[CreditCard_Balance]]</f>
        <v>278821.64</v>
      </c>
      <c r="AD1418" s="2">
        <f>banking_clients[[#This Row],[Bank_Deposits]] + banking_clients[[#This Row],[Saving_Accounts]] + banking_clients[[#This Row],[ForeignCurrency_Account]] + banking_clients[[#This Row],[Checking_Accounts]]</f>
        <v>296637.87</v>
      </c>
    </row>
    <row r="1419" spans="1:30" x14ac:dyDescent="0.2">
      <c r="A1419" t="s">
        <v>4396</v>
      </c>
      <c r="B1419" t="s">
        <v>4397</v>
      </c>
      <c r="C1419" s="5">
        <v>73</v>
      </c>
      <c r="D1419">
        <v>8595</v>
      </c>
      <c r="E1419" s="3" t="s">
        <v>4398</v>
      </c>
      <c r="F1419" s="4" t="s">
        <v>295</v>
      </c>
      <c r="G1419" s="4" t="s">
        <v>49</v>
      </c>
      <c r="H1419" s="4" t="s">
        <v>1989</v>
      </c>
      <c r="I1419" s="4" t="s">
        <v>13</v>
      </c>
      <c r="J1419" s="4" t="s">
        <v>14</v>
      </c>
      <c r="K1419" s="2">
        <v>78349.89</v>
      </c>
      <c r="L1419" s="2">
        <v>23992.79</v>
      </c>
      <c r="M1419" s="5">
        <v>1</v>
      </c>
      <c r="N1419" s="2">
        <v>3864.78</v>
      </c>
      <c r="O1419" s="2">
        <v>491588.57</v>
      </c>
      <c r="P1419" s="2">
        <v>1012079.53</v>
      </c>
      <c r="Q1419" s="2">
        <v>319194.31</v>
      </c>
      <c r="R1419" s="2">
        <v>551194.09</v>
      </c>
      <c r="S1419" s="2">
        <v>20123.419999999998</v>
      </c>
      <c r="T1419" s="2">
        <v>1369457.15</v>
      </c>
      <c r="U1419" s="5">
        <v>0</v>
      </c>
      <c r="V1419" s="6">
        <v>1</v>
      </c>
      <c r="W1419">
        <v>4</v>
      </c>
      <c r="X1419">
        <v>2</v>
      </c>
      <c r="Y1419">
        <v>11</v>
      </c>
      <c r="Z1419" s="5">
        <f t="shared" ca="1" si="66"/>
        <v>10961</v>
      </c>
      <c r="AA1419" s="4" t="str">
        <f t="shared" si="67"/>
        <v>Low</v>
      </c>
      <c r="AB1419" s="2">
        <f t="shared" si="68"/>
        <v>0.05</v>
      </c>
      <c r="AC1419" s="2">
        <f>banking_clients[[#This Row],[Bank_Loans]] + banking_clients[[#This Row],[Business_Lending]] + banking_clients[[#This Row],[CreditCard_Balance]]</f>
        <v>1864910.5</v>
      </c>
      <c r="AD1419" s="2">
        <f>banking_clients[[#This Row],[Bank_Deposits]] + banking_clients[[#This Row],[Saving_Accounts]] + banking_clients[[#This Row],[ForeignCurrency_Account]] + banking_clients[[#This Row],[Checking_Accounts]]</f>
        <v>1902591.35</v>
      </c>
    </row>
    <row r="1420" spans="1:30" x14ac:dyDescent="0.2">
      <c r="A1420" t="s">
        <v>4399</v>
      </c>
      <c r="B1420" t="s">
        <v>4400</v>
      </c>
      <c r="C1420" s="5">
        <v>77</v>
      </c>
      <c r="D1420">
        <v>36034</v>
      </c>
      <c r="E1420" s="3" t="s">
        <v>4401</v>
      </c>
      <c r="F1420" s="4" t="s">
        <v>446</v>
      </c>
      <c r="G1420" s="4" t="s">
        <v>25</v>
      </c>
      <c r="H1420" s="4" t="s">
        <v>79</v>
      </c>
      <c r="I1420" s="4" t="s">
        <v>13</v>
      </c>
      <c r="J1420" s="4" t="s">
        <v>34</v>
      </c>
      <c r="K1420" s="2">
        <v>114059.46</v>
      </c>
      <c r="L1420" s="2">
        <v>12654.46</v>
      </c>
      <c r="M1420" s="5">
        <v>1</v>
      </c>
      <c r="N1420" s="2">
        <v>1040.3800000000001</v>
      </c>
      <c r="O1420" s="2">
        <v>208829.09</v>
      </c>
      <c r="P1420" s="2">
        <v>380343.23</v>
      </c>
      <c r="Q1420" s="2">
        <v>355962.25</v>
      </c>
      <c r="R1420" s="2">
        <v>151405.85999999999</v>
      </c>
      <c r="S1420" s="2">
        <v>11721.84</v>
      </c>
      <c r="T1420" s="2">
        <v>408184.44</v>
      </c>
      <c r="U1420" s="5">
        <v>1</v>
      </c>
      <c r="V1420" s="6">
        <v>1</v>
      </c>
      <c r="W1420">
        <v>4</v>
      </c>
      <c r="X1420">
        <v>2</v>
      </c>
      <c r="Y1420">
        <v>12</v>
      </c>
      <c r="Z1420" s="5">
        <f t="shared" ca="1" si="66"/>
        <v>1840</v>
      </c>
      <c r="AA1420" s="4" t="str">
        <f t="shared" si="67"/>
        <v>Mid</v>
      </c>
      <c r="AB1420" s="2">
        <f t="shared" si="68"/>
        <v>0.05</v>
      </c>
      <c r="AC1420" s="2">
        <f>banking_clients[[#This Row],[Bank_Loans]] + banking_clients[[#This Row],[Business_Lending]] + banking_clients[[#This Row],[CreditCard_Balance]]</f>
        <v>618053.91</v>
      </c>
      <c r="AD1420" s="2">
        <f>banking_clients[[#This Row],[Bank_Deposits]] + banking_clients[[#This Row],[Saving_Accounts]] + banking_clients[[#This Row],[ForeignCurrency_Account]] + banking_clients[[#This Row],[Checking_Accounts]]</f>
        <v>899433.17999999993</v>
      </c>
    </row>
    <row r="1421" spans="1:30" x14ac:dyDescent="0.2">
      <c r="A1421" t="s">
        <v>4402</v>
      </c>
      <c r="B1421" t="s">
        <v>4403</v>
      </c>
      <c r="C1421" s="5">
        <v>75</v>
      </c>
      <c r="D1421">
        <v>10256</v>
      </c>
      <c r="E1421" s="3" t="s">
        <v>2030</v>
      </c>
      <c r="F1421" s="4" t="s">
        <v>31</v>
      </c>
      <c r="G1421" s="4" t="s">
        <v>11</v>
      </c>
      <c r="H1421" s="4" t="s">
        <v>54</v>
      </c>
      <c r="I1421" s="4" t="s">
        <v>80</v>
      </c>
      <c r="J1421" s="4" t="s">
        <v>34</v>
      </c>
      <c r="K1421" s="2">
        <v>261751.35</v>
      </c>
      <c r="L1421" s="2">
        <v>27447.68</v>
      </c>
      <c r="M1421" s="5">
        <v>3</v>
      </c>
      <c r="N1421" s="2">
        <v>6208.93</v>
      </c>
      <c r="O1421" s="2">
        <v>420312.38</v>
      </c>
      <c r="P1421" s="2">
        <v>1215970.98</v>
      </c>
      <c r="Q1421" s="2">
        <v>211814.3</v>
      </c>
      <c r="R1421" s="2">
        <v>486780.64</v>
      </c>
      <c r="S1421" s="2">
        <v>36439.14</v>
      </c>
      <c r="T1421" s="2">
        <v>1508099.9</v>
      </c>
      <c r="U1421" s="5">
        <v>1</v>
      </c>
      <c r="V1421" s="6">
        <v>2</v>
      </c>
      <c r="W1421">
        <v>3</v>
      </c>
      <c r="X1421">
        <v>1</v>
      </c>
      <c r="Y1421">
        <v>13</v>
      </c>
      <c r="Z1421" s="5">
        <f t="shared" ca="1" si="66"/>
        <v>1679</v>
      </c>
      <c r="AA1421" s="4" t="str">
        <f t="shared" si="67"/>
        <v>Mid</v>
      </c>
      <c r="AB1421" s="2">
        <f t="shared" si="68"/>
        <v>0.01</v>
      </c>
      <c r="AC1421" s="2">
        <f>banking_clients[[#This Row],[Bank_Loans]] + banking_clients[[#This Row],[Business_Lending]] + banking_clients[[#This Row],[CreditCard_Balance]]</f>
        <v>1934621.2099999997</v>
      </c>
      <c r="AD1421" s="2">
        <f>banking_clients[[#This Row],[Bank_Deposits]] + banking_clients[[#This Row],[Saving_Accounts]] + banking_clients[[#This Row],[ForeignCurrency_Account]] + banking_clients[[#This Row],[Checking_Accounts]]</f>
        <v>1951005.06</v>
      </c>
    </row>
    <row r="1422" spans="1:30" x14ac:dyDescent="0.2">
      <c r="A1422" t="s">
        <v>4404</v>
      </c>
      <c r="B1422" t="s">
        <v>4405</v>
      </c>
      <c r="C1422" s="5">
        <v>48</v>
      </c>
      <c r="D1422">
        <v>2001</v>
      </c>
      <c r="E1422" s="3" t="s">
        <v>4406</v>
      </c>
      <c r="F1422" s="4" t="s">
        <v>44</v>
      </c>
      <c r="G1422" s="4" t="s">
        <v>11</v>
      </c>
      <c r="H1422" s="4" t="s">
        <v>249</v>
      </c>
      <c r="I1422" s="4" t="s">
        <v>33</v>
      </c>
      <c r="J1422" s="4" t="s">
        <v>14</v>
      </c>
      <c r="K1422" s="2">
        <v>318685.71999999997</v>
      </c>
      <c r="L1422" s="2">
        <v>38548.44</v>
      </c>
      <c r="M1422" s="5">
        <v>1</v>
      </c>
      <c r="N1422" s="2">
        <v>2041.54</v>
      </c>
      <c r="O1422" s="2">
        <v>1461717.64</v>
      </c>
      <c r="P1422" s="2">
        <v>2830536.61</v>
      </c>
      <c r="Q1422" s="2">
        <v>1333091.43</v>
      </c>
      <c r="R1422" s="2">
        <v>369795.91</v>
      </c>
      <c r="S1422" s="2">
        <v>22899.58</v>
      </c>
      <c r="T1422" s="2">
        <v>1976946.38</v>
      </c>
      <c r="U1422" s="5">
        <v>0</v>
      </c>
      <c r="V1422" s="6">
        <v>3</v>
      </c>
      <c r="W1422">
        <v>1</v>
      </c>
      <c r="X1422">
        <v>1</v>
      </c>
      <c r="Y1422">
        <v>14</v>
      </c>
      <c r="Z1422" s="5">
        <f t="shared" ca="1" si="66"/>
        <v>9385</v>
      </c>
      <c r="AA1422" s="4" t="str">
        <f t="shared" si="67"/>
        <v>High</v>
      </c>
      <c r="AB1422" s="2">
        <f t="shared" si="68"/>
        <v>0.03</v>
      </c>
      <c r="AC1422" s="2">
        <f>banking_clients[[#This Row],[Bank_Loans]] + banking_clients[[#This Row],[Business_Lending]] + banking_clients[[#This Row],[CreditCard_Balance]]</f>
        <v>3440705.5599999996</v>
      </c>
      <c r="AD1422" s="2">
        <f>banking_clients[[#This Row],[Bank_Deposits]] + banking_clients[[#This Row],[Saving_Accounts]] + banking_clients[[#This Row],[ForeignCurrency_Account]] + banking_clients[[#This Row],[Checking_Accounts]]</f>
        <v>4556323.53</v>
      </c>
    </row>
    <row r="1423" spans="1:30" x14ac:dyDescent="0.2">
      <c r="A1423" t="s">
        <v>4407</v>
      </c>
      <c r="B1423" t="s">
        <v>1197</v>
      </c>
      <c r="C1423" s="5">
        <v>35</v>
      </c>
      <c r="D1423">
        <v>31445</v>
      </c>
      <c r="E1423" s="3" t="s">
        <v>1518</v>
      </c>
      <c r="F1423" s="4" t="s">
        <v>315</v>
      </c>
      <c r="G1423" s="4" t="s">
        <v>11</v>
      </c>
      <c r="H1423" s="4" t="s">
        <v>974</v>
      </c>
      <c r="I1423" s="4" t="s">
        <v>13</v>
      </c>
      <c r="J1423" s="4" t="s">
        <v>40</v>
      </c>
      <c r="K1423" s="2">
        <v>284371.28000000003</v>
      </c>
      <c r="L1423" s="2">
        <v>42186.239999999998</v>
      </c>
      <c r="M1423" s="5">
        <v>1</v>
      </c>
      <c r="N1423" s="2">
        <v>521.63</v>
      </c>
      <c r="O1423" s="2">
        <v>1183883.67</v>
      </c>
      <c r="P1423" s="2">
        <v>1689110.1</v>
      </c>
      <c r="Q1423" s="2">
        <v>410547.59</v>
      </c>
      <c r="R1423" s="2">
        <v>884436.82</v>
      </c>
      <c r="S1423" s="2">
        <v>25317.27</v>
      </c>
      <c r="T1423" s="2">
        <v>1020760.47</v>
      </c>
      <c r="U1423" s="5">
        <v>2</v>
      </c>
      <c r="V1423" s="6">
        <v>2</v>
      </c>
      <c r="W1423">
        <v>2</v>
      </c>
      <c r="X1423">
        <v>1</v>
      </c>
      <c r="Y1423">
        <v>15</v>
      </c>
      <c r="Z1423" s="5">
        <f t="shared" ca="1" si="66"/>
        <v>1688</v>
      </c>
      <c r="AA1423" s="4" t="str">
        <f t="shared" si="67"/>
        <v>Mid</v>
      </c>
      <c r="AB1423" s="2">
        <f t="shared" si="68"/>
        <v>0.05</v>
      </c>
      <c r="AC1423" s="2">
        <f>banking_clients[[#This Row],[Bank_Loans]] + banking_clients[[#This Row],[Business_Lending]] + banking_clients[[#This Row],[CreditCard_Balance]]</f>
        <v>2205165.7699999996</v>
      </c>
      <c r="AD1423" s="2">
        <f>banking_clients[[#This Row],[Bank_Deposits]] + banking_clients[[#This Row],[Saving_Accounts]] + banking_clients[[#This Row],[ForeignCurrency_Account]] + banking_clients[[#This Row],[Checking_Accounts]]</f>
        <v>3009411.78</v>
      </c>
    </row>
    <row r="1424" spans="1:30" x14ac:dyDescent="0.2">
      <c r="A1424" t="s">
        <v>4408</v>
      </c>
      <c r="B1424" t="s">
        <v>4409</v>
      </c>
      <c r="C1424" s="5">
        <v>39</v>
      </c>
      <c r="D1424">
        <v>34793</v>
      </c>
      <c r="E1424" s="3" t="s">
        <v>4410</v>
      </c>
      <c r="F1424" s="4" t="s">
        <v>567</v>
      </c>
      <c r="G1424" s="4" t="s">
        <v>49</v>
      </c>
      <c r="H1424" s="4" t="s">
        <v>735</v>
      </c>
      <c r="I1424" s="4" t="s">
        <v>80</v>
      </c>
      <c r="J1424" s="4" t="s">
        <v>40</v>
      </c>
      <c r="K1424" s="2">
        <v>73123.679999999993</v>
      </c>
      <c r="L1424" s="2">
        <v>10618</v>
      </c>
      <c r="M1424" s="5">
        <v>1</v>
      </c>
      <c r="N1424" s="2">
        <v>1900.8</v>
      </c>
      <c r="O1424" s="2">
        <v>410214</v>
      </c>
      <c r="P1424" s="2">
        <v>984888</v>
      </c>
      <c r="Q1424" s="2">
        <v>393955.2</v>
      </c>
      <c r="R1424" s="2">
        <v>194351.23</v>
      </c>
      <c r="S1424" s="2">
        <v>52225.2</v>
      </c>
      <c r="T1424" s="2">
        <v>1362170.4</v>
      </c>
      <c r="U1424" s="5">
        <v>3</v>
      </c>
      <c r="V1424" s="6">
        <v>1</v>
      </c>
      <c r="W1424">
        <v>3</v>
      </c>
      <c r="X1424">
        <v>1</v>
      </c>
      <c r="Y1424">
        <v>16</v>
      </c>
      <c r="Z1424" s="5">
        <f t="shared" ca="1" si="66"/>
        <v>9460</v>
      </c>
      <c r="AA1424" s="4" t="str">
        <f t="shared" si="67"/>
        <v>Low</v>
      </c>
      <c r="AB1424" s="2">
        <f t="shared" si="68"/>
        <v>0.01</v>
      </c>
      <c r="AC1424" s="2">
        <f>banking_clients[[#This Row],[Bank_Loans]] + banking_clients[[#This Row],[Business_Lending]] + banking_clients[[#This Row],[CreditCard_Balance]]</f>
        <v>1774285.2</v>
      </c>
      <c r="AD1424" s="2">
        <f>banking_clients[[#This Row],[Bank_Deposits]] + banking_clients[[#This Row],[Saving_Accounts]] + banking_clients[[#This Row],[ForeignCurrency_Account]] + banking_clients[[#This Row],[Checking_Accounts]]</f>
        <v>1625419.63</v>
      </c>
    </row>
    <row r="1425" spans="1:30" x14ac:dyDescent="0.2">
      <c r="A1425" t="s">
        <v>4411</v>
      </c>
      <c r="B1425" t="s">
        <v>4412</v>
      </c>
      <c r="C1425" s="5">
        <v>42</v>
      </c>
      <c r="D1425">
        <v>39741</v>
      </c>
      <c r="E1425" s="3" t="s">
        <v>4413</v>
      </c>
      <c r="F1425" s="4" t="s">
        <v>192</v>
      </c>
      <c r="G1425" s="4" t="s">
        <v>49</v>
      </c>
      <c r="H1425" s="4" t="s">
        <v>408</v>
      </c>
      <c r="I1425" s="4" t="s">
        <v>80</v>
      </c>
      <c r="J1425" s="4" t="s">
        <v>40</v>
      </c>
      <c r="K1425" s="2">
        <v>59404.800000000003</v>
      </c>
      <c r="L1425" s="2">
        <v>35463.599999999999</v>
      </c>
      <c r="M1425" s="5">
        <v>2</v>
      </c>
      <c r="N1425" s="2">
        <v>1468.42</v>
      </c>
      <c r="O1425" s="2">
        <v>318361.73</v>
      </c>
      <c r="P1425" s="2">
        <v>77122.460000000006</v>
      </c>
      <c r="Q1425" s="2">
        <v>55397.82</v>
      </c>
      <c r="R1425" s="2">
        <v>46306.06</v>
      </c>
      <c r="S1425" s="2">
        <v>36629.61</v>
      </c>
      <c r="T1425" s="2">
        <v>646976</v>
      </c>
      <c r="U1425" s="5">
        <v>1</v>
      </c>
      <c r="V1425" s="6">
        <v>2</v>
      </c>
      <c r="W1425">
        <v>4</v>
      </c>
      <c r="X1425">
        <v>2</v>
      </c>
      <c r="Y1425">
        <v>17</v>
      </c>
      <c r="Z1425" s="5">
        <f t="shared" ca="1" si="66"/>
        <v>1615</v>
      </c>
      <c r="AA1425" s="4" t="str">
        <f t="shared" si="67"/>
        <v>Low</v>
      </c>
      <c r="AB1425" s="2">
        <f t="shared" si="68"/>
        <v>0.01</v>
      </c>
      <c r="AC1425" s="2">
        <f>banking_clients[[#This Row],[Bank_Loans]] + banking_clients[[#This Row],[Business_Lending]] + banking_clients[[#This Row],[CreditCard_Balance]]</f>
        <v>966806.15</v>
      </c>
      <c r="AD1425" s="2">
        <f>banking_clients[[#This Row],[Bank_Deposits]] + banking_clients[[#This Row],[Saving_Accounts]] + banking_clients[[#This Row],[ForeignCurrency_Account]] + banking_clients[[#This Row],[Checking_Accounts]]</f>
        <v>215455.95</v>
      </c>
    </row>
    <row r="1426" spans="1:30" x14ac:dyDescent="0.2">
      <c r="A1426" t="s">
        <v>4414</v>
      </c>
      <c r="B1426" t="s">
        <v>4415</v>
      </c>
      <c r="C1426" s="5">
        <v>54</v>
      </c>
      <c r="D1426">
        <v>20585</v>
      </c>
      <c r="E1426" s="3" t="s">
        <v>4416</v>
      </c>
      <c r="F1426" s="4" t="s">
        <v>506</v>
      </c>
      <c r="G1426" s="4" t="s">
        <v>49</v>
      </c>
      <c r="H1426" s="4" t="s">
        <v>1069</v>
      </c>
      <c r="I1426" s="4" t="s">
        <v>13</v>
      </c>
      <c r="J1426" s="4" t="s">
        <v>27</v>
      </c>
      <c r="K1426" s="2">
        <v>324937.61</v>
      </c>
      <c r="L1426" s="2">
        <v>51346.71</v>
      </c>
      <c r="M1426" s="5">
        <v>2</v>
      </c>
      <c r="N1426" s="2">
        <v>9517.18</v>
      </c>
      <c r="O1426" s="2">
        <v>1019102.41</v>
      </c>
      <c r="P1426" s="2">
        <v>1485047.93</v>
      </c>
      <c r="Q1426" s="2">
        <v>566663.03</v>
      </c>
      <c r="R1426" s="2">
        <v>307756.64</v>
      </c>
      <c r="S1426" s="2">
        <v>31089.03</v>
      </c>
      <c r="T1426" s="2">
        <v>697861.4</v>
      </c>
      <c r="U1426" s="5">
        <v>2</v>
      </c>
      <c r="V1426" s="6">
        <v>3</v>
      </c>
      <c r="W1426">
        <v>1</v>
      </c>
      <c r="X1426">
        <v>1</v>
      </c>
      <c r="Y1426">
        <v>18</v>
      </c>
      <c r="Z1426" s="5">
        <f t="shared" ca="1" si="66"/>
        <v>4203</v>
      </c>
      <c r="AA1426" s="4" t="str">
        <f t="shared" si="67"/>
        <v>High</v>
      </c>
      <c r="AB1426" s="2">
        <f t="shared" si="68"/>
        <v>0.05</v>
      </c>
      <c r="AC1426" s="2">
        <f>banking_clients[[#This Row],[Bank_Loans]] + banking_clients[[#This Row],[Business_Lending]] + banking_clients[[#This Row],[CreditCard_Balance]]</f>
        <v>1726480.99</v>
      </c>
      <c r="AD1426" s="2">
        <f>banking_clients[[#This Row],[Bank_Deposits]] + banking_clients[[#This Row],[Saving_Accounts]] + banking_clients[[#This Row],[ForeignCurrency_Account]] + banking_clients[[#This Row],[Checking_Accounts]]</f>
        <v>2390556.63</v>
      </c>
    </row>
    <row r="1427" spans="1:30" x14ac:dyDescent="0.2">
      <c r="A1427" t="s">
        <v>4417</v>
      </c>
      <c r="B1427" t="s">
        <v>4418</v>
      </c>
      <c r="C1427" s="5">
        <v>40</v>
      </c>
      <c r="D1427">
        <v>12381</v>
      </c>
      <c r="E1427" s="3" t="s">
        <v>1223</v>
      </c>
      <c r="F1427" s="4" t="s">
        <v>131</v>
      </c>
      <c r="G1427" s="4" t="s">
        <v>19</v>
      </c>
      <c r="H1427" s="4" t="s">
        <v>450</v>
      </c>
      <c r="I1427" s="4" t="s">
        <v>80</v>
      </c>
      <c r="J1427" s="4" t="s">
        <v>34</v>
      </c>
      <c r="K1427" s="2">
        <v>220770.81</v>
      </c>
      <c r="L1427" s="2">
        <v>42264</v>
      </c>
      <c r="M1427" s="5">
        <v>3</v>
      </c>
      <c r="N1427" s="2">
        <v>624.07000000000005</v>
      </c>
      <c r="O1427" s="2">
        <v>493159.95</v>
      </c>
      <c r="P1427" s="2">
        <v>123042.75</v>
      </c>
      <c r="Q1427" s="2">
        <v>89305.22</v>
      </c>
      <c r="R1427" s="2">
        <v>127706.47</v>
      </c>
      <c r="S1427" s="2">
        <v>16505.189999999999</v>
      </c>
      <c r="T1427" s="2">
        <v>721725.68</v>
      </c>
      <c r="U1427" s="5">
        <v>2</v>
      </c>
      <c r="V1427" s="6">
        <v>2</v>
      </c>
      <c r="W1427">
        <v>1</v>
      </c>
      <c r="X1427">
        <v>2</v>
      </c>
      <c r="Y1427">
        <v>19</v>
      </c>
      <c r="Z1427" s="5">
        <f t="shared" ca="1" si="66"/>
        <v>8945</v>
      </c>
      <c r="AA1427" s="4" t="str">
        <f t="shared" si="67"/>
        <v>Mid</v>
      </c>
      <c r="AB1427" s="2">
        <f t="shared" si="68"/>
        <v>0.01</v>
      </c>
      <c r="AC1427" s="2">
        <f>banking_clients[[#This Row],[Bank_Loans]] + banking_clients[[#This Row],[Business_Lending]] + banking_clients[[#This Row],[CreditCard_Balance]]</f>
        <v>1215509.7000000002</v>
      </c>
      <c r="AD1427" s="2">
        <f>banking_clients[[#This Row],[Bank_Deposits]] + banking_clients[[#This Row],[Saving_Accounts]] + banking_clients[[#This Row],[ForeignCurrency_Account]] + banking_clients[[#This Row],[Checking_Accounts]]</f>
        <v>356559.63</v>
      </c>
    </row>
    <row r="1428" spans="1:30" x14ac:dyDescent="0.2">
      <c r="A1428" t="s">
        <v>4419</v>
      </c>
      <c r="B1428" t="s">
        <v>4420</v>
      </c>
      <c r="C1428" s="5">
        <v>48</v>
      </c>
      <c r="D1428">
        <v>36134</v>
      </c>
      <c r="E1428" s="3" t="s">
        <v>4421</v>
      </c>
      <c r="F1428" s="4" t="s">
        <v>131</v>
      </c>
      <c r="G1428" s="4" t="s">
        <v>49</v>
      </c>
      <c r="H1428" s="4" t="s">
        <v>808</v>
      </c>
      <c r="I1428" s="4" t="s">
        <v>13</v>
      </c>
      <c r="J1428" s="4" t="s">
        <v>14</v>
      </c>
      <c r="K1428" s="2">
        <v>57704.98</v>
      </c>
      <c r="L1428" s="2">
        <v>2318</v>
      </c>
      <c r="M1428" s="5">
        <v>1</v>
      </c>
      <c r="N1428" s="2">
        <v>2714.93</v>
      </c>
      <c r="O1428" s="2">
        <v>212865.53</v>
      </c>
      <c r="P1428" s="2">
        <v>279791.28000000003</v>
      </c>
      <c r="Q1428" s="2">
        <v>61268.160000000003</v>
      </c>
      <c r="R1428" s="2">
        <v>118656.01</v>
      </c>
      <c r="S1428" s="2">
        <v>41543.879999999997</v>
      </c>
      <c r="T1428" s="2">
        <v>743988.42</v>
      </c>
      <c r="U1428" s="5">
        <v>3</v>
      </c>
      <c r="V1428" s="6">
        <v>1</v>
      </c>
      <c r="W1428">
        <v>1</v>
      </c>
      <c r="X1428">
        <v>1</v>
      </c>
      <c r="Y1428">
        <v>20</v>
      </c>
      <c r="Z1428" s="5">
        <f t="shared" ca="1" si="66"/>
        <v>8352</v>
      </c>
      <c r="AA1428" s="4" t="str">
        <f t="shared" si="67"/>
        <v>Low</v>
      </c>
      <c r="AB1428" s="2">
        <f t="shared" si="68"/>
        <v>0.05</v>
      </c>
      <c r="AC1428" s="2">
        <f>banking_clients[[#This Row],[Bank_Loans]] + banking_clients[[#This Row],[Business_Lending]] + banking_clients[[#This Row],[CreditCard_Balance]]</f>
        <v>959568.88000000012</v>
      </c>
      <c r="AD1428" s="2">
        <f>banking_clients[[#This Row],[Bank_Deposits]] + banking_clients[[#This Row],[Saving_Accounts]] + banking_clients[[#This Row],[ForeignCurrency_Account]] + banking_clients[[#This Row],[Checking_Accounts]]</f>
        <v>501259.33000000007</v>
      </c>
    </row>
    <row r="1429" spans="1:30" x14ac:dyDescent="0.2">
      <c r="A1429" t="s">
        <v>4422</v>
      </c>
      <c r="B1429" t="s">
        <v>4423</v>
      </c>
      <c r="C1429" s="5">
        <v>32</v>
      </c>
      <c r="D1429">
        <v>40642</v>
      </c>
      <c r="E1429" s="3" t="s">
        <v>3156</v>
      </c>
      <c r="F1429" s="4" t="s">
        <v>187</v>
      </c>
      <c r="G1429" s="4" t="s">
        <v>25</v>
      </c>
      <c r="H1429" s="4" t="s">
        <v>119</v>
      </c>
      <c r="I1429" s="4" t="s">
        <v>80</v>
      </c>
      <c r="J1429" s="4" t="s">
        <v>14</v>
      </c>
      <c r="K1429" s="2">
        <v>132696.47</v>
      </c>
      <c r="L1429" s="2">
        <v>35217.599999999999</v>
      </c>
      <c r="M1429" s="5">
        <v>1</v>
      </c>
      <c r="N1429" s="2">
        <v>7039.93</v>
      </c>
      <c r="O1429" s="2">
        <v>1769470.87</v>
      </c>
      <c r="P1429" s="2">
        <v>894793.43</v>
      </c>
      <c r="Q1429" s="2">
        <v>286880.34000000003</v>
      </c>
      <c r="R1429" s="2">
        <v>427861.53</v>
      </c>
      <c r="S1429" s="2">
        <v>77109.820000000007</v>
      </c>
      <c r="T1429" s="2">
        <v>1865191.99</v>
      </c>
      <c r="U1429" s="5">
        <v>1</v>
      </c>
      <c r="V1429" s="6">
        <v>4</v>
      </c>
      <c r="W1429">
        <v>2</v>
      </c>
      <c r="X1429">
        <v>2</v>
      </c>
      <c r="Y1429">
        <v>21</v>
      </c>
      <c r="Z1429" s="5">
        <f t="shared" ca="1" si="66"/>
        <v>2305</v>
      </c>
      <c r="AA1429" s="4" t="str">
        <f t="shared" si="67"/>
        <v>Mid</v>
      </c>
      <c r="AB1429" s="2">
        <f t="shared" si="68"/>
        <v>0.01</v>
      </c>
      <c r="AC1429" s="2">
        <f>banking_clients[[#This Row],[Bank_Loans]] + banking_clients[[#This Row],[Business_Lending]] + banking_clients[[#This Row],[CreditCard_Balance]]</f>
        <v>3641702.7900000005</v>
      </c>
      <c r="AD1429" s="2">
        <f>banking_clients[[#This Row],[Bank_Deposits]] + banking_clients[[#This Row],[Saving_Accounts]] + banking_clients[[#This Row],[ForeignCurrency_Account]] + banking_clients[[#This Row],[Checking_Accounts]]</f>
        <v>1686645.12</v>
      </c>
    </row>
    <row r="1430" spans="1:30" x14ac:dyDescent="0.2">
      <c r="A1430" t="s">
        <v>4424</v>
      </c>
      <c r="B1430" t="s">
        <v>4425</v>
      </c>
      <c r="C1430" s="5">
        <v>45</v>
      </c>
      <c r="D1430">
        <v>13953</v>
      </c>
      <c r="E1430" s="3" t="s">
        <v>4426</v>
      </c>
      <c r="F1430" s="4" t="s">
        <v>58</v>
      </c>
      <c r="G1430" s="4" t="s">
        <v>49</v>
      </c>
      <c r="H1430" s="4" t="s">
        <v>1237</v>
      </c>
      <c r="I1430" s="4" t="s">
        <v>13</v>
      </c>
      <c r="J1430" s="4" t="s">
        <v>34</v>
      </c>
      <c r="K1430" s="2">
        <v>183957.47</v>
      </c>
      <c r="L1430" s="2">
        <v>73230.7</v>
      </c>
      <c r="M1430" s="5">
        <v>1</v>
      </c>
      <c r="N1430" s="2">
        <v>7809.43</v>
      </c>
      <c r="O1430" s="2">
        <v>988246.19</v>
      </c>
      <c r="P1430" s="2">
        <v>3085020.89</v>
      </c>
      <c r="Q1430" s="2">
        <v>746050.8</v>
      </c>
      <c r="R1430" s="2">
        <v>1371926.94</v>
      </c>
      <c r="S1430" s="2">
        <v>49113.09</v>
      </c>
      <c r="T1430" s="2">
        <v>870542.46</v>
      </c>
      <c r="U1430" s="5">
        <v>2</v>
      </c>
      <c r="V1430" s="6">
        <v>5</v>
      </c>
      <c r="W1430">
        <v>2</v>
      </c>
      <c r="X1430">
        <v>2</v>
      </c>
      <c r="Y1430">
        <v>22</v>
      </c>
      <c r="Z1430" s="5">
        <f t="shared" ca="1" si="66"/>
        <v>4621</v>
      </c>
      <c r="AA1430" s="4" t="str">
        <f t="shared" si="67"/>
        <v>Mid</v>
      </c>
      <c r="AB1430" s="2">
        <f t="shared" si="68"/>
        <v>0.05</v>
      </c>
      <c r="AC1430" s="2">
        <f>banking_clients[[#This Row],[Bank_Loans]] + banking_clients[[#This Row],[Business_Lending]] + banking_clients[[#This Row],[CreditCard_Balance]]</f>
        <v>1866598.0799999998</v>
      </c>
      <c r="AD1430" s="2">
        <f>banking_clients[[#This Row],[Bank_Deposits]] + banking_clients[[#This Row],[Saving_Accounts]] + banking_clients[[#This Row],[ForeignCurrency_Account]] + banking_clients[[#This Row],[Checking_Accounts]]</f>
        <v>5252111.72</v>
      </c>
    </row>
    <row r="1431" spans="1:30" x14ac:dyDescent="0.2">
      <c r="A1431" t="s">
        <v>4427</v>
      </c>
      <c r="B1431" t="s">
        <v>4428</v>
      </c>
      <c r="C1431" s="5">
        <v>56</v>
      </c>
      <c r="D1431">
        <v>11535</v>
      </c>
      <c r="E1431" s="3" t="s">
        <v>4429</v>
      </c>
      <c r="F1431" s="4" t="s">
        <v>144</v>
      </c>
      <c r="G1431" s="4" t="s">
        <v>25</v>
      </c>
      <c r="H1431" s="4" t="s">
        <v>1272</v>
      </c>
      <c r="I1431" s="4" t="s">
        <v>13</v>
      </c>
      <c r="J1431" s="4" t="s">
        <v>14</v>
      </c>
      <c r="K1431" s="2">
        <v>233672.19</v>
      </c>
      <c r="L1431" s="2">
        <v>4238.41</v>
      </c>
      <c r="M1431" s="5">
        <v>1</v>
      </c>
      <c r="N1431" s="2">
        <v>1655.72</v>
      </c>
      <c r="O1431" s="2">
        <v>89810.62</v>
      </c>
      <c r="P1431" s="2">
        <v>122739.52</v>
      </c>
      <c r="Q1431" s="2">
        <v>34367.07</v>
      </c>
      <c r="R1431" s="2">
        <v>45953.68</v>
      </c>
      <c r="S1431" s="2">
        <v>40962.639999999999</v>
      </c>
      <c r="T1431" s="2">
        <v>1081803.67</v>
      </c>
      <c r="U1431" s="5">
        <v>0</v>
      </c>
      <c r="V1431" s="6">
        <v>2</v>
      </c>
      <c r="W1431">
        <v>3</v>
      </c>
      <c r="X1431">
        <v>2</v>
      </c>
      <c r="Y1431">
        <v>1</v>
      </c>
      <c r="Z1431" s="5">
        <f t="shared" ca="1" si="66"/>
        <v>3343</v>
      </c>
      <c r="AA1431" s="4" t="str">
        <f t="shared" si="67"/>
        <v>Mid</v>
      </c>
      <c r="AB1431" s="2">
        <f t="shared" si="68"/>
        <v>0.05</v>
      </c>
      <c r="AC1431" s="2">
        <f>banking_clients[[#This Row],[Bank_Loans]] + banking_clients[[#This Row],[Business_Lending]] + banking_clients[[#This Row],[CreditCard_Balance]]</f>
        <v>1173270.01</v>
      </c>
      <c r="AD1431" s="2">
        <f>banking_clients[[#This Row],[Bank_Deposits]] + banking_clients[[#This Row],[Saving_Accounts]] + banking_clients[[#This Row],[ForeignCurrency_Account]] + banking_clients[[#This Row],[Checking_Accounts]]</f>
        <v>244022.91000000003</v>
      </c>
    </row>
    <row r="1432" spans="1:30" x14ac:dyDescent="0.2">
      <c r="A1432" t="s">
        <v>4430</v>
      </c>
      <c r="B1432" t="s">
        <v>4431</v>
      </c>
      <c r="C1432" s="5">
        <v>45</v>
      </c>
      <c r="D1432">
        <v>25002</v>
      </c>
      <c r="E1432" s="3" t="s">
        <v>4432</v>
      </c>
      <c r="F1432" s="4" t="s">
        <v>295</v>
      </c>
      <c r="G1432" s="4" t="s">
        <v>49</v>
      </c>
      <c r="H1432" s="4" t="s">
        <v>408</v>
      </c>
      <c r="I1432" s="4" t="s">
        <v>33</v>
      </c>
      <c r="J1432" s="4" t="s">
        <v>14</v>
      </c>
      <c r="K1432" s="2">
        <v>77013.08</v>
      </c>
      <c r="L1432" s="2">
        <v>24701.34</v>
      </c>
      <c r="M1432" s="5">
        <v>1</v>
      </c>
      <c r="N1432" s="2">
        <v>6162.84</v>
      </c>
      <c r="O1432" s="2">
        <v>379049.09</v>
      </c>
      <c r="P1432" s="2">
        <v>595996.57999999996</v>
      </c>
      <c r="Q1432" s="2">
        <v>135092.56</v>
      </c>
      <c r="R1432" s="2">
        <v>317308.58</v>
      </c>
      <c r="S1432" s="2">
        <v>50942.879999999997</v>
      </c>
      <c r="T1432" s="2">
        <v>1836147.65</v>
      </c>
      <c r="U1432" s="5">
        <v>2</v>
      </c>
      <c r="V1432" s="6">
        <v>2</v>
      </c>
      <c r="W1432">
        <v>3</v>
      </c>
      <c r="X1432">
        <v>1</v>
      </c>
      <c r="Y1432">
        <v>2</v>
      </c>
      <c r="Z1432" s="5">
        <f t="shared" ca="1" si="66"/>
        <v>5766</v>
      </c>
      <c r="AA1432" s="4" t="str">
        <f t="shared" si="67"/>
        <v>Low</v>
      </c>
      <c r="AB1432" s="2">
        <f t="shared" si="68"/>
        <v>0.03</v>
      </c>
      <c r="AC1432" s="2">
        <f>banking_clients[[#This Row],[Bank_Loans]] + banking_clients[[#This Row],[Business_Lending]] + banking_clients[[#This Row],[CreditCard_Balance]]</f>
        <v>2221359.5799999996</v>
      </c>
      <c r="AD1432" s="2">
        <f>banking_clients[[#This Row],[Bank_Deposits]] + banking_clients[[#This Row],[Saving_Accounts]] + banking_clients[[#This Row],[ForeignCurrency_Account]] + banking_clients[[#This Row],[Checking_Accounts]]</f>
        <v>1099340.5999999999</v>
      </c>
    </row>
    <row r="1433" spans="1:30" x14ac:dyDescent="0.2">
      <c r="A1433" t="s">
        <v>4433</v>
      </c>
      <c r="B1433" t="s">
        <v>4434</v>
      </c>
      <c r="C1433" s="5">
        <v>56</v>
      </c>
      <c r="D1433">
        <v>39148</v>
      </c>
      <c r="E1433" s="3" t="s">
        <v>4435</v>
      </c>
      <c r="F1433" s="4" t="s">
        <v>24</v>
      </c>
      <c r="G1433" s="4" t="s">
        <v>49</v>
      </c>
      <c r="H1433" s="4" t="s">
        <v>1354</v>
      </c>
      <c r="I1433" s="4" t="s">
        <v>80</v>
      </c>
      <c r="J1433" s="4" t="s">
        <v>40</v>
      </c>
      <c r="K1433" s="2">
        <v>152911.47</v>
      </c>
      <c r="L1433" s="2">
        <v>17541.12</v>
      </c>
      <c r="M1433" s="5">
        <v>1</v>
      </c>
      <c r="N1433" s="2">
        <v>1988.76</v>
      </c>
      <c r="O1433" s="2">
        <v>464468.18</v>
      </c>
      <c r="P1433" s="2">
        <v>303466.76</v>
      </c>
      <c r="Q1433" s="2">
        <v>267764.78999999998</v>
      </c>
      <c r="R1433" s="2">
        <v>194575.74</v>
      </c>
      <c r="S1433" s="2">
        <v>30299.71</v>
      </c>
      <c r="T1433" s="2">
        <v>194960.03</v>
      </c>
      <c r="U1433" s="5">
        <v>0</v>
      </c>
      <c r="V1433" s="6">
        <v>2</v>
      </c>
      <c r="W1433">
        <v>3</v>
      </c>
      <c r="X1433">
        <v>1</v>
      </c>
      <c r="Y1433">
        <v>3</v>
      </c>
      <c r="Z1433" s="5">
        <f t="shared" ca="1" si="66"/>
        <v>5850</v>
      </c>
      <c r="AA1433" s="4" t="str">
        <f t="shared" si="67"/>
        <v>Mid</v>
      </c>
      <c r="AB1433" s="2">
        <f t="shared" si="68"/>
        <v>0.01</v>
      </c>
      <c r="AC1433" s="2">
        <f>banking_clients[[#This Row],[Bank_Loans]] + banking_clients[[#This Row],[Business_Lending]] + banking_clients[[#This Row],[CreditCard_Balance]]</f>
        <v>661416.97</v>
      </c>
      <c r="AD1433" s="2">
        <f>banking_clients[[#This Row],[Bank_Deposits]] + banking_clients[[#This Row],[Saving_Accounts]] + banking_clients[[#This Row],[ForeignCurrency_Account]] + banking_clients[[#This Row],[Checking_Accounts]]</f>
        <v>796107</v>
      </c>
    </row>
    <row r="1434" spans="1:30" x14ac:dyDescent="0.2">
      <c r="A1434" t="s">
        <v>4436</v>
      </c>
      <c r="B1434" t="s">
        <v>4437</v>
      </c>
      <c r="C1434" s="5">
        <v>85</v>
      </c>
      <c r="D1434">
        <v>3834</v>
      </c>
      <c r="E1434" s="3" t="s">
        <v>4438</v>
      </c>
      <c r="F1434" s="4" t="s">
        <v>248</v>
      </c>
      <c r="G1434" s="4" t="s">
        <v>19</v>
      </c>
      <c r="H1434" s="4" t="s">
        <v>548</v>
      </c>
      <c r="I1434" s="4" t="s">
        <v>33</v>
      </c>
      <c r="J1434" s="4" t="s">
        <v>27</v>
      </c>
      <c r="K1434" s="2">
        <v>295561.36</v>
      </c>
      <c r="L1434" s="2">
        <v>31806.27</v>
      </c>
      <c r="M1434" s="5">
        <v>1</v>
      </c>
      <c r="N1434" s="2">
        <v>2434.13</v>
      </c>
      <c r="O1434" s="2">
        <v>896415.94</v>
      </c>
      <c r="P1434" s="2">
        <v>217504.28</v>
      </c>
      <c r="Q1434" s="2">
        <v>64215.55</v>
      </c>
      <c r="R1434" s="2">
        <v>127208.93</v>
      </c>
      <c r="S1434" s="2">
        <v>21884.22</v>
      </c>
      <c r="T1434" s="2">
        <v>2095276.49</v>
      </c>
      <c r="U1434" s="5">
        <v>1</v>
      </c>
      <c r="V1434" s="6">
        <v>3</v>
      </c>
      <c r="W1434">
        <v>3</v>
      </c>
      <c r="X1434">
        <v>1</v>
      </c>
      <c r="Y1434">
        <v>4</v>
      </c>
      <c r="Z1434" s="5">
        <f t="shared" ca="1" si="66"/>
        <v>4133</v>
      </c>
      <c r="AA1434" s="4" t="str">
        <f t="shared" si="67"/>
        <v>Mid</v>
      </c>
      <c r="AB1434" s="2">
        <f t="shared" si="68"/>
        <v>0.03</v>
      </c>
      <c r="AC1434" s="2">
        <f>banking_clients[[#This Row],[Bank_Loans]] + banking_clients[[#This Row],[Business_Lending]] + banking_clients[[#This Row],[CreditCard_Balance]]</f>
        <v>2994126.5599999996</v>
      </c>
      <c r="AD1434" s="2">
        <f>banking_clients[[#This Row],[Bank_Deposits]] + banking_clients[[#This Row],[Saving_Accounts]] + banking_clients[[#This Row],[ForeignCurrency_Account]] + banking_clients[[#This Row],[Checking_Accounts]]</f>
        <v>430812.97999999992</v>
      </c>
    </row>
    <row r="1435" spans="1:30" x14ac:dyDescent="0.2">
      <c r="A1435" t="s">
        <v>4439</v>
      </c>
      <c r="B1435" t="s">
        <v>4440</v>
      </c>
      <c r="C1435" s="5">
        <v>38</v>
      </c>
      <c r="D1435">
        <v>9798</v>
      </c>
      <c r="E1435" s="3" t="s">
        <v>4441</v>
      </c>
      <c r="F1435" s="4" t="s">
        <v>84</v>
      </c>
      <c r="G1435" s="4" t="s">
        <v>49</v>
      </c>
      <c r="H1435" s="4" t="s">
        <v>258</v>
      </c>
      <c r="I1435" s="4" t="s">
        <v>33</v>
      </c>
      <c r="J1435" s="4" t="s">
        <v>34</v>
      </c>
      <c r="K1435" s="2">
        <v>314447.34999999998</v>
      </c>
      <c r="L1435" s="2">
        <v>44848.7</v>
      </c>
      <c r="M1435" s="5">
        <v>1</v>
      </c>
      <c r="N1435" s="2">
        <v>1057.01</v>
      </c>
      <c r="O1435" s="2">
        <v>408232.6</v>
      </c>
      <c r="P1435" s="2">
        <v>513488.66</v>
      </c>
      <c r="Q1435" s="2">
        <v>242637.5</v>
      </c>
      <c r="R1435" s="2">
        <v>328068.46999999997</v>
      </c>
      <c r="S1435" s="2">
        <v>11827.04</v>
      </c>
      <c r="T1435" s="2">
        <v>1402707.35</v>
      </c>
      <c r="U1435" s="5">
        <v>3</v>
      </c>
      <c r="V1435" s="6">
        <v>2</v>
      </c>
      <c r="W1435">
        <v>3</v>
      </c>
      <c r="X1435">
        <v>1</v>
      </c>
      <c r="Y1435">
        <v>8</v>
      </c>
      <c r="Z1435" s="5">
        <f t="shared" ca="1" si="66"/>
        <v>2307</v>
      </c>
      <c r="AA1435" s="4" t="str">
        <f t="shared" si="67"/>
        <v>High</v>
      </c>
      <c r="AB1435" s="2">
        <f t="shared" si="68"/>
        <v>0.03</v>
      </c>
      <c r="AC1435" s="2">
        <f>banking_clients[[#This Row],[Bank_Loans]] + banking_clients[[#This Row],[Business_Lending]] + banking_clients[[#This Row],[CreditCard_Balance]]</f>
        <v>1811996.9600000002</v>
      </c>
      <c r="AD1435" s="2">
        <f>banking_clients[[#This Row],[Bank_Deposits]] + banking_clients[[#This Row],[Saving_Accounts]] + banking_clients[[#This Row],[ForeignCurrency_Account]] + banking_clients[[#This Row],[Checking_Accounts]]</f>
        <v>1096021.67</v>
      </c>
    </row>
    <row r="1436" spans="1:30" x14ac:dyDescent="0.2">
      <c r="A1436" t="s">
        <v>4442</v>
      </c>
      <c r="B1436" t="s">
        <v>4443</v>
      </c>
      <c r="C1436" s="5">
        <v>20</v>
      </c>
      <c r="D1436">
        <v>7225</v>
      </c>
      <c r="E1436" s="3" t="s">
        <v>4444</v>
      </c>
      <c r="F1436" s="4" t="s">
        <v>262</v>
      </c>
      <c r="G1436" s="4" t="s">
        <v>11</v>
      </c>
      <c r="H1436" s="4" t="s">
        <v>95</v>
      </c>
      <c r="I1436" s="4" t="s">
        <v>33</v>
      </c>
      <c r="J1436" s="4" t="s">
        <v>14</v>
      </c>
      <c r="K1436" s="2">
        <v>126478.24</v>
      </c>
      <c r="L1436" s="2">
        <v>19570</v>
      </c>
      <c r="M1436" s="5">
        <v>1</v>
      </c>
      <c r="N1436" s="2">
        <v>783.23</v>
      </c>
      <c r="O1436" s="2">
        <v>507764.47999999998</v>
      </c>
      <c r="P1436" s="2">
        <v>126186.06</v>
      </c>
      <c r="Q1436" s="2">
        <v>78322.38</v>
      </c>
      <c r="R1436" s="2">
        <v>24976.14</v>
      </c>
      <c r="S1436" s="2">
        <v>16172.72</v>
      </c>
      <c r="T1436" s="2">
        <v>742988.35</v>
      </c>
      <c r="U1436" s="5">
        <v>1</v>
      </c>
      <c r="V1436" s="6">
        <v>1</v>
      </c>
      <c r="W1436">
        <v>3</v>
      </c>
      <c r="X1436">
        <v>2</v>
      </c>
      <c r="Y1436">
        <v>9</v>
      </c>
      <c r="Z1436" s="5">
        <f t="shared" ca="1" si="66"/>
        <v>6814</v>
      </c>
      <c r="AA1436" s="4" t="str">
        <f t="shared" si="67"/>
        <v>Mid</v>
      </c>
      <c r="AB1436" s="2">
        <f t="shared" si="68"/>
        <v>0.03</v>
      </c>
      <c r="AC1436" s="2">
        <f>banking_clients[[#This Row],[Bank_Loans]] + banking_clients[[#This Row],[Business_Lending]] + banking_clients[[#This Row],[CreditCard_Balance]]</f>
        <v>1251536.06</v>
      </c>
      <c r="AD1436" s="2">
        <f>banking_clients[[#This Row],[Bank_Deposits]] + banking_clients[[#This Row],[Saving_Accounts]] + banking_clients[[#This Row],[ForeignCurrency_Account]] + banking_clients[[#This Row],[Checking_Accounts]]</f>
        <v>245657.30000000002</v>
      </c>
    </row>
    <row r="1437" spans="1:30" x14ac:dyDescent="0.2">
      <c r="A1437" t="s">
        <v>4445</v>
      </c>
      <c r="B1437" t="s">
        <v>4446</v>
      </c>
      <c r="C1437" s="5">
        <v>50</v>
      </c>
      <c r="D1437">
        <v>26401</v>
      </c>
      <c r="E1437" s="3" t="s">
        <v>4447</v>
      </c>
      <c r="F1437" s="4" t="s">
        <v>415</v>
      </c>
      <c r="G1437" s="4" t="s">
        <v>19</v>
      </c>
      <c r="H1437" s="4" t="s">
        <v>575</v>
      </c>
      <c r="I1437" s="4" t="s">
        <v>13</v>
      </c>
      <c r="J1437" s="4" t="s">
        <v>27</v>
      </c>
      <c r="K1437" s="2">
        <v>101642.35</v>
      </c>
      <c r="L1437" s="2">
        <v>25257.05</v>
      </c>
      <c r="M1437" s="5">
        <v>2</v>
      </c>
      <c r="N1437" s="2">
        <v>4995.3900000000003</v>
      </c>
      <c r="O1437" s="2">
        <v>1462139.08</v>
      </c>
      <c r="P1437" s="2">
        <v>107265.81</v>
      </c>
      <c r="Q1437" s="2">
        <v>85325.08</v>
      </c>
      <c r="R1437" s="2">
        <v>39493.32</v>
      </c>
      <c r="S1437" s="2">
        <v>33064.230000000003</v>
      </c>
      <c r="T1437" s="2">
        <v>1735043.71</v>
      </c>
      <c r="U1437" s="5">
        <v>2</v>
      </c>
      <c r="V1437" s="6">
        <v>4</v>
      </c>
      <c r="W1437">
        <v>4</v>
      </c>
      <c r="X1437">
        <v>1</v>
      </c>
      <c r="Y1437">
        <v>11</v>
      </c>
      <c r="Z1437" s="5">
        <f t="shared" ca="1" si="66"/>
        <v>2585</v>
      </c>
      <c r="AA1437" s="4" t="str">
        <f t="shared" si="67"/>
        <v>Mid</v>
      </c>
      <c r="AB1437" s="2">
        <f t="shared" si="68"/>
        <v>0.05</v>
      </c>
      <c r="AC1437" s="2">
        <f>banking_clients[[#This Row],[Bank_Loans]] + banking_clients[[#This Row],[Business_Lending]] + banking_clients[[#This Row],[CreditCard_Balance]]</f>
        <v>3202178.18</v>
      </c>
      <c r="AD1437" s="2">
        <f>banking_clients[[#This Row],[Bank_Deposits]] + banking_clients[[#This Row],[Saving_Accounts]] + banking_clients[[#This Row],[ForeignCurrency_Account]] + banking_clients[[#This Row],[Checking_Accounts]]</f>
        <v>265148.44</v>
      </c>
    </row>
    <row r="1438" spans="1:30" x14ac:dyDescent="0.2">
      <c r="A1438" t="s">
        <v>4448</v>
      </c>
      <c r="B1438" t="s">
        <v>4449</v>
      </c>
      <c r="C1438" s="5">
        <v>83</v>
      </c>
      <c r="D1438">
        <v>31474</v>
      </c>
      <c r="E1438" s="3" t="s">
        <v>1932</v>
      </c>
      <c r="F1438" s="4" t="s">
        <v>158</v>
      </c>
      <c r="G1438" s="4" t="s">
        <v>11</v>
      </c>
      <c r="H1438" s="4" t="s">
        <v>334</v>
      </c>
      <c r="I1438" s="4" t="s">
        <v>13</v>
      </c>
      <c r="J1438" s="4" t="s">
        <v>14</v>
      </c>
      <c r="K1438" s="2">
        <v>58759.68</v>
      </c>
      <c r="L1438" s="2">
        <v>2220.4</v>
      </c>
      <c r="M1438" s="5">
        <v>1</v>
      </c>
      <c r="N1438" s="2">
        <v>4877.08</v>
      </c>
      <c r="O1438" s="2">
        <v>242465.6</v>
      </c>
      <c r="P1438" s="2">
        <v>140284.20000000001</v>
      </c>
      <c r="Q1438" s="2">
        <v>72300.320000000007</v>
      </c>
      <c r="R1438" s="2">
        <v>29912.91</v>
      </c>
      <c r="S1438" s="2">
        <v>16725.28</v>
      </c>
      <c r="T1438" s="2">
        <v>370033.56</v>
      </c>
      <c r="U1438" s="5">
        <v>2</v>
      </c>
      <c r="V1438" s="6">
        <v>1</v>
      </c>
      <c r="W1438">
        <v>4</v>
      </c>
      <c r="X1438">
        <v>1</v>
      </c>
      <c r="Y1438">
        <v>12</v>
      </c>
      <c r="Z1438" s="5">
        <f t="shared" ca="1" si="66"/>
        <v>4221</v>
      </c>
      <c r="AA1438" s="4" t="str">
        <f t="shared" si="67"/>
        <v>Low</v>
      </c>
      <c r="AB1438" s="2">
        <f t="shared" si="68"/>
        <v>0.05</v>
      </c>
      <c r="AC1438" s="2">
        <f>banking_clients[[#This Row],[Bank_Loans]] + banking_clients[[#This Row],[Business_Lending]] + banking_clients[[#This Row],[CreditCard_Balance]]</f>
        <v>617376.24</v>
      </c>
      <c r="AD1438" s="2">
        <f>banking_clients[[#This Row],[Bank_Deposits]] + banking_clients[[#This Row],[Saving_Accounts]] + banking_clients[[#This Row],[ForeignCurrency_Account]] + banking_clients[[#This Row],[Checking_Accounts]]</f>
        <v>259222.71000000002</v>
      </c>
    </row>
    <row r="1439" spans="1:30" x14ac:dyDescent="0.2">
      <c r="A1439" t="s">
        <v>4450</v>
      </c>
      <c r="B1439" t="s">
        <v>4451</v>
      </c>
      <c r="C1439" s="5">
        <v>79</v>
      </c>
      <c r="D1439">
        <v>31870</v>
      </c>
      <c r="E1439" s="3" t="s">
        <v>4452</v>
      </c>
      <c r="F1439" s="4" t="s">
        <v>58</v>
      </c>
      <c r="G1439" s="4" t="s">
        <v>11</v>
      </c>
      <c r="H1439" s="4" t="s">
        <v>1354</v>
      </c>
      <c r="I1439" s="4" t="s">
        <v>13</v>
      </c>
      <c r="J1439" s="4" t="s">
        <v>14</v>
      </c>
      <c r="K1439" s="2">
        <v>146332.45000000001</v>
      </c>
      <c r="L1439" s="2">
        <v>12936</v>
      </c>
      <c r="M1439" s="5">
        <v>3</v>
      </c>
      <c r="N1439" s="2">
        <v>2300.98</v>
      </c>
      <c r="O1439" s="2">
        <v>347272.54</v>
      </c>
      <c r="P1439" s="2">
        <v>152112.10999999999</v>
      </c>
      <c r="Q1439" s="2">
        <v>196696.7</v>
      </c>
      <c r="R1439" s="2">
        <v>78678.679999999993</v>
      </c>
      <c r="S1439" s="2">
        <v>9903.52</v>
      </c>
      <c r="T1439" s="2">
        <v>113414.31</v>
      </c>
      <c r="U1439" s="5">
        <v>0</v>
      </c>
      <c r="V1439" s="6">
        <v>2</v>
      </c>
      <c r="W1439">
        <v>1</v>
      </c>
      <c r="X1439">
        <v>2</v>
      </c>
      <c r="Y1439">
        <v>13</v>
      </c>
      <c r="Z1439" s="5">
        <f t="shared" ca="1" si="66"/>
        <v>3848</v>
      </c>
      <c r="AA1439" s="4" t="str">
        <f t="shared" si="67"/>
        <v>Mid</v>
      </c>
      <c r="AB1439" s="2">
        <f t="shared" si="68"/>
        <v>0.05</v>
      </c>
      <c r="AC1439" s="2">
        <f>banking_clients[[#This Row],[Bank_Loans]] + banking_clients[[#This Row],[Business_Lending]] + banking_clients[[#This Row],[CreditCard_Balance]]</f>
        <v>462987.82999999996</v>
      </c>
      <c r="AD1439" s="2">
        <f>banking_clients[[#This Row],[Bank_Deposits]] + banking_clients[[#This Row],[Saving_Accounts]] + banking_clients[[#This Row],[ForeignCurrency_Account]] + banking_clients[[#This Row],[Checking_Accounts]]</f>
        <v>437391.01</v>
      </c>
    </row>
    <row r="1440" spans="1:30" x14ac:dyDescent="0.2">
      <c r="A1440" t="s">
        <v>4453</v>
      </c>
      <c r="B1440" t="s">
        <v>4454</v>
      </c>
      <c r="C1440" s="5">
        <v>62</v>
      </c>
      <c r="D1440">
        <v>13652</v>
      </c>
      <c r="E1440" s="3" t="s">
        <v>3399</v>
      </c>
      <c r="F1440" s="4" t="s">
        <v>78</v>
      </c>
      <c r="G1440" s="4" t="s">
        <v>11</v>
      </c>
      <c r="H1440" s="4" t="s">
        <v>59</v>
      </c>
      <c r="I1440" s="4" t="s">
        <v>13</v>
      </c>
      <c r="J1440" s="4" t="s">
        <v>27</v>
      </c>
      <c r="K1440" s="2">
        <v>168353.24</v>
      </c>
      <c r="L1440" s="2">
        <v>65213.46</v>
      </c>
      <c r="M1440" s="5">
        <v>2</v>
      </c>
      <c r="N1440" s="2">
        <v>2353.21</v>
      </c>
      <c r="O1440" s="2">
        <v>56408.959999999999</v>
      </c>
      <c r="P1440" s="2">
        <v>499909.49</v>
      </c>
      <c r="Q1440" s="2">
        <v>256532.5</v>
      </c>
      <c r="R1440" s="2">
        <v>365131.26</v>
      </c>
      <c r="S1440" s="2">
        <v>44666.04</v>
      </c>
      <c r="T1440" s="2">
        <v>481601.55</v>
      </c>
      <c r="U1440" s="5">
        <v>0</v>
      </c>
      <c r="V1440" s="6">
        <v>4</v>
      </c>
      <c r="W1440">
        <v>2</v>
      </c>
      <c r="X1440">
        <v>2</v>
      </c>
      <c r="Y1440">
        <v>14</v>
      </c>
      <c r="Z1440" s="5">
        <f t="shared" ca="1" si="66"/>
        <v>4462</v>
      </c>
      <c r="AA1440" s="4" t="str">
        <f t="shared" si="67"/>
        <v>Mid</v>
      </c>
      <c r="AB1440" s="2">
        <f t="shared" si="68"/>
        <v>0.05</v>
      </c>
      <c r="AC1440" s="2">
        <f>banking_clients[[#This Row],[Bank_Loans]] + banking_clients[[#This Row],[Business_Lending]] + banking_clients[[#This Row],[CreditCard_Balance]]</f>
        <v>540363.72</v>
      </c>
      <c r="AD1440" s="2">
        <f>banking_clients[[#This Row],[Bank_Deposits]] + banking_clients[[#This Row],[Saving_Accounts]] + banking_clients[[#This Row],[ForeignCurrency_Account]] + banking_clients[[#This Row],[Checking_Accounts]]</f>
        <v>1166239.29</v>
      </c>
    </row>
    <row r="1441" spans="1:30" x14ac:dyDescent="0.2">
      <c r="A1441" t="s">
        <v>4455</v>
      </c>
      <c r="B1441" t="s">
        <v>4456</v>
      </c>
      <c r="C1441" s="5">
        <v>56</v>
      </c>
      <c r="D1441">
        <v>29943</v>
      </c>
      <c r="E1441" s="3" t="s">
        <v>4457</v>
      </c>
      <c r="F1441" s="4" t="s">
        <v>18</v>
      </c>
      <c r="G1441" s="4" t="s">
        <v>49</v>
      </c>
      <c r="H1441" s="4" t="s">
        <v>2090</v>
      </c>
      <c r="I1441" s="4" t="s">
        <v>33</v>
      </c>
      <c r="J1441" s="4" t="s">
        <v>27</v>
      </c>
      <c r="K1441" s="2">
        <v>256284.54</v>
      </c>
      <c r="L1441" s="2">
        <v>22198.400000000001</v>
      </c>
      <c r="M1441" s="5">
        <v>1</v>
      </c>
      <c r="N1441" s="2">
        <v>380.49</v>
      </c>
      <c r="O1441" s="2">
        <v>566088.43000000005</v>
      </c>
      <c r="P1441" s="2">
        <v>133212.48000000001</v>
      </c>
      <c r="Q1441" s="2">
        <v>142560.73000000001</v>
      </c>
      <c r="R1441" s="2">
        <v>83853.75</v>
      </c>
      <c r="S1441" s="2">
        <v>9275.9500000000007</v>
      </c>
      <c r="T1441" s="2">
        <v>132050.81</v>
      </c>
      <c r="U1441" s="5">
        <v>1</v>
      </c>
      <c r="V1441" s="6">
        <v>2</v>
      </c>
      <c r="W1441">
        <v>3</v>
      </c>
      <c r="X1441">
        <v>1</v>
      </c>
      <c r="Y1441">
        <v>15</v>
      </c>
      <c r="Z1441" s="5">
        <f t="shared" ca="1" si="66"/>
        <v>4761</v>
      </c>
      <c r="AA1441" s="4" t="str">
        <f t="shared" si="67"/>
        <v>Mid</v>
      </c>
      <c r="AB1441" s="2">
        <f t="shared" si="68"/>
        <v>0.03</v>
      </c>
      <c r="AC1441" s="2">
        <f>banking_clients[[#This Row],[Bank_Loans]] + banking_clients[[#This Row],[Business_Lending]] + banking_clients[[#This Row],[CreditCard_Balance]]</f>
        <v>698519.73</v>
      </c>
      <c r="AD1441" s="2">
        <f>banking_clients[[#This Row],[Bank_Deposits]] + banking_clients[[#This Row],[Saving_Accounts]] + banking_clients[[#This Row],[ForeignCurrency_Account]] + banking_clients[[#This Row],[Checking_Accounts]]</f>
        <v>368902.91000000003</v>
      </c>
    </row>
    <row r="1442" spans="1:30" x14ac:dyDescent="0.2">
      <c r="A1442" t="s">
        <v>4458</v>
      </c>
      <c r="B1442" t="s">
        <v>4459</v>
      </c>
      <c r="C1442" s="5">
        <v>59</v>
      </c>
      <c r="D1442">
        <v>17556</v>
      </c>
      <c r="E1442" s="3" t="s">
        <v>4460</v>
      </c>
      <c r="F1442" s="4" t="s">
        <v>464</v>
      </c>
      <c r="G1442" s="4" t="s">
        <v>49</v>
      </c>
      <c r="H1442" s="4" t="s">
        <v>738</v>
      </c>
      <c r="I1442" s="4" t="s">
        <v>33</v>
      </c>
      <c r="J1442" s="4" t="s">
        <v>14</v>
      </c>
      <c r="K1442" s="2">
        <v>78234.39</v>
      </c>
      <c r="L1442" s="2">
        <v>25758.04</v>
      </c>
      <c r="M1442" s="5">
        <v>1</v>
      </c>
      <c r="N1442" s="2">
        <v>6008.08</v>
      </c>
      <c r="O1442" s="2">
        <v>667560.06000000006</v>
      </c>
      <c r="P1442" s="2">
        <v>391853.14</v>
      </c>
      <c r="Q1442" s="2">
        <v>226281.39</v>
      </c>
      <c r="R1442" s="2">
        <v>31293.06</v>
      </c>
      <c r="S1442" s="2">
        <v>53119.25</v>
      </c>
      <c r="T1442" s="2">
        <v>1225713.27</v>
      </c>
      <c r="U1442" s="5">
        <v>1</v>
      </c>
      <c r="V1442" s="6">
        <v>2</v>
      </c>
      <c r="W1442">
        <v>4</v>
      </c>
      <c r="X1442">
        <v>1</v>
      </c>
      <c r="Y1442">
        <v>1</v>
      </c>
      <c r="Z1442" s="5">
        <f t="shared" ca="1" si="66"/>
        <v>5548</v>
      </c>
      <c r="AA1442" s="4" t="str">
        <f t="shared" si="67"/>
        <v>Low</v>
      </c>
      <c r="AB1442" s="2">
        <f t="shared" si="68"/>
        <v>0.03</v>
      </c>
      <c r="AC1442" s="2">
        <f>banking_clients[[#This Row],[Bank_Loans]] + banking_clients[[#This Row],[Business_Lending]] + banking_clients[[#This Row],[CreditCard_Balance]]</f>
        <v>1899281.4100000001</v>
      </c>
      <c r="AD1442" s="2">
        <f>banking_clients[[#This Row],[Bank_Deposits]] + banking_clients[[#This Row],[Saving_Accounts]] + banking_clients[[#This Row],[ForeignCurrency_Account]] + banking_clients[[#This Row],[Checking_Accounts]]</f>
        <v>702546.84000000008</v>
      </c>
    </row>
    <row r="1443" spans="1:30" x14ac:dyDescent="0.2">
      <c r="A1443" t="s">
        <v>4461</v>
      </c>
      <c r="B1443" t="s">
        <v>4462</v>
      </c>
      <c r="C1443" s="5">
        <v>54</v>
      </c>
      <c r="D1443">
        <v>7606</v>
      </c>
      <c r="E1443" s="3" t="s">
        <v>4463</v>
      </c>
      <c r="F1443" s="4" t="s">
        <v>182</v>
      </c>
      <c r="G1443" s="4" t="s">
        <v>49</v>
      </c>
      <c r="H1443" s="4" t="s">
        <v>1247</v>
      </c>
      <c r="I1443" s="4" t="s">
        <v>13</v>
      </c>
      <c r="J1443" s="4" t="s">
        <v>14</v>
      </c>
      <c r="K1443" s="2">
        <v>384857.81</v>
      </c>
      <c r="L1443" s="2">
        <v>53106</v>
      </c>
      <c r="M1443" s="5">
        <v>1</v>
      </c>
      <c r="N1443" s="2">
        <v>2567.16</v>
      </c>
      <c r="O1443" s="2">
        <v>509149.8</v>
      </c>
      <c r="P1443" s="2">
        <v>600057.98</v>
      </c>
      <c r="Q1443" s="2">
        <v>241690.02</v>
      </c>
      <c r="R1443" s="2">
        <v>621310.03</v>
      </c>
      <c r="S1443" s="2">
        <v>22823.64</v>
      </c>
      <c r="T1443" s="2">
        <v>605579.76</v>
      </c>
      <c r="U1443" s="5">
        <v>0</v>
      </c>
      <c r="V1443" s="6">
        <v>3</v>
      </c>
      <c r="W1443">
        <v>1</v>
      </c>
      <c r="X1443">
        <v>2</v>
      </c>
      <c r="Y1443">
        <v>2</v>
      </c>
      <c r="Z1443" s="5">
        <f t="shared" ca="1" si="66"/>
        <v>3754</v>
      </c>
      <c r="AA1443" s="4" t="str">
        <f t="shared" si="67"/>
        <v>High</v>
      </c>
      <c r="AB1443" s="2">
        <f t="shared" si="68"/>
        <v>0.05</v>
      </c>
      <c r="AC1443" s="2">
        <f>banking_clients[[#This Row],[Bank_Loans]] + banking_clients[[#This Row],[Business_Lending]] + banking_clients[[#This Row],[CreditCard_Balance]]</f>
        <v>1117296.72</v>
      </c>
      <c r="AD1443" s="2">
        <f>banking_clients[[#This Row],[Bank_Deposits]] + banking_clients[[#This Row],[Saving_Accounts]] + banking_clients[[#This Row],[ForeignCurrency_Account]] + banking_clients[[#This Row],[Checking_Accounts]]</f>
        <v>1485881.67</v>
      </c>
    </row>
    <row r="1444" spans="1:30" x14ac:dyDescent="0.2">
      <c r="A1444" t="s">
        <v>4464</v>
      </c>
      <c r="B1444" t="s">
        <v>4465</v>
      </c>
      <c r="C1444" s="5">
        <v>66</v>
      </c>
      <c r="D1444">
        <v>231</v>
      </c>
      <c r="E1444" s="3" t="s">
        <v>4466</v>
      </c>
      <c r="F1444" s="4" t="s">
        <v>131</v>
      </c>
      <c r="G1444" s="4" t="s">
        <v>11</v>
      </c>
      <c r="H1444" s="4" t="s">
        <v>669</v>
      </c>
      <c r="I1444" s="4" t="s">
        <v>33</v>
      </c>
      <c r="J1444" s="4" t="s">
        <v>40</v>
      </c>
      <c r="K1444" s="2">
        <v>37133.18</v>
      </c>
      <c r="L1444" s="2">
        <v>5272.32</v>
      </c>
      <c r="M1444" s="5">
        <v>3</v>
      </c>
      <c r="N1444" s="2">
        <v>3382.97</v>
      </c>
      <c r="O1444" s="2">
        <v>392384.53</v>
      </c>
      <c r="P1444" s="2">
        <v>470678.85</v>
      </c>
      <c r="Q1444" s="2">
        <v>110222.26</v>
      </c>
      <c r="R1444" s="2">
        <v>202689.8</v>
      </c>
      <c r="S1444" s="2">
        <v>45</v>
      </c>
      <c r="T1444" s="2">
        <v>473708.77</v>
      </c>
      <c r="U1444" s="5">
        <v>2</v>
      </c>
      <c r="V1444" s="6">
        <v>1</v>
      </c>
      <c r="W1444">
        <v>1</v>
      </c>
      <c r="X1444">
        <v>1</v>
      </c>
      <c r="Y1444">
        <v>4</v>
      </c>
      <c r="Z1444" s="5">
        <f t="shared" ca="1" si="66"/>
        <v>6508</v>
      </c>
      <c r="AA1444" s="4" t="str">
        <f t="shared" si="67"/>
        <v>Low</v>
      </c>
      <c r="AB1444" s="2">
        <f t="shared" si="68"/>
        <v>0.03</v>
      </c>
      <c r="AC1444" s="2">
        <f>banking_clients[[#This Row],[Bank_Loans]] + banking_clients[[#This Row],[Business_Lending]] + banking_clients[[#This Row],[CreditCard_Balance]]</f>
        <v>869476.27</v>
      </c>
      <c r="AD1444" s="2">
        <f>banking_clients[[#This Row],[Bank_Deposits]] + banking_clients[[#This Row],[Saving_Accounts]] + banking_clients[[#This Row],[ForeignCurrency_Account]] + banking_clients[[#This Row],[Checking_Accounts]]</f>
        <v>783635.90999999992</v>
      </c>
    </row>
    <row r="1445" spans="1:30" x14ac:dyDescent="0.2">
      <c r="A1445" t="s">
        <v>4467</v>
      </c>
      <c r="B1445" t="s">
        <v>4468</v>
      </c>
      <c r="C1445" s="5">
        <v>76</v>
      </c>
      <c r="D1445">
        <v>13438</v>
      </c>
      <c r="E1445" s="3" t="s">
        <v>4469</v>
      </c>
      <c r="F1445" s="4" t="s">
        <v>354</v>
      </c>
      <c r="G1445" s="4" t="s">
        <v>25</v>
      </c>
      <c r="H1445" s="4" t="s">
        <v>1101</v>
      </c>
      <c r="I1445" s="4" t="s">
        <v>13</v>
      </c>
      <c r="J1445" s="4" t="s">
        <v>14</v>
      </c>
      <c r="K1445" s="2">
        <v>53516.56</v>
      </c>
      <c r="L1445" s="2">
        <v>16820.310000000001</v>
      </c>
      <c r="M1445" s="5">
        <v>1</v>
      </c>
      <c r="N1445" s="2">
        <v>4382.5600000000004</v>
      </c>
      <c r="O1445" s="2">
        <v>383121.98</v>
      </c>
      <c r="P1445" s="2">
        <v>329499.38</v>
      </c>
      <c r="Q1445" s="2">
        <v>105057.77</v>
      </c>
      <c r="R1445" s="2">
        <v>97608.22</v>
      </c>
      <c r="S1445" s="2">
        <v>39663.35</v>
      </c>
      <c r="T1445" s="2">
        <v>1683676.81</v>
      </c>
      <c r="U1445" s="5">
        <v>3</v>
      </c>
      <c r="V1445" s="6">
        <v>2</v>
      </c>
      <c r="W1445">
        <v>2</v>
      </c>
      <c r="X1445">
        <v>2</v>
      </c>
      <c r="Y1445">
        <v>5</v>
      </c>
      <c r="Z1445" s="5">
        <f t="shared" ca="1" si="66"/>
        <v>7655</v>
      </c>
      <c r="AA1445" s="4" t="str">
        <f t="shared" si="67"/>
        <v>Low</v>
      </c>
      <c r="AB1445" s="2">
        <f t="shared" si="68"/>
        <v>0.05</v>
      </c>
      <c r="AC1445" s="2">
        <f>banking_clients[[#This Row],[Bank_Loans]] + banking_clients[[#This Row],[Business_Lending]] + banking_clients[[#This Row],[CreditCard_Balance]]</f>
        <v>2071181.35</v>
      </c>
      <c r="AD1445" s="2">
        <f>banking_clients[[#This Row],[Bank_Deposits]] + banking_clients[[#This Row],[Saving_Accounts]] + banking_clients[[#This Row],[ForeignCurrency_Account]] + banking_clients[[#This Row],[Checking_Accounts]]</f>
        <v>571828.72</v>
      </c>
    </row>
    <row r="1446" spans="1:30" x14ac:dyDescent="0.2">
      <c r="A1446" t="s">
        <v>4470</v>
      </c>
      <c r="B1446" t="s">
        <v>4471</v>
      </c>
      <c r="C1446" s="5">
        <v>84</v>
      </c>
      <c r="D1446">
        <v>6966</v>
      </c>
      <c r="E1446" s="3" t="s">
        <v>4472</v>
      </c>
      <c r="F1446" s="4" t="s">
        <v>158</v>
      </c>
      <c r="G1446" s="4" t="s">
        <v>25</v>
      </c>
      <c r="H1446" s="4" t="s">
        <v>272</v>
      </c>
      <c r="I1446" s="4" t="s">
        <v>13</v>
      </c>
      <c r="J1446" s="4" t="s">
        <v>34</v>
      </c>
      <c r="K1446" s="2">
        <v>203494.93</v>
      </c>
      <c r="L1446" s="2">
        <v>37430.61</v>
      </c>
      <c r="M1446" s="5">
        <v>3</v>
      </c>
      <c r="N1446" s="2">
        <v>4085.55</v>
      </c>
      <c r="O1446" s="2">
        <v>792427.96</v>
      </c>
      <c r="P1446" s="2">
        <v>310706.37</v>
      </c>
      <c r="Q1446" s="2">
        <v>156861.47</v>
      </c>
      <c r="R1446" s="2">
        <v>101356.64</v>
      </c>
      <c r="S1446" s="2">
        <v>11971.48</v>
      </c>
      <c r="T1446" s="2">
        <v>541524.93000000005</v>
      </c>
      <c r="U1446" s="5">
        <v>1</v>
      </c>
      <c r="V1446" s="6">
        <v>2</v>
      </c>
      <c r="W1446">
        <v>2</v>
      </c>
      <c r="X1446">
        <v>1</v>
      </c>
      <c r="Y1446">
        <v>6</v>
      </c>
      <c r="Z1446" s="5">
        <f t="shared" ca="1" si="66"/>
        <v>2843</v>
      </c>
      <c r="AA1446" s="4" t="str">
        <f t="shared" si="67"/>
        <v>Mid</v>
      </c>
      <c r="AB1446" s="2">
        <f t="shared" si="68"/>
        <v>0.05</v>
      </c>
      <c r="AC1446" s="2">
        <f>banking_clients[[#This Row],[Bank_Loans]] + banking_clients[[#This Row],[Business_Lending]] + banking_clients[[#This Row],[CreditCard_Balance]]</f>
        <v>1338038.4400000002</v>
      </c>
      <c r="AD1446" s="2">
        <f>banking_clients[[#This Row],[Bank_Deposits]] + banking_clients[[#This Row],[Saving_Accounts]] + banking_clients[[#This Row],[ForeignCurrency_Account]] + banking_clients[[#This Row],[Checking_Accounts]]</f>
        <v>580895.96</v>
      </c>
    </row>
    <row r="1447" spans="1:30" x14ac:dyDescent="0.2">
      <c r="A1447" t="s">
        <v>4473</v>
      </c>
      <c r="B1447" t="s">
        <v>4474</v>
      </c>
      <c r="C1447" s="5">
        <v>56</v>
      </c>
      <c r="D1447">
        <v>121</v>
      </c>
      <c r="E1447" s="3" t="s">
        <v>4475</v>
      </c>
      <c r="F1447" s="4" t="s">
        <v>63</v>
      </c>
      <c r="G1447" s="4" t="s">
        <v>25</v>
      </c>
      <c r="H1447" s="4" t="s">
        <v>235</v>
      </c>
      <c r="I1447" s="4" t="s">
        <v>13</v>
      </c>
      <c r="J1447" s="4" t="s">
        <v>34</v>
      </c>
      <c r="K1447" s="2">
        <v>168569.04</v>
      </c>
      <c r="L1447" s="2">
        <v>15739.29</v>
      </c>
      <c r="M1447" s="5">
        <v>2</v>
      </c>
      <c r="N1447" s="2">
        <v>8236.7099999999991</v>
      </c>
      <c r="O1447" s="2">
        <v>1035797.46</v>
      </c>
      <c r="P1447" s="2">
        <v>2232448.41</v>
      </c>
      <c r="Q1447" s="2">
        <v>821541.01</v>
      </c>
      <c r="R1447" s="2">
        <v>732957.46</v>
      </c>
      <c r="S1447" s="2">
        <v>65832.490000000005</v>
      </c>
      <c r="T1447" s="2">
        <v>1113701.26</v>
      </c>
      <c r="U1447" s="5">
        <v>0</v>
      </c>
      <c r="V1447" s="6">
        <v>3</v>
      </c>
      <c r="W1447">
        <v>3</v>
      </c>
      <c r="X1447">
        <v>1</v>
      </c>
      <c r="Y1447">
        <v>7</v>
      </c>
      <c r="Z1447" s="5">
        <f t="shared" ca="1" si="66"/>
        <v>4547</v>
      </c>
      <c r="AA1447" s="4" t="str">
        <f t="shared" si="67"/>
        <v>Mid</v>
      </c>
      <c r="AB1447" s="2">
        <f t="shared" si="68"/>
        <v>0.05</v>
      </c>
      <c r="AC1447" s="2">
        <f>banking_clients[[#This Row],[Bank_Loans]] + banking_clients[[#This Row],[Business_Lending]] + banking_clients[[#This Row],[CreditCard_Balance]]</f>
        <v>2157735.4299999997</v>
      </c>
      <c r="AD1447" s="2">
        <f>banking_clients[[#This Row],[Bank_Deposits]] + banking_clients[[#This Row],[Saving_Accounts]] + banking_clients[[#This Row],[ForeignCurrency_Account]] + banking_clients[[#This Row],[Checking_Accounts]]</f>
        <v>3852779.37</v>
      </c>
    </row>
    <row r="1448" spans="1:30" x14ac:dyDescent="0.2">
      <c r="A1448" t="s">
        <v>4476</v>
      </c>
      <c r="B1448" t="s">
        <v>4477</v>
      </c>
      <c r="C1448" s="5">
        <v>78</v>
      </c>
      <c r="D1448">
        <v>9990</v>
      </c>
      <c r="E1448" s="3" t="s">
        <v>4478</v>
      </c>
      <c r="F1448" s="4" t="s">
        <v>596</v>
      </c>
      <c r="G1448" s="4" t="s">
        <v>49</v>
      </c>
      <c r="H1448" s="4" t="s">
        <v>2090</v>
      </c>
      <c r="I1448" s="4" t="s">
        <v>33</v>
      </c>
      <c r="J1448" s="4" t="s">
        <v>40</v>
      </c>
      <c r="K1448" s="2">
        <v>110879.81</v>
      </c>
      <c r="L1448" s="2">
        <v>15968.46</v>
      </c>
      <c r="M1448" s="5">
        <v>1</v>
      </c>
      <c r="N1448" s="2">
        <v>425.06</v>
      </c>
      <c r="O1448" s="2">
        <v>110950.57</v>
      </c>
      <c r="P1448" s="2">
        <v>186712.06</v>
      </c>
      <c r="Q1448" s="2">
        <v>161039.16</v>
      </c>
      <c r="R1448" s="2">
        <v>47751.61</v>
      </c>
      <c r="S1448" s="2">
        <v>5280.94</v>
      </c>
      <c r="T1448" s="2">
        <v>387562.57</v>
      </c>
      <c r="U1448" s="5">
        <v>3</v>
      </c>
      <c r="V1448" s="6">
        <v>1</v>
      </c>
      <c r="W1448">
        <v>3</v>
      </c>
      <c r="X1448">
        <v>2</v>
      </c>
      <c r="Y1448">
        <v>8</v>
      </c>
      <c r="Z1448" s="5">
        <f t="shared" ca="1" si="66"/>
        <v>8303</v>
      </c>
      <c r="AA1448" s="4" t="str">
        <f t="shared" si="67"/>
        <v>Mid</v>
      </c>
      <c r="AB1448" s="2">
        <f t="shared" si="68"/>
        <v>0.03</v>
      </c>
      <c r="AC1448" s="2">
        <f>banking_clients[[#This Row],[Bank_Loans]] + banking_clients[[#This Row],[Business_Lending]] + banking_clients[[#This Row],[CreditCard_Balance]]</f>
        <v>498938.2</v>
      </c>
      <c r="AD1448" s="2">
        <f>banking_clients[[#This Row],[Bank_Deposits]] + banking_clients[[#This Row],[Saving_Accounts]] + banking_clients[[#This Row],[ForeignCurrency_Account]] + banking_clients[[#This Row],[Checking_Accounts]]</f>
        <v>400783.77</v>
      </c>
    </row>
    <row r="1449" spans="1:30" x14ac:dyDescent="0.2">
      <c r="A1449" t="s">
        <v>4479</v>
      </c>
      <c r="B1449" t="s">
        <v>4480</v>
      </c>
      <c r="C1449" s="5">
        <v>77</v>
      </c>
      <c r="D1449">
        <v>20512</v>
      </c>
      <c r="E1449" s="3" t="s">
        <v>4481</v>
      </c>
      <c r="F1449" s="4" t="s">
        <v>167</v>
      </c>
      <c r="G1449" s="4" t="s">
        <v>114</v>
      </c>
      <c r="H1449" s="4" t="s">
        <v>717</v>
      </c>
      <c r="I1449" s="4" t="s">
        <v>33</v>
      </c>
      <c r="J1449" s="4" t="s">
        <v>14</v>
      </c>
      <c r="K1449" s="2">
        <v>212959.33</v>
      </c>
      <c r="L1449" s="2">
        <v>47416.160000000003</v>
      </c>
      <c r="M1449" s="5">
        <v>2</v>
      </c>
      <c r="N1449" s="2">
        <v>1905.32</v>
      </c>
      <c r="O1449" s="2">
        <v>184616.78</v>
      </c>
      <c r="P1449" s="2">
        <v>23935.08</v>
      </c>
      <c r="Q1449" s="2">
        <v>24347.75</v>
      </c>
      <c r="R1449" s="2">
        <v>14381.68</v>
      </c>
      <c r="S1449" s="2">
        <v>23849.46</v>
      </c>
      <c r="T1449" s="2">
        <v>1100196.29</v>
      </c>
      <c r="U1449" s="5">
        <v>3</v>
      </c>
      <c r="V1449" s="6">
        <v>4</v>
      </c>
      <c r="W1449">
        <v>3</v>
      </c>
      <c r="X1449">
        <v>1</v>
      </c>
      <c r="Y1449">
        <v>9</v>
      </c>
      <c r="Z1449" s="5">
        <f t="shared" ca="1" si="66"/>
        <v>8486</v>
      </c>
      <c r="AA1449" s="4" t="str">
        <f t="shared" si="67"/>
        <v>Mid</v>
      </c>
      <c r="AB1449" s="2">
        <f t="shared" si="68"/>
        <v>0.03</v>
      </c>
      <c r="AC1449" s="2">
        <f>banking_clients[[#This Row],[Bank_Loans]] + banking_clients[[#This Row],[Business_Lending]] + banking_clients[[#This Row],[CreditCard_Balance]]</f>
        <v>1286718.3900000001</v>
      </c>
      <c r="AD1449" s="2">
        <f>banking_clients[[#This Row],[Bank_Deposits]] + banking_clients[[#This Row],[Saving_Accounts]] + banking_clients[[#This Row],[ForeignCurrency_Account]] + banking_clients[[#This Row],[Checking_Accounts]]</f>
        <v>86513.97</v>
      </c>
    </row>
    <row r="1450" spans="1:30" x14ac:dyDescent="0.2">
      <c r="A1450" t="s">
        <v>4482</v>
      </c>
      <c r="B1450" t="s">
        <v>4483</v>
      </c>
      <c r="C1450" s="5">
        <v>53</v>
      </c>
      <c r="D1450">
        <v>17648</v>
      </c>
      <c r="E1450" s="3" t="s">
        <v>4484</v>
      </c>
      <c r="F1450" s="4" t="s">
        <v>58</v>
      </c>
      <c r="G1450" s="4" t="s">
        <v>11</v>
      </c>
      <c r="H1450" s="4" t="s">
        <v>311</v>
      </c>
      <c r="I1450" s="4" t="s">
        <v>33</v>
      </c>
      <c r="J1450" s="4" t="s">
        <v>34</v>
      </c>
      <c r="K1450" s="2">
        <v>91782.11</v>
      </c>
      <c r="L1450" s="2">
        <v>25158.3</v>
      </c>
      <c r="M1450" s="5">
        <v>1</v>
      </c>
      <c r="N1450" s="2">
        <v>2110.5300000000002</v>
      </c>
      <c r="O1450" s="2">
        <v>1039245.97</v>
      </c>
      <c r="P1450" s="2">
        <v>375968.35</v>
      </c>
      <c r="Q1450" s="2">
        <v>267931.46999999997</v>
      </c>
      <c r="R1450" s="2">
        <v>144510.13</v>
      </c>
      <c r="S1450" s="2">
        <v>29932</v>
      </c>
      <c r="T1450" s="2">
        <v>1324137.6100000001</v>
      </c>
      <c r="U1450" s="5">
        <v>2</v>
      </c>
      <c r="V1450" s="6">
        <v>4</v>
      </c>
      <c r="W1450">
        <v>3</v>
      </c>
      <c r="X1450">
        <v>2</v>
      </c>
      <c r="Y1450">
        <v>10</v>
      </c>
      <c r="Z1450" s="5">
        <f t="shared" ca="1" si="66"/>
        <v>9151</v>
      </c>
      <c r="AA1450" s="4" t="str">
        <f t="shared" si="67"/>
        <v>Low</v>
      </c>
      <c r="AB1450" s="2">
        <f t="shared" si="68"/>
        <v>0.03</v>
      </c>
      <c r="AC1450" s="2">
        <f>banking_clients[[#This Row],[Bank_Loans]] + banking_clients[[#This Row],[Business_Lending]] + banking_clients[[#This Row],[CreditCard_Balance]]</f>
        <v>2365494.11</v>
      </c>
      <c r="AD1450" s="2">
        <f>banking_clients[[#This Row],[Bank_Deposits]] + banking_clients[[#This Row],[Saving_Accounts]] + banking_clients[[#This Row],[ForeignCurrency_Account]] + banking_clients[[#This Row],[Checking_Accounts]]</f>
        <v>818341.95</v>
      </c>
    </row>
    <row r="1451" spans="1:30" x14ac:dyDescent="0.2">
      <c r="A1451" t="s">
        <v>4485</v>
      </c>
      <c r="B1451" t="s">
        <v>4486</v>
      </c>
      <c r="C1451" s="5">
        <v>42</v>
      </c>
      <c r="D1451">
        <v>13319</v>
      </c>
      <c r="E1451" s="3" t="s">
        <v>4487</v>
      </c>
      <c r="F1451" s="4" t="s">
        <v>38</v>
      </c>
      <c r="G1451" s="4" t="s">
        <v>19</v>
      </c>
      <c r="H1451" s="4" t="s">
        <v>450</v>
      </c>
      <c r="I1451" s="4" t="s">
        <v>13</v>
      </c>
      <c r="J1451" s="4" t="s">
        <v>27</v>
      </c>
      <c r="K1451" s="2">
        <v>130687.16</v>
      </c>
      <c r="L1451" s="2">
        <v>23800.07</v>
      </c>
      <c r="M1451" s="5">
        <v>1</v>
      </c>
      <c r="N1451" s="2">
        <v>1414.06</v>
      </c>
      <c r="O1451" s="2">
        <v>35952.58</v>
      </c>
      <c r="P1451" s="2">
        <v>45415.83</v>
      </c>
      <c r="Q1451" s="2">
        <v>34659.449999999997</v>
      </c>
      <c r="R1451" s="2">
        <v>26353.13</v>
      </c>
      <c r="S1451" s="2">
        <v>23962.61</v>
      </c>
      <c r="T1451" s="2">
        <v>392791.7</v>
      </c>
      <c r="U1451" s="5">
        <v>2</v>
      </c>
      <c r="V1451" s="6">
        <v>1</v>
      </c>
      <c r="W1451">
        <v>3</v>
      </c>
      <c r="X1451">
        <v>2</v>
      </c>
      <c r="Y1451">
        <v>11</v>
      </c>
      <c r="Z1451" s="5">
        <f t="shared" ca="1" si="66"/>
        <v>6639</v>
      </c>
      <c r="AA1451" s="4" t="str">
        <f t="shared" si="67"/>
        <v>Mid</v>
      </c>
      <c r="AB1451" s="2">
        <f t="shared" si="68"/>
        <v>0.05</v>
      </c>
      <c r="AC1451" s="2">
        <f>banking_clients[[#This Row],[Bank_Loans]] + banking_clients[[#This Row],[Business_Lending]] + banking_clients[[#This Row],[CreditCard_Balance]]</f>
        <v>430158.34</v>
      </c>
      <c r="AD1451" s="2">
        <f>banking_clients[[#This Row],[Bank_Deposits]] + banking_clients[[#This Row],[Saving_Accounts]] + banking_clients[[#This Row],[ForeignCurrency_Account]] + banking_clients[[#This Row],[Checking_Accounts]]</f>
        <v>130391.02</v>
      </c>
    </row>
    <row r="1452" spans="1:30" x14ac:dyDescent="0.2">
      <c r="A1452" t="s">
        <v>4488</v>
      </c>
      <c r="B1452" t="s">
        <v>4489</v>
      </c>
      <c r="C1452" s="5">
        <v>46</v>
      </c>
      <c r="D1452">
        <v>18986</v>
      </c>
      <c r="E1452" s="3" t="s">
        <v>4490</v>
      </c>
      <c r="F1452" s="4" t="s">
        <v>338</v>
      </c>
      <c r="G1452" s="4" t="s">
        <v>114</v>
      </c>
      <c r="H1452" s="4" t="s">
        <v>608</v>
      </c>
      <c r="I1452" s="4" t="s">
        <v>33</v>
      </c>
      <c r="J1452" s="4" t="s">
        <v>27</v>
      </c>
      <c r="K1452" s="2">
        <v>75941.86</v>
      </c>
      <c r="L1452" s="2">
        <v>14295.24</v>
      </c>
      <c r="M1452" s="5">
        <v>1</v>
      </c>
      <c r="N1452" s="2">
        <v>977.61</v>
      </c>
      <c r="O1452" s="2">
        <v>240025.01</v>
      </c>
      <c r="P1452" s="2">
        <v>190655.69</v>
      </c>
      <c r="Q1452" s="2">
        <v>97273.31</v>
      </c>
      <c r="R1452" s="2">
        <v>51554.85</v>
      </c>
      <c r="S1452" s="2">
        <v>7604.25</v>
      </c>
      <c r="T1452" s="2">
        <v>876989.18</v>
      </c>
      <c r="U1452" s="5">
        <v>1</v>
      </c>
      <c r="V1452" s="6">
        <v>1</v>
      </c>
      <c r="W1452">
        <v>3</v>
      </c>
      <c r="X1452">
        <v>2</v>
      </c>
      <c r="Y1452">
        <v>12</v>
      </c>
      <c r="Z1452" s="5">
        <f t="shared" ca="1" si="66"/>
        <v>6364</v>
      </c>
      <c r="AA1452" s="4" t="str">
        <f t="shared" si="67"/>
        <v>Low</v>
      </c>
      <c r="AB1452" s="2">
        <f t="shared" si="68"/>
        <v>0.03</v>
      </c>
      <c r="AC1452" s="2">
        <f>banking_clients[[#This Row],[Bank_Loans]] + banking_clients[[#This Row],[Business_Lending]] + banking_clients[[#This Row],[CreditCard_Balance]]</f>
        <v>1117991.8</v>
      </c>
      <c r="AD1452" s="2">
        <f>banking_clients[[#This Row],[Bank_Deposits]] + banking_clients[[#This Row],[Saving_Accounts]] + banking_clients[[#This Row],[ForeignCurrency_Account]] + banking_clients[[#This Row],[Checking_Accounts]]</f>
        <v>347088.1</v>
      </c>
    </row>
    <row r="1453" spans="1:30" x14ac:dyDescent="0.2">
      <c r="A1453" t="s">
        <v>4491</v>
      </c>
      <c r="B1453" t="s">
        <v>4492</v>
      </c>
      <c r="C1453" s="5">
        <v>68</v>
      </c>
      <c r="D1453">
        <v>32076</v>
      </c>
      <c r="E1453" s="3" t="s">
        <v>4493</v>
      </c>
      <c r="F1453" s="4" t="s">
        <v>243</v>
      </c>
      <c r="G1453" s="4" t="s">
        <v>19</v>
      </c>
      <c r="H1453" s="4" t="s">
        <v>643</v>
      </c>
      <c r="I1453" s="4" t="s">
        <v>13</v>
      </c>
      <c r="J1453" s="4" t="s">
        <v>14</v>
      </c>
      <c r="K1453" s="2">
        <v>112975.62</v>
      </c>
      <c r="L1453" s="2">
        <v>31612.32</v>
      </c>
      <c r="M1453" s="5">
        <v>1</v>
      </c>
      <c r="N1453" s="2">
        <v>299.27999999999997</v>
      </c>
      <c r="O1453" s="2">
        <v>687264.12</v>
      </c>
      <c r="P1453" s="2">
        <v>421426.09</v>
      </c>
      <c r="Q1453" s="2">
        <v>392024.27</v>
      </c>
      <c r="R1453" s="2">
        <v>69584.31</v>
      </c>
      <c r="S1453" s="2">
        <v>22436.51</v>
      </c>
      <c r="T1453" s="2">
        <v>958301.16</v>
      </c>
      <c r="U1453" s="5">
        <v>2</v>
      </c>
      <c r="V1453" s="6">
        <v>2</v>
      </c>
      <c r="W1453">
        <v>3</v>
      </c>
      <c r="X1453">
        <v>2</v>
      </c>
      <c r="Y1453">
        <v>13</v>
      </c>
      <c r="Z1453" s="5">
        <f t="shared" ca="1" si="66"/>
        <v>8784</v>
      </c>
      <c r="AA1453" s="4" t="str">
        <f t="shared" si="67"/>
        <v>Mid</v>
      </c>
      <c r="AB1453" s="2">
        <f t="shared" si="68"/>
        <v>0.05</v>
      </c>
      <c r="AC1453" s="2">
        <f>banking_clients[[#This Row],[Bank_Loans]] + banking_clients[[#This Row],[Business_Lending]] + banking_clients[[#This Row],[CreditCard_Balance]]</f>
        <v>1645864.56</v>
      </c>
      <c r="AD1453" s="2">
        <f>banking_clients[[#This Row],[Bank_Deposits]] + banking_clients[[#This Row],[Saving_Accounts]] + banking_clients[[#This Row],[ForeignCurrency_Account]] + banking_clients[[#This Row],[Checking_Accounts]]</f>
        <v>905471.18</v>
      </c>
    </row>
    <row r="1454" spans="1:30" x14ac:dyDescent="0.2">
      <c r="A1454" t="s">
        <v>4494</v>
      </c>
      <c r="B1454" t="s">
        <v>4495</v>
      </c>
      <c r="C1454" s="5">
        <v>70</v>
      </c>
      <c r="D1454">
        <v>8250</v>
      </c>
      <c r="E1454" s="3" t="s">
        <v>4496</v>
      </c>
      <c r="F1454" s="4" t="s">
        <v>177</v>
      </c>
      <c r="G1454" s="4" t="s">
        <v>49</v>
      </c>
      <c r="H1454" s="4" t="s">
        <v>12</v>
      </c>
      <c r="I1454" s="4" t="s">
        <v>13</v>
      </c>
      <c r="J1454" s="4" t="s">
        <v>14</v>
      </c>
      <c r="K1454" s="2">
        <v>311415.86</v>
      </c>
      <c r="L1454" s="2">
        <v>5269.6</v>
      </c>
      <c r="M1454" s="5">
        <v>1</v>
      </c>
      <c r="N1454" s="2">
        <v>1169.71</v>
      </c>
      <c r="O1454" s="2">
        <v>326966.56</v>
      </c>
      <c r="P1454" s="2">
        <v>969928.77</v>
      </c>
      <c r="Q1454" s="2">
        <v>496988.29</v>
      </c>
      <c r="R1454" s="2">
        <v>237592.47</v>
      </c>
      <c r="S1454" s="2">
        <v>67812.509999999995</v>
      </c>
      <c r="T1454" s="2">
        <v>1154196.74</v>
      </c>
      <c r="U1454" s="5">
        <v>1</v>
      </c>
      <c r="V1454" s="6">
        <v>2</v>
      </c>
      <c r="W1454">
        <v>4</v>
      </c>
      <c r="X1454">
        <v>2</v>
      </c>
      <c r="Y1454">
        <v>14</v>
      </c>
      <c r="Z1454" s="5">
        <f t="shared" ca="1" si="66"/>
        <v>2356</v>
      </c>
      <c r="AA1454" s="4" t="str">
        <f t="shared" si="67"/>
        <v>High</v>
      </c>
      <c r="AB1454" s="2">
        <f t="shared" si="68"/>
        <v>0.05</v>
      </c>
      <c r="AC1454" s="2">
        <f>banking_clients[[#This Row],[Bank_Loans]] + banking_clients[[#This Row],[Business_Lending]] + banking_clients[[#This Row],[CreditCard_Balance]]</f>
        <v>1482333.01</v>
      </c>
      <c r="AD1454" s="2">
        <f>banking_clients[[#This Row],[Bank_Deposits]] + banking_clients[[#This Row],[Saving_Accounts]] + banking_clients[[#This Row],[ForeignCurrency_Account]] + banking_clients[[#This Row],[Checking_Accounts]]</f>
        <v>1772322.04</v>
      </c>
    </row>
    <row r="1455" spans="1:30" x14ac:dyDescent="0.2">
      <c r="A1455" t="s">
        <v>4497</v>
      </c>
      <c r="B1455" t="s">
        <v>4498</v>
      </c>
      <c r="C1455" s="5">
        <v>47</v>
      </c>
      <c r="D1455">
        <v>19839</v>
      </c>
      <c r="E1455" s="3" t="s">
        <v>4499</v>
      </c>
      <c r="F1455" s="4" t="s">
        <v>167</v>
      </c>
      <c r="G1455" s="4" t="s">
        <v>25</v>
      </c>
      <c r="H1455" s="4" t="s">
        <v>1139</v>
      </c>
      <c r="I1455" s="4" t="s">
        <v>80</v>
      </c>
      <c r="J1455" s="4" t="s">
        <v>14</v>
      </c>
      <c r="K1455" s="2">
        <v>514809.57</v>
      </c>
      <c r="L1455" s="2">
        <v>22300.560000000001</v>
      </c>
      <c r="M1455" s="5">
        <v>1</v>
      </c>
      <c r="N1455" s="2">
        <v>2492.86</v>
      </c>
      <c r="O1455" s="2">
        <v>153204.28</v>
      </c>
      <c r="P1455" s="2">
        <v>745757.79</v>
      </c>
      <c r="Q1455" s="2">
        <v>530487.5</v>
      </c>
      <c r="R1455" s="2">
        <v>190667.97</v>
      </c>
      <c r="S1455" s="2">
        <v>69240.27</v>
      </c>
      <c r="T1455" s="2">
        <v>1376704.03</v>
      </c>
      <c r="U1455" s="5">
        <v>1</v>
      </c>
      <c r="V1455" s="6">
        <v>5</v>
      </c>
      <c r="W1455">
        <v>4</v>
      </c>
      <c r="X1455">
        <v>2</v>
      </c>
      <c r="Y1455">
        <v>15</v>
      </c>
      <c r="Z1455" s="5">
        <f t="shared" ca="1" si="66"/>
        <v>2297</v>
      </c>
      <c r="AA1455" s="4" t="str">
        <f t="shared" si="67"/>
        <v>High</v>
      </c>
      <c r="AB1455" s="2">
        <f t="shared" si="68"/>
        <v>0.01</v>
      </c>
      <c r="AC1455" s="2">
        <f>banking_clients[[#This Row],[Bank_Loans]] + banking_clients[[#This Row],[Business_Lending]] + banking_clients[[#This Row],[CreditCard_Balance]]</f>
        <v>1532401.1700000002</v>
      </c>
      <c r="AD1455" s="2">
        <f>banking_clients[[#This Row],[Bank_Deposits]] + banking_clients[[#This Row],[Saving_Accounts]] + banking_clients[[#This Row],[ForeignCurrency_Account]] + banking_clients[[#This Row],[Checking_Accounts]]</f>
        <v>1536153.53</v>
      </c>
    </row>
    <row r="1456" spans="1:30" x14ac:dyDescent="0.2">
      <c r="A1456" t="s">
        <v>4500</v>
      </c>
      <c r="B1456" t="s">
        <v>4501</v>
      </c>
      <c r="C1456" s="5">
        <v>27</v>
      </c>
      <c r="D1456">
        <v>31923</v>
      </c>
      <c r="E1456" s="3" t="s">
        <v>4502</v>
      </c>
      <c r="F1456" s="4" t="s">
        <v>109</v>
      </c>
      <c r="G1456" s="4" t="s">
        <v>49</v>
      </c>
      <c r="H1456" s="4" t="s">
        <v>183</v>
      </c>
      <c r="I1456" s="4" t="s">
        <v>33</v>
      </c>
      <c r="J1456" s="4" t="s">
        <v>14</v>
      </c>
      <c r="K1456" s="2">
        <v>78509.67</v>
      </c>
      <c r="L1456" s="2">
        <v>20112.96</v>
      </c>
      <c r="M1456" s="5">
        <v>1</v>
      </c>
      <c r="N1456" s="2">
        <v>3239.24</v>
      </c>
      <c r="O1456" s="2">
        <v>465384.12</v>
      </c>
      <c r="P1456" s="2">
        <v>673491.82</v>
      </c>
      <c r="Q1456" s="2">
        <v>287293.71000000002</v>
      </c>
      <c r="R1456" s="2">
        <v>145106.87</v>
      </c>
      <c r="S1456" s="2">
        <v>21362.94</v>
      </c>
      <c r="T1456" s="2">
        <v>713829.92</v>
      </c>
      <c r="U1456" s="5">
        <v>0</v>
      </c>
      <c r="V1456" s="6">
        <v>1</v>
      </c>
      <c r="W1456">
        <v>1</v>
      </c>
      <c r="X1456">
        <v>1</v>
      </c>
      <c r="Y1456">
        <v>16</v>
      </c>
      <c r="Z1456" s="5">
        <f t="shared" ca="1" si="66"/>
        <v>1711</v>
      </c>
      <c r="AA1456" s="4" t="str">
        <f t="shared" si="67"/>
        <v>Low</v>
      </c>
      <c r="AB1456" s="2">
        <f t="shared" si="68"/>
        <v>0.03</v>
      </c>
      <c r="AC1456" s="2">
        <f>banking_clients[[#This Row],[Bank_Loans]] + banking_clients[[#This Row],[Business_Lending]] + banking_clients[[#This Row],[CreditCard_Balance]]</f>
        <v>1182453.28</v>
      </c>
      <c r="AD1456" s="2">
        <f>banking_clients[[#This Row],[Bank_Deposits]] + banking_clients[[#This Row],[Saving_Accounts]] + banking_clients[[#This Row],[ForeignCurrency_Account]] + banking_clients[[#This Row],[Checking_Accounts]]</f>
        <v>1127255.3399999999</v>
      </c>
    </row>
    <row r="1457" spans="1:30" x14ac:dyDescent="0.2">
      <c r="A1457" t="s">
        <v>4503</v>
      </c>
      <c r="B1457" t="s">
        <v>4504</v>
      </c>
      <c r="C1457" s="5">
        <v>18</v>
      </c>
      <c r="D1457">
        <v>36731</v>
      </c>
      <c r="E1457" s="3" t="s">
        <v>857</v>
      </c>
      <c r="F1457" s="4" t="s">
        <v>295</v>
      </c>
      <c r="G1457" s="4" t="s">
        <v>114</v>
      </c>
      <c r="H1457" s="4" t="s">
        <v>643</v>
      </c>
      <c r="I1457" s="4" t="s">
        <v>80</v>
      </c>
      <c r="J1457" s="4" t="s">
        <v>34</v>
      </c>
      <c r="K1457" s="2">
        <v>313302.52</v>
      </c>
      <c r="L1457" s="2">
        <v>21721.8</v>
      </c>
      <c r="M1457" s="5">
        <v>2</v>
      </c>
      <c r="N1457" s="2">
        <v>4679.33</v>
      </c>
      <c r="O1457" s="2">
        <v>1012987.16</v>
      </c>
      <c r="P1457" s="2">
        <v>976104.23</v>
      </c>
      <c r="Q1457" s="2">
        <v>492884.31</v>
      </c>
      <c r="R1457" s="2">
        <v>397786.63</v>
      </c>
      <c r="S1457" s="2">
        <v>44550.53</v>
      </c>
      <c r="T1457" s="2">
        <v>1957630.42</v>
      </c>
      <c r="U1457" s="5">
        <v>2</v>
      </c>
      <c r="V1457" s="6">
        <v>3</v>
      </c>
      <c r="W1457">
        <v>2</v>
      </c>
      <c r="X1457">
        <v>2</v>
      </c>
      <c r="Y1457">
        <v>17</v>
      </c>
      <c r="Z1457" s="5">
        <f t="shared" ca="1" si="66"/>
        <v>6318</v>
      </c>
      <c r="AA1457" s="4" t="str">
        <f t="shared" si="67"/>
        <v>High</v>
      </c>
      <c r="AB1457" s="2">
        <f t="shared" si="68"/>
        <v>0.01</v>
      </c>
      <c r="AC1457" s="2">
        <f>banking_clients[[#This Row],[Bank_Loans]] + banking_clients[[#This Row],[Business_Lending]] + banking_clients[[#This Row],[CreditCard_Balance]]</f>
        <v>2975296.91</v>
      </c>
      <c r="AD1457" s="2">
        <f>banking_clients[[#This Row],[Bank_Deposits]] + banking_clients[[#This Row],[Saving_Accounts]] + banking_clients[[#This Row],[ForeignCurrency_Account]] + banking_clients[[#This Row],[Checking_Accounts]]</f>
        <v>1911325.7</v>
      </c>
    </row>
    <row r="1458" spans="1:30" x14ac:dyDescent="0.2">
      <c r="A1458" t="s">
        <v>4505</v>
      </c>
      <c r="B1458" t="s">
        <v>4506</v>
      </c>
      <c r="C1458" s="5">
        <v>73</v>
      </c>
      <c r="D1458">
        <v>4843</v>
      </c>
      <c r="E1458" s="3" t="s">
        <v>4507</v>
      </c>
      <c r="F1458" s="4" t="s">
        <v>177</v>
      </c>
      <c r="G1458" s="4" t="s">
        <v>25</v>
      </c>
      <c r="H1458" s="4" t="s">
        <v>514</v>
      </c>
      <c r="I1458" s="4" t="s">
        <v>33</v>
      </c>
      <c r="J1458" s="4" t="s">
        <v>14</v>
      </c>
      <c r="K1458" s="2">
        <v>69271.91</v>
      </c>
      <c r="L1458" s="2">
        <v>13546.4</v>
      </c>
      <c r="M1458" s="5">
        <v>1</v>
      </c>
      <c r="N1458" s="2">
        <v>1791.82</v>
      </c>
      <c r="O1458" s="2">
        <v>184785.4</v>
      </c>
      <c r="P1458" s="2">
        <v>167595.38</v>
      </c>
      <c r="Q1458" s="2">
        <v>143895.01999999999</v>
      </c>
      <c r="R1458" s="2">
        <v>24123.58</v>
      </c>
      <c r="S1458" s="2">
        <v>3042.82</v>
      </c>
      <c r="T1458" s="2">
        <v>241345.57</v>
      </c>
      <c r="U1458" s="5">
        <v>3</v>
      </c>
      <c r="V1458" s="6">
        <v>1</v>
      </c>
      <c r="W1458">
        <v>3</v>
      </c>
      <c r="X1458">
        <v>2</v>
      </c>
      <c r="Y1458">
        <v>18</v>
      </c>
      <c r="Z1458" s="5">
        <f t="shared" ca="1" si="66"/>
        <v>10989</v>
      </c>
      <c r="AA1458" s="4" t="str">
        <f t="shared" si="67"/>
        <v>Low</v>
      </c>
      <c r="AB1458" s="2">
        <f t="shared" si="68"/>
        <v>0.03</v>
      </c>
      <c r="AC1458" s="2">
        <f>banking_clients[[#This Row],[Bank_Loans]] + banking_clients[[#This Row],[Business_Lending]] + banking_clients[[#This Row],[CreditCard_Balance]]</f>
        <v>427922.79</v>
      </c>
      <c r="AD1458" s="2">
        <f>banking_clients[[#This Row],[Bank_Deposits]] + banking_clients[[#This Row],[Saving_Accounts]] + banking_clients[[#This Row],[ForeignCurrency_Account]] + banking_clients[[#This Row],[Checking_Accounts]]</f>
        <v>338656.80000000005</v>
      </c>
    </row>
    <row r="1459" spans="1:30" x14ac:dyDescent="0.2">
      <c r="A1459" t="s">
        <v>4508</v>
      </c>
      <c r="B1459" t="s">
        <v>4509</v>
      </c>
      <c r="C1459" s="5">
        <v>83</v>
      </c>
      <c r="D1459">
        <v>9232</v>
      </c>
      <c r="E1459" s="3" t="s">
        <v>538</v>
      </c>
      <c r="F1459" s="4" t="s">
        <v>284</v>
      </c>
      <c r="G1459" s="4" t="s">
        <v>25</v>
      </c>
      <c r="H1459" s="4" t="s">
        <v>713</v>
      </c>
      <c r="I1459" s="4" t="s">
        <v>13</v>
      </c>
      <c r="J1459" s="4" t="s">
        <v>14</v>
      </c>
      <c r="K1459" s="2">
        <v>44252.99</v>
      </c>
      <c r="L1459" s="2">
        <v>45239.43</v>
      </c>
      <c r="M1459" s="5">
        <v>1</v>
      </c>
      <c r="N1459" s="2">
        <v>293.48</v>
      </c>
      <c r="O1459" s="2">
        <v>726570.29</v>
      </c>
      <c r="P1459" s="2">
        <v>527117.15</v>
      </c>
      <c r="Q1459" s="2">
        <v>332216.69</v>
      </c>
      <c r="R1459" s="2">
        <v>122920.18</v>
      </c>
      <c r="S1459" s="2">
        <v>31053.88</v>
      </c>
      <c r="T1459" s="2">
        <v>1796045.52</v>
      </c>
      <c r="U1459" s="5">
        <v>1</v>
      </c>
      <c r="V1459" s="6">
        <v>2</v>
      </c>
      <c r="W1459">
        <v>4</v>
      </c>
      <c r="X1459">
        <v>1</v>
      </c>
      <c r="Y1459">
        <v>19</v>
      </c>
      <c r="Z1459" s="5">
        <f t="shared" ca="1" si="66"/>
        <v>1363</v>
      </c>
      <c r="AA1459" s="4" t="str">
        <f t="shared" si="67"/>
        <v>Low</v>
      </c>
      <c r="AB1459" s="2">
        <f t="shared" si="68"/>
        <v>0.05</v>
      </c>
      <c r="AC1459" s="2">
        <f>banking_clients[[#This Row],[Bank_Loans]] + banking_clients[[#This Row],[Business_Lending]] + banking_clients[[#This Row],[CreditCard_Balance]]</f>
        <v>2522909.29</v>
      </c>
      <c r="AD1459" s="2">
        <f>banking_clients[[#This Row],[Bank_Deposits]] + banking_clients[[#This Row],[Saving_Accounts]] + banking_clients[[#This Row],[ForeignCurrency_Account]] + banking_clients[[#This Row],[Checking_Accounts]]</f>
        <v>1013307.9000000001</v>
      </c>
    </row>
    <row r="1460" spans="1:30" x14ac:dyDescent="0.2">
      <c r="A1460" t="s">
        <v>4510</v>
      </c>
      <c r="B1460" t="s">
        <v>4511</v>
      </c>
      <c r="C1460" s="5">
        <v>72</v>
      </c>
      <c r="D1460">
        <v>6958</v>
      </c>
      <c r="E1460" s="3" t="s">
        <v>4512</v>
      </c>
      <c r="F1460" s="4" t="s">
        <v>315</v>
      </c>
      <c r="G1460" s="4" t="s">
        <v>25</v>
      </c>
      <c r="H1460" s="4" t="s">
        <v>502</v>
      </c>
      <c r="I1460" s="4" t="s">
        <v>33</v>
      </c>
      <c r="J1460" s="4" t="s">
        <v>40</v>
      </c>
      <c r="K1460" s="2">
        <v>67695.600000000006</v>
      </c>
      <c r="L1460" s="2">
        <v>3591.45</v>
      </c>
      <c r="M1460" s="5">
        <v>1</v>
      </c>
      <c r="N1460" s="2">
        <v>7478.8</v>
      </c>
      <c r="O1460" s="2">
        <v>960557.31</v>
      </c>
      <c r="P1460" s="2">
        <v>1233484.26</v>
      </c>
      <c r="Q1460" s="2">
        <v>726164.12</v>
      </c>
      <c r="R1460" s="2">
        <v>174577.81</v>
      </c>
      <c r="S1460" s="2">
        <v>29182.799999999999</v>
      </c>
      <c r="T1460" s="2">
        <v>705435.36</v>
      </c>
      <c r="U1460" s="5">
        <v>2</v>
      </c>
      <c r="V1460" s="6">
        <v>2</v>
      </c>
      <c r="W1460">
        <v>1</v>
      </c>
      <c r="X1460">
        <v>1</v>
      </c>
      <c r="Y1460">
        <v>20</v>
      </c>
      <c r="Z1460" s="5">
        <f t="shared" ca="1" si="66"/>
        <v>3825</v>
      </c>
      <c r="AA1460" s="4" t="str">
        <f t="shared" si="67"/>
        <v>Low</v>
      </c>
      <c r="AB1460" s="2">
        <f t="shared" si="68"/>
        <v>0.03</v>
      </c>
      <c r="AC1460" s="2">
        <f>banking_clients[[#This Row],[Bank_Loans]] + banking_clients[[#This Row],[Business_Lending]] + banking_clients[[#This Row],[CreditCard_Balance]]</f>
        <v>1673471.47</v>
      </c>
      <c r="AD1460" s="2">
        <f>banking_clients[[#This Row],[Bank_Deposits]] + banking_clients[[#This Row],[Saving_Accounts]] + banking_clients[[#This Row],[ForeignCurrency_Account]] + banking_clients[[#This Row],[Checking_Accounts]]</f>
        <v>2163408.9900000002</v>
      </c>
    </row>
    <row r="1461" spans="1:30" x14ac:dyDescent="0.2">
      <c r="A1461" t="s">
        <v>4513</v>
      </c>
      <c r="B1461" t="s">
        <v>4514</v>
      </c>
      <c r="C1461" s="5">
        <v>56</v>
      </c>
      <c r="D1461">
        <v>32604</v>
      </c>
      <c r="E1461" s="3" t="s">
        <v>4515</v>
      </c>
      <c r="F1461" s="4" t="s">
        <v>58</v>
      </c>
      <c r="G1461" s="4" t="s">
        <v>25</v>
      </c>
      <c r="H1461" s="4" t="s">
        <v>276</v>
      </c>
      <c r="I1461" s="4" t="s">
        <v>13</v>
      </c>
      <c r="J1461" s="4" t="s">
        <v>34</v>
      </c>
      <c r="K1461" s="2">
        <v>193812.26</v>
      </c>
      <c r="L1461" s="2">
        <v>41258.5</v>
      </c>
      <c r="M1461" s="5">
        <v>1</v>
      </c>
      <c r="N1461" s="2">
        <v>7730.72</v>
      </c>
      <c r="O1461" s="2">
        <v>855234.08</v>
      </c>
      <c r="P1461" s="2">
        <v>2570251.9</v>
      </c>
      <c r="Q1461" s="2">
        <v>1060228.9099999999</v>
      </c>
      <c r="R1461" s="2">
        <v>305859.98</v>
      </c>
      <c r="S1461" s="2">
        <v>5131.5200000000004</v>
      </c>
      <c r="T1461" s="2">
        <v>3265394.72</v>
      </c>
      <c r="U1461" s="5">
        <v>2</v>
      </c>
      <c r="V1461" s="6">
        <v>5</v>
      </c>
      <c r="W1461">
        <v>1</v>
      </c>
      <c r="X1461">
        <v>1</v>
      </c>
      <c r="Y1461">
        <v>21</v>
      </c>
      <c r="Z1461" s="5">
        <f t="shared" ca="1" si="66"/>
        <v>7584</v>
      </c>
      <c r="AA1461" s="4" t="str">
        <f t="shared" si="67"/>
        <v>Mid</v>
      </c>
      <c r="AB1461" s="2">
        <f t="shared" si="68"/>
        <v>0.05</v>
      </c>
      <c r="AC1461" s="2">
        <f>banking_clients[[#This Row],[Bank_Loans]] + banking_clients[[#This Row],[Business_Lending]] + banking_clients[[#This Row],[CreditCard_Balance]]</f>
        <v>4128359.5200000005</v>
      </c>
      <c r="AD1461" s="2">
        <f>banking_clients[[#This Row],[Bank_Deposits]] + banking_clients[[#This Row],[Saving_Accounts]] + banking_clients[[#This Row],[ForeignCurrency_Account]] + banking_clients[[#This Row],[Checking_Accounts]]</f>
        <v>3941472.3099999996</v>
      </c>
    </row>
    <row r="1462" spans="1:30" x14ac:dyDescent="0.2">
      <c r="A1462" t="s">
        <v>4516</v>
      </c>
      <c r="B1462" t="s">
        <v>4517</v>
      </c>
      <c r="C1462" s="5">
        <v>75</v>
      </c>
      <c r="D1462">
        <v>4910</v>
      </c>
      <c r="E1462" s="3" t="s">
        <v>4518</v>
      </c>
      <c r="F1462" s="4" t="s">
        <v>109</v>
      </c>
      <c r="G1462" s="4" t="s">
        <v>49</v>
      </c>
      <c r="H1462" s="4" t="s">
        <v>481</v>
      </c>
      <c r="I1462" s="4" t="s">
        <v>13</v>
      </c>
      <c r="J1462" s="4" t="s">
        <v>40</v>
      </c>
      <c r="K1462" s="2">
        <v>148197.15</v>
      </c>
      <c r="L1462" s="2">
        <v>36119.699999999997</v>
      </c>
      <c r="M1462" s="5">
        <v>1</v>
      </c>
      <c r="N1462" s="2">
        <v>3152.68</v>
      </c>
      <c r="O1462" s="2">
        <v>315685.67</v>
      </c>
      <c r="P1462" s="2">
        <v>119123.35</v>
      </c>
      <c r="Q1462" s="2">
        <v>59561.68</v>
      </c>
      <c r="R1462" s="2">
        <v>159426.75</v>
      </c>
      <c r="S1462" s="2">
        <v>17218.009999999998</v>
      </c>
      <c r="T1462" s="2">
        <v>190816.72</v>
      </c>
      <c r="U1462" s="5">
        <v>1</v>
      </c>
      <c r="V1462" s="6">
        <v>4</v>
      </c>
      <c r="W1462">
        <v>1</v>
      </c>
      <c r="X1462">
        <v>1</v>
      </c>
      <c r="Y1462">
        <v>22</v>
      </c>
      <c r="Z1462" s="5">
        <f t="shared" ca="1" si="66"/>
        <v>7453</v>
      </c>
      <c r="AA1462" s="4" t="str">
        <f t="shared" si="67"/>
        <v>Mid</v>
      </c>
      <c r="AB1462" s="2">
        <f t="shared" si="68"/>
        <v>0.05</v>
      </c>
      <c r="AC1462" s="2">
        <f>banking_clients[[#This Row],[Bank_Loans]] + banking_clients[[#This Row],[Business_Lending]] + banking_clients[[#This Row],[CreditCard_Balance]]</f>
        <v>509655.07</v>
      </c>
      <c r="AD1462" s="2">
        <f>banking_clients[[#This Row],[Bank_Deposits]] + banking_clients[[#This Row],[Saving_Accounts]] + banking_clients[[#This Row],[ForeignCurrency_Account]] + banking_clients[[#This Row],[Checking_Accounts]]</f>
        <v>355329.79</v>
      </c>
    </row>
    <row r="1463" spans="1:30" x14ac:dyDescent="0.2">
      <c r="A1463" t="s">
        <v>4519</v>
      </c>
      <c r="B1463" t="s">
        <v>4520</v>
      </c>
      <c r="C1463" s="5">
        <v>84</v>
      </c>
      <c r="D1463">
        <v>13446</v>
      </c>
      <c r="E1463" s="3" t="s">
        <v>4521</v>
      </c>
      <c r="F1463" s="4" t="s">
        <v>647</v>
      </c>
      <c r="G1463" s="4" t="s">
        <v>19</v>
      </c>
      <c r="H1463" s="4" t="s">
        <v>522</v>
      </c>
      <c r="I1463" s="4" t="s">
        <v>80</v>
      </c>
      <c r="J1463" s="4" t="s">
        <v>14</v>
      </c>
      <c r="K1463" s="2">
        <v>289056.28000000003</v>
      </c>
      <c r="L1463" s="2">
        <v>54635.31</v>
      </c>
      <c r="M1463" s="5">
        <v>3</v>
      </c>
      <c r="N1463" s="2">
        <v>6996.13</v>
      </c>
      <c r="O1463" s="2">
        <v>662878.16</v>
      </c>
      <c r="P1463" s="2">
        <v>444874.25</v>
      </c>
      <c r="Q1463" s="2">
        <v>238614.37</v>
      </c>
      <c r="R1463" s="2">
        <v>89541.05</v>
      </c>
      <c r="S1463" s="2">
        <v>80211.38</v>
      </c>
      <c r="T1463" s="2">
        <v>404124.63</v>
      </c>
      <c r="U1463" s="5">
        <v>3</v>
      </c>
      <c r="V1463" s="6">
        <v>3</v>
      </c>
      <c r="W1463">
        <v>2</v>
      </c>
      <c r="X1463">
        <v>1</v>
      </c>
      <c r="Y1463">
        <v>1</v>
      </c>
      <c r="Z1463" s="5">
        <f t="shared" ca="1" si="66"/>
        <v>7475</v>
      </c>
      <c r="AA1463" s="4" t="str">
        <f t="shared" si="67"/>
        <v>Mid</v>
      </c>
      <c r="AB1463" s="2">
        <f t="shared" si="68"/>
        <v>0.01</v>
      </c>
      <c r="AC1463" s="2">
        <f>banking_clients[[#This Row],[Bank_Loans]] + banking_clients[[#This Row],[Business_Lending]] + banking_clients[[#This Row],[CreditCard_Balance]]</f>
        <v>1073998.92</v>
      </c>
      <c r="AD1463" s="2">
        <f>banking_clients[[#This Row],[Bank_Deposits]] + banking_clients[[#This Row],[Saving_Accounts]] + banking_clients[[#This Row],[ForeignCurrency_Account]] + banking_clients[[#This Row],[Checking_Accounts]]</f>
        <v>853241.05</v>
      </c>
    </row>
    <row r="1464" spans="1:30" x14ac:dyDescent="0.2">
      <c r="A1464" t="s">
        <v>4522</v>
      </c>
      <c r="B1464" t="s">
        <v>4523</v>
      </c>
      <c r="C1464" s="5">
        <v>61</v>
      </c>
      <c r="D1464">
        <v>35281</v>
      </c>
      <c r="E1464" s="3" t="s">
        <v>4524</v>
      </c>
      <c r="F1464" s="4" t="s">
        <v>574</v>
      </c>
      <c r="G1464" s="4" t="s">
        <v>25</v>
      </c>
      <c r="H1464" s="4" t="s">
        <v>100</v>
      </c>
      <c r="I1464" s="4" t="s">
        <v>13</v>
      </c>
      <c r="J1464" s="4" t="s">
        <v>14</v>
      </c>
      <c r="K1464" s="2">
        <v>94483.25</v>
      </c>
      <c r="L1464" s="2">
        <v>29841.4</v>
      </c>
      <c r="M1464" s="5">
        <v>1</v>
      </c>
      <c r="N1464" s="2">
        <v>1344.71</v>
      </c>
      <c r="O1464" s="2">
        <v>51539.61</v>
      </c>
      <c r="P1464" s="2">
        <v>58388.05</v>
      </c>
      <c r="Q1464" s="2">
        <v>32909.629999999997</v>
      </c>
      <c r="R1464" s="2">
        <v>64460.4</v>
      </c>
      <c r="S1464" s="2">
        <v>7951.2</v>
      </c>
      <c r="T1464" s="2">
        <v>267677.17</v>
      </c>
      <c r="U1464" s="5">
        <v>0</v>
      </c>
      <c r="V1464" s="6">
        <v>1</v>
      </c>
      <c r="W1464">
        <v>2</v>
      </c>
      <c r="X1464">
        <v>2</v>
      </c>
      <c r="Y1464">
        <v>2</v>
      </c>
      <c r="Z1464" s="5">
        <f t="shared" ca="1" si="66"/>
        <v>9141</v>
      </c>
      <c r="AA1464" s="4" t="str">
        <f t="shared" si="67"/>
        <v>Low</v>
      </c>
      <c r="AB1464" s="2">
        <f t="shared" si="68"/>
        <v>0.05</v>
      </c>
      <c r="AC1464" s="2">
        <f>banking_clients[[#This Row],[Bank_Loans]] + banking_clients[[#This Row],[Business_Lending]] + banking_clients[[#This Row],[CreditCard_Balance]]</f>
        <v>320561.49</v>
      </c>
      <c r="AD1464" s="2">
        <f>banking_clients[[#This Row],[Bank_Deposits]] + banking_clients[[#This Row],[Saving_Accounts]] + banking_clients[[#This Row],[ForeignCurrency_Account]] + banking_clients[[#This Row],[Checking_Accounts]]</f>
        <v>163709.28</v>
      </c>
    </row>
    <row r="1465" spans="1:30" x14ac:dyDescent="0.2">
      <c r="A1465" t="s">
        <v>4525</v>
      </c>
      <c r="B1465" t="s">
        <v>4526</v>
      </c>
      <c r="C1465" s="5">
        <v>64</v>
      </c>
      <c r="D1465">
        <v>9057</v>
      </c>
      <c r="E1465" s="3" t="s">
        <v>4527</v>
      </c>
      <c r="F1465" s="4" t="s">
        <v>24</v>
      </c>
      <c r="G1465" s="4" t="s">
        <v>25</v>
      </c>
      <c r="H1465" s="4" t="s">
        <v>1297</v>
      </c>
      <c r="I1465" s="4" t="s">
        <v>33</v>
      </c>
      <c r="J1465" s="4" t="s">
        <v>14</v>
      </c>
      <c r="K1465" s="2">
        <v>38502.76</v>
      </c>
      <c r="L1465" s="2">
        <v>1789.08</v>
      </c>
      <c r="M1465" s="5">
        <v>1</v>
      </c>
      <c r="N1465" s="2">
        <v>1802.43</v>
      </c>
      <c r="O1465" s="2">
        <v>0</v>
      </c>
      <c r="P1465" s="2">
        <v>72128.929999999993</v>
      </c>
      <c r="Q1465" s="2">
        <v>30207.84</v>
      </c>
      <c r="R1465" s="2">
        <v>22322.98</v>
      </c>
      <c r="S1465" s="2">
        <v>26400.79</v>
      </c>
      <c r="T1465" s="2">
        <v>823027.12</v>
      </c>
      <c r="U1465" s="5">
        <v>2</v>
      </c>
      <c r="V1465" s="6">
        <v>1</v>
      </c>
      <c r="W1465">
        <v>3</v>
      </c>
      <c r="X1465">
        <v>1</v>
      </c>
      <c r="Y1465">
        <v>3</v>
      </c>
      <c r="Z1465" s="5">
        <f t="shared" ca="1" si="66"/>
        <v>7054</v>
      </c>
      <c r="AA1465" s="4" t="str">
        <f t="shared" si="67"/>
        <v>Low</v>
      </c>
      <c r="AB1465" s="2">
        <f t="shared" si="68"/>
        <v>0.03</v>
      </c>
      <c r="AC1465" s="2">
        <f>banking_clients[[#This Row],[Bank_Loans]] + banking_clients[[#This Row],[Business_Lending]] + banking_clients[[#This Row],[CreditCard_Balance]]</f>
        <v>824829.55</v>
      </c>
      <c r="AD1465" s="2">
        <f>banking_clients[[#This Row],[Bank_Deposits]] + banking_clients[[#This Row],[Saving_Accounts]] + banking_clients[[#This Row],[ForeignCurrency_Account]] + banking_clients[[#This Row],[Checking_Accounts]]</f>
        <v>151060.53999999998</v>
      </c>
    </row>
    <row r="1466" spans="1:30" x14ac:dyDescent="0.2">
      <c r="A1466" t="s">
        <v>4528</v>
      </c>
      <c r="B1466" t="s">
        <v>4529</v>
      </c>
      <c r="C1466" s="5">
        <v>78</v>
      </c>
      <c r="D1466">
        <v>32235</v>
      </c>
      <c r="E1466" s="3" t="s">
        <v>4530</v>
      </c>
      <c r="F1466" s="4" t="s">
        <v>78</v>
      </c>
      <c r="G1466" s="4" t="s">
        <v>11</v>
      </c>
      <c r="H1466" s="4" t="s">
        <v>253</v>
      </c>
      <c r="I1466" s="4" t="s">
        <v>33</v>
      </c>
      <c r="J1466" s="4" t="s">
        <v>34</v>
      </c>
      <c r="K1466" s="2">
        <v>131489.18</v>
      </c>
      <c r="L1466" s="2">
        <v>39765.72</v>
      </c>
      <c r="M1466" s="5">
        <v>3</v>
      </c>
      <c r="N1466" s="2">
        <v>1070.22</v>
      </c>
      <c r="O1466" s="2">
        <v>601552.34</v>
      </c>
      <c r="P1466" s="2">
        <v>408648.56</v>
      </c>
      <c r="Q1466" s="2">
        <v>252400.58</v>
      </c>
      <c r="R1466" s="2">
        <v>188218.72</v>
      </c>
      <c r="S1466" s="2">
        <v>8950.2099999999991</v>
      </c>
      <c r="T1466" s="2">
        <v>496349.52</v>
      </c>
      <c r="U1466" s="5">
        <v>0</v>
      </c>
      <c r="V1466" s="6">
        <v>2</v>
      </c>
      <c r="W1466">
        <v>3</v>
      </c>
      <c r="X1466">
        <v>2</v>
      </c>
      <c r="Y1466">
        <v>4</v>
      </c>
      <c r="Z1466" s="5">
        <f t="shared" ca="1" si="66"/>
        <v>1432</v>
      </c>
      <c r="AA1466" s="4" t="str">
        <f t="shared" si="67"/>
        <v>Mid</v>
      </c>
      <c r="AB1466" s="2">
        <f t="shared" si="68"/>
        <v>0.03</v>
      </c>
      <c r="AC1466" s="2">
        <f>banking_clients[[#This Row],[Bank_Loans]] + banking_clients[[#This Row],[Business_Lending]] + banking_clients[[#This Row],[CreditCard_Balance]]</f>
        <v>1098972.0799999998</v>
      </c>
      <c r="AD1466" s="2">
        <f>banking_clients[[#This Row],[Bank_Deposits]] + banking_clients[[#This Row],[Saving_Accounts]] + banking_clients[[#This Row],[ForeignCurrency_Account]] + banking_clients[[#This Row],[Checking_Accounts]]</f>
        <v>858218.07</v>
      </c>
    </row>
    <row r="1467" spans="1:30" x14ac:dyDescent="0.2">
      <c r="A1467" t="s">
        <v>4531</v>
      </c>
      <c r="B1467" t="s">
        <v>4532</v>
      </c>
      <c r="C1467" s="5">
        <v>17</v>
      </c>
      <c r="D1467">
        <v>28895</v>
      </c>
      <c r="E1467" s="3" t="s">
        <v>4533</v>
      </c>
      <c r="F1467" s="4" t="s">
        <v>153</v>
      </c>
      <c r="G1467" s="4" t="s">
        <v>49</v>
      </c>
      <c r="H1467" s="4" t="s">
        <v>359</v>
      </c>
      <c r="I1467" s="4" t="s">
        <v>33</v>
      </c>
      <c r="J1467" s="4" t="s">
        <v>14</v>
      </c>
      <c r="K1467" s="2">
        <v>84832.26</v>
      </c>
      <c r="L1467" s="2">
        <v>17913.580000000002</v>
      </c>
      <c r="M1467" s="5">
        <v>1</v>
      </c>
      <c r="N1467" s="2">
        <v>2033.55</v>
      </c>
      <c r="O1467" s="2">
        <v>384710.44</v>
      </c>
      <c r="P1467" s="2">
        <v>392769.71</v>
      </c>
      <c r="Q1467" s="2">
        <v>313460.45</v>
      </c>
      <c r="R1467" s="2">
        <v>38521.65</v>
      </c>
      <c r="S1467" s="2">
        <v>28135.599999999999</v>
      </c>
      <c r="T1467" s="2">
        <v>878596.28</v>
      </c>
      <c r="U1467" s="5">
        <v>3</v>
      </c>
      <c r="V1467" s="6">
        <v>1</v>
      </c>
      <c r="W1467">
        <v>3</v>
      </c>
      <c r="X1467">
        <v>1</v>
      </c>
      <c r="Y1467">
        <v>8</v>
      </c>
      <c r="Z1467" s="5">
        <f t="shared" ca="1" si="66"/>
        <v>3253</v>
      </c>
      <c r="AA1467" s="4" t="str">
        <f t="shared" si="67"/>
        <v>Low</v>
      </c>
      <c r="AB1467" s="2">
        <f t="shared" si="68"/>
        <v>0.03</v>
      </c>
      <c r="AC1467" s="2">
        <f>banking_clients[[#This Row],[Bank_Loans]] + banking_clients[[#This Row],[Business_Lending]] + banking_clients[[#This Row],[CreditCard_Balance]]</f>
        <v>1265340.27</v>
      </c>
      <c r="AD1467" s="2">
        <f>banking_clients[[#This Row],[Bank_Deposits]] + banking_clients[[#This Row],[Saving_Accounts]] + banking_clients[[#This Row],[ForeignCurrency_Account]] + banking_clients[[#This Row],[Checking_Accounts]]</f>
        <v>772887.41</v>
      </c>
    </row>
    <row r="1468" spans="1:30" x14ac:dyDescent="0.2">
      <c r="A1468" t="s">
        <v>4534</v>
      </c>
      <c r="B1468" t="s">
        <v>4535</v>
      </c>
      <c r="C1468" s="5">
        <v>42</v>
      </c>
      <c r="D1468">
        <v>11097</v>
      </c>
      <c r="E1468" s="3" t="s">
        <v>4536</v>
      </c>
      <c r="F1468" s="4" t="s">
        <v>310</v>
      </c>
      <c r="G1468" s="4" t="s">
        <v>114</v>
      </c>
      <c r="H1468" s="4" t="s">
        <v>1414</v>
      </c>
      <c r="I1468" s="4" t="s">
        <v>13</v>
      </c>
      <c r="J1468" s="4" t="s">
        <v>27</v>
      </c>
      <c r="K1468" s="2">
        <v>38807.25</v>
      </c>
      <c r="L1468" s="2">
        <v>35163</v>
      </c>
      <c r="M1468" s="5">
        <v>1</v>
      </c>
      <c r="N1468" s="2">
        <v>1061.28</v>
      </c>
      <c r="O1468" s="2">
        <v>608245.61</v>
      </c>
      <c r="P1468" s="2">
        <v>286374.44</v>
      </c>
      <c r="Q1468" s="2">
        <v>216950.33</v>
      </c>
      <c r="R1468" s="2">
        <v>72316.78</v>
      </c>
      <c r="S1468" s="2">
        <v>10444.01</v>
      </c>
      <c r="T1468" s="2">
        <v>1209141.95</v>
      </c>
      <c r="U1468" s="5">
        <v>1</v>
      </c>
      <c r="V1468" s="6">
        <v>2</v>
      </c>
      <c r="W1468">
        <v>3</v>
      </c>
      <c r="X1468">
        <v>2</v>
      </c>
      <c r="Y1468">
        <v>9</v>
      </c>
      <c r="Z1468" s="5">
        <f t="shared" ca="1" si="66"/>
        <v>7269</v>
      </c>
      <c r="AA1468" s="4" t="str">
        <f t="shared" si="67"/>
        <v>Low</v>
      </c>
      <c r="AB1468" s="2">
        <f t="shared" si="68"/>
        <v>0.05</v>
      </c>
      <c r="AC1468" s="2">
        <f>banking_clients[[#This Row],[Bank_Loans]] + banking_clients[[#This Row],[Business_Lending]] + banking_clients[[#This Row],[CreditCard_Balance]]</f>
        <v>1818448.84</v>
      </c>
      <c r="AD1468" s="2">
        <f>banking_clients[[#This Row],[Bank_Deposits]] + banking_clients[[#This Row],[Saving_Accounts]] + banking_clients[[#This Row],[ForeignCurrency_Account]] + banking_clients[[#This Row],[Checking_Accounts]]</f>
        <v>586085.55999999994</v>
      </c>
    </row>
    <row r="1469" spans="1:30" x14ac:dyDescent="0.2">
      <c r="A1469" t="s">
        <v>4537</v>
      </c>
      <c r="B1469" t="s">
        <v>4538</v>
      </c>
      <c r="C1469" s="5">
        <v>40</v>
      </c>
      <c r="D1469">
        <v>25969</v>
      </c>
      <c r="E1469" s="3" t="s">
        <v>4539</v>
      </c>
      <c r="F1469" s="4" t="s">
        <v>295</v>
      </c>
      <c r="G1469" s="4" t="s">
        <v>11</v>
      </c>
      <c r="H1469" s="4" t="s">
        <v>735</v>
      </c>
      <c r="I1469" s="4" t="s">
        <v>13</v>
      </c>
      <c r="J1469" s="4" t="s">
        <v>27</v>
      </c>
      <c r="K1469" s="2">
        <v>194389.86</v>
      </c>
      <c r="L1469" s="2">
        <v>27495.86</v>
      </c>
      <c r="M1469" s="5">
        <v>1</v>
      </c>
      <c r="N1469" s="2">
        <v>1306.55</v>
      </c>
      <c r="O1469" s="2">
        <v>678417.69</v>
      </c>
      <c r="P1469" s="2">
        <v>2178798.9500000002</v>
      </c>
      <c r="Q1469" s="2">
        <v>904407.11</v>
      </c>
      <c r="R1469" s="2">
        <v>563747.1</v>
      </c>
      <c r="S1469" s="2">
        <v>691.06</v>
      </c>
      <c r="T1469" s="2">
        <v>1500584.78</v>
      </c>
      <c r="U1469" s="5">
        <v>1</v>
      </c>
      <c r="V1469" s="6">
        <v>2</v>
      </c>
      <c r="W1469">
        <v>3</v>
      </c>
      <c r="X1469">
        <v>2</v>
      </c>
      <c r="Y1469">
        <v>10</v>
      </c>
      <c r="Z1469" s="5">
        <f t="shared" ca="1" si="66"/>
        <v>3874</v>
      </c>
      <c r="AA1469" s="4" t="str">
        <f t="shared" si="67"/>
        <v>Mid</v>
      </c>
      <c r="AB1469" s="2">
        <f t="shared" si="68"/>
        <v>0.05</v>
      </c>
      <c r="AC1469" s="2">
        <f>banking_clients[[#This Row],[Bank_Loans]] + banking_clients[[#This Row],[Business_Lending]] + banking_clients[[#This Row],[CreditCard_Balance]]</f>
        <v>2180309.0199999996</v>
      </c>
      <c r="AD1469" s="2">
        <f>banking_clients[[#This Row],[Bank_Deposits]] + banking_clients[[#This Row],[Saving_Accounts]] + banking_clients[[#This Row],[ForeignCurrency_Account]] + banking_clients[[#This Row],[Checking_Accounts]]</f>
        <v>3647644.22</v>
      </c>
    </row>
    <row r="1470" spans="1:30" x14ac:dyDescent="0.2">
      <c r="A1470" t="s">
        <v>4540</v>
      </c>
      <c r="B1470" t="s">
        <v>4541</v>
      </c>
      <c r="C1470" s="5">
        <v>70</v>
      </c>
      <c r="D1470">
        <v>29156</v>
      </c>
      <c r="E1470" s="3" t="s">
        <v>4542</v>
      </c>
      <c r="F1470" s="4" t="s">
        <v>18</v>
      </c>
      <c r="G1470" s="4" t="s">
        <v>25</v>
      </c>
      <c r="H1470" s="4" t="s">
        <v>636</v>
      </c>
      <c r="I1470" s="4" t="s">
        <v>33</v>
      </c>
      <c r="J1470" s="4" t="s">
        <v>34</v>
      </c>
      <c r="K1470" s="2">
        <v>71368.28</v>
      </c>
      <c r="L1470" s="2">
        <v>12514.5</v>
      </c>
      <c r="M1470" s="5">
        <v>2</v>
      </c>
      <c r="N1470" s="2">
        <v>1228.06</v>
      </c>
      <c r="O1470" s="2">
        <v>776907.32</v>
      </c>
      <c r="P1470" s="2">
        <v>1563534.99</v>
      </c>
      <c r="Q1470" s="2">
        <v>525671.25</v>
      </c>
      <c r="R1470" s="2">
        <v>978422.46</v>
      </c>
      <c r="S1470" s="2">
        <v>23434.560000000001</v>
      </c>
      <c r="T1470" s="2">
        <v>357389.07</v>
      </c>
      <c r="U1470" s="5">
        <v>3</v>
      </c>
      <c r="V1470" s="6">
        <v>3</v>
      </c>
      <c r="W1470">
        <v>3</v>
      </c>
      <c r="X1470">
        <v>2</v>
      </c>
      <c r="Y1470">
        <v>11</v>
      </c>
      <c r="Z1470" s="5">
        <f t="shared" ca="1" si="66"/>
        <v>3699</v>
      </c>
      <c r="AA1470" s="4" t="str">
        <f t="shared" si="67"/>
        <v>Low</v>
      </c>
      <c r="AB1470" s="2">
        <f t="shared" si="68"/>
        <v>0.03</v>
      </c>
      <c r="AC1470" s="2">
        <f>banking_clients[[#This Row],[Bank_Loans]] + banking_clients[[#This Row],[Business_Lending]] + banking_clients[[#This Row],[CreditCard_Balance]]</f>
        <v>1135524.45</v>
      </c>
      <c r="AD1470" s="2">
        <f>banking_clients[[#This Row],[Bank_Deposits]] + banking_clients[[#This Row],[Saving_Accounts]] + banking_clients[[#This Row],[ForeignCurrency_Account]] + banking_clients[[#This Row],[Checking_Accounts]]</f>
        <v>3091063.2600000002</v>
      </c>
    </row>
    <row r="1471" spans="1:30" x14ac:dyDescent="0.2">
      <c r="A1471" t="s">
        <v>4543</v>
      </c>
      <c r="B1471" t="s">
        <v>4544</v>
      </c>
      <c r="C1471" s="5">
        <v>22</v>
      </c>
      <c r="D1471">
        <v>36109</v>
      </c>
      <c r="E1471" s="3" t="s">
        <v>4545</v>
      </c>
      <c r="F1471" s="4" t="s">
        <v>148</v>
      </c>
      <c r="G1471" s="4" t="s">
        <v>25</v>
      </c>
      <c r="H1471" s="4" t="s">
        <v>465</v>
      </c>
      <c r="I1471" s="4" t="s">
        <v>33</v>
      </c>
      <c r="J1471" s="4" t="s">
        <v>14</v>
      </c>
      <c r="K1471" s="2">
        <v>155237.17000000001</v>
      </c>
      <c r="L1471" s="2">
        <v>55594.74</v>
      </c>
      <c r="M1471" s="5">
        <v>2</v>
      </c>
      <c r="N1471" s="2">
        <v>5329.6</v>
      </c>
      <c r="O1471" s="2">
        <v>655011.17000000004</v>
      </c>
      <c r="P1471" s="2">
        <v>193003.46</v>
      </c>
      <c r="Q1471" s="2">
        <v>120445.77</v>
      </c>
      <c r="R1471" s="2">
        <v>18255.52</v>
      </c>
      <c r="S1471" s="2">
        <v>37998.01</v>
      </c>
      <c r="T1471" s="2">
        <v>2242488.73</v>
      </c>
      <c r="U1471" s="5">
        <v>3</v>
      </c>
      <c r="V1471" s="6">
        <v>4</v>
      </c>
      <c r="W1471">
        <v>3</v>
      </c>
      <c r="X1471">
        <v>2</v>
      </c>
      <c r="Y1471">
        <v>12</v>
      </c>
      <c r="Z1471" s="5">
        <f t="shared" ca="1" si="66"/>
        <v>8476</v>
      </c>
      <c r="AA1471" s="4" t="str">
        <f t="shared" si="67"/>
        <v>Mid</v>
      </c>
      <c r="AB1471" s="2">
        <f t="shared" si="68"/>
        <v>0.03</v>
      </c>
      <c r="AC1471" s="2">
        <f>banking_clients[[#This Row],[Bank_Loans]] + banking_clients[[#This Row],[Business_Lending]] + banking_clients[[#This Row],[CreditCard_Balance]]</f>
        <v>2902829.5</v>
      </c>
      <c r="AD1471" s="2">
        <f>banking_clients[[#This Row],[Bank_Deposits]] + banking_clients[[#This Row],[Saving_Accounts]] + banking_clients[[#This Row],[ForeignCurrency_Account]] + banking_clients[[#This Row],[Checking_Accounts]]</f>
        <v>369702.76</v>
      </c>
    </row>
    <row r="1472" spans="1:30" x14ac:dyDescent="0.2">
      <c r="A1472" t="s">
        <v>4546</v>
      </c>
      <c r="B1472" t="s">
        <v>4547</v>
      </c>
      <c r="C1472" s="5">
        <v>32</v>
      </c>
      <c r="D1472">
        <v>6365</v>
      </c>
      <c r="E1472" s="3" t="s">
        <v>4548</v>
      </c>
      <c r="F1472" s="4" t="s">
        <v>284</v>
      </c>
      <c r="G1472" s="4" t="s">
        <v>49</v>
      </c>
      <c r="H1472" s="4" t="s">
        <v>643</v>
      </c>
      <c r="I1472" s="4" t="s">
        <v>33</v>
      </c>
      <c r="J1472" s="4" t="s">
        <v>27</v>
      </c>
      <c r="K1472" s="2">
        <v>168014.18</v>
      </c>
      <c r="L1472" s="2">
        <v>26765.55</v>
      </c>
      <c r="M1472" s="5">
        <v>1</v>
      </c>
      <c r="N1472" s="2">
        <v>2743.23</v>
      </c>
      <c r="O1472" s="2">
        <v>533283.18000000005</v>
      </c>
      <c r="P1472" s="2">
        <v>504571.64</v>
      </c>
      <c r="Q1472" s="2">
        <v>323922.53000000003</v>
      </c>
      <c r="R1472" s="2">
        <v>173423.14</v>
      </c>
      <c r="S1472" s="2">
        <v>17508.759999999998</v>
      </c>
      <c r="T1472" s="2">
        <v>145955.64000000001</v>
      </c>
      <c r="U1472" s="5">
        <v>3</v>
      </c>
      <c r="V1472" s="6">
        <v>2</v>
      </c>
      <c r="W1472">
        <v>4</v>
      </c>
      <c r="X1472">
        <v>2</v>
      </c>
      <c r="Y1472">
        <v>13</v>
      </c>
      <c r="Z1472" s="5">
        <f t="shared" ca="1" si="66"/>
        <v>1372</v>
      </c>
      <c r="AA1472" s="4" t="str">
        <f t="shared" si="67"/>
        <v>Mid</v>
      </c>
      <c r="AB1472" s="2">
        <f t="shared" si="68"/>
        <v>0.03</v>
      </c>
      <c r="AC1472" s="2">
        <f>banking_clients[[#This Row],[Bank_Loans]] + banking_clients[[#This Row],[Business_Lending]] + banking_clients[[#This Row],[CreditCard_Balance]]</f>
        <v>681982.05</v>
      </c>
      <c r="AD1472" s="2">
        <f>banking_clients[[#This Row],[Bank_Deposits]] + banking_clients[[#This Row],[Saving_Accounts]] + banking_clients[[#This Row],[ForeignCurrency_Account]] + banking_clients[[#This Row],[Checking_Accounts]]</f>
        <v>1019426.0700000001</v>
      </c>
    </row>
    <row r="1473" spans="1:30" x14ac:dyDescent="0.2">
      <c r="A1473" t="s">
        <v>4549</v>
      </c>
      <c r="B1473" t="s">
        <v>4550</v>
      </c>
      <c r="C1473" s="5">
        <v>73</v>
      </c>
      <c r="D1473">
        <v>278</v>
      </c>
      <c r="E1473" s="3" t="s">
        <v>4551</v>
      </c>
      <c r="F1473" s="4" t="s">
        <v>567</v>
      </c>
      <c r="G1473" s="4" t="s">
        <v>114</v>
      </c>
      <c r="H1473" s="4" t="s">
        <v>1117</v>
      </c>
      <c r="I1473" s="4" t="s">
        <v>33</v>
      </c>
      <c r="J1473" s="4" t="s">
        <v>34</v>
      </c>
      <c r="K1473" s="2">
        <v>102181.31</v>
      </c>
      <c r="L1473" s="2">
        <v>17165.72</v>
      </c>
      <c r="M1473" s="5">
        <v>1</v>
      </c>
      <c r="N1473" s="2">
        <v>1441.01</v>
      </c>
      <c r="O1473" s="2">
        <v>1170740.32</v>
      </c>
      <c r="P1473" s="2">
        <v>1015970.51</v>
      </c>
      <c r="Q1473" s="2">
        <v>279562.34999999998</v>
      </c>
      <c r="R1473" s="2">
        <v>466664.58</v>
      </c>
      <c r="S1473" s="2">
        <v>61358.26</v>
      </c>
      <c r="T1473" s="2">
        <v>1213389.72</v>
      </c>
      <c r="U1473" s="5">
        <v>1</v>
      </c>
      <c r="V1473" s="6">
        <v>2</v>
      </c>
      <c r="W1473">
        <v>4</v>
      </c>
      <c r="X1473">
        <v>1</v>
      </c>
      <c r="Y1473">
        <v>14</v>
      </c>
      <c r="Z1473" s="5">
        <f t="shared" ca="1" si="66"/>
        <v>6069</v>
      </c>
      <c r="AA1473" s="4" t="str">
        <f t="shared" si="67"/>
        <v>Mid</v>
      </c>
      <c r="AB1473" s="2">
        <f t="shared" si="68"/>
        <v>0.03</v>
      </c>
      <c r="AC1473" s="2">
        <f>banking_clients[[#This Row],[Bank_Loans]] + banking_clients[[#This Row],[Business_Lending]] + banking_clients[[#This Row],[CreditCard_Balance]]</f>
        <v>2385571.0499999998</v>
      </c>
      <c r="AD1473" s="2">
        <f>banking_clients[[#This Row],[Bank_Deposits]] + banking_clients[[#This Row],[Saving_Accounts]] + banking_clients[[#This Row],[ForeignCurrency_Account]] + banking_clients[[#This Row],[Checking_Accounts]]</f>
        <v>1823555.7000000002</v>
      </c>
    </row>
    <row r="1474" spans="1:30" x14ac:dyDescent="0.2">
      <c r="A1474" t="s">
        <v>4552</v>
      </c>
      <c r="B1474" t="s">
        <v>4553</v>
      </c>
      <c r="C1474" s="5">
        <v>48</v>
      </c>
      <c r="D1474">
        <v>19882</v>
      </c>
      <c r="E1474" s="3" t="s">
        <v>4554</v>
      </c>
      <c r="F1474" s="4" t="s">
        <v>18</v>
      </c>
      <c r="G1474" s="4" t="s">
        <v>25</v>
      </c>
      <c r="H1474" s="4" t="s">
        <v>438</v>
      </c>
      <c r="I1474" s="4" t="s">
        <v>33</v>
      </c>
      <c r="J1474" s="4" t="s">
        <v>34</v>
      </c>
      <c r="K1474" s="2">
        <v>61144.480000000003</v>
      </c>
      <c r="L1474" s="2">
        <v>3109.59</v>
      </c>
      <c r="M1474" s="5">
        <v>1</v>
      </c>
      <c r="N1474" s="2">
        <v>1073</v>
      </c>
      <c r="O1474" s="2">
        <v>434022.49</v>
      </c>
      <c r="P1474" s="2">
        <v>153656.19</v>
      </c>
      <c r="Q1474" s="2">
        <v>57621.07</v>
      </c>
      <c r="R1474" s="2">
        <v>47612.08</v>
      </c>
      <c r="S1474" s="2">
        <v>4777.66</v>
      </c>
      <c r="T1474" s="2">
        <v>818417.95</v>
      </c>
      <c r="U1474" s="5">
        <v>0</v>
      </c>
      <c r="V1474" s="6">
        <v>1</v>
      </c>
      <c r="W1474">
        <v>1</v>
      </c>
      <c r="X1474">
        <v>1</v>
      </c>
      <c r="Y1474">
        <v>15</v>
      </c>
      <c r="Z1474" s="5">
        <f t="shared" ref="Z1474:Z1537" ca="1" si="69">DATEDIF(E1474, TODAY(), "D")</f>
        <v>5683</v>
      </c>
      <c r="AA1474" s="4" t="str">
        <f t="shared" ref="AA1474:AA1537" si="70">IF(K1474&lt;100000, "Low", IF(K1474&lt;=300000, "Mid", "High"))</f>
        <v>Low</v>
      </c>
      <c r="AB1474" s="2">
        <f t="shared" ref="AB1474:AB1537" si="71">IF(I1474="High", 0.05, IF(I1474="Mid", 0.03, 0.01))</f>
        <v>0.03</v>
      </c>
      <c r="AC1474" s="2">
        <f>banking_clients[[#This Row],[Bank_Loans]] + banking_clients[[#This Row],[Business_Lending]] + banking_clients[[#This Row],[CreditCard_Balance]]</f>
        <v>1253513.44</v>
      </c>
      <c r="AD1474" s="2">
        <f>banking_clients[[#This Row],[Bank_Deposits]] + banking_clients[[#This Row],[Saving_Accounts]] + banking_clients[[#This Row],[ForeignCurrency_Account]] + banking_clients[[#This Row],[Checking_Accounts]]</f>
        <v>263667</v>
      </c>
    </row>
    <row r="1475" spans="1:30" x14ac:dyDescent="0.2">
      <c r="A1475" t="s">
        <v>4555</v>
      </c>
      <c r="B1475" t="s">
        <v>4556</v>
      </c>
      <c r="C1475" s="5">
        <v>78</v>
      </c>
      <c r="D1475">
        <v>30230</v>
      </c>
      <c r="E1475" s="3" t="s">
        <v>4557</v>
      </c>
      <c r="F1475" s="4" t="s">
        <v>144</v>
      </c>
      <c r="G1475" s="4" t="s">
        <v>25</v>
      </c>
      <c r="H1475" s="4" t="s">
        <v>263</v>
      </c>
      <c r="I1475" s="4" t="s">
        <v>13</v>
      </c>
      <c r="J1475" s="4" t="s">
        <v>40</v>
      </c>
      <c r="K1475" s="2">
        <v>86398.74</v>
      </c>
      <c r="L1475" s="2">
        <v>38655.629999999997</v>
      </c>
      <c r="M1475" s="5">
        <v>3</v>
      </c>
      <c r="N1475" s="2">
        <v>4677.67</v>
      </c>
      <c r="O1475" s="2">
        <v>913188.96</v>
      </c>
      <c r="P1475" s="2">
        <v>226275.8</v>
      </c>
      <c r="Q1475" s="2">
        <v>136817.92000000001</v>
      </c>
      <c r="R1475" s="2">
        <v>152815.1</v>
      </c>
      <c r="S1475" s="2">
        <v>49864.72</v>
      </c>
      <c r="T1475" s="2">
        <v>1007081.59</v>
      </c>
      <c r="U1475" s="5">
        <v>2</v>
      </c>
      <c r="V1475" s="6">
        <v>3</v>
      </c>
      <c r="W1475">
        <v>2</v>
      </c>
      <c r="X1475">
        <v>2</v>
      </c>
      <c r="Y1475">
        <v>1</v>
      </c>
      <c r="Z1475" s="5">
        <f t="shared" ca="1" si="69"/>
        <v>4277</v>
      </c>
      <c r="AA1475" s="4" t="str">
        <f t="shared" si="70"/>
        <v>Low</v>
      </c>
      <c r="AB1475" s="2">
        <f t="shared" si="71"/>
        <v>0.05</v>
      </c>
      <c r="AC1475" s="2">
        <f>banking_clients[[#This Row],[Bank_Loans]] + banking_clients[[#This Row],[Business_Lending]] + banking_clients[[#This Row],[CreditCard_Balance]]</f>
        <v>1924948.2199999997</v>
      </c>
      <c r="AD1475" s="2">
        <f>banking_clients[[#This Row],[Bank_Deposits]] + banking_clients[[#This Row],[Saving_Accounts]] + banking_clients[[#This Row],[ForeignCurrency_Account]] + banking_clients[[#This Row],[Checking_Accounts]]</f>
        <v>565773.54</v>
      </c>
    </row>
    <row r="1476" spans="1:30" x14ac:dyDescent="0.2">
      <c r="A1476" t="s">
        <v>4558</v>
      </c>
      <c r="B1476" t="s">
        <v>4559</v>
      </c>
      <c r="C1476" s="5">
        <v>46</v>
      </c>
      <c r="D1476">
        <v>5842</v>
      </c>
      <c r="E1476" s="3" t="s">
        <v>4560</v>
      </c>
      <c r="F1476" s="4" t="s">
        <v>446</v>
      </c>
      <c r="G1476" s="4" t="s">
        <v>11</v>
      </c>
      <c r="H1476" s="4" t="s">
        <v>2052</v>
      </c>
      <c r="I1476" s="4" t="s">
        <v>13</v>
      </c>
      <c r="J1476" s="4" t="s">
        <v>14</v>
      </c>
      <c r="K1476" s="2">
        <v>69755.63</v>
      </c>
      <c r="L1476" s="2">
        <v>19885.25</v>
      </c>
      <c r="M1476" s="5">
        <v>1</v>
      </c>
      <c r="N1476" s="2">
        <v>3214.56</v>
      </c>
      <c r="O1476" s="2">
        <v>639722</v>
      </c>
      <c r="P1476" s="2">
        <v>602428</v>
      </c>
      <c r="Q1476" s="2">
        <v>255825.59</v>
      </c>
      <c r="R1476" s="2">
        <v>98781.69</v>
      </c>
      <c r="S1476" s="2">
        <v>24928.04</v>
      </c>
      <c r="T1476" s="2">
        <v>580494.54</v>
      </c>
      <c r="U1476" s="5">
        <v>3</v>
      </c>
      <c r="V1476" s="6">
        <v>1</v>
      </c>
      <c r="W1476">
        <v>3</v>
      </c>
      <c r="X1476">
        <v>1</v>
      </c>
      <c r="Y1476">
        <v>2</v>
      </c>
      <c r="Z1476" s="5">
        <f t="shared" ca="1" si="69"/>
        <v>6827</v>
      </c>
      <c r="AA1476" s="4" t="str">
        <f t="shared" si="70"/>
        <v>Low</v>
      </c>
      <c r="AB1476" s="2">
        <f t="shared" si="71"/>
        <v>0.05</v>
      </c>
      <c r="AC1476" s="2">
        <f>banking_clients[[#This Row],[Bank_Loans]] + banking_clients[[#This Row],[Business_Lending]] + banking_clients[[#This Row],[CreditCard_Balance]]</f>
        <v>1223431.1000000001</v>
      </c>
      <c r="AD1476" s="2">
        <f>banking_clients[[#This Row],[Bank_Deposits]] + banking_clients[[#This Row],[Saving_Accounts]] + banking_clients[[#This Row],[ForeignCurrency_Account]] + banking_clients[[#This Row],[Checking_Accounts]]</f>
        <v>981963.32</v>
      </c>
    </row>
    <row r="1477" spans="1:30" x14ac:dyDescent="0.2">
      <c r="A1477" t="s">
        <v>4561</v>
      </c>
      <c r="B1477" t="s">
        <v>4562</v>
      </c>
      <c r="C1477" s="5">
        <v>53</v>
      </c>
      <c r="D1477">
        <v>23798</v>
      </c>
      <c r="E1477" s="3" t="s">
        <v>4563</v>
      </c>
      <c r="F1477" s="4" t="s">
        <v>182</v>
      </c>
      <c r="G1477" s="4" t="s">
        <v>49</v>
      </c>
      <c r="H1477" s="4" t="s">
        <v>330</v>
      </c>
      <c r="I1477" s="4" t="s">
        <v>80</v>
      </c>
      <c r="J1477" s="4" t="s">
        <v>27</v>
      </c>
      <c r="K1477" s="2">
        <v>405403.08</v>
      </c>
      <c r="L1477" s="2">
        <v>6798.3</v>
      </c>
      <c r="M1477" s="5">
        <v>1</v>
      </c>
      <c r="N1477" s="2">
        <v>7229.62</v>
      </c>
      <c r="O1477" s="2">
        <v>410859.6</v>
      </c>
      <c r="P1477" s="2">
        <v>327707.83</v>
      </c>
      <c r="Q1477" s="2">
        <v>105113.83</v>
      </c>
      <c r="R1477" s="2">
        <v>114264.92</v>
      </c>
      <c r="S1477" s="2">
        <v>24398.18</v>
      </c>
      <c r="T1477" s="2">
        <v>265531.90999999997</v>
      </c>
      <c r="U1477" s="5">
        <v>1</v>
      </c>
      <c r="V1477" s="6">
        <v>4</v>
      </c>
      <c r="W1477">
        <v>4</v>
      </c>
      <c r="X1477">
        <v>2</v>
      </c>
      <c r="Y1477">
        <v>3</v>
      </c>
      <c r="Z1477" s="5">
        <f t="shared" ca="1" si="69"/>
        <v>2311</v>
      </c>
      <c r="AA1477" s="4" t="str">
        <f t="shared" si="70"/>
        <v>High</v>
      </c>
      <c r="AB1477" s="2">
        <f t="shared" si="71"/>
        <v>0.01</v>
      </c>
      <c r="AC1477" s="2">
        <f>banking_clients[[#This Row],[Bank_Loans]] + banking_clients[[#This Row],[Business_Lending]] + banking_clients[[#This Row],[CreditCard_Balance]]</f>
        <v>683621.13</v>
      </c>
      <c r="AD1477" s="2">
        <f>banking_clients[[#This Row],[Bank_Deposits]] + banking_clients[[#This Row],[Saving_Accounts]] + banking_clients[[#This Row],[ForeignCurrency_Account]] + banking_clients[[#This Row],[Checking_Accounts]]</f>
        <v>571484.76</v>
      </c>
    </row>
    <row r="1478" spans="1:30" x14ac:dyDescent="0.2">
      <c r="A1478" t="s">
        <v>4564</v>
      </c>
      <c r="B1478" t="s">
        <v>4565</v>
      </c>
      <c r="C1478" s="5">
        <v>53</v>
      </c>
      <c r="D1478">
        <v>24426</v>
      </c>
      <c r="E1478" s="3" t="s">
        <v>635</v>
      </c>
      <c r="F1478" s="4" t="s">
        <v>104</v>
      </c>
      <c r="G1478" s="4" t="s">
        <v>25</v>
      </c>
      <c r="H1478" s="4" t="s">
        <v>193</v>
      </c>
      <c r="I1478" s="4" t="s">
        <v>33</v>
      </c>
      <c r="J1478" s="4" t="s">
        <v>27</v>
      </c>
      <c r="K1478" s="2">
        <v>135796.5</v>
      </c>
      <c r="L1478" s="2">
        <v>16855</v>
      </c>
      <c r="M1478" s="5">
        <v>1</v>
      </c>
      <c r="N1478" s="2">
        <v>3018.55</v>
      </c>
      <c r="O1478" s="2">
        <v>517134.19</v>
      </c>
      <c r="P1478" s="2">
        <v>43408.44</v>
      </c>
      <c r="Q1478" s="2">
        <v>46381.62</v>
      </c>
      <c r="R1478" s="2">
        <v>15960.03</v>
      </c>
      <c r="S1478" s="2">
        <v>22091.26</v>
      </c>
      <c r="T1478" s="2">
        <v>559782.25</v>
      </c>
      <c r="U1478" s="5">
        <v>0</v>
      </c>
      <c r="V1478" s="6">
        <v>2</v>
      </c>
      <c r="W1478">
        <v>1</v>
      </c>
      <c r="X1478">
        <v>2</v>
      </c>
      <c r="Y1478">
        <v>4</v>
      </c>
      <c r="Z1478" s="5">
        <f t="shared" ca="1" si="69"/>
        <v>2087</v>
      </c>
      <c r="AA1478" s="4" t="str">
        <f t="shared" si="70"/>
        <v>Mid</v>
      </c>
      <c r="AB1478" s="2">
        <f t="shared" si="71"/>
        <v>0.03</v>
      </c>
      <c r="AC1478" s="2">
        <f>banking_clients[[#This Row],[Bank_Loans]] + banking_clients[[#This Row],[Business_Lending]] + banking_clients[[#This Row],[CreditCard_Balance]]</f>
        <v>1079934.99</v>
      </c>
      <c r="AD1478" s="2">
        <f>banking_clients[[#This Row],[Bank_Deposits]] + banking_clients[[#This Row],[Saving_Accounts]] + banking_clients[[#This Row],[ForeignCurrency_Account]] + banking_clients[[#This Row],[Checking_Accounts]]</f>
        <v>127841.35</v>
      </c>
    </row>
    <row r="1479" spans="1:30" x14ac:dyDescent="0.2">
      <c r="A1479" t="s">
        <v>4566</v>
      </c>
      <c r="B1479" t="s">
        <v>4567</v>
      </c>
      <c r="C1479" s="5">
        <v>35</v>
      </c>
      <c r="D1479">
        <v>18981</v>
      </c>
      <c r="E1479" s="3" t="s">
        <v>4568</v>
      </c>
      <c r="F1479" s="4" t="s">
        <v>99</v>
      </c>
      <c r="G1479" s="4" t="s">
        <v>11</v>
      </c>
      <c r="H1479" s="4" t="s">
        <v>893</v>
      </c>
      <c r="I1479" s="4" t="s">
        <v>80</v>
      </c>
      <c r="J1479" s="4" t="s">
        <v>14</v>
      </c>
      <c r="K1479" s="2">
        <v>231029.02</v>
      </c>
      <c r="L1479" s="2">
        <v>28929.82</v>
      </c>
      <c r="M1479" s="5">
        <v>3</v>
      </c>
      <c r="N1479" s="2">
        <v>612.9</v>
      </c>
      <c r="O1479" s="2">
        <v>511206.39</v>
      </c>
      <c r="P1479" s="2">
        <v>319805.84999999998</v>
      </c>
      <c r="Q1479" s="2">
        <v>105881.67</v>
      </c>
      <c r="R1479" s="2">
        <v>79346.42</v>
      </c>
      <c r="S1479" s="2">
        <v>9542.83</v>
      </c>
      <c r="T1479" s="2">
        <v>1832460.82</v>
      </c>
      <c r="U1479" s="5">
        <v>1</v>
      </c>
      <c r="V1479" s="6">
        <v>2</v>
      </c>
      <c r="W1479">
        <v>1</v>
      </c>
      <c r="X1479">
        <v>1</v>
      </c>
      <c r="Y1479">
        <v>5</v>
      </c>
      <c r="Z1479" s="5">
        <f t="shared" ca="1" si="69"/>
        <v>7264</v>
      </c>
      <c r="AA1479" s="4" t="str">
        <f t="shared" si="70"/>
        <v>Mid</v>
      </c>
      <c r="AB1479" s="2">
        <f t="shared" si="71"/>
        <v>0.01</v>
      </c>
      <c r="AC1479" s="2">
        <f>banking_clients[[#This Row],[Bank_Loans]] + banking_clients[[#This Row],[Business_Lending]] + banking_clients[[#This Row],[CreditCard_Balance]]</f>
        <v>2344280.11</v>
      </c>
      <c r="AD1479" s="2">
        <f>banking_clients[[#This Row],[Bank_Deposits]] + banking_clients[[#This Row],[Saving_Accounts]] + banking_clients[[#This Row],[ForeignCurrency_Account]] + banking_clients[[#This Row],[Checking_Accounts]]</f>
        <v>514576.76999999996</v>
      </c>
    </row>
    <row r="1480" spans="1:30" x14ac:dyDescent="0.2">
      <c r="A1480" t="s">
        <v>4569</v>
      </c>
      <c r="B1480" t="s">
        <v>4570</v>
      </c>
      <c r="C1480" s="5">
        <v>72</v>
      </c>
      <c r="D1480">
        <v>43285</v>
      </c>
      <c r="E1480" s="3" t="s">
        <v>4571</v>
      </c>
      <c r="F1480" s="4" t="s">
        <v>73</v>
      </c>
      <c r="G1480" s="4" t="s">
        <v>25</v>
      </c>
      <c r="H1480" s="4" t="s">
        <v>498</v>
      </c>
      <c r="I1480" s="4" t="s">
        <v>33</v>
      </c>
      <c r="J1480" s="4" t="s">
        <v>34</v>
      </c>
      <c r="K1480" s="2">
        <v>110136.69</v>
      </c>
      <c r="L1480" s="2">
        <v>5533.44</v>
      </c>
      <c r="M1480" s="5">
        <v>3</v>
      </c>
      <c r="N1480" s="2">
        <v>1100.3</v>
      </c>
      <c r="O1480" s="2">
        <v>289776.12</v>
      </c>
      <c r="P1480" s="2">
        <v>398822.42</v>
      </c>
      <c r="Q1480" s="2">
        <v>253098.85</v>
      </c>
      <c r="R1480" s="2">
        <v>93876.66</v>
      </c>
      <c r="S1480" s="2">
        <v>211.75</v>
      </c>
      <c r="T1480" s="2">
        <v>504794.35</v>
      </c>
      <c r="U1480" s="5">
        <v>1</v>
      </c>
      <c r="V1480" s="6">
        <v>1</v>
      </c>
      <c r="W1480">
        <v>1</v>
      </c>
      <c r="X1480">
        <v>1</v>
      </c>
      <c r="Y1480">
        <v>6</v>
      </c>
      <c r="Z1480" s="5">
        <f t="shared" ca="1" si="69"/>
        <v>8791</v>
      </c>
      <c r="AA1480" s="4" t="str">
        <f t="shared" si="70"/>
        <v>Mid</v>
      </c>
      <c r="AB1480" s="2">
        <f t="shared" si="71"/>
        <v>0.03</v>
      </c>
      <c r="AC1480" s="2">
        <f>banking_clients[[#This Row],[Bank_Loans]] + banking_clients[[#This Row],[Business_Lending]] + banking_clients[[#This Row],[CreditCard_Balance]]</f>
        <v>795670.77</v>
      </c>
      <c r="AD1480" s="2">
        <f>banking_clients[[#This Row],[Bank_Deposits]] + banking_clients[[#This Row],[Saving_Accounts]] + banking_clients[[#This Row],[ForeignCurrency_Account]] + banking_clients[[#This Row],[Checking_Accounts]]</f>
        <v>746009.67999999993</v>
      </c>
    </row>
    <row r="1481" spans="1:30" x14ac:dyDescent="0.2">
      <c r="A1481" t="s">
        <v>4572</v>
      </c>
      <c r="B1481" t="s">
        <v>4573</v>
      </c>
      <c r="C1481" s="5">
        <v>24</v>
      </c>
      <c r="D1481">
        <v>41334</v>
      </c>
      <c r="E1481" s="3" t="s">
        <v>4574</v>
      </c>
      <c r="F1481" s="4" t="s">
        <v>94</v>
      </c>
      <c r="G1481" s="4" t="s">
        <v>25</v>
      </c>
      <c r="H1481" s="4" t="s">
        <v>334</v>
      </c>
      <c r="I1481" s="4" t="s">
        <v>33</v>
      </c>
      <c r="J1481" s="4" t="s">
        <v>40</v>
      </c>
      <c r="K1481" s="2">
        <v>134150.43</v>
      </c>
      <c r="L1481" s="2">
        <v>4758.87</v>
      </c>
      <c r="M1481" s="5">
        <v>1</v>
      </c>
      <c r="N1481" s="2">
        <v>6849.47</v>
      </c>
      <c r="O1481" s="2">
        <v>464695.12</v>
      </c>
      <c r="P1481" s="2">
        <v>1433363.94</v>
      </c>
      <c r="Q1481" s="2">
        <v>432713.64</v>
      </c>
      <c r="R1481" s="2">
        <v>375018.49</v>
      </c>
      <c r="S1481" s="2">
        <v>43048.49</v>
      </c>
      <c r="T1481" s="2">
        <v>1721832.45</v>
      </c>
      <c r="U1481" s="5">
        <v>2</v>
      </c>
      <c r="V1481" s="6">
        <v>2</v>
      </c>
      <c r="W1481">
        <v>2</v>
      </c>
      <c r="X1481">
        <v>2</v>
      </c>
      <c r="Y1481">
        <v>7</v>
      </c>
      <c r="Z1481" s="5">
        <f t="shared" ca="1" si="69"/>
        <v>11058</v>
      </c>
      <c r="AA1481" s="4" t="str">
        <f t="shared" si="70"/>
        <v>Mid</v>
      </c>
      <c r="AB1481" s="2">
        <f t="shared" si="71"/>
        <v>0.03</v>
      </c>
      <c r="AC1481" s="2">
        <f>banking_clients[[#This Row],[Bank_Loans]] + banking_clients[[#This Row],[Business_Lending]] + banking_clients[[#This Row],[CreditCard_Balance]]</f>
        <v>2193377.04</v>
      </c>
      <c r="AD1481" s="2">
        <f>banking_clients[[#This Row],[Bank_Deposits]] + banking_clients[[#This Row],[Saving_Accounts]] + banking_clients[[#This Row],[ForeignCurrency_Account]] + banking_clients[[#This Row],[Checking_Accounts]]</f>
        <v>2284144.56</v>
      </c>
    </row>
    <row r="1482" spans="1:30" x14ac:dyDescent="0.2">
      <c r="A1482" t="s">
        <v>4575</v>
      </c>
      <c r="B1482" t="s">
        <v>4576</v>
      </c>
      <c r="C1482" s="5">
        <v>81</v>
      </c>
      <c r="D1482">
        <v>26760</v>
      </c>
      <c r="E1482" s="3" t="s">
        <v>1961</v>
      </c>
      <c r="F1482" s="4" t="s">
        <v>158</v>
      </c>
      <c r="G1482" s="4" t="s">
        <v>19</v>
      </c>
      <c r="H1482" s="4" t="s">
        <v>253</v>
      </c>
      <c r="I1482" s="4" t="s">
        <v>80</v>
      </c>
      <c r="J1482" s="4" t="s">
        <v>14</v>
      </c>
      <c r="K1482" s="2">
        <v>33391.89</v>
      </c>
      <c r="L1482" s="2">
        <v>5415.34</v>
      </c>
      <c r="M1482" s="5">
        <v>1</v>
      </c>
      <c r="N1482" s="2">
        <v>136.51</v>
      </c>
      <c r="O1482" s="2">
        <v>194137.58</v>
      </c>
      <c r="P1482" s="2">
        <v>94195.9</v>
      </c>
      <c r="Q1482" s="2">
        <v>49763.87</v>
      </c>
      <c r="R1482" s="2">
        <v>88295.33</v>
      </c>
      <c r="S1482" s="2">
        <v>18520.34</v>
      </c>
      <c r="T1482" s="2">
        <v>216502.03</v>
      </c>
      <c r="U1482" s="5">
        <v>0</v>
      </c>
      <c r="V1482" s="6">
        <v>2</v>
      </c>
      <c r="W1482">
        <v>2</v>
      </c>
      <c r="X1482">
        <v>2</v>
      </c>
      <c r="Y1482">
        <v>8</v>
      </c>
      <c r="Z1482" s="5">
        <f t="shared" ca="1" si="69"/>
        <v>9293</v>
      </c>
      <c r="AA1482" s="4" t="str">
        <f t="shared" si="70"/>
        <v>Low</v>
      </c>
      <c r="AB1482" s="2">
        <f t="shared" si="71"/>
        <v>0.01</v>
      </c>
      <c r="AC1482" s="2">
        <f>banking_clients[[#This Row],[Bank_Loans]] + banking_clients[[#This Row],[Business_Lending]] + banking_clients[[#This Row],[CreditCard_Balance]]</f>
        <v>410776.12</v>
      </c>
      <c r="AD1482" s="2">
        <f>banking_clients[[#This Row],[Bank_Deposits]] + banking_clients[[#This Row],[Saving_Accounts]] + banking_clients[[#This Row],[ForeignCurrency_Account]] + banking_clients[[#This Row],[Checking_Accounts]]</f>
        <v>250775.43999999997</v>
      </c>
    </row>
    <row r="1483" spans="1:30" x14ac:dyDescent="0.2">
      <c r="A1483" t="s">
        <v>4577</v>
      </c>
      <c r="B1483" t="s">
        <v>4578</v>
      </c>
      <c r="C1483" s="5">
        <v>78</v>
      </c>
      <c r="D1483">
        <v>31471</v>
      </c>
      <c r="E1483" s="3" t="s">
        <v>4579</v>
      </c>
      <c r="F1483" s="4" t="s">
        <v>167</v>
      </c>
      <c r="G1483" s="4" t="s">
        <v>49</v>
      </c>
      <c r="H1483" s="4" t="s">
        <v>819</v>
      </c>
      <c r="I1483" s="4" t="s">
        <v>13</v>
      </c>
      <c r="J1483" s="4" t="s">
        <v>40</v>
      </c>
      <c r="K1483" s="2">
        <v>356326.52</v>
      </c>
      <c r="L1483" s="2">
        <v>40778.75</v>
      </c>
      <c r="M1483" s="5">
        <v>2</v>
      </c>
      <c r="N1483" s="2">
        <v>12841.82</v>
      </c>
      <c r="O1483" s="2">
        <v>1933191.32</v>
      </c>
      <c r="P1483" s="2">
        <v>1245486.49</v>
      </c>
      <c r="Q1483" s="2">
        <v>380785.68</v>
      </c>
      <c r="R1483" s="2">
        <v>478520.67</v>
      </c>
      <c r="S1483" s="2">
        <v>31136.55</v>
      </c>
      <c r="T1483" s="2">
        <v>2984485.53</v>
      </c>
      <c r="U1483" s="5">
        <v>3</v>
      </c>
      <c r="V1483" s="6">
        <v>5</v>
      </c>
      <c r="W1483">
        <v>3</v>
      </c>
      <c r="X1483">
        <v>2</v>
      </c>
      <c r="Y1483">
        <v>9</v>
      </c>
      <c r="Z1483" s="5">
        <f t="shared" ca="1" si="69"/>
        <v>2606</v>
      </c>
      <c r="AA1483" s="4" t="str">
        <f t="shared" si="70"/>
        <v>High</v>
      </c>
      <c r="AB1483" s="2">
        <f t="shared" si="71"/>
        <v>0.05</v>
      </c>
      <c r="AC1483" s="2">
        <f>banking_clients[[#This Row],[Bank_Loans]] + banking_clients[[#This Row],[Business_Lending]] + banking_clients[[#This Row],[CreditCard_Balance]]</f>
        <v>4930518.67</v>
      </c>
      <c r="AD1483" s="2">
        <f>banking_clients[[#This Row],[Bank_Deposits]] + banking_clients[[#This Row],[Saving_Accounts]] + banking_clients[[#This Row],[ForeignCurrency_Account]] + banking_clients[[#This Row],[Checking_Accounts]]</f>
        <v>2135929.39</v>
      </c>
    </row>
    <row r="1484" spans="1:30" x14ac:dyDescent="0.2">
      <c r="A1484" t="s">
        <v>4580</v>
      </c>
      <c r="B1484" t="s">
        <v>4581</v>
      </c>
      <c r="C1484" s="5">
        <v>62</v>
      </c>
      <c r="D1484">
        <v>1548</v>
      </c>
      <c r="E1484" s="3" t="s">
        <v>4582</v>
      </c>
      <c r="F1484" s="4" t="s">
        <v>163</v>
      </c>
      <c r="G1484" s="4" t="s">
        <v>49</v>
      </c>
      <c r="H1484" s="4" t="s">
        <v>801</v>
      </c>
      <c r="I1484" s="4" t="s">
        <v>13</v>
      </c>
      <c r="J1484" s="4" t="s">
        <v>34</v>
      </c>
      <c r="K1484" s="2">
        <v>133139.87</v>
      </c>
      <c r="L1484" s="2">
        <v>35311.72</v>
      </c>
      <c r="M1484" s="5">
        <v>1</v>
      </c>
      <c r="N1484" s="2">
        <v>7672.03</v>
      </c>
      <c r="O1484" s="2">
        <v>930495.57</v>
      </c>
      <c r="P1484" s="2">
        <v>2500209.69</v>
      </c>
      <c r="Q1484" s="2">
        <v>729227.83</v>
      </c>
      <c r="R1484" s="2">
        <v>755271.68000000005</v>
      </c>
      <c r="S1484" s="2">
        <v>30735.13</v>
      </c>
      <c r="T1484" s="2">
        <v>2508430.35</v>
      </c>
      <c r="U1484" s="5">
        <v>2</v>
      </c>
      <c r="V1484" s="6">
        <v>2</v>
      </c>
      <c r="W1484">
        <v>3</v>
      </c>
      <c r="X1484">
        <v>2</v>
      </c>
      <c r="Y1484">
        <v>10</v>
      </c>
      <c r="Z1484" s="5">
        <f t="shared" ca="1" si="69"/>
        <v>9317</v>
      </c>
      <c r="AA1484" s="4" t="str">
        <f t="shared" si="70"/>
        <v>Mid</v>
      </c>
      <c r="AB1484" s="2">
        <f t="shared" si="71"/>
        <v>0.05</v>
      </c>
      <c r="AC1484" s="2">
        <f>banking_clients[[#This Row],[Bank_Loans]] + banking_clients[[#This Row],[Business_Lending]] + banking_clients[[#This Row],[CreditCard_Balance]]</f>
        <v>3446597.9499999997</v>
      </c>
      <c r="AD1484" s="2">
        <f>banking_clients[[#This Row],[Bank_Deposits]] + banking_clients[[#This Row],[Saving_Accounts]] + banking_clients[[#This Row],[ForeignCurrency_Account]] + banking_clients[[#This Row],[Checking_Accounts]]</f>
        <v>4015444.33</v>
      </c>
    </row>
    <row r="1485" spans="1:30" x14ac:dyDescent="0.2">
      <c r="A1485" t="s">
        <v>4583</v>
      </c>
      <c r="B1485" t="s">
        <v>4584</v>
      </c>
      <c r="C1485" s="5">
        <v>64</v>
      </c>
      <c r="D1485">
        <v>16709</v>
      </c>
      <c r="E1485" s="3" t="s">
        <v>2813</v>
      </c>
      <c r="F1485" s="4" t="s">
        <v>446</v>
      </c>
      <c r="G1485" s="4" t="s">
        <v>19</v>
      </c>
      <c r="H1485" s="4" t="s">
        <v>430</v>
      </c>
      <c r="I1485" s="4" t="s">
        <v>33</v>
      </c>
      <c r="J1485" s="4" t="s">
        <v>34</v>
      </c>
      <c r="K1485" s="2">
        <v>131466.97</v>
      </c>
      <c r="L1485" s="2">
        <v>27583.360000000001</v>
      </c>
      <c r="M1485" s="5">
        <v>1</v>
      </c>
      <c r="N1485" s="2">
        <v>1374.33</v>
      </c>
      <c r="O1485" s="2">
        <v>568476.47</v>
      </c>
      <c r="P1485" s="2">
        <v>963625.91</v>
      </c>
      <c r="Q1485" s="2">
        <v>404484.95</v>
      </c>
      <c r="R1485" s="2">
        <v>541771.9</v>
      </c>
      <c r="S1485" s="2">
        <v>66530.37</v>
      </c>
      <c r="T1485" s="2">
        <v>689529.17</v>
      </c>
      <c r="U1485" s="5">
        <v>3</v>
      </c>
      <c r="V1485" s="6">
        <v>5</v>
      </c>
      <c r="W1485">
        <v>3</v>
      </c>
      <c r="X1485">
        <v>1</v>
      </c>
      <c r="Y1485">
        <v>11</v>
      </c>
      <c r="Z1485" s="5">
        <f t="shared" ca="1" si="69"/>
        <v>7392</v>
      </c>
      <c r="AA1485" s="4" t="str">
        <f t="shared" si="70"/>
        <v>Mid</v>
      </c>
      <c r="AB1485" s="2">
        <f t="shared" si="71"/>
        <v>0.03</v>
      </c>
      <c r="AC1485" s="2">
        <f>banking_clients[[#This Row],[Bank_Loans]] + banking_clients[[#This Row],[Business_Lending]] + banking_clients[[#This Row],[CreditCard_Balance]]</f>
        <v>1259379.9700000002</v>
      </c>
      <c r="AD1485" s="2">
        <f>banking_clients[[#This Row],[Bank_Deposits]] + banking_clients[[#This Row],[Saving_Accounts]] + banking_clients[[#This Row],[ForeignCurrency_Account]] + banking_clients[[#This Row],[Checking_Accounts]]</f>
        <v>1976413.1300000001</v>
      </c>
    </row>
    <row r="1486" spans="1:30" x14ac:dyDescent="0.2">
      <c r="A1486" t="s">
        <v>4585</v>
      </c>
      <c r="B1486" t="s">
        <v>4586</v>
      </c>
      <c r="C1486" s="5">
        <v>21</v>
      </c>
      <c r="D1486">
        <v>40547</v>
      </c>
      <c r="E1486" s="3" t="s">
        <v>2863</v>
      </c>
      <c r="F1486" s="4" t="s">
        <v>109</v>
      </c>
      <c r="G1486" s="4" t="s">
        <v>49</v>
      </c>
      <c r="H1486" s="4" t="s">
        <v>74</v>
      </c>
      <c r="I1486" s="4" t="s">
        <v>13</v>
      </c>
      <c r="J1486" s="4" t="s">
        <v>34</v>
      </c>
      <c r="K1486" s="2">
        <v>158341.71</v>
      </c>
      <c r="L1486" s="2">
        <v>29558.01</v>
      </c>
      <c r="M1486" s="5">
        <v>2</v>
      </c>
      <c r="N1486" s="2">
        <v>4771.03</v>
      </c>
      <c r="O1486" s="2">
        <v>209619.6</v>
      </c>
      <c r="P1486" s="2">
        <v>603125.13</v>
      </c>
      <c r="Q1486" s="2">
        <v>360199.73</v>
      </c>
      <c r="R1486" s="2">
        <v>248286.51</v>
      </c>
      <c r="S1486" s="2">
        <v>40075.01</v>
      </c>
      <c r="T1486" s="2">
        <v>779158.77</v>
      </c>
      <c r="U1486" s="5">
        <v>2</v>
      </c>
      <c r="V1486" s="6">
        <v>2</v>
      </c>
      <c r="W1486">
        <v>3</v>
      </c>
      <c r="X1486">
        <v>2</v>
      </c>
      <c r="Y1486">
        <v>12</v>
      </c>
      <c r="Z1486" s="5">
        <f t="shared" ca="1" si="69"/>
        <v>4093</v>
      </c>
      <c r="AA1486" s="4" t="str">
        <f t="shared" si="70"/>
        <v>Mid</v>
      </c>
      <c r="AB1486" s="2">
        <f t="shared" si="71"/>
        <v>0.05</v>
      </c>
      <c r="AC1486" s="2">
        <f>banking_clients[[#This Row],[Bank_Loans]] + banking_clients[[#This Row],[Business_Lending]] + banking_clients[[#This Row],[CreditCard_Balance]]</f>
        <v>993549.4</v>
      </c>
      <c r="AD1486" s="2">
        <f>banking_clients[[#This Row],[Bank_Deposits]] + banking_clients[[#This Row],[Saving_Accounts]] + banking_clients[[#This Row],[ForeignCurrency_Account]] + banking_clients[[#This Row],[Checking_Accounts]]</f>
        <v>1251686.3799999999</v>
      </c>
    </row>
    <row r="1487" spans="1:30" x14ac:dyDescent="0.2">
      <c r="A1487" t="s">
        <v>4587</v>
      </c>
      <c r="B1487" t="s">
        <v>4588</v>
      </c>
      <c r="C1487" s="5">
        <v>31</v>
      </c>
      <c r="D1487">
        <v>7741</v>
      </c>
      <c r="E1487" s="3" t="s">
        <v>4589</v>
      </c>
      <c r="F1487" s="4" t="s">
        <v>109</v>
      </c>
      <c r="G1487" s="4" t="s">
        <v>49</v>
      </c>
      <c r="H1487" s="4" t="s">
        <v>219</v>
      </c>
      <c r="I1487" s="4" t="s">
        <v>13</v>
      </c>
      <c r="J1487" s="4" t="s">
        <v>14</v>
      </c>
      <c r="K1487" s="2">
        <v>180874.06</v>
      </c>
      <c r="L1487" s="2">
        <v>66917.119999999995</v>
      </c>
      <c r="M1487" s="5">
        <v>1</v>
      </c>
      <c r="N1487" s="2">
        <v>4832.7</v>
      </c>
      <c r="O1487" s="2">
        <v>1371965.36</v>
      </c>
      <c r="P1487" s="2">
        <v>1340823.22</v>
      </c>
      <c r="Q1487" s="2">
        <v>541746.75</v>
      </c>
      <c r="R1487" s="2">
        <v>885755.94</v>
      </c>
      <c r="S1487" s="2">
        <v>67131.42</v>
      </c>
      <c r="T1487" s="2">
        <v>171912.59</v>
      </c>
      <c r="U1487" s="5">
        <v>3</v>
      </c>
      <c r="V1487" s="6">
        <v>5</v>
      </c>
      <c r="W1487">
        <v>3</v>
      </c>
      <c r="X1487">
        <v>2</v>
      </c>
      <c r="Y1487">
        <v>13</v>
      </c>
      <c r="Z1487" s="5">
        <f t="shared" ca="1" si="69"/>
        <v>4399</v>
      </c>
      <c r="AA1487" s="4" t="str">
        <f t="shared" si="70"/>
        <v>Mid</v>
      </c>
      <c r="AB1487" s="2">
        <f t="shared" si="71"/>
        <v>0.05</v>
      </c>
      <c r="AC1487" s="2">
        <f>banking_clients[[#This Row],[Bank_Loans]] + banking_clients[[#This Row],[Business_Lending]] + banking_clients[[#This Row],[CreditCard_Balance]]</f>
        <v>1548710.6500000001</v>
      </c>
      <c r="AD1487" s="2">
        <f>banking_clients[[#This Row],[Bank_Deposits]] + banking_clients[[#This Row],[Saving_Accounts]] + banking_clients[[#This Row],[ForeignCurrency_Account]] + banking_clients[[#This Row],[Checking_Accounts]]</f>
        <v>2835457.33</v>
      </c>
    </row>
    <row r="1488" spans="1:30" x14ac:dyDescent="0.2">
      <c r="A1488" t="s">
        <v>4590</v>
      </c>
      <c r="B1488" t="s">
        <v>4591</v>
      </c>
      <c r="C1488" s="5">
        <v>79</v>
      </c>
      <c r="D1488">
        <v>30692</v>
      </c>
      <c r="E1488" s="3" t="s">
        <v>4592</v>
      </c>
      <c r="F1488" s="4" t="s">
        <v>262</v>
      </c>
      <c r="G1488" s="4" t="s">
        <v>114</v>
      </c>
      <c r="H1488" s="4" t="s">
        <v>812</v>
      </c>
      <c r="I1488" s="4" t="s">
        <v>33</v>
      </c>
      <c r="J1488" s="4" t="s">
        <v>34</v>
      </c>
      <c r="K1488" s="2">
        <v>82419.81</v>
      </c>
      <c r="L1488" s="2">
        <v>19836.32</v>
      </c>
      <c r="M1488" s="5">
        <v>1</v>
      </c>
      <c r="N1488" s="2">
        <v>387.73</v>
      </c>
      <c r="O1488" s="2">
        <v>648406.53</v>
      </c>
      <c r="P1488" s="2">
        <v>780884.11</v>
      </c>
      <c r="Q1488" s="2">
        <v>229307.24</v>
      </c>
      <c r="R1488" s="2">
        <v>269405.02</v>
      </c>
      <c r="S1488" s="2">
        <v>28843.87</v>
      </c>
      <c r="T1488" s="2">
        <v>510418.69</v>
      </c>
      <c r="U1488" s="5">
        <v>1</v>
      </c>
      <c r="V1488" s="6">
        <v>1</v>
      </c>
      <c r="W1488">
        <v>3</v>
      </c>
      <c r="X1488">
        <v>2</v>
      </c>
      <c r="Y1488">
        <v>14</v>
      </c>
      <c r="Z1488" s="5">
        <f t="shared" ca="1" si="69"/>
        <v>2934</v>
      </c>
      <c r="AA1488" s="4" t="str">
        <f t="shared" si="70"/>
        <v>Low</v>
      </c>
      <c r="AB1488" s="2">
        <f t="shared" si="71"/>
        <v>0.03</v>
      </c>
      <c r="AC1488" s="2">
        <f>banking_clients[[#This Row],[Bank_Loans]] + banking_clients[[#This Row],[Business_Lending]] + banking_clients[[#This Row],[CreditCard_Balance]]</f>
        <v>1159212.95</v>
      </c>
      <c r="AD1488" s="2">
        <f>banking_clients[[#This Row],[Bank_Deposits]] + banking_clients[[#This Row],[Saving_Accounts]] + banking_clients[[#This Row],[ForeignCurrency_Account]] + banking_clients[[#This Row],[Checking_Accounts]]</f>
        <v>1308440.24</v>
      </c>
    </row>
    <row r="1489" spans="1:30" x14ac:dyDescent="0.2">
      <c r="A1489" t="s">
        <v>4593</v>
      </c>
      <c r="B1489" t="s">
        <v>4594</v>
      </c>
      <c r="C1489" s="5">
        <v>53</v>
      </c>
      <c r="D1489">
        <v>22889</v>
      </c>
      <c r="E1489" s="3" t="s">
        <v>3028</v>
      </c>
      <c r="F1489" s="4" t="s">
        <v>144</v>
      </c>
      <c r="G1489" s="4" t="s">
        <v>49</v>
      </c>
      <c r="H1489" s="4" t="s">
        <v>95</v>
      </c>
      <c r="I1489" s="4" t="s">
        <v>13</v>
      </c>
      <c r="J1489" s="4" t="s">
        <v>34</v>
      </c>
      <c r="K1489" s="2">
        <v>465670.73</v>
      </c>
      <c r="L1489" s="2">
        <v>38016.239999999998</v>
      </c>
      <c r="M1489" s="5">
        <v>2</v>
      </c>
      <c r="N1489" s="2">
        <v>3319.87</v>
      </c>
      <c r="O1489" s="2">
        <v>1139666.3999999999</v>
      </c>
      <c r="P1489" s="2">
        <v>740926.49</v>
      </c>
      <c r="Q1489" s="2">
        <v>292711.7</v>
      </c>
      <c r="R1489" s="2">
        <v>690433.72</v>
      </c>
      <c r="S1489" s="2">
        <v>69643.41</v>
      </c>
      <c r="T1489" s="2">
        <v>1034359.96</v>
      </c>
      <c r="U1489" s="5">
        <v>2</v>
      </c>
      <c r="V1489" s="6">
        <v>4</v>
      </c>
      <c r="W1489">
        <v>3</v>
      </c>
      <c r="X1489">
        <v>1</v>
      </c>
      <c r="Y1489">
        <v>15</v>
      </c>
      <c r="Z1489" s="5">
        <f t="shared" ca="1" si="69"/>
        <v>7101</v>
      </c>
      <c r="AA1489" s="4" t="str">
        <f t="shared" si="70"/>
        <v>High</v>
      </c>
      <c r="AB1489" s="2">
        <f t="shared" si="71"/>
        <v>0.05</v>
      </c>
      <c r="AC1489" s="2">
        <f>banking_clients[[#This Row],[Bank_Loans]] + banking_clients[[#This Row],[Business_Lending]] + banking_clients[[#This Row],[CreditCard_Balance]]</f>
        <v>2177346.23</v>
      </c>
      <c r="AD1489" s="2">
        <f>banking_clients[[#This Row],[Bank_Deposits]] + banking_clients[[#This Row],[Saving_Accounts]] + banking_clients[[#This Row],[ForeignCurrency_Account]] + banking_clients[[#This Row],[Checking_Accounts]]</f>
        <v>1793715.3199999998</v>
      </c>
    </row>
    <row r="1490" spans="1:30" x14ac:dyDescent="0.2">
      <c r="A1490" t="s">
        <v>4595</v>
      </c>
      <c r="B1490" t="s">
        <v>4596</v>
      </c>
      <c r="C1490" s="5">
        <v>81</v>
      </c>
      <c r="D1490">
        <v>12232</v>
      </c>
      <c r="E1490" s="3" t="s">
        <v>4597</v>
      </c>
      <c r="F1490" s="4" t="s">
        <v>158</v>
      </c>
      <c r="G1490" s="4" t="s">
        <v>25</v>
      </c>
      <c r="H1490" s="4" t="s">
        <v>322</v>
      </c>
      <c r="I1490" s="4" t="s">
        <v>33</v>
      </c>
      <c r="J1490" s="4" t="s">
        <v>40</v>
      </c>
      <c r="K1490" s="2">
        <v>128955.65</v>
      </c>
      <c r="L1490" s="2">
        <v>15151.85</v>
      </c>
      <c r="M1490" s="5">
        <v>1</v>
      </c>
      <c r="N1490" s="2">
        <v>3600.87</v>
      </c>
      <c r="O1490" s="2">
        <v>746744.67</v>
      </c>
      <c r="P1490" s="2">
        <v>822927.45</v>
      </c>
      <c r="Q1490" s="2">
        <v>267320.38</v>
      </c>
      <c r="R1490" s="2">
        <v>249132.11</v>
      </c>
      <c r="S1490" s="2">
        <v>48009.82</v>
      </c>
      <c r="T1490" s="2">
        <v>652707.64</v>
      </c>
      <c r="U1490" s="5">
        <v>0</v>
      </c>
      <c r="V1490" s="6">
        <v>1</v>
      </c>
      <c r="W1490">
        <v>4</v>
      </c>
      <c r="X1490">
        <v>1</v>
      </c>
      <c r="Y1490">
        <v>16</v>
      </c>
      <c r="Z1490" s="5">
        <f t="shared" ca="1" si="69"/>
        <v>10884</v>
      </c>
      <c r="AA1490" s="4" t="str">
        <f t="shared" si="70"/>
        <v>Mid</v>
      </c>
      <c r="AB1490" s="2">
        <f t="shared" si="71"/>
        <v>0.03</v>
      </c>
      <c r="AC1490" s="2">
        <f>banking_clients[[#This Row],[Bank_Loans]] + banking_clients[[#This Row],[Business_Lending]] + banking_clients[[#This Row],[CreditCard_Balance]]</f>
        <v>1403053.1800000002</v>
      </c>
      <c r="AD1490" s="2">
        <f>banking_clients[[#This Row],[Bank_Deposits]] + banking_clients[[#This Row],[Saving_Accounts]] + banking_clients[[#This Row],[ForeignCurrency_Account]] + banking_clients[[#This Row],[Checking_Accounts]]</f>
        <v>1387389.7600000002</v>
      </c>
    </row>
    <row r="1491" spans="1:30" x14ac:dyDescent="0.2">
      <c r="A1491" t="s">
        <v>4598</v>
      </c>
      <c r="B1491" t="s">
        <v>4599</v>
      </c>
      <c r="C1491" s="5">
        <v>63</v>
      </c>
      <c r="D1491">
        <v>2737</v>
      </c>
      <c r="E1491" s="3" t="s">
        <v>2209</v>
      </c>
      <c r="F1491" s="4" t="s">
        <v>248</v>
      </c>
      <c r="G1491" s="4" t="s">
        <v>114</v>
      </c>
      <c r="H1491" s="4" t="s">
        <v>526</v>
      </c>
      <c r="I1491" s="4" t="s">
        <v>13</v>
      </c>
      <c r="J1491" s="4" t="s">
        <v>27</v>
      </c>
      <c r="K1491" s="2">
        <v>98343.5</v>
      </c>
      <c r="L1491" s="2">
        <v>33137.08</v>
      </c>
      <c r="M1491" s="5">
        <v>1</v>
      </c>
      <c r="N1491" s="2">
        <v>304.16000000000003</v>
      </c>
      <c r="O1491" s="2">
        <v>355391.12</v>
      </c>
      <c r="P1491" s="2">
        <v>88035.77</v>
      </c>
      <c r="Q1491" s="2">
        <v>33956.65</v>
      </c>
      <c r="R1491" s="2">
        <v>78037.42</v>
      </c>
      <c r="S1491" s="2">
        <v>39942.11</v>
      </c>
      <c r="T1491" s="2">
        <v>961595.68</v>
      </c>
      <c r="U1491" s="5">
        <v>2</v>
      </c>
      <c r="V1491" s="6">
        <v>2</v>
      </c>
      <c r="W1491">
        <v>4</v>
      </c>
      <c r="X1491">
        <v>1</v>
      </c>
      <c r="Y1491">
        <v>17</v>
      </c>
      <c r="Z1491" s="5">
        <f t="shared" ca="1" si="69"/>
        <v>3717</v>
      </c>
      <c r="AA1491" s="4" t="str">
        <f t="shared" si="70"/>
        <v>Low</v>
      </c>
      <c r="AB1491" s="2">
        <f t="shared" si="71"/>
        <v>0.05</v>
      </c>
      <c r="AC1491" s="2">
        <f>banking_clients[[#This Row],[Bank_Loans]] + banking_clients[[#This Row],[Business_Lending]] + banking_clients[[#This Row],[CreditCard_Balance]]</f>
        <v>1317290.96</v>
      </c>
      <c r="AD1491" s="2">
        <f>banking_clients[[#This Row],[Bank_Deposits]] + banking_clients[[#This Row],[Saving_Accounts]] + banking_clients[[#This Row],[ForeignCurrency_Account]] + banking_clients[[#This Row],[Checking_Accounts]]</f>
        <v>239971.94999999998</v>
      </c>
    </row>
    <row r="1492" spans="1:30" x14ac:dyDescent="0.2">
      <c r="A1492" t="s">
        <v>4600</v>
      </c>
      <c r="B1492" t="s">
        <v>4601</v>
      </c>
      <c r="C1492" s="5">
        <v>53</v>
      </c>
      <c r="D1492">
        <v>22802</v>
      </c>
      <c r="E1492" s="3" t="s">
        <v>4602</v>
      </c>
      <c r="F1492" s="4" t="s">
        <v>167</v>
      </c>
      <c r="G1492" s="4" t="s">
        <v>11</v>
      </c>
      <c r="H1492" s="4" t="s">
        <v>105</v>
      </c>
      <c r="I1492" s="4" t="s">
        <v>33</v>
      </c>
      <c r="J1492" s="4" t="s">
        <v>34</v>
      </c>
      <c r="K1492" s="2">
        <v>196620.55</v>
      </c>
      <c r="L1492" s="2">
        <v>64560.14</v>
      </c>
      <c r="M1492" s="5">
        <v>3</v>
      </c>
      <c r="N1492" s="2">
        <v>7586.08</v>
      </c>
      <c r="O1492" s="2">
        <v>376984.12</v>
      </c>
      <c r="P1492" s="2">
        <v>2262231.9</v>
      </c>
      <c r="Q1492" s="2">
        <v>1112573.07</v>
      </c>
      <c r="R1492" s="2">
        <v>385692</v>
      </c>
      <c r="S1492" s="2">
        <v>67077.48</v>
      </c>
      <c r="T1492" s="2">
        <v>503031.21</v>
      </c>
      <c r="U1492" s="5">
        <v>2</v>
      </c>
      <c r="V1492" s="6">
        <v>5</v>
      </c>
      <c r="W1492">
        <v>1</v>
      </c>
      <c r="X1492">
        <v>2</v>
      </c>
      <c r="Y1492">
        <v>18</v>
      </c>
      <c r="Z1492" s="5">
        <f t="shared" ca="1" si="69"/>
        <v>3309</v>
      </c>
      <c r="AA1492" s="4" t="str">
        <f t="shared" si="70"/>
        <v>Mid</v>
      </c>
      <c r="AB1492" s="2">
        <f t="shared" si="71"/>
        <v>0.03</v>
      </c>
      <c r="AC1492" s="2">
        <f>banking_clients[[#This Row],[Bank_Loans]] + banking_clients[[#This Row],[Business_Lending]] + banking_clients[[#This Row],[CreditCard_Balance]]</f>
        <v>887601.41</v>
      </c>
      <c r="AD1492" s="2">
        <f>banking_clients[[#This Row],[Bank_Deposits]] + banking_clients[[#This Row],[Saving_Accounts]] + banking_clients[[#This Row],[ForeignCurrency_Account]] + banking_clients[[#This Row],[Checking_Accounts]]</f>
        <v>3827574.45</v>
      </c>
    </row>
    <row r="1493" spans="1:30" x14ac:dyDescent="0.2">
      <c r="A1493" t="s">
        <v>4603</v>
      </c>
      <c r="B1493" t="s">
        <v>4604</v>
      </c>
      <c r="C1493" s="5">
        <v>74</v>
      </c>
      <c r="D1493">
        <v>39368</v>
      </c>
      <c r="E1493" s="3" t="s">
        <v>4605</v>
      </c>
      <c r="F1493" s="4" t="s">
        <v>354</v>
      </c>
      <c r="G1493" s="4" t="s">
        <v>25</v>
      </c>
      <c r="H1493" s="4" t="s">
        <v>12</v>
      </c>
      <c r="I1493" s="4" t="s">
        <v>13</v>
      </c>
      <c r="J1493" s="4" t="s">
        <v>40</v>
      </c>
      <c r="K1493" s="2">
        <v>291034.51</v>
      </c>
      <c r="L1493" s="2">
        <v>50628.73</v>
      </c>
      <c r="M1493" s="5">
        <v>1</v>
      </c>
      <c r="N1493" s="2">
        <v>2546.17</v>
      </c>
      <c r="O1493" s="2">
        <v>119243.75</v>
      </c>
      <c r="P1493" s="2">
        <v>250481.41</v>
      </c>
      <c r="Q1493" s="2">
        <v>113855.19</v>
      </c>
      <c r="R1493" s="2">
        <v>232264.58</v>
      </c>
      <c r="S1493" s="2">
        <v>30391.54</v>
      </c>
      <c r="T1493" s="2">
        <v>455877.4</v>
      </c>
      <c r="U1493" s="5">
        <v>1</v>
      </c>
      <c r="V1493" s="6">
        <v>3</v>
      </c>
      <c r="W1493">
        <v>2</v>
      </c>
      <c r="X1493">
        <v>1</v>
      </c>
      <c r="Y1493">
        <v>19</v>
      </c>
      <c r="Z1493" s="5">
        <f t="shared" ca="1" si="69"/>
        <v>8488</v>
      </c>
      <c r="AA1493" s="4" t="str">
        <f t="shared" si="70"/>
        <v>Mid</v>
      </c>
      <c r="AB1493" s="2">
        <f t="shared" si="71"/>
        <v>0.05</v>
      </c>
      <c r="AC1493" s="2">
        <f>banking_clients[[#This Row],[Bank_Loans]] + banking_clients[[#This Row],[Business_Lending]] + banking_clients[[#This Row],[CreditCard_Balance]]</f>
        <v>577667.32000000007</v>
      </c>
      <c r="AD1493" s="2">
        <f>banking_clients[[#This Row],[Bank_Deposits]] + banking_clients[[#This Row],[Saving_Accounts]] + banking_clients[[#This Row],[ForeignCurrency_Account]] + banking_clients[[#This Row],[Checking_Accounts]]</f>
        <v>626992.72</v>
      </c>
    </row>
    <row r="1494" spans="1:30" x14ac:dyDescent="0.2">
      <c r="A1494" t="s">
        <v>4606</v>
      </c>
      <c r="B1494" t="s">
        <v>4607</v>
      </c>
      <c r="C1494" s="5">
        <v>69</v>
      </c>
      <c r="D1494">
        <v>38575</v>
      </c>
      <c r="E1494" s="3" t="s">
        <v>4608</v>
      </c>
      <c r="F1494" s="4" t="s">
        <v>89</v>
      </c>
      <c r="G1494" s="4" t="s">
        <v>25</v>
      </c>
      <c r="H1494" s="4" t="s">
        <v>2724</v>
      </c>
      <c r="I1494" s="4" t="s">
        <v>80</v>
      </c>
      <c r="J1494" s="4" t="s">
        <v>34</v>
      </c>
      <c r="K1494" s="2">
        <v>142762.81</v>
      </c>
      <c r="L1494" s="2">
        <v>7367.81</v>
      </c>
      <c r="M1494" s="5">
        <v>2</v>
      </c>
      <c r="N1494" s="2">
        <v>535.20000000000005</v>
      </c>
      <c r="O1494" s="2">
        <v>603533.19999999995</v>
      </c>
      <c r="P1494" s="2">
        <v>1195910.28</v>
      </c>
      <c r="Q1494" s="2">
        <v>260334.21</v>
      </c>
      <c r="R1494" s="2">
        <v>409375.55</v>
      </c>
      <c r="S1494" s="2">
        <v>44364.29</v>
      </c>
      <c r="T1494" s="2">
        <v>452542.2</v>
      </c>
      <c r="U1494" s="5">
        <v>1</v>
      </c>
      <c r="V1494" s="6">
        <v>1</v>
      </c>
      <c r="W1494">
        <v>3</v>
      </c>
      <c r="X1494">
        <v>1</v>
      </c>
      <c r="Y1494">
        <v>20</v>
      </c>
      <c r="Z1494" s="5">
        <f t="shared" ca="1" si="69"/>
        <v>6671</v>
      </c>
      <c r="AA1494" s="4" t="str">
        <f t="shared" si="70"/>
        <v>Mid</v>
      </c>
      <c r="AB1494" s="2">
        <f t="shared" si="71"/>
        <v>0.01</v>
      </c>
      <c r="AC1494" s="2">
        <f>banking_clients[[#This Row],[Bank_Loans]] + banking_clients[[#This Row],[Business_Lending]] + banking_clients[[#This Row],[CreditCard_Balance]]</f>
        <v>1056610.5999999999</v>
      </c>
      <c r="AD1494" s="2">
        <f>banking_clients[[#This Row],[Bank_Deposits]] + banking_clients[[#This Row],[Saving_Accounts]] + banking_clients[[#This Row],[ForeignCurrency_Account]] + banking_clients[[#This Row],[Checking_Accounts]]</f>
        <v>1909984.33</v>
      </c>
    </row>
    <row r="1495" spans="1:30" x14ac:dyDescent="0.2">
      <c r="A1495" t="s">
        <v>4609</v>
      </c>
      <c r="B1495" t="s">
        <v>4610</v>
      </c>
      <c r="C1495" s="5">
        <v>30</v>
      </c>
      <c r="D1495">
        <v>10796</v>
      </c>
      <c r="E1495" s="3" t="s">
        <v>4611</v>
      </c>
      <c r="F1495" s="4" t="s">
        <v>68</v>
      </c>
      <c r="G1495" s="4" t="s">
        <v>25</v>
      </c>
      <c r="H1495" s="4" t="s">
        <v>961</v>
      </c>
      <c r="I1495" s="4" t="s">
        <v>33</v>
      </c>
      <c r="J1495" s="4" t="s">
        <v>40</v>
      </c>
      <c r="K1495" s="2">
        <v>87475.5</v>
      </c>
      <c r="L1495" s="2">
        <v>38934.5</v>
      </c>
      <c r="M1495" s="5">
        <v>1</v>
      </c>
      <c r="N1495" s="2">
        <v>1094.8</v>
      </c>
      <c r="O1495" s="2">
        <v>254842.28</v>
      </c>
      <c r="P1495" s="2">
        <v>227890.45</v>
      </c>
      <c r="Q1495" s="2">
        <v>166848.37</v>
      </c>
      <c r="R1495" s="2">
        <v>240098.87</v>
      </c>
      <c r="S1495" s="2">
        <v>19336.240000000002</v>
      </c>
      <c r="T1495" s="2">
        <v>695647.12</v>
      </c>
      <c r="U1495" s="5">
        <v>0</v>
      </c>
      <c r="V1495" s="6">
        <v>2</v>
      </c>
      <c r="W1495">
        <v>4</v>
      </c>
      <c r="X1495">
        <v>1</v>
      </c>
      <c r="Y1495">
        <v>21</v>
      </c>
      <c r="Z1495" s="5">
        <f t="shared" ca="1" si="69"/>
        <v>4029</v>
      </c>
      <c r="AA1495" s="4" t="str">
        <f t="shared" si="70"/>
        <v>Low</v>
      </c>
      <c r="AB1495" s="2">
        <f t="shared" si="71"/>
        <v>0.03</v>
      </c>
      <c r="AC1495" s="2">
        <f>banking_clients[[#This Row],[Bank_Loans]] + banking_clients[[#This Row],[Business_Lending]] + banking_clients[[#This Row],[CreditCard_Balance]]</f>
        <v>951584.20000000007</v>
      </c>
      <c r="AD1495" s="2">
        <f>banking_clients[[#This Row],[Bank_Deposits]] + banking_clients[[#This Row],[Saving_Accounts]] + banking_clients[[#This Row],[ForeignCurrency_Account]] + banking_clients[[#This Row],[Checking_Accounts]]</f>
        <v>654173.92999999993</v>
      </c>
    </row>
    <row r="1496" spans="1:30" x14ac:dyDescent="0.2">
      <c r="A1496" t="s">
        <v>4612</v>
      </c>
      <c r="B1496" t="s">
        <v>4613</v>
      </c>
      <c r="C1496" s="5">
        <v>26</v>
      </c>
      <c r="D1496">
        <v>8419</v>
      </c>
      <c r="E1496" s="3" t="s">
        <v>4614</v>
      </c>
      <c r="F1496" s="4" t="s">
        <v>377</v>
      </c>
      <c r="G1496" s="4" t="s">
        <v>11</v>
      </c>
      <c r="H1496" s="4" t="s">
        <v>2052</v>
      </c>
      <c r="I1496" s="4" t="s">
        <v>33</v>
      </c>
      <c r="J1496" s="4" t="s">
        <v>14</v>
      </c>
      <c r="K1496" s="2">
        <v>155729.63</v>
      </c>
      <c r="L1496" s="2">
        <v>29286.71</v>
      </c>
      <c r="M1496" s="5">
        <v>1</v>
      </c>
      <c r="N1496" s="2">
        <v>6036.08</v>
      </c>
      <c r="O1496" s="2">
        <v>816917.54</v>
      </c>
      <c r="P1496" s="2">
        <v>853648.42</v>
      </c>
      <c r="Q1496" s="2">
        <v>314938.25</v>
      </c>
      <c r="R1496" s="2">
        <v>549815.89</v>
      </c>
      <c r="S1496" s="2">
        <v>21103.34</v>
      </c>
      <c r="T1496" s="2">
        <v>1157637.72</v>
      </c>
      <c r="U1496" s="5">
        <v>1</v>
      </c>
      <c r="V1496" s="6">
        <v>2</v>
      </c>
      <c r="W1496">
        <v>1</v>
      </c>
      <c r="X1496">
        <v>2</v>
      </c>
      <c r="Y1496">
        <v>22</v>
      </c>
      <c r="Z1496" s="5">
        <f t="shared" ca="1" si="69"/>
        <v>6903</v>
      </c>
      <c r="AA1496" s="4" t="str">
        <f t="shared" si="70"/>
        <v>Mid</v>
      </c>
      <c r="AB1496" s="2">
        <f t="shared" si="71"/>
        <v>0.03</v>
      </c>
      <c r="AC1496" s="2">
        <f>banking_clients[[#This Row],[Bank_Loans]] + banking_clients[[#This Row],[Business_Lending]] + banking_clients[[#This Row],[CreditCard_Balance]]</f>
        <v>1980591.34</v>
      </c>
      <c r="AD1496" s="2">
        <f>banking_clients[[#This Row],[Bank_Deposits]] + banking_clients[[#This Row],[Saving_Accounts]] + banking_clients[[#This Row],[ForeignCurrency_Account]] + banking_clients[[#This Row],[Checking_Accounts]]</f>
        <v>1739505.9000000001</v>
      </c>
    </row>
    <row r="1497" spans="1:30" x14ac:dyDescent="0.2">
      <c r="A1497" t="s">
        <v>4615</v>
      </c>
      <c r="B1497" t="s">
        <v>4616</v>
      </c>
      <c r="C1497" s="5">
        <v>72</v>
      </c>
      <c r="D1497">
        <v>20608</v>
      </c>
      <c r="E1497" s="3" t="s">
        <v>4617</v>
      </c>
      <c r="F1497" s="4" t="s">
        <v>295</v>
      </c>
      <c r="G1497" s="4" t="s">
        <v>25</v>
      </c>
      <c r="H1497" s="4" t="s">
        <v>39</v>
      </c>
      <c r="I1497" s="4" t="s">
        <v>13</v>
      </c>
      <c r="J1497" s="4" t="s">
        <v>14</v>
      </c>
      <c r="K1497" s="2">
        <v>79782.490000000005</v>
      </c>
      <c r="L1497" s="2">
        <v>6279.04</v>
      </c>
      <c r="M1497" s="5">
        <v>1</v>
      </c>
      <c r="N1497" s="2">
        <v>315.95999999999998</v>
      </c>
      <c r="O1497" s="2">
        <v>398697.93</v>
      </c>
      <c r="P1497" s="2">
        <v>361620.07</v>
      </c>
      <c r="Q1497" s="2">
        <v>166628.85</v>
      </c>
      <c r="R1497" s="2">
        <v>139046.46</v>
      </c>
      <c r="S1497" s="2">
        <v>29962.21</v>
      </c>
      <c r="T1497" s="2">
        <v>500530.81</v>
      </c>
      <c r="U1497" s="5">
        <v>1</v>
      </c>
      <c r="V1497" s="6">
        <v>1</v>
      </c>
      <c r="W1497">
        <v>1</v>
      </c>
      <c r="X1497">
        <v>2</v>
      </c>
      <c r="Y1497">
        <v>1</v>
      </c>
      <c r="Z1497" s="5">
        <f t="shared" ca="1" si="69"/>
        <v>2069</v>
      </c>
      <c r="AA1497" s="4" t="str">
        <f t="shared" si="70"/>
        <v>Low</v>
      </c>
      <c r="AB1497" s="2">
        <f t="shared" si="71"/>
        <v>0.05</v>
      </c>
      <c r="AC1497" s="2">
        <f>banking_clients[[#This Row],[Bank_Loans]] + banking_clients[[#This Row],[Business_Lending]] + banking_clients[[#This Row],[CreditCard_Balance]]</f>
        <v>899544.7</v>
      </c>
      <c r="AD1497" s="2">
        <f>banking_clients[[#This Row],[Bank_Deposits]] + banking_clients[[#This Row],[Saving_Accounts]] + banking_clients[[#This Row],[ForeignCurrency_Account]] + banking_clients[[#This Row],[Checking_Accounts]]</f>
        <v>697257.59</v>
      </c>
    </row>
    <row r="1498" spans="1:30" x14ac:dyDescent="0.2">
      <c r="A1498" t="s">
        <v>4618</v>
      </c>
      <c r="B1498" t="s">
        <v>4619</v>
      </c>
      <c r="C1498" s="5">
        <v>68</v>
      </c>
      <c r="D1498">
        <v>31209</v>
      </c>
      <c r="E1498" s="3" t="s">
        <v>4620</v>
      </c>
      <c r="F1498" s="4" t="s">
        <v>109</v>
      </c>
      <c r="G1498" s="4" t="s">
        <v>25</v>
      </c>
      <c r="H1498" s="4" t="s">
        <v>90</v>
      </c>
      <c r="I1498" s="4" t="s">
        <v>33</v>
      </c>
      <c r="J1498" s="4" t="s">
        <v>27</v>
      </c>
      <c r="K1498" s="2">
        <v>234707.17</v>
      </c>
      <c r="L1498" s="2">
        <v>25305.24</v>
      </c>
      <c r="M1498" s="5">
        <v>2</v>
      </c>
      <c r="N1498" s="2">
        <v>2232.5100000000002</v>
      </c>
      <c r="O1498" s="2">
        <v>260404.69</v>
      </c>
      <c r="P1498" s="2">
        <v>68640.03</v>
      </c>
      <c r="Q1498" s="2">
        <v>57569.06</v>
      </c>
      <c r="R1498" s="2">
        <v>49420.82</v>
      </c>
      <c r="S1498" s="2">
        <v>3154.94</v>
      </c>
      <c r="T1498" s="2">
        <v>441021.29</v>
      </c>
      <c r="U1498" s="5">
        <v>0</v>
      </c>
      <c r="V1498" s="6">
        <v>2</v>
      </c>
      <c r="W1498">
        <v>1</v>
      </c>
      <c r="X1498">
        <v>2</v>
      </c>
      <c r="Y1498">
        <v>2</v>
      </c>
      <c r="Z1498" s="5">
        <f t="shared" ca="1" si="69"/>
        <v>3276</v>
      </c>
      <c r="AA1498" s="4" t="str">
        <f t="shared" si="70"/>
        <v>Mid</v>
      </c>
      <c r="AB1498" s="2">
        <f t="shared" si="71"/>
        <v>0.03</v>
      </c>
      <c r="AC1498" s="2">
        <f>banking_clients[[#This Row],[Bank_Loans]] + banking_clients[[#This Row],[Business_Lending]] + banking_clients[[#This Row],[CreditCard_Balance]]</f>
        <v>703658.49</v>
      </c>
      <c r="AD1498" s="2">
        <f>banking_clients[[#This Row],[Bank_Deposits]] + banking_clients[[#This Row],[Saving_Accounts]] + banking_clients[[#This Row],[ForeignCurrency_Account]] + banking_clients[[#This Row],[Checking_Accounts]]</f>
        <v>178784.85</v>
      </c>
    </row>
    <row r="1499" spans="1:30" x14ac:dyDescent="0.2">
      <c r="A1499" t="s">
        <v>4621</v>
      </c>
      <c r="B1499" t="s">
        <v>4622</v>
      </c>
      <c r="C1499" s="5">
        <v>72</v>
      </c>
      <c r="D1499">
        <v>17828</v>
      </c>
      <c r="E1499" s="3" t="s">
        <v>4623</v>
      </c>
      <c r="F1499" s="4" t="s">
        <v>574</v>
      </c>
      <c r="G1499" s="4" t="s">
        <v>114</v>
      </c>
      <c r="H1499" s="4" t="s">
        <v>291</v>
      </c>
      <c r="I1499" s="4" t="s">
        <v>80</v>
      </c>
      <c r="J1499" s="4" t="s">
        <v>34</v>
      </c>
      <c r="K1499" s="2">
        <v>72706.789999999994</v>
      </c>
      <c r="L1499" s="2">
        <v>36381.42</v>
      </c>
      <c r="M1499" s="5">
        <v>1</v>
      </c>
      <c r="N1499" s="2">
        <v>295.81</v>
      </c>
      <c r="O1499" s="2">
        <v>269847.28999999998</v>
      </c>
      <c r="P1499" s="2">
        <v>94217.52</v>
      </c>
      <c r="Q1499" s="2">
        <v>69092.84</v>
      </c>
      <c r="R1499" s="2">
        <v>85298.26</v>
      </c>
      <c r="S1499" s="2">
        <v>16365.56</v>
      </c>
      <c r="T1499" s="2">
        <v>679158.43</v>
      </c>
      <c r="U1499" s="5">
        <v>1</v>
      </c>
      <c r="V1499" s="6">
        <v>2</v>
      </c>
      <c r="W1499">
        <v>2</v>
      </c>
      <c r="X1499">
        <v>1</v>
      </c>
      <c r="Y1499">
        <v>3</v>
      </c>
      <c r="Z1499" s="5">
        <f t="shared" ca="1" si="69"/>
        <v>4192</v>
      </c>
      <c r="AA1499" s="4" t="str">
        <f t="shared" si="70"/>
        <v>Low</v>
      </c>
      <c r="AB1499" s="2">
        <f t="shared" si="71"/>
        <v>0.01</v>
      </c>
      <c r="AC1499" s="2">
        <f>banking_clients[[#This Row],[Bank_Loans]] + banking_clients[[#This Row],[Business_Lending]] + banking_clients[[#This Row],[CreditCard_Balance]]</f>
        <v>949301.53</v>
      </c>
      <c r="AD1499" s="2">
        <f>banking_clients[[#This Row],[Bank_Deposits]] + banking_clients[[#This Row],[Saving_Accounts]] + banking_clients[[#This Row],[ForeignCurrency_Account]] + banking_clients[[#This Row],[Checking_Accounts]]</f>
        <v>264974.18</v>
      </c>
    </row>
    <row r="1500" spans="1:30" x14ac:dyDescent="0.2">
      <c r="A1500" t="s">
        <v>4624</v>
      </c>
      <c r="B1500" t="s">
        <v>4625</v>
      </c>
      <c r="C1500" s="5">
        <v>78</v>
      </c>
      <c r="D1500">
        <v>43366</v>
      </c>
      <c r="E1500" s="3" t="s">
        <v>1027</v>
      </c>
      <c r="F1500" s="4" t="s">
        <v>44</v>
      </c>
      <c r="G1500" s="4" t="s">
        <v>25</v>
      </c>
      <c r="H1500" s="4" t="s">
        <v>507</v>
      </c>
      <c r="I1500" s="4" t="s">
        <v>33</v>
      </c>
      <c r="J1500" s="4" t="s">
        <v>14</v>
      </c>
      <c r="K1500" s="2">
        <v>177519.51</v>
      </c>
      <c r="L1500" s="2">
        <v>4661.3599999999997</v>
      </c>
      <c r="M1500" s="5">
        <v>1</v>
      </c>
      <c r="N1500" s="2">
        <v>2303.5300000000002</v>
      </c>
      <c r="O1500" s="2">
        <v>472207.03</v>
      </c>
      <c r="P1500" s="2">
        <v>294577.43</v>
      </c>
      <c r="Q1500" s="2">
        <v>140742.54999999999</v>
      </c>
      <c r="R1500" s="2">
        <v>95148.51</v>
      </c>
      <c r="S1500" s="2">
        <v>26784.25</v>
      </c>
      <c r="T1500" s="2">
        <v>273850.23999999999</v>
      </c>
      <c r="U1500" s="5">
        <v>0</v>
      </c>
      <c r="V1500" s="6">
        <v>2</v>
      </c>
      <c r="W1500">
        <v>2</v>
      </c>
      <c r="X1500">
        <v>2</v>
      </c>
      <c r="Y1500">
        <v>4</v>
      </c>
      <c r="Z1500" s="5">
        <f t="shared" ca="1" si="69"/>
        <v>4045</v>
      </c>
      <c r="AA1500" s="4" t="str">
        <f t="shared" si="70"/>
        <v>Mid</v>
      </c>
      <c r="AB1500" s="2">
        <f t="shared" si="71"/>
        <v>0.03</v>
      </c>
      <c r="AC1500" s="2">
        <f>banking_clients[[#This Row],[Bank_Loans]] + banking_clients[[#This Row],[Business_Lending]] + banking_clients[[#This Row],[CreditCard_Balance]]</f>
        <v>748360.8</v>
      </c>
      <c r="AD1500" s="2">
        <f>banking_clients[[#This Row],[Bank_Deposits]] + banking_clients[[#This Row],[Saving_Accounts]] + banking_clients[[#This Row],[ForeignCurrency_Account]] + banking_clients[[#This Row],[Checking_Accounts]]</f>
        <v>557252.74</v>
      </c>
    </row>
    <row r="1501" spans="1:30" x14ac:dyDescent="0.2">
      <c r="A1501" t="s">
        <v>4626</v>
      </c>
      <c r="B1501" t="s">
        <v>422</v>
      </c>
      <c r="C1501" s="5">
        <v>17</v>
      </c>
      <c r="D1501">
        <v>18696</v>
      </c>
      <c r="E1501" s="3" t="s">
        <v>4627</v>
      </c>
      <c r="F1501" s="4" t="s">
        <v>148</v>
      </c>
      <c r="G1501" s="4" t="s">
        <v>25</v>
      </c>
      <c r="H1501" s="4" t="s">
        <v>851</v>
      </c>
      <c r="I1501" s="4" t="s">
        <v>13</v>
      </c>
      <c r="J1501" s="4" t="s">
        <v>27</v>
      </c>
      <c r="K1501" s="2">
        <v>154263.76999999999</v>
      </c>
      <c r="L1501" s="2">
        <v>22358.31</v>
      </c>
      <c r="M1501" s="5">
        <v>1</v>
      </c>
      <c r="N1501" s="2">
        <v>681.9</v>
      </c>
      <c r="O1501" s="2">
        <v>75552.479999999996</v>
      </c>
      <c r="P1501" s="2">
        <v>208376.06</v>
      </c>
      <c r="Q1501" s="2">
        <v>265205.89</v>
      </c>
      <c r="R1501" s="2">
        <v>82971.56</v>
      </c>
      <c r="S1501" s="2">
        <v>16769.400000000001</v>
      </c>
      <c r="T1501" s="2">
        <v>345400.34</v>
      </c>
      <c r="U1501" s="5">
        <v>2</v>
      </c>
      <c r="V1501" s="6">
        <v>1</v>
      </c>
      <c r="W1501">
        <v>3</v>
      </c>
      <c r="X1501">
        <v>1</v>
      </c>
      <c r="Y1501">
        <v>8</v>
      </c>
      <c r="Z1501" s="5">
        <f t="shared" ca="1" si="69"/>
        <v>4792</v>
      </c>
      <c r="AA1501" s="4" t="str">
        <f t="shared" si="70"/>
        <v>Mid</v>
      </c>
      <c r="AB1501" s="2">
        <f t="shared" si="71"/>
        <v>0.05</v>
      </c>
      <c r="AC1501" s="2">
        <f>banking_clients[[#This Row],[Bank_Loans]] + banking_clients[[#This Row],[Business_Lending]] + banking_clients[[#This Row],[CreditCard_Balance]]</f>
        <v>421634.72000000003</v>
      </c>
      <c r="AD1501" s="2">
        <f>banking_clients[[#This Row],[Bank_Deposits]] + banking_clients[[#This Row],[Saving_Accounts]] + banking_clients[[#This Row],[ForeignCurrency_Account]] + banking_clients[[#This Row],[Checking_Accounts]]</f>
        <v>573322.91</v>
      </c>
    </row>
    <row r="1502" spans="1:30" x14ac:dyDescent="0.2">
      <c r="A1502" t="s">
        <v>4628</v>
      </c>
      <c r="B1502" t="s">
        <v>4629</v>
      </c>
      <c r="C1502" s="5">
        <v>17</v>
      </c>
      <c r="D1502">
        <v>42590</v>
      </c>
      <c r="E1502" s="3" t="s">
        <v>4630</v>
      </c>
      <c r="F1502" s="4" t="s">
        <v>596</v>
      </c>
      <c r="G1502" s="4" t="s">
        <v>25</v>
      </c>
      <c r="H1502" s="4" t="s">
        <v>416</v>
      </c>
      <c r="I1502" s="4" t="s">
        <v>33</v>
      </c>
      <c r="J1502" s="4" t="s">
        <v>14</v>
      </c>
      <c r="K1502" s="2">
        <v>99666.75</v>
      </c>
      <c r="L1502" s="2">
        <v>10370</v>
      </c>
      <c r="M1502" s="5">
        <v>1</v>
      </c>
      <c r="N1502" s="2">
        <v>7211.88</v>
      </c>
      <c r="O1502" s="2">
        <v>174924.36</v>
      </c>
      <c r="P1502" s="2">
        <v>1102563.17</v>
      </c>
      <c r="Q1502" s="2">
        <v>431130.47</v>
      </c>
      <c r="R1502" s="2">
        <v>239807.49</v>
      </c>
      <c r="S1502" s="2">
        <v>72036.899999999994</v>
      </c>
      <c r="T1502" s="2">
        <v>1111998.42</v>
      </c>
      <c r="U1502" s="5">
        <v>2</v>
      </c>
      <c r="V1502" s="6">
        <v>2</v>
      </c>
      <c r="W1502">
        <v>3</v>
      </c>
      <c r="X1502">
        <v>2</v>
      </c>
      <c r="Y1502">
        <v>9</v>
      </c>
      <c r="Z1502" s="5">
        <f t="shared" ca="1" si="69"/>
        <v>7243</v>
      </c>
      <c r="AA1502" s="4" t="str">
        <f t="shared" si="70"/>
        <v>Low</v>
      </c>
      <c r="AB1502" s="2">
        <f t="shared" si="71"/>
        <v>0.03</v>
      </c>
      <c r="AC1502" s="2">
        <f>banking_clients[[#This Row],[Bank_Loans]] + banking_clients[[#This Row],[Business_Lending]] + banking_clients[[#This Row],[CreditCard_Balance]]</f>
        <v>1294134.6599999997</v>
      </c>
      <c r="AD1502" s="2">
        <f>banking_clients[[#This Row],[Bank_Deposits]] + banking_clients[[#This Row],[Saving_Accounts]] + banking_clients[[#This Row],[ForeignCurrency_Account]] + banking_clients[[#This Row],[Checking_Accounts]]</f>
        <v>1845538.0299999998</v>
      </c>
    </row>
    <row r="1503" spans="1:30" x14ac:dyDescent="0.2">
      <c r="A1503" t="s">
        <v>4631</v>
      </c>
      <c r="B1503" t="s">
        <v>4632</v>
      </c>
      <c r="C1503" s="5">
        <v>63</v>
      </c>
      <c r="D1503">
        <v>20967</v>
      </c>
      <c r="E1503" s="3" t="s">
        <v>4633</v>
      </c>
      <c r="F1503" s="4" t="s">
        <v>131</v>
      </c>
      <c r="G1503" s="4" t="s">
        <v>25</v>
      </c>
      <c r="H1503" s="4" t="s">
        <v>136</v>
      </c>
      <c r="I1503" s="4" t="s">
        <v>13</v>
      </c>
      <c r="J1503" s="4" t="s">
        <v>14</v>
      </c>
      <c r="K1503" s="2">
        <v>266276.84000000003</v>
      </c>
      <c r="L1503" s="2">
        <v>17614.259999999998</v>
      </c>
      <c r="M1503" s="5">
        <v>2</v>
      </c>
      <c r="N1503" s="2">
        <v>4604.18</v>
      </c>
      <c r="O1503" s="2">
        <v>825051.87</v>
      </c>
      <c r="P1503" s="2">
        <v>2217834.37</v>
      </c>
      <c r="Q1503" s="2">
        <v>443566.87</v>
      </c>
      <c r="R1503" s="2">
        <v>838895.85</v>
      </c>
      <c r="S1503" s="2">
        <v>96596.06</v>
      </c>
      <c r="T1503" s="2">
        <v>786745.71</v>
      </c>
      <c r="U1503" s="5">
        <v>3</v>
      </c>
      <c r="V1503" s="6">
        <v>3</v>
      </c>
      <c r="W1503">
        <v>3</v>
      </c>
      <c r="X1503">
        <v>2</v>
      </c>
      <c r="Y1503">
        <v>10</v>
      </c>
      <c r="Z1503" s="5">
        <f t="shared" ca="1" si="69"/>
        <v>8900</v>
      </c>
      <c r="AA1503" s="4" t="str">
        <f t="shared" si="70"/>
        <v>Mid</v>
      </c>
      <c r="AB1503" s="2">
        <f t="shared" si="71"/>
        <v>0.05</v>
      </c>
      <c r="AC1503" s="2">
        <f>banking_clients[[#This Row],[Bank_Loans]] + banking_clients[[#This Row],[Business_Lending]] + banking_clients[[#This Row],[CreditCard_Balance]]</f>
        <v>1616401.76</v>
      </c>
      <c r="AD1503" s="2">
        <f>banking_clients[[#This Row],[Bank_Deposits]] + banking_clients[[#This Row],[Saving_Accounts]] + banking_clients[[#This Row],[ForeignCurrency_Account]] + banking_clients[[#This Row],[Checking_Accounts]]</f>
        <v>3596893.1500000004</v>
      </c>
    </row>
    <row r="1504" spans="1:30" x14ac:dyDescent="0.2">
      <c r="A1504" t="s">
        <v>4634</v>
      </c>
      <c r="B1504" t="s">
        <v>4635</v>
      </c>
      <c r="C1504" s="5">
        <v>61</v>
      </c>
      <c r="D1504">
        <v>19688</v>
      </c>
      <c r="E1504" s="3" t="s">
        <v>4636</v>
      </c>
      <c r="F1504" s="4" t="s">
        <v>18</v>
      </c>
      <c r="G1504" s="4" t="s">
        <v>25</v>
      </c>
      <c r="H1504" s="4" t="s">
        <v>703</v>
      </c>
      <c r="I1504" s="4" t="s">
        <v>13</v>
      </c>
      <c r="J1504" s="4" t="s">
        <v>34</v>
      </c>
      <c r="K1504" s="2">
        <v>265427.26</v>
      </c>
      <c r="L1504" s="2">
        <v>26190.959999999999</v>
      </c>
      <c r="M1504" s="5">
        <v>3</v>
      </c>
      <c r="N1504" s="2">
        <v>2007.93</v>
      </c>
      <c r="O1504" s="2">
        <v>840128.49</v>
      </c>
      <c r="P1504" s="2">
        <v>1030232.56</v>
      </c>
      <c r="Q1504" s="2">
        <v>355566.99</v>
      </c>
      <c r="R1504" s="2">
        <v>539458.93999999994</v>
      </c>
      <c r="S1504" s="2">
        <v>39235.65</v>
      </c>
      <c r="T1504" s="2">
        <v>179763.24</v>
      </c>
      <c r="U1504" s="5">
        <v>1</v>
      </c>
      <c r="V1504" s="6">
        <v>2</v>
      </c>
      <c r="W1504">
        <v>3</v>
      </c>
      <c r="X1504">
        <v>1</v>
      </c>
      <c r="Y1504">
        <v>11</v>
      </c>
      <c r="Z1504" s="5">
        <f t="shared" ca="1" si="69"/>
        <v>7476</v>
      </c>
      <c r="AA1504" s="4" t="str">
        <f t="shared" si="70"/>
        <v>Mid</v>
      </c>
      <c r="AB1504" s="2">
        <f t="shared" si="71"/>
        <v>0.05</v>
      </c>
      <c r="AC1504" s="2">
        <f>banking_clients[[#This Row],[Bank_Loans]] + banking_clients[[#This Row],[Business_Lending]] + banking_clients[[#This Row],[CreditCard_Balance]]</f>
        <v>1021899.66</v>
      </c>
      <c r="AD1504" s="2">
        <f>banking_clients[[#This Row],[Bank_Deposits]] + banking_clients[[#This Row],[Saving_Accounts]] + banking_clients[[#This Row],[ForeignCurrency_Account]] + banking_clients[[#This Row],[Checking_Accounts]]</f>
        <v>1964494.14</v>
      </c>
    </row>
    <row r="1505" spans="1:30" x14ac:dyDescent="0.2">
      <c r="A1505" t="s">
        <v>4637</v>
      </c>
      <c r="B1505" t="s">
        <v>4638</v>
      </c>
      <c r="C1505" s="5">
        <v>80</v>
      </c>
      <c r="D1505">
        <v>13251</v>
      </c>
      <c r="E1505" s="3" t="s">
        <v>1551</v>
      </c>
      <c r="F1505" s="4" t="s">
        <v>58</v>
      </c>
      <c r="G1505" s="4" t="s">
        <v>49</v>
      </c>
      <c r="H1505" s="4" t="s">
        <v>276</v>
      </c>
      <c r="I1505" s="4" t="s">
        <v>13</v>
      </c>
      <c r="J1505" s="4" t="s">
        <v>27</v>
      </c>
      <c r="K1505" s="2">
        <v>84421.46</v>
      </c>
      <c r="L1505" s="2">
        <v>35468.160000000003</v>
      </c>
      <c r="M1505" s="5">
        <v>2</v>
      </c>
      <c r="N1505" s="2">
        <v>28.18</v>
      </c>
      <c r="O1505" s="2">
        <v>159327.91</v>
      </c>
      <c r="P1505" s="2">
        <v>173284.95</v>
      </c>
      <c r="Q1505" s="2">
        <v>294584.40999999997</v>
      </c>
      <c r="R1505" s="2">
        <v>62382.58</v>
      </c>
      <c r="S1505" s="2">
        <v>14989.1</v>
      </c>
      <c r="T1505" s="2">
        <v>403295.97</v>
      </c>
      <c r="U1505" s="5">
        <v>3</v>
      </c>
      <c r="V1505" s="6">
        <v>2</v>
      </c>
      <c r="W1505">
        <v>3</v>
      </c>
      <c r="X1505">
        <v>1</v>
      </c>
      <c r="Y1505">
        <v>12</v>
      </c>
      <c r="Z1505" s="5">
        <f t="shared" ca="1" si="69"/>
        <v>9219</v>
      </c>
      <c r="AA1505" s="4" t="str">
        <f t="shared" si="70"/>
        <v>Low</v>
      </c>
      <c r="AB1505" s="2">
        <f t="shared" si="71"/>
        <v>0.05</v>
      </c>
      <c r="AC1505" s="2">
        <f>banking_clients[[#This Row],[Bank_Loans]] + banking_clients[[#This Row],[Business_Lending]] + banking_clients[[#This Row],[CreditCard_Balance]]</f>
        <v>562652.06000000006</v>
      </c>
      <c r="AD1505" s="2">
        <f>banking_clients[[#This Row],[Bank_Deposits]] + banking_clients[[#This Row],[Saving_Accounts]] + banking_clients[[#This Row],[ForeignCurrency_Account]] + banking_clients[[#This Row],[Checking_Accounts]]</f>
        <v>545241.04</v>
      </c>
    </row>
    <row r="1506" spans="1:30" x14ac:dyDescent="0.2">
      <c r="A1506" t="s">
        <v>4639</v>
      </c>
      <c r="B1506" t="s">
        <v>4640</v>
      </c>
      <c r="C1506" s="5">
        <v>79</v>
      </c>
      <c r="D1506">
        <v>38986</v>
      </c>
      <c r="E1506" s="3" t="s">
        <v>4641</v>
      </c>
      <c r="F1506" s="4" t="s">
        <v>24</v>
      </c>
      <c r="G1506" s="4" t="s">
        <v>11</v>
      </c>
      <c r="H1506" s="4" t="s">
        <v>430</v>
      </c>
      <c r="I1506" s="4" t="s">
        <v>33</v>
      </c>
      <c r="J1506" s="4" t="s">
        <v>27</v>
      </c>
      <c r="K1506" s="2">
        <v>49503.77</v>
      </c>
      <c r="L1506" s="2">
        <v>20847.330000000002</v>
      </c>
      <c r="M1506" s="5">
        <v>1</v>
      </c>
      <c r="N1506" s="2">
        <v>4653.68</v>
      </c>
      <c r="O1506" s="2">
        <v>135150.12</v>
      </c>
      <c r="P1506" s="2">
        <v>413227.38</v>
      </c>
      <c r="Q1506" s="2">
        <v>287158.01</v>
      </c>
      <c r="R1506" s="2">
        <v>63034.69</v>
      </c>
      <c r="S1506" s="2">
        <v>21961.52</v>
      </c>
      <c r="T1506" s="2">
        <v>718739.94</v>
      </c>
      <c r="U1506" s="5">
        <v>2</v>
      </c>
      <c r="V1506" s="6">
        <v>2</v>
      </c>
      <c r="W1506">
        <v>3</v>
      </c>
      <c r="X1506">
        <v>2</v>
      </c>
      <c r="Y1506">
        <v>13</v>
      </c>
      <c r="Z1506" s="5">
        <f t="shared" ca="1" si="69"/>
        <v>7210</v>
      </c>
      <c r="AA1506" s="4" t="str">
        <f t="shared" si="70"/>
        <v>Low</v>
      </c>
      <c r="AB1506" s="2">
        <f t="shared" si="71"/>
        <v>0.03</v>
      </c>
      <c r="AC1506" s="2">
        <f>banking_clients[[#This Row],[Bank_Loans]] + banking_clients[[#This Row],[Business_Lending]] + banking_clients[[#This Row],[CreditCard_Balance]]</f>
        <v>858543.74</v>
      </c>
      <c r="AD1506" s="2">
        <f>banking_clients[[#This Row],[Bank_Deposits]] + banking_clients[[#This Row],[Saving_Accounts]] + banking_clients[[#This Row],[ForeignCurrency_Account]] + banking_clients[[#This Row],[Checking_Accounts]]</f>
        <v>785381.60000000009</v>
      </c>
    </row>
    <row r="1507" spans="1:30" x14ac:dyDescent="0.2">
      <c r="A1507" t="s">
        <v>4642</v>
      </c>
      <c r="B1507" t="s">
        <v>4643</v>
      </c>
      <c r="C1507" s="5">
        <v>33</v>
      </c>
      <c r="D1507">
        <v>15693</v>
      </c>
      <c r="E1507" s="3" t="s">
        <v>4644</v>
      </c>
      <c r="F1507" s="4" t="s">
        <v>158</v>
      </c>
      <c r="G1507" s="4" t="s">
        <v>49</v>
      </c>
      <c r="H1507" s="4" t="s">
        <v>1199</v>
      </c>
      <c r="I1507" s="4" t="s">
        <v>13</v>
      </c>
      <c r="J1507" s="4" t="s">
        <v>34</v>
      </c>
      <c r="K1507" s="2">
        <v>291792.24</v>
      </c>
      <c r="L1507" s="2">
        <v>36552.78</v>
      </c>
      <c r="M1507" s="5">
        <v>1</v>
      </c>
      <c r="N1507" s="2">
        <v>1261.5</v>
      </c>
      <c r="O1507" s="2">
        <v>78291.259999999995</v>
      </c>
      <c r="P1507" s="2">
        <v>1937545.94</v>
      </c>
      <c r="Q1507" s="2">
        <v>572456.76</v>
      </c>
      <c r="R1507" s="2">
        <v>564090.07999999996</v>
      </c>
      <c r="S1507" s="2">
        <v>49095.6</v>
      </c>
      <c r="T1507" s="2">
        <v>431914.82</v>
      </c>
      <c r="U1507" s="5">
        <v>2</v>
      </c>
      <c r="V1507" s="6">
        <v>2</v>
      </c>
      <c r="W1507">
        <v>3</v>
      </c>
      <c r="X1507">
        <v>2</v>
      </c>
      <c r="Y1507">
        <v>14</v>
      </c>
      <c r="Z1507" s="5">
        <f t="shared" ca="1" si="69"/>
        <v>6696</v>
      </c>
      <c r="AA1507" s="4" t="str">
        <f t="shared" si="70"/>
        <v>Mid</v>
      </c>
      <c r="AB1507" s="2">
        <f t="shared" si="71"/>
        <v>0.05</v>
      </c>
      <c r="AC1507" s="2">
        <f>banking_clients[[#This Row],[Bank_Loans]] + banking_clients[[#This Row],[Business_Lending]] + banking_clients[[#This Row],[CreditCard_Balance]]</f>
        <v>511467.58</v>
      </c>
      <c r="AD1507" s="2">
        <f>banking_clients[[#This Row],[Bank_Deposits]] + banking_clients[[#This Row],[Saving_Accounts]] + banking_clients[[#This Row],[ForeignCurrency_Account]] + banking_clients[[#This Row],[Checking_Accounts]]</f>
        <v>3123188.38</v>
      </c>
    </row>
    <row r="1508" spans="1:30" x14ac:dyDescent="0.2">
      <c r="A1508" t="s">
        <v>4645</v>
      </c>
      <c r="B1508" t="s">
        <v>4646</v>
      </c>
      <c r="C1508" s="5">
        <v>41</v>
      </c>
      <c r="D1508">
        <v>7863</v>
      </c>
      <c r="E1508" s="3" t="s">
        <v>4647</v>
      </c>
      <c r="F1508" s="4" t="s">
        <v>506</v>
      </c>
      <c r="G1508" s="4" t="s">
        <v>25</v>
      </c>
      <c r="H1508" s="4" t="s">
        <v>346</v>
      </c>
      <c r="I1508" s="4" t="s">
        <v>33</v>
      </c>
      <c r="J1508" s="4" t="s">
        <v>14</v>
      </c>
      <c r="K1508" s="2">
        <v>46821.120000000003</v>
      </c>
      <c r="L1508" s="2">
        <v>27346.2</v>
      </c>
      <c r="M1508" s="5">
        <v>1</v>
      </c>
      <c r="N1508" s="2">
        <v>2450.7399999999998</v>
      </c>
      <c r="O1508" s="2">
        <v>947424.85</v>
      </c>
      <c r="P1508" s="2">
        <v>117015.78</v>
      </c>
      <c r="Q1508" s="2">
        <v>95625.8</v>
      </c>
      <c r="R1508" s="2">
        <v>23554.14</v>
      </c>
      <c r="S1508" s="2">
        <v>44240.47</v>
      </c>
      <c r="T1508" s="2">
        <v>1209634.07</v>
      </c>
      <c r="U1508" s="5">
        <v>3</v>
      </c>
      <c r="V1508" s="6">
        <v>2</v>
      </c>
      <c r="W1508">
        <v>4</v>
      </c>
      <c r="X1508">
        <v>2</v>
      </c>
      <c r="Y1508">
        <v>15</v>
      </c>
      <c r="Z1508" s="5">
        <f t="shared" ca="1" si="69"/>
        <v>8518</v>
      </c>
      <c r="AA1508" s="4" t="str">
        <f t="shared" si="70"/>
        <v>Low</v>
      </c>
      <c r="AB1508" s="2">
        <f t="shared" si="71"/>
        <v>0.03</v>
      </c>
      <c r="AC1508" s="2">
        <f>banking_clients[[#This Row],[Bank_Loans]] + banking_clients[[#This Row],[Business_Lending]] + banking_clients[[#This Row],[CreditCard_Balance]]</f>
        <v>2159509.66</v>
      </c>
      <c r="AD1508" s="2">
        <f>banking_clients[[#This Row],[Bank_Deposits]] + banking_clients[[#This Row],[Saving_Accounts]] + banking_clients[[#This Row],[ForeignCurrency_Account]] + banking_clients[[#This Row],[Checking_Accounts]]</f>
        <v>280436.19</v>
      </c>
    </row>
    <row r="1509" spans="1:30" x14ac:dyDescent="0.2">
      <c r="A1509" t="s">
        <v>4648</v>
      </c>
      <c r="B1509" t="s">
        <v>4649</v>
      </c>
      <c r="C1509" s="5">
        <v>71</v>
      </c>
      <c r="D1509">
        <v>12398</v>
      </c>
      <c r="E1509" s="3" t="s">
        <v>4650</v>
      </c>
      <c r="F1509" s="4" t="s">
        <v>38</v>
      </c>
      <c r="G1509" s="4" t="s">
        <v>49</v>
      </c>
      <c r="H1509" s="4" t="s">
        <v>843</v>
      </c>
      <c r="I1509" s="4" t="s">
        <v>13</v>
      </c>
      <c r="J1509" s="4" t="s">
        <v>34</v>
      </c>
      <c r="K1509" s="2">
        <v>285375.49</v>
      </c>
      <c r="L1509" s="2">
        <v>56313.84</v>
      </c>
      <c r="M1509" s="5">
        <v>2</v>
      </c>
      <c r="N1509" s="2">
        <v>1778.32</v>
      </c>
      <c r="O1509" s="2">
        <v>713652.99</v>
      </c>
      <c r="P1509" s="2">
        <v>341798.75</v>
      </c>
      <c r="Q1509" s="2">
        <v>213624.22</v>
      </c>
      <c r="R1509" s="2">
        <v>98877.5</v>
      </c>
      <c r="S1509" s="2">
        <v>2981.23</v>
      </c>
      <c r="T1509" s="2">
        <v>789757.48</v>
      </c>
      <c r="U1509" s="5">
        <v>1</v>
      </c>
      <c r="V1509" s="6">
        <v>3</v>
      </c>
      <c r="W1509">
        <v>4</v>
      </c>
      <c r="X1509">
        <v>1</v>
      </c>
      <c r="Y1509">
        <v>1</v>
      </c>
      <c r="Z1509" s="5">
        <f t="shared" ca="1" si="69"/>
        <v>1555</v>
      </c>
      <c r="AA1509" s="4" t="str">
        <f t="shared" si="70"/>
        <v>Mid</v>
      </c>
      <c r="AB1509" s="2">
        <f t="shared" si="71"/>
        <v>0.05</v>
      </c>
      <c r="AC1509" s="2">
        <f>banking_clients[[#This Row],[Bank_Loans]] + banking_clients[[#This Row],[Business_Lending]] + banking_clients[[#This Row],[CreditCard_Balance]]</f>
        <v>1505188.79</v>
      </c>
      <c r="AD1509" s="2">
        <f>banking_clients[[#This Row],[Bank_Deposits]] + banking_clients[[#This Row],[Saving_Accounts]] + banking_clients[[#This Row],[ForeignCurrency_Account]] + banking_clients[[#This Row],[Checking_Accounts]]</f>
        <v>657281.69999999995</v>
      </c>
    </row>
    <row r="1510" spans="1:30" x14ac:dyDescent="0.2">
      <c r="A1510" t="s">
        <v>4651</v>
      </c>
      <c r="B1510" t="s">
        <v>243</v>
      </c>
      <c r="C1510" s="5">
        <v>56</v>
      </c>
      <c r="D1510">
        <v>31265</v>
      </c>
      <c r="E1510" s="3" t="s">
        <v>4652</v>
      </c>
      <c r="F1510" s="4" t="s">
        <v>415</v>
      </c>
      <c r="G1510" s="4" t="s">
        <v>11</v>
      </c>
      <c r="H1510" s="4" t="s">
        <v>26</v>
      </c>
      <c r="I1510" s="4" t="s">
        <v>33</v>
      </c>
      <c r="J1510" s="4" t="s">
        <v>34</v>
      </c>
      <c r="K1510" s="2">
        <v>72070.73</v>
      </c>
      <c r="L1510" s="2">
        <v>17690.88</v>
      </c>
      <c r="M1510" s="5">
        <v>2</v>
      </c>
      <c r="N1510" s="2">
        <v>1015.76</v>
      </c>
      <c r="O1510" s="2">
        <v>152068.24</v>
      </c>
      <c r="P1510" s="2">
        <v>208859.64</v>
      </c>
      <c r="Q1510" s="2">
        <v>119787.15</v>
      </c>
      <c r="R1510" s="2">
        <v>112415.63</v>
      </c>
      <c r="S1510" s="2">
        <v>2146.62</v>
      </c>
      <c r="T1510" s="2">
        <v>92649.29</v>
      </c>
      <c r="U1510" s="5">
        <v>3</v>
      </c>
      <c r="V1510" s="6">
        <v>1</v>
      </c>
      <c r="W1510">
        <v>1</v>
      </c>
      <c r="X1510">
        <v>2</v>
      </c>
      <c r="Y1510">
        <v>2</v>
      </c>
      <c r="Z1510" s="5">
        <f t="shared" ca="1" si="69"/>
        <v>8689</v>
      </c>
      <c r="AA1510" s="4" t="str">
        <f t="shared" si="70"/>
        <v>Low</v>
      </c>
      <c r="AB1510" s="2">
        <f t="shared" si="71"/>
        <v>0.03</v>
      </c>
      <c r="AC1510" s="2">
        <f>banking_clients[[#This Row],[Bank_Loans]] + banking_clients[[#This Row],[Business_Lending]] + banking_clients[[#This Row],[CreditCard_Balance]]</f>
        <v>245733.28999999998</v>
      </c>
      <c r="AD1510" s="2">
        <f>banking_clients[[#This Row],[Bank_Deposits]] + banking_clients[[#This Row],[Saving_Accounts]] + banking_clients[[#This Row],[ForeignCurrency_Account]] + banking_clients[[#This Row],[Checking_Accounts]]</f>
        <v>443209.04000000004</v>
      </c>
    </row>
    <row r="1511" spans="1:30" x14ac:dyDescent="0.2">
      <c r="A1511" t="s">
        <v>4653</v>
      </c>
      <c r="B1511" t="s">
        <v>4654</v>
      </c>
      <c r="C1511" s="5">
        <v>67</v>
      </c>
      <c r="D1511">
        <v>37174</v>
      </c>
      <c r="E1511" s="3" t="s">
        <v>2124</v>
      </c>
      <c r="F1511" s="4" t="s">
        <v>73</v>
      </c>
      <c r="G1511" s="4" t="s">
        <v>11</v>
      </c>
      <c r="H1511" s="4" t="s">
        <v>54</v>
      </c>
      <c r="I1511" s="4" t="s">
        <v>33</v>
      </c>
      <c r="J1511" s="4" t="s">
        <v>14</v>
      </c>
      <c r="K1511" s="2">
        <v>98374.080000000002</v>
      </c>
      <c r="L1511" s="2">
        <v>21012.3</v>
      </c>
      <c r="M1511" s="5">
        <v>1</v>
      </c>
      <c r="N1511" s="2">
        <v>3358.87</v>
      </c>
      <c r="O1511" s="2">
        <v>544636.43000000005</v>
      </c>
      <c r="P1511" s="2">
        <v>994585.04</v>
      </c>
      <c r="Q1511" s="2">
        <v>617605.23</v>
      </c>
      <c r="R1511" s="2">
        <v>95929.33</v>
      </c>
      <c r="S1511" s="2">
        <v>25196.84</v>
      </c>
      <c r="T1511" s="2">
        <v>154219.66</v>
      </c>
      <c r="U1511" s="5">
        <v>0</v>
      </c>
      <c r="V1511" s="6">
        <v>1</v>
      </c>
      <c r="W1511">
        <v>2</v>
      </c>
      <c r="X1511">
        <v>2</v>
      </c>
      <c r="Y1511">
        <v>3</v>
      </c>
      <c r="Z1511" s="5">
        <f t="shared" ca="1" si="69"/>
        <v>5376</v>
      </c>
      <c r="AA1511" s="4" t="str">
        <f t="shared" si="70"/>
        <v>Low</v>
      </c>
      <c r="AB1511" s="2">
        <f t="shared" si="71"/>
        <v>0.03</v>
      </c>
      <c r="AC1511" s="2">
        <f>banking_clients[[#This Row],[Bank_Loans]] + banking_clients[[#This Row],[Business_Lending]] + banking_clients[[#This Row],[CreditCard_Balance]]</f>
        <v>702214.96000000008</v>
      </c>
      <c r="AD1511" s="2">
        <f>banking_clients[[#This Row],[Bank_Deposits]] + banking_clients[[#This Row],[Saving_Accounts]] + banking_clients[[#This Row],[ForeignCurrency_Account]] + banking_clients[[#This Row],[Checking_Accounts]]</f>
        <v>1733316.4400000002</v>
      </c>
    </row>
    <row r="1512" spans="1:30" x14ac:dyDescent="0.2">
      <c r="A1512" t="s">
        <v>4655</v>
      </c>
      <c r="B1512" t="s">
        <v>4656</v>
      </c>
      <c r="C1512" s="5">
        <v>64</v>
      </c>
      <c r="D1512">
        <v>2684</v>
      </c>
      <c r="E1512" s="3" t="s">
        <v>4657</v>
      </c>
      <c r="F1512" s="4" t="s">
        <v>10</v>
      </c>
      <c r="G1512" s="4" t="s">
        <v>114</v>
      </c>
      <c r="H1512" s="4" t="s">
        <v>168</v>
      </c>
      <c r="I1512" s="4" t="s">
        <v>13</v>
      </c>
      <c r="J1512" s="4" t="s">
        <v>40</v>
      </c>
      <c r="K1512" s="2">
        <v>91243.06</v>
      </c>
      <c r="L1512" s="2">
        <v>2150.0500000000002</v>
      </c>
      <c r="M1512" s="5">
        <v>1</v>
      </c>
      <c r="N1512" s="2">
        <v>1529.42</v>
      </c>
      <c r="O1512" s="2">
        <v>125707.28</v>
      </c>
      <c r="P1512" s="2">
        <v>0</v>
      </c>
      <c r="Q1512" s="2">
        <v>0</v>
      </c>
      <c r="R1512" s="2">
        <v>0</v>
      </c>
      <c r="S1512" s="2">
        <v>954.04</v>
      </c>
      <c r="T1512" s="2">
        <v>133887.10999999999</v>
      </c>
      <c r="U1512" s="5">
        <v>0</v>
      </c>
      <c r="V1512" s="6">
        <v>1</v>
      </c>
      <c r="W1512">
        <v>3</v>
      </c>
      <c r="X1512">
        <v>1</v>
      </c>
      <c r="Y1512">
        <v>4</v>
      </c>
      <c r="Z1512" s="5">
        <f t="shared" ca="1" si="69"/>
        <v>10613</v>
      </c>
      <c r="AA1512" s="4" t="str">
        <f t="shared" si="70"/>
        <v>Low</v>
      </c>
      <c r="AB1512" s="2">
        <f t="shared" si="71"/>
        <v>0.05</v>
      </c>
      <c r="AC1512" s="2">
        <f>banking_clients[[#This Row],[Bank_Loans]] + banking_clients[[#This Row],[Business_Lending]] + banking_clients[[#This Row],[CreditCard_Balance]]</f>
        <v>261123.81</v>
      </c>
      <c r="AD1512" s="2">
        <f>banking_clients[[#This Row],[Bank_Deposits]] + banking_clients[[#This Row],[Saving_Accounts]] + banking_clients[[#This Row],[ForeignCurrency_Account]] + banking_clients[[#This Row],[Checking_Accounts]]</f>
        <v>954.04</v>
      </c>
    </row>
    <row r="1513" spans="1:30" x14ac:dyDescent="0.2">
      <c r="A1513" t="s">
        <v>4658</v>
      </c>
      <c r="B1513" t="s">
        <v>4659</v>
      </c>
      <c r="C1513" s="5">
        <v>62</v>
      </c>
      <c r="D1513">
        <v>34467</v>
      </c>
      <c r="E1513" s="3" t="s">
        <v>2468</v>
      </c>
      <c r="F1513" s="4" t="s">
        <v>187</v>
      </c>
      <c r="G1513" s="4" t="s">
        <v>25</v>
      </c>
      <c r="H1513" s="4" t="s">
        <v>20</v>
      </c>
      <c r="I1513" s="4" t="s">
        <v>13</v>
      </c>
      <c r="J1513" s="4" t="s">
        <v>14</v>
      </c>
      <c r="K1513" s="2">
        <v>471052.35</v>
      </c>
      <c r="L1513" s="2">
        <v>9266.4</v>
      </c>
      <c r="M1513" s="5">
        <v>1</v>
      </c>
      <c r="N1513" s="2">
        <v>2021.98</v>
      </c>
      <c r="O1513" s="2">
        <v>1451497.43</v>
      </c>
      <c r="P1513" s="2">
        <v>2021380.94</v>
      </c>
      <c r="Q1513" s="2">
        <v>861284.05</v>
      </c>
      <c r="R1513" s="2">
        <v>1021939.9</v>
      </c>
      <c r="S1513" s="2">
        <v>18387.03</v>
      </c>
      <c r="T1513" s="2">
        <v>2487458.56</v>
      </c>
      <c r="U1513" s="5">
        <v>1</v>
      </c>
      <c r="V1513" s="6">
        <v>4</v>
      </c>
      <c r="W1513">
        <v>4</v>
      </c>
      <c r="X1513">
        <v>1</v>
      </c>
      <c r="Y1513">
        <v>5</v>
      </c>
      <c r="Z1513" s="5">
        <f t="shared" ca="1" si="69"/>
        <v>7134</v>
      </c>
      <c r="AA1513" s="4" t="str">
        <f t="shared" si="70"/>
        <v>High</v>
      </c>
      <c r="AB1513" s="2">
        <f t="shared" si="71"/>
        <v>0.05</v>
      </c>
      <c r="AC1513" s="2">
        <f>banking_clients[[#This Row],[Bank_Loans]] + banking_clients[[#This Row],[Business_Lending]] + banking_clients[[#This Row],[CreditCard_Balance]]</f>
        <v>3940977.97</v>
      </c>
      <c r="AD1513" s="2">
        <f>banking_clients[[#This Row],[Bank_Deposits]] + banking_clients[[#This Row],[Saving_Accounts]] + banking_clients[[#This Row],[ForeignCurrency_Account]] + banking_clients[[#This Row],[Checking_Accounts]]</f>
        <v>3922991.92</v>
      </c>
    </row>
    <row r="1514" spans="1:30" x14ac:dyDescent="0.2">
      <c r="A1514" t="s">
        <v>4660</v>
      </c>
      <c r="B1514" t="s">
        <v>4661</v>
      </c>
      <c r="C1514" s="5">
        <v>60</v>
      </c>
      <c r="D1514">
        <v>43040</v>
      </c>
      <c r="E1514" s="3" t="s">
        <v>4662</v>
      </c>
      <c r="F1514" s="4" t="s">
        <v>158</v>
      </c>
      <c r="G1514" s="4" t="s">
        <v>25</v>
      </c>
      <c r="H1514" s="4" t="s">
        <v>819</v>
      </c>
      <c r="I1514" s="4" t="s">
        <v>13</v>
      </c>
      <c r="J1514" s="4" t="s">
        <v>14</v>
      </c>
      <c r="K1514" s="2">
        <v>35337.22</v>
      </c>
      <c r="L1514" s="2">
        <v>6165.45</v>
      </c>
      <c r="M1514" s="5">
        <v>1</v>
      </c>
      <c r="N1514" s="2">
        <v>900.46</v>
      </c>
      <c r="O1514" s="2">
        <v>705853.18</v>
      </c>
      <c r="P1514" s="2">
        <v>119341.2</v>
      </c>
      <c r="Q1514" s="2">
        <v>29835.3</v>
      </c>
      <c r="R1514" s="2">
        <v>53040.53</v>
      </c>
      <c r="S1514" s="2">
        <v>20912.39</v>
      </c>
      <c r="T1514" s="2">
        <v>394311.63</v>
      </c>
      <c r="U1514" s="5">
        <v>2</v>
      </c>
      <c r="V1514" s="6">
        <v>1</v>
      </c>
      <c r="W1514">
        <v>1</v>
      </c>
      <c r="X1514">
        <v>2</v>
      </c>
      <c r="Y1514">
        <v>6</v>
      </c>
      <c r="Z1514" s="5">
        <f t="shared" ca="1" si="69"/>
        <v>6459</v>
      </c>
      <c r="AA1514" s="4" t="str">
        <f t="shared" si="70"/>
        <v>Low</v>
      </c>
      <c r="AB1514" s="2">
        <f t="shared" si="71"/>
        <v>0.05</v>
      </c>
      <c r="AC1514" s="2">
        <f>banking_clients[[#This Row],[Bank_Loans]] + banking_clients[[#This Row],[Business_Lending]] + banking_clients[[#This Row],[CreditCard_Balance]]</f>
        <v>1101065.27</v>
      </c>
      <c r="AD1514" s="2">
        <f>banking_clients[[#This Row],[Bank_Deposits]] + banking_clients[[#This Row],[Saving_Accounts]] + banking_clients[[#This Row],[ForeignCurrency_Account]] + banking_clients[[#This Row],[Checking_Accounts]]</f>
        <v>223129.41999999998</v>
      </c>
    </row>
    <row r="1515" spans="1:30" x14ac:dyDescent="0.2">
      <c r="A1515" t="s">
        <v>4663</v>
      </c>
      <c r="B1515" t="s">
        <v>4664</v>
      </c>
      <c r="C1515" s="5">
        <v>73</v>
      </c>
      <c r="D1515">
        <v>38960</v>
      </c>
      <c r="E1515" s="3" t="s">
        <v>4665</v>
      </c>
      <c r="F1515" s="4" t="s">
        <v>68</v>
      </c>
      <c r="G1515" s="4" t="s">
        <v>49</v>
      </c>
      <c r="H1515" s="4" t="s">
        <v>322</v>
      </c>
      <c r="I1515" s="4" t="s">
        <v>13</v>
      </c>
      <c r="J1515" s="4" t="s">
        <v>27</v>
      </c>
      <c r="K1515" s="2">
        <v>152280.51999999999</v>
      </c>
      <c r="L1515" s="2">
        <v>13713.06</v>
      </c>
      <c r="M1515" s="5">
        <v>2</v>
      </c>
      <c r="N1515" s="2">
        <v>1336.26</v>
      </c>
      <c r="O1515" s="2">
        <v>773813.19</v>
      </c>
      <c r="P1515" s="2">
        <v>860495.02</v>
      </c>
      <c r="Q1515" s="2">
        <v>410866.99</v>
      </c>
      <c r="R1515" s="2">
        <v>269621.77</v>
      </c>
      <c r="S1515" s="2">
        <v>25511.73</v>
      </c>
      <c r="T1515" s="2">
        <v>674133.84</v>
      </c>
      <c r="U1515" s="5">
        <v>2</v>
      </c>
      <c r="V1515" s="6">
        <v>1</v>
      </c>
      <c r="W1515">
        <v>1</v>
      </c>
      <c r="X1515">
        <v>2</v>
      </c>
      <c r="Y1515">
        <v>7</v>
      </c>
      <c r="Z1515" s="5">
        <f t="shared" ca="1" si="69"/>
        <v>5006</v>
      </c>
      <c r="AA1515" s="4" t="str">
        <f t="shared" si="70"/>
        <v>Mid</v>
      </c>
      <c r="AB1515" s="2">
        <f t="shared" si="71"/>
        <v>0.05</v>
      </c>
      <c r="AC1515" s="2">
        <f>banking_clients[[#This Row],[Bank_Loans]] + banking_clients[[#This Row],[Business_Lending]] + banking_clients[[#This Row],[CreditCard_Balance]]</f>
        <v>1449283.2899999998</v>
      </c>
      <c r="AD1515" s="2">
        <f>banking_clients[[#This Row],[Bank_Deposits]] + banking_clients[[#This Row],[Saving_Accounts]] + banking_clients[[#This Row],[ForeignCurrency_Account]] + banking_clients[[#This Row],[Checking_Accounts]]</f>
        <v>1566495.51</v>
      </c>
    </row>
    <row r="1516" spans="1:30" x14ac:dyDescent="0.2">
      <c r="A1516" t="s">
        <v>4666</v>
      </c>
      <c r="B1516" t="s">
        <v>4667</v>
      </c>
      <c r="C1516" s="5">
        <v>80</v>
      </c>
      <c r="D1516">
        <v>26940</v>
      </c>
      <c r="E1516" s="3" t="s">
        <v>1979</v>
      </c>
      <c r="F1516" s="4" t="s">
        <v>94</v>
      </c>
      <c r="G1516" s="4" t="s">
        <v>25</v>
      </c>
      <c r="H1516" s="4" t="s">
        <v>1899</v>
      </c>
      <c r="I1516" s="4" t="s">
        <v>33</v>
      </c>
      <c r="J1516" s="4" t="s">
        <v>40</v>
      </c>
      <c r="K1516" s="2">
        <v>512987.8</v>
      </c>
      <c r="L1516" s="2">
        <v>61515.78</v>
      </c>
      <c r="M1516" s="5">
        <v>1</v>
      </c>
      <c r="N1516" s="2">
        <v>6672.66</v>
      </c>
      <c r="O1516" s="2">
        <v>2284895.89</v>
      </c>
      <c r="P1516" s="2">
        <v>436494.57</v>
      </c>
      <c r="Q1516" s="2">
        <v>180714.31</v>
      </c>
      <c r="R1516" s="2">
        <v>119688.48</v>
      </c>
      <c r="S1516" s="2">
        <v>107769.98</v>
      </c>
      <c r="T1516" s="2">
        <v>346486.11</v>
      </c>
      <c r="U1516" s="5">
        <v>0</v>
      </c>
      <c r="V1516" s="6">
        <v>5</v>
      </c>
      <c r="W1516">
        <v>1</v>
      </c>
      <c r="X1516">
        <v>1</v>
      </c>
      <c r="Y1516">
        <v>8</v>
      </c>
      <c r="Z1516" s="5">
        <f t="shared" ca="1" si="69"/>
        <v>10445</v>
      </c>
      <c r="AA1516" s="4" t="str">
        <f t="shared" si="70"/>
        <v>High</v>
      </c>
      <c r="AB1516" s="2">
        <f t="shared" si="71"/>
        <v>0.03</v>
      </c>
      <c r="AC1516" s="2">
        <f>banking_clients[[#This Row],[Bank_Loans]] + banking_clients[[#This Row],[Business_Lending]] + banking_clients[[#This Row],[CreditCard_Balance]]</f>
        <v>2638054.66</v>
      </c>
      <c r="AD1516" s="2">
        <f>banking_clients[[#This Row],[Bank_Deposits]] + banking_clients[[#This Row],[Saving_Accounts]] + banking_clients[[#This Row],[ForeignCurrency_Account]] + banking_clients[[#This Row],[Checking_Accounts]]</f>
        <v>844667.34000000008</v>
      </c>
    </row>
    <row r="1517" spans="1:30" x14ac:dyDescent="0.2">
      <c r="A1517" t="s">
        <v>4668</v>
      </c>
      <c r="B1517" t="s">
        <v>4669</v>
      </c>
      <c r="C1517" s="5">
        <v>69</v>
      </c>
      <c r="D1517">
        <v>13803</v>
      </c>
      <c r="E1517" s="3" t="s">
        <v>4670</v>
      </c>
      <c r="F1517" s="4" t="s">
        <v>38</v>
      </c>
      <c r="G1517" s="4" t="s">
        <v>25</v>
      </c>
      <c r="H1517" s="4" t="s">
        <v>1800</v>
      </c>
      <c r="I1517" s="4" t="s">
        <v>13</v>
      </c>
      <c r="J1517" s="4" t="s">
        <v>34</v>
      </c>
      <c r="K1517" s="2">
        <v>91339.99</v>
      </c>
      <c r="L1517" s="2">
        <v>2125.34</v>
      </c>
      <c r="M1517" s="5">
        <v>1</v>
      </c>
      <c r="N1517" s="2">
        <v>127.25</v>
      </c>
      <c r="O1517" s="2">
        <v>216548.95</v>
      </c>
      <c r="P1517" s="2">
        <v>47898.400000000001</v>
      </c>
      <c r="Q1517" s="2">
        <v>15790.68</v>
      </c>
      <c r="R1517" s="2">
        <v>30212.84</v>
      </c>
      <c r="S1517" s="2">
        <v>16043.39</v>
      </c>
      <c r="T1517" s="2">
        <v>341117.18</v>
      </c>
      <c r="U1517" s="5">
        <v>1</v>
      </c>
      <c r="V1517" s="6">
        <v>1</v>
      </c>
      <c r="W1517">
        <v>2</v>
      </c>
      <c r="X1517">
        <v>1</v>
      </c>
      <c r="Y1517">
        <v>9</v>
      </c>
      <c r="Z1517" s="5">
        <f t="shared" ca="1" si="69"/>
        <v>8982</v>
      </c>
      <c r="AA1517" s="4" t="str">
        <f t="shared" si="70"/>
        <v>Low</v>
      </c>
      <c r="AB1517" s="2">
        <f t="shared" si="71"/>
        <v>0.05</v>
      </c>
      <c r="AC1517" s="2">
        <f>banking_clients[[#This Row],[Bank_Loans]] + banking_clients[[#This Row],[Business_Lending]] + banking_clients[[#This Row],[CreditCard_Balance]]</f>
        <v>557793.38</v>
      </c>
      <c r="AD1517" s="2">
        <f>banking_clients[[#This Row],[Bank_Deposits]] + banking_clients[[#This Row],[Saving_Accounts]] + banking_clients[[#This Row],[ForeignCurrency_Account]] + banking_clients[[#This Row],[Checking_Accounts]]</f>
        <v>109945.31</v>
      </c>
    </row>
    <row r="1518" spans="1:30" x14ac:dyDescent="0.2">
      <c r="A1518" t="s">
        <v>4671</v>
      </c>
      <c r="B1518" t="s">
        <v>4672</v>
      </c>
      <c r="C1518" s="5">
        <v>32</v>
      </c>
      <c r="D1518">
        <v>2928</v>
      </c>
      <c r="E1518" s="3" t="s">
        <v>4673</v>
      </c>
      <c r="F1518" s="4" t="s">
        <v>446</v>
      </c>
      <c r="G1518" s="4" t="s">
        <v>25</v>
      </c>
      <c r="H1518" s="4" t="s">
        <v>397</v>
      </c>
      <c r="I1518" s="4" t="s">
        <v>13</v>
      </c>
      <c r="J1518" s="4" t="s">
        <v>14</v>
      </c>
      <c r="K1518" s="2">
        <v>159579.97</v>
      </c>
      <c r="L1518" s="2">
        <v>25288.65</v>
      </c>
      <c r="M1518" s="5">
        <v>1</v>
      </c>
      <c r="N1518" s="2">
        <v>3928.43</v>
      </c>
      <c r="O1518" s="2">
        <v>212778.25</v>
      </c>
      <c r="P1518" s="2">
        <v>336606.83</v>
      </c>
      <c r="Q1518" s="2">
        <v>104659.27</v>
      </c>
      <c r="R1518" s="2">
        <v>128306.6</v>
      </c>
      <c r="S1518" s="2">
        <v>20083.93</v>
      </c>
      <c r="T1518" s="2">
        <v>1286219.06</v>
      </c>
      <c r="U1518" s="5">
        <v>3</v>
      </c>
      <c r="V1518" s="6">
        <v>2</v>
      </c>
      <c r="W1518">
        <v>2</v>
      </c>
      <c r="X1518">
        <v>2</v>
      </c>
      <c r="Y1518">
        <v>10</v>
      </c>
      <c r="Z1518" s="5">
        <f t="shared" ca="1" si="69"/>
        <v>4375</v>
      </c>
      <c r="AA1518" s="4" t="str">
        <f t="shared" si="70"/>
        <v>Mid</v>
      </c>
      <c r="AB1518" s="2">
        <f t="shared" si="71"/>
        <v>0.05</v>
      </c>
      <c r="AC1518" s="2">
        <f>banking_clients[[#This Row],[Bank_Loans]] + banking_clients[[#This Row],[Business_Lending]] + banking_clients[[#This Row],[CreditCard_Balance]]</f>
        <v>1502925.74</v>
      </c>
      <c r="AD1518" s="2">
        <f>banking_clients[[#This Row],[Bank_Deposits]] + banking_clients[[#This Row],[Saving_Accounts]] + banking_clients[[#This Row],[ForeignCurrency_Account]] + banking_clients[[#This Row],[Checking_Accounts]]</f>
        <v>589656.63</v>
      </c>
    </row>
    <row r="1519" spans="1:30" x14ac:dyDescent="0.2">
      <c r="A1519" t="s">
        <v>4674</v>
      </c>
      <c r="B1519" t="s">
        <v>4675</v>
      </c>
      <c r="C1519" s="5">
        <v>57</v>
      </c>
      <c r="D1519">
        <v>42750</v>
      </c>
      <c r="E1519" s="3" t="s">
        <v>4676</v>
      </c>
      <c r="F1519" s="4" t="s">
        <v>187</v>
      </c>
      <c r="G1519" s="4" t="s">
        <v>49</v>
      </c>
      <c r="H1519" s="4" t="s">
        <v>1237</v>
      </c>
      <c r="I1519" s="4" t="s">
        <v>13</v>
      </c>
      <c r="J1519" s="4" t="s">
        <v>14</v>
      </c>
      <c r="K1519" s="2">
        <v>181593.39</v>
      </c>
      <c r="L1519" s="2">
        <v>24063.41</v>
      </c>
      <c r="M1519" s="5">
        <v>3</v>
      </c>
      <c r="N1519" s="2">
        <v>70.709999999999994</v>
      </c>
      <c r="O1519" s="2">
        <v>203307.15</v>
      </c>
      <c r="P1519" s="2">
        <v>307847.83</v>
      </c>
      <c r="Q1519" s="2">
        <v>232069.9</v>
      </c>
      <c r="R1519" s="2">
        <v>219803.35</v>
      </c>
      <c r="S1519" s="2">
        <v>7288.55</v>
      </c>
      <c r="T1519" s="2">
        <v>366702.11</v>
      </c>
      <c r="U1519" s="5">
        <v>3</v>
      </c>
      <c r="V1519" s="6">
        <v>2</v>
      </c>
      <c r="W1519">
        <v>3</v>
      </c>
      <c r="X1519">
        <v>1</v>
      </c>
      <c r="Y1519">
        <v>11</v>
      </c>
      <c r="Z1519" s="5">
        <f t="shared" ca="1" si="69"/>
        <v>8370</v>
      </c>
      <c r="AA1519" s="4" t="str">
        <f t="shared" si="70"/>
        <v>Mid</v>
      </c>
      <c r="AB1519" s="2">
        <f t="shared" si="71"/>
        <v>0.05</v>
      </c>
      <c r="AC1519" s="2">
        <f>banking_clients[[#This Row],[Bank_Loans]] + banking_clients[[#This Row],[Business_Lending]] + banking_clients[[#This Row],[CreditCard_Balance]]</f>
        <v>570079.97</v>
      </c>
      <c r="AD1519" s="2">
        <f>banking_clients[[#This Row],[Bank_Deposits]] + banking_clients[[#This Row],[Saving_Accounts]] + banking_clients[[#This Row],[ForeignCurrency_Account]] + banking_clients[[#This Row],[Checking_Accounts]]</f>
        <v>767009.63000000012</v>
      </c>
    </row>
    <row r="1520" spans="1:30" x14ac:dyDescent="0.2">
      <c r="A1520" t="s">
        <v>4677</v>
      </c>
      <c r="B1520" t="s">
        <v>4678</v>
      </c>
      <c r="C1520" s="5">
        <v>23</v>
      </c>
      <c r="D1520">
        <v>29090</v>
      </c>
      <c r="E1520" s="3" t="s">
        <v>4679</v>
      </c>
      <c r="F1520" s="4" t="s">
        <v>315</v>
      </c>
      <c r="G1520" s="4" t="s">
        <v>25</v>
      </c>
      <c r="H1520" s="4" t="s">
        <v>420</v>
      </c>
      <c r="I1520" s="4" t="s">
        <v>13</v>
      </c>
      <c r="J1520" s="4" t="s">
        <v>14</v>
      </c>
      <c r="K1520" s="2">
        <v>30326.33</v>
      </c>
      <c r="L1520" s="2">
        <v>2020.58</v>
      </c>
      <c r="M1520" s="5">
        <v>3</v>
      </c>
      <c r="N1520" s="2">
        <v>3886.38</v>
      </c>
      <c r="O1520" s="2">
        <v>409137.22</v>
      </c>
      <c r="P1520" s="2">
        <v>211383.96</v>
      </c>
      <c r="Q1520" s="2">
        <v>54863.01</v>
      </c>
      <c r="R1520" s="2">
        <v>71354.19</v>
      </c>
      <c r="S1520" s="2">
        <v>36419.449999999997</v>
      </c>
      <c r="T1520" s="2">
        <v>711890.05</v>
      </c>
      <c r="U1520" s="5">
        <v>1</v>
      </c>
      <c r="V1520" s="6">
        <v>1</v>
      </c>
      <c r="W1520">
        <v>3</v>
      </c>
      <c r="X1520">
        <v>1</v>
      </c>
      <c r="Y1520">
        <v>12</v>
      </c>
      <c r="Z1520" s="5">
        <f t="shared" ca="1" si="69"/>
        <v>6521</v>
      </c>
      <c r="AA1520" s="4" t="str">
        <f t="shared" si="70"/>
        <v>Low</v>
      </c>
      <c r="AB1520" s="2">
        <f t="shared" si="71"/>
        <v>0.05</v>
      </c>
      <c r="AC1520" s="2">
        <f>banking_clients[[#This Row],[Bank_Loans]] + banking_clients[[#This Row],[Business_Lending]] + banking_clients[[#This Row],[CreditCard_Balance]]</f>
        <v>1124913.6499999999</v>
      </c>
      <c r="AD1520" s="2">
        <f>banking_clients[[#This Row],[Bank_Deposits]] + banking_clients[[#This Row],[Saving_Accounts]] + banking_clients[[#This Row],[ForeignCurrency_Account]] + banking_clients[[#This Row],[Checking_Accounts]]</f>
        <v>374020.61000000004</v>
      </c>
    </row>
    <row r="1521" spans="1:30" x14ac:dyDescent="0.2">
      <c r="A1521" t="s">
        <v>4680</v>
      </c>
      <c r="B1521" t="s">
        <v>4681</v>
      </c>
      <c r="C1521" s="5">
        <v>18</v>
      </c>
      <c r="D1521">
        <v>21001</v>
      </c>
      <c r="E1521" s="3" t="s">
        <v>4682</v>
      </c>
      <c r="F1521" s="4" t="s">
        <v>567</v>
      </c>
      <c r="G1521" s="4" t="s">
        <v>25</v>
      </c>
      <c r="H1521" s="4" t="s">
        <v>303</v>
      </c>
      <c r="I1521" s="4" t="s">
        <v>33</v>
      </c>
      <c r="J1521" s="4" t="s">
        <v>34</v>
      </c>
      <c r="K1521" s="2">
        <v>76587.3</v>
      </c>
      <c r="L1521" s="2">
        <v>16762.62</v>
      </c>
      <c r="M1521" s="5">
        <v>1</v>
      </c>
      <c r="N1521" s="2">
        <v>5079.92</v>
      </c>
      <c r="O1521" s="2">
        <v>822400.93</v>
      </c>
      <c r="P1521" s="2">
        <v>992388.86</v>
      </c>
      <c r="Q1521" s="2">
        <v>207709.3</v>
      </c>
      <c r="R1521" s="2">
        <v>325718.95</v>
      </c>
      <c r="S1521" s="2">
        <v>15336.73</v>
      </c>
      <c r="T1521" s="2">
        <v>696597.14</v>
      </c>
      <c r="U1521" s="5">
        <v>3</v>
      </c>
      <c r="V1521" s="6">
        <v>1</v>
      </c>
      <c r="W1521">
        <v>3</v>
      </c>
      <c r="X1521">
        <v>1</v>
      </c>
      <c r="Y1521">
        <v>13</v>
      </c>
      <c r="Z1521" s="5">
        <f t="shared" ca="1" si="69"/>
        <v>1697</v>
      </c>
      <c r="AA1521" s="4" t="str">
        <f t="shared" si="70"/>
        <v>Low</v>
      </c>
      <c r="AB1521" s="2">
        <f t="shared" si="71"/>
        <v>0.03</v>
      </c>
      <c r="AC1521" s="2">
        <f>banking_clients[[#This Row],[Bank_Loans]] + banking_clients[[#This Row],[Business_Lending]] + banking_clients[[#This Row],[CreditCard_Balance]]</f>
        <v>1524077.99</v>
      </c>
      <c r="AD1521" s="2">
        <f>banking_clients[[#This Row],[Bank_Deposits]] + banking_clients[[#This Row],[Saving_Accounts]] + banking_clients[[#This Row],[ForeignCurrency_Account]] + banking_clients[[#This Row],[Checking_Accounts]]</f>
        <v>1541153.84</v>
      </c>
    </row>
    <row r="1522" spans="1:30" x14ac:dyDescent="0.2">
      <c r="A1522" t="s">
        <v>4683</v>
      </c>
      <c r="B1522" t="s">
        <v>4684</v>
      </c>
      <c r="C1522" s="5">
        <v>39</v>
      </c>
      <c r="D1522">
        <v>37970</v>
      </c>
      <c r="E1522" s="3" t="s">
        <v>4685</v>
      </c>
      <c r="F1522" s="4" t="s">
        <v>243</v>
      </c>
      <c r="G1522" s="4" t="s">
        <v>25</v>
      </c>
      <c r="H1522" s="4" t="s">
        <v>39</v>
      </c>
      <c r="I1522" s="4" t="s">
        <v>13</v>
      </c>
      <c r="J1522" s="4" t="s">
        <v>14</v>
      </c>
      <c r="K1522" s="2">
        <v>75928.83</v>
      </c>
      <c r="L1522" s="2">
        <v>7975.76</v>
      </c>
      <c r="M1522" s="5">
        <v>1</v>
      </c>
      <c r="N1522" s="2">
        <v>301.77999999999997</v>
      </c>
      <c r="O1522" s="2">
        <v>620326</v>
      </c>
      <c r="P1522" s="2">
        <v>1008769</v>
      </c>
      <c r="Q1522" s="2">
        <v>345468.84</v>
      </c>
      <c r="R1522" s="2">
        <v>186553.17</v>
      </c>
      <c r="S1522" s="2">
        <v>10227.56</v>
      </c>
      <c r="T1522" s="2">
        <v>705476.73</v>
      </c>
      <c r="U1522" s="5">
        <v>1</v>
      </c>
      <c r="V1522" s="6">
        <v>1</v>
      </c>
      <c r="W1522">
        <v>3</v>
      </c>
      <c r="X1522">
        <v>2</v>
      </c>
      <c r="Y1522">
        <v>14</v>
      </c>
      <c r="Z1522" s="5">
        <f t="shared" ca="1" si="69"/>
        <v>2733</v>
      </c>
      <c r="AA1522" s="4" t="str">
        <f t="shared" si="70"/>
        <v>Low</v>
      </c>
      <c r="AB1522" s="2">
        <f t="shared" si="71"/>
        <v>0.05</v>
      </c>
      <c r="AC1522" s="2">
        <f>banking_clients[[#This Row],[Bank_Loans]] + banking_clients[[#This Row],[Business_Lending]] + banking_clients[[#This Row],[CreditCard_Balance]]</f>
        <v>1326104.51</v>
      </c>
      <c r="AD1522" s="2">
        <f>banking_clients[[#This Row],[Bank_Deposits]] + banking_clients[[#This Row],[Saving_Accounts]] + banking_clients[[#This Row],[ForeignCurrency_Account]] + banking_clients[[#This Row],[Checking_Accounts]]</f>
        <v>1551018.57</v>
      </c>
    </row>
    <row r="1523" spans="1:30" x14ac:dyDescent="0.2">
      <c r="A1523" t="s">
        <v>4686</v>
      </c>
      <c r="B1523" t="s">
        <v>4687</v>
      </c>
      <c r="C1523" s="5">
        <v>69</v>
      </c>
      <c r="D1523">
        <v>38775</v>
      </c>
      <c r="E1523" s="3" t="s">
        <v>2218</v>
      </c>
      <c r="F1523" s="4" t="s">
        <v>647</v>
      </c>
      <c r="G1523" s="4" t="s">
        <v>25</v>
      </c>
      <c r="H1523" s="4" t="s">
        <v>369</v>
      </c>
      <c r="I1523" s="4" t="s">
        <v>80</v>
      </c>
      <c r="J1523" s="4" t="s">
        <v>34</v>
      </c>
      <c r="K1523" s="2">
        <v>61750.34</v>
      </c>
      <c r="L1523" s="2">
        <v>44720.639999999999</v>
      </c>
      <c r="M1523" s="5">
        <v>2</v>
      </c>
      <c r="N1523" s="2">
        <v>908.21</v>
      </c>
      <c r="O1523" s="2">
        <v>761581.3</v>
      </c>
      <c r="P1523" s="2">
        <v>1156977.96</v>
      </c>
      <c r="Q1523" s="2">
        <v>636337.88</v>
      </c>
      <c r="R1523" s="2">
        <v>115945.72</v>
      </c>
      <c r="S1523" s="2">
        <v>83459.38</v>
      </c>
      <c r="T1523" s="2">
        <v>2240804.16</v>
      </c>
      <c r="U1523" s="5">
        <v>3</v>
      </c>
      <c r="V1523" s="6">
        <v>2</v>
      </c>
      <c r="W1523">
        <v>3</v>
      </c>
      <c r="X1523">
        <v>2</v>
      </c>
      <c r="Y1523">
        <v>15</v>
      </c>
      <c r="Z1523" s="5">
        <f t="shared" ca="1" si="69"/>
        <v>8963</v>
      </c>
      <c r="AA1523" s="4" t="str">
        <f t="shared" si="70"/>
        <v>Low</v>
      </c>
      <c r="AB1523" s="2">
        <f t="shared" si="71"/>
        <v>0.01</v>
      </c>
      <c r="AC1523" s="2">
        <f>banking_clients[[#This Row],[Bank_Loans]] + banking_clients[[#This Row],[Business_Lending]] + banking_clients[[#This Row],[CreditCard_Balance]]</f>
        <v>3003293.67</v>
      </c>
      <c r="AD1523" s="2">
        <f>banking_clients[[#This Row],[Bank_Deposits]] + banking_clients[[#This Row],[Saving_Accounts]] + banking_clients[[#This Row],[ForeignCurrency_Account]] + banking_clients[[#This Row],[Checking_Accounts]]</f>
        <v>1992720.94</v>
      </c>
    </row>
    <row r="1524" spans="1:30" x14ac:dyDescent="0.2">
      <c r="A1524" t="s">
        <v>4688</v>
      </c>
      <c r="B1524" t="s">
        <v>4689</v>
      </c>
      <c r="C1524" s="5">
        <v>85</v>
      </c>
      <c r="D1524">
        <v>16919</v>
      </c>
      <c r="E1524" s="3" t="s">
        <v>4690</v>
      </c>
      <c r="F1524" s="4" t="s">
        <v>24</v>
      </c>
      <c r="G1524" s="4" t="s">
        <v>25</v>
      </c>
      <c r="H1524" s="4" t="s">
        <v>1237</v>
      </c>
      <c r="I1524" s="4" t="s">
        <v>13</v>
      </c>
      <c r="J1524" s="4" t="s">
        <v>14</v>
      </c>
      <c r="K1524" s="2">
        <v>191841</v>
      </c>
      <c r="L1524" s="2">
        <v>22092.5</v>
      </c>
      <c r="M1524" s="5">
        <v>1</v>
      </c>
      <c r="N1524" s="2">
        <v>802.4</v>
      </c>
      <c r="O1524" s="2">
        <v>703536.8</v>
      </c>
      <c r="P1524" s="2">
        <v>0</v>
      </c>
      <c r="Q1524" s="2">
        <v>0</v>
      </c>
      <c r="R1524" s="2">
        <v>0</v>
      </c>
      <c r="S1524" s="2">
        <v>2736.8</v>
      </c>
      <c r="T1524" s="2">
        <v>785672.4</v>
      </c>
      <c r="U1524" s="5">
        <v>2</v>
      </c>
      <c r="V1524" s="6">
        <v>2</v>
      </c>
      <c r="W1524">
        <v>3</v>
      </c>
      <c r="X1524">
        <v>1</v>
      </c>
      <c r="Y1524">
        <v>17</v>
      </c>
      <c r="Z1524" s="5">
        <f t="shared" ca="1" si="69"/>
        <v>9487</v>
      </c>
      <c r="AA1524" s="4" t="str">
        <f t="shared" si="70"/>
        <v>Mid</v>
      </c>
      <c r="AB1524" s="2">
        <f t="shared" si="71"/>
        <v>0.05</v>
      </c>
      <c r="AC1524" s="2">
        <f>banking_clients[[#This Row],[Bank_Loans]] + banking_clients[[#This Row],[Business_Lending]] + banking_clients[[#This Row],[CreditCard_Balance]]</f>
        <v>1490011.6</v>
      </c>
      <c r="AD1524" s="2">
        <f>banking_clients[[#This Row],[Bank_Deposits]] + banking_clients[[#This Row],[Saving_Accounts]] + banking_clients[[#This Row],[ForeignCurrency_Account]] + banking_clients[[#This Row],[Checking_Accounts]]</f>
        <v>2736.8</v>
      </c>
    </row>
    <row r="1525" spans="1:30" x14ac:dyDescent="0.2">
      <c r="A1525" t="s">
        <v>4691</v>
      </c>
      <c r="B1525" t="s">
        <v>4692</v>
      </c>
      <c r="C1525" s="5">
        <v>30</v>
      </c>
      <c r="D1525">
        <v>40613</v>
      </c>
      <c r="E1525" s="3" t="s">
        <v>484</v>
      </c>
      <c r="F1525" s="4" t="s">
        <v>187</v>
      </c>
      <c r="G1525" s="4" t="s">
        <v>114</v>
      </c>
      <c r="H1525" s="4" t="s">
        <v>404</v>
      </c>
      <c r="I1525" s="4" t="s">
        <v>33</v>
      </c>
      <c r="J1525" s="4" t="s">
        <v>34</v>
      </c>
      <c r="K1525" s="2">
        <v>97698.89</v>
      </c>
      <c r="L1525" s="2">
        <v>24092.92</v>
      </c>
      <c r="M1525" s="5">
        <v>1</v>
      </c>
      <c r="N1525" s="2">
        <v>688.57</v>
      </c>
      <c r="O1525" s="2">
        <v>371535.5</v>
      </c>
      <c r="P1525" s="2">
        <v>338535.57</v>
      </c>
      <c r="Q1525" s="2">
        <v>270828.46000000002</v>
      </c>
      <c r="R1525" s="2">
        <v>33853.56</v>
      </c>
      <c r="S1525" s="2">
        <v>24226.86</v>
      </c>
      <c r="T1525" s="2">
        <v>876909.62</v>
      </c>
      <c r="U1525" s="5">
        <v>0</v>
      </c>
      <c r="V1525" s="6">
        <v>1</v>
      </c>
      <c r="W1525">
        <v>4</v>
      </c>
      <c r="X1525">
        <v>2</v>
      </c>
      <c r="Y1525">
        <v>18</v>
      </c>
      <c r="Z1525" s="5">
        <f t="shared" ca="1" si="69"/>
        <v>3109</v>
      </c>
      <c r="AA1525" s="4" t="str">
        <f t="shared" si="70"/>
        <v>Low</v>
      </c>
      <c r="AB1525" s="2">
        <f t="shared" si="71"/>
        <v>0.03</v>
      </c>
      <c r="AC1525" s="2">
        <f>banking_clients[[#This Row],[Bank_Loans]] + banking_clients[[#This Row],[Business_Lending]] + banking_clients[[#This Row],[CreditCard_Balance]]</f>
        <v>1249133.6900000002</v>
      </c>
      <c r="AD1525" s="2">
        <f>banking_clients[[#This Row],[Bank_Deposits]] + banking_clients[[#This Row],[Saving_Accounts]] + banking_clients[[#This Row],[ForeignCurrency_Account]] + banking_clients[[#This Row],[Checking_Accounts]]</f>
        <v>667444.44999999995</v>
      </c>
    </row>
    <row r="1526" spans="1:30" x14ac:dyDescent="0.2">
      <c r="A1526" t="s">
        <v>4693</v>
      </c>
      <c r="B1526" t="s">
        <v>4694</v>
      </c>
      <c r="C1526" s="5">
        <v>25</v>
      </c>
      <c r="D1526">
        <v>27130</v>
      </c>
      <c r="E1526" s="3" t="s">
        <v>4695</v>
      </c>
      <c r="F1526" s="4" t="s">
        <v>89</v>
      </c>
      <c r="G1526" s="4" t="s">
        <v>25</v>
      </c>
      <c r="H1526" s="4" t="s">
        <v>397</v>
      </c>
      <c r="I1526" s="4" t="s">
        <v>33</v>
      </c>
      <c r="J1526" s="4" t="s">
        <v>34</v>
      </c>
      <c r="K1526" s="2">
        <v>342396.72</v>
      </c>
      <c r="L1526" s="2">
        <v>54688.5</v>
      </c>
      <c r="M1526" s="5">
        <v>3</v>
      </c>
      <c r="N1526" s="2">
        <v>3446.55</v>
      </c>
      <c r="O1526" s="2">
        <v>901247.99</v>
      </c>
      <c r="P1526" s="2">
        <v>350878.56</v>
      </c>
      <c r="Q1526" s="2">
        <v>91533.54</v>
      </c>
      <c r="R1526" s="2">
        <v>190084.65</v>
      </c>
      <c r="S1526" s="2">
        <v>70924.41</v>
      </c>
      <c r="T1526" s="2">
        <v>2475385.7000000002</v>
      </c>
      <c r="U1526" s="5">
        <v>2</v>
      </c>
      <c r="V1526" s="6">
        <v>4</v>
      </c>
      <c r="W1526">
        <v>4</v>
      </c>
      <c r="X1526">
        <v>1</v>
      </c>
      <c r="Y1526">
        <v>19</v>
      </c>
      <c r="Z1526" s="5">
        <f t="shared" ca="1" si="69"/>
        <v>6430</v>
      </c>
      <c r="AA1526" s="4" t="str">
        <f t="shared" si="70"/>
        <v>High</v>
      </c>
      <c r="AB1526" s="2">
        <f t="shared" si="71"/>
        <v>0.03</v>
      </c>
      <c r="AC1526" s="2">
        <f>banking_clients[[#This Row],[Bank_Loans]] + banking_clients[[#This Row],[Business_Lending]] + banking_clients[[#This Row],[CreditCard_Balance]]</f>
        <v>3380080.24</v>
      </c>
      <c r="AD1526" s="2">
        <f>banking_clients[[#This Row],[Bank_Deposits]] + banking_clients[[#This Row],[Saving_Accounts]] + banking_clients[[#This Row],[ForeignCurrency_Account]] + banking_clients[[#This Row],[Checking_Accounts]]</f>
        <v>703421.16</v>
      </c>
    </row>
    <row r="1527" spans="1:30" x14ac:dyDescent="0.2">
      <c r="A1527" t="s">
        <v>4696</v>
      </c>
      <c r="B1527" t="s">
        <v>4697</v>
      </c>
      <c r="C1527" s="5">
        <v>68</v>
      </c>
      <c r="D1527">
        <v>22184</v>
      </c>
      <c r="E1527" s="3" t="s">
        <v>2177</v>
      </c>
      <c r="F1527" s="4" t="s">
        <v>18</v>
      </c>
      <c r="G1527" s="4" t="s">
        <v>25</v>
      </c>
      <c r="H1527" s="4" t="s">
        <v>669</v>
      </c>
      <c r="I1527" s="4" t="s">
        <v>13</v>
      </c>
      <c r="J1527" s="4" t="s">
        <v>34</v>
      </c>
      <c r="K1527" s="2">
        <v>80765.88</v>
      </c>
      <c r="L1527" s="2">
        <v>13141.2</v>
      </c>
      <c r="M1527" s="5">
        <v>1</v>
      </c>
      <c r="N1527" s="2">
        <v>903.76</v>
      </c>
      <c r="O1527" s="2">
        <v>78101.289999999994</v>
      </c>
      <c r="P1527" s="2">
        <v>48562.8</v>
      </c>
      <c r="Q1527" s="2">
        <v>32654.3</v>
      </c>
      <c r="R1527" s="2">
        <v>46477.95</v>
      </c>
      <c r="S1527" s="2">
        <v>15065.44</v>
      </c>
      <c r="T1527" s="2">
        <v>290271.67</v>
      </c>
      <c r="U1527" s="5">
        <v>3</v>
      </c>
      <c r="V1527" s="6">
        <v>1</v>
      </c>
      <c r="W1527">
        <v>1</v>
      </c>
      <c r="X1527">
        <v>1</v>
      </c>
      <c r="Y1527">
        <v>20</v>
      </c>
      <c r="Z1527" s="5">
        <f t="shared" ca="1" si="69"/>
        <v>4595</v>
      </c>
      <c r="AA1527" s="4" t="str">
        <f t="shared" si="70"/>
        <v>Low</v>
      </c>
      <c r="AB1527" s="2">
        <f t="shared" si="71"/>
        <v>0.05</v>
      </c>
      <c r="AC1527" s="2">
        <f>banking_clients[[#This Row],[Bank_Loans]] + banking_clients[[#This Row],[Business_Lending]] + banking_clients[[#This Row],[CreditCard_Balance]]</f>
        <v>369276.72</v>
      </c>
      <c r="AD1527" s="2">
        <f>banking_clients[[#This Row],[Bank_Deposits]] + banking_clients[[#This Row],[Saving_Accounts]] + banking_clients[[#This Row],[ForeignCurrency_Account]] + banking_clients[[#This Row],[Checking_Accounts]]</f>
        <v>142760.49</v>
      </c>
    </row>
    <row r="1528" spans="1:30" x14ac:dyDescent="0.2">
      <c r="A1528" t="s">
        <v>4698</v>
      </c>
      <c r="B1528" t="s">
        <v>4699</v>
      </c>
      <c r="C1528" s="5">
        <v>73</v>
      </c>
      <c r="D1528">
        <v>7860</v>
      </c>
      <c r="E1528" s="3" t="s">
        <v>4700</v>
      </c>
      <c r="F1528" s="4" t="s">
        <v>10</v>
      </c>
      <c r="G1528" s="4" t="s">
        <v>25</v>
      </c>
      <c r="H1528" s="4" t="s">
        <v>168</v>
      </c>
      <c r="I1528" s="4" t="s">
        <v>13</v>
      </c>
      <c r="J1528" s="4" t="s">
        <v>14</v>
      </c>
      <c r="K1528" s="2">
        <v>176480.36</v>
      </c>
      <c r="L1528" s="2">
        <v>34644.449999999997</v>
      </c>
      <c r="M1528" s="5">
        <v>1</v>
      </c>
      <c r="N1528" s="2">
        <v>1190.71</v>
      </c>
      <c r="O1528" s="2">
        <v>585187.38</v>
      </c>
      <c r="P1528" s="2">
        <v>260575.31</v>
      </c>
      <c r="Q1528" s="2">
        <v>314344.82</v>
      </c>
      <c r="R1528" s="2">
        <v>123090.81</v>
      </c>
      <c r="S1528" s="2">
        <v>28459.02</v>
      </c>
      <c r="T1528" s="2">
        <v>882756.39</v>
      </c>
      <c r="U1528" s="5">
        <v>3</v>
      </c>
      <c r="V1528" s="6">
        <v>2</v>
      </c>
      <c r="W1528">
        <v>2</v>
      </c>
      <c r="X1528">
        <v>2</v>
      </c>
      <c r="Y1528">
        <v>21</v>
      </c>
      <c r="Z1528" s="5">
        <f t="shared" ca="1" si="69"/>
        <v>3809</v>
      </c>
      <c r="AA1528" s="4" t="str">
        <f t="shared" si="70"/>
        <v>Mid</v>
      </c>
      <c r="AB1528" s="2">
        <f t="shared" si="71"/>
        <v>0.05</v>
      </c>
      <c r="AC1528" s="2">
        <f>banking_clients[[#This Row],[Bank_Loans]] + banking_clients[[#This Row],[Business_Lending]] + banking_clients[[#This Row],[CreditCard_Balance]]</f>
        <v>1469134.48</v>
      </c>
      <c r="AD1528" s="2">
        <f>banking_clients[[#This Row],[Bank_Deposits]] + banking_clients[[#This Row],[Saving_Accounts]] + banking_clients[[#This Row],[ForeignCurrency_Account]] + banking_clients[[#This Row],[Checking_Accounts]]</f>
        <v>726469.96</v>
      </c>
    </row>
    <row r="1529" spans="1:30" x14ac:dyDescent="0.2">
      <c r="A1529" t="s">
        <v>4701</v>
      </c>
      <c r="B1529" t="s">
        <v>4702</v>
      </c>
      <c r="C1529" s="5">
        <v>27</v>
      </c>
      <c r="D1529">
        <v>27186</v>
      </c>
      <c r="E1529" s="3" t="s">
        <v>4703</v>
      </c>
      <c r="F1529" s="4" t="s">
        <v>73</v>
      </c>
      <c r="G1529" s="4" t="s">
        <v>11</v>
      </c>
      <c r="H1529" s="4" t="s">
        <v>334</v>
      </c>
      <c r="I1529" s="4" t="s">
        <v>13</v>
      </c>
      <c r="J1529" s="4" t="s">
        <v>27</v>
      </c>
      <c r="K1529" s="2">
        <v>34363.72</v>
      </c>
      <c r="L1529" s="2">
        <v>21179.73</v>
      </c>
      <c r="M1529" s="5">
        <v>1</v>
      </c>
      <c r="N1529" s="2">
        <v>3295.13</v>
      </c>
      <c r="O1529" s="2">
        <v>608489.69999999995</v>
      </c>
      <c r="P1529" s="2">
        <v>1264219.1399999999</v>
      </c>
      <c r="Q1529" s="2">
        <v>342562.61</v>
      </c>
      <c r="R1529" s="2">
        <v>416295.13</v>
      </c>
      <c r="S1529" s="2">
        <v>48618.12</v>
      </c>
      <c r="T1529" s="2">
        <v>1524000.72</v>
      </c>
      <c r="U1529" s="5">
        <v>1</v>
      </c>
      <c r="V1529" s="6">
        <v>1</v>
      </c>
      <c r="W1529">
        <v>3</v>
      </c>
      <c r="X1529">
        <v>2</v>
      </c>
      <c r="Y1529">
        <v>22</v>
      </c>
      <c r="Z1529" s="5">
        <f t="shared" ca="1" si="69"/>
        <v>10691</v>
      </c>
      <c r="AA1529" s="4" t="str">
        <f t="shared" si="70"/>
        <v>Low</v>
      </c>
      <c r="AB1529" s="2">
        <f t="shared" si="71"/>
        <v>0.05</v>
      </c>
      <c r="AC1529" s="2">
        <f>banking_clients[[#This Row],[Bank_Loans]] + banking_clients[[#This Row],[Business_Lending]] + banking_clients[[#This Row],[CreditCard_Balance]]</f>
        <v>2135785.5499999998</v>
      </c>
      <c r="AD1529" s="2">
        <f>banking_clients[[#This Row],[Bank_Deposits]] + banking_clients[[#This Row],[Saving_Accounts]] + banking_clients[[#This Row],[ForeignCurrency_Account]] + banking_clients[[#This Row],[Checking_Accounts]]</f>
        <v>2071695</v>
      </c>
    </row>
    <row r="1530" spans="1:30" x14ac:dyDescent="0.2">
      <c r="A1530" t="s">
        <v>4704</v>
      </c>
      <c r="B1530" t="s">
        <v>4705</v>
      </c>
      <c r="C1530" s="5">
        <v>31</v>
      </c>
      <c r="D1530">
        <v>26593</v>
      </c>
      <c r="E1530" s="3" t="s">
        <v>4706</v>
      </c>
      <c r="F1530" s="4" t="s">
        <v>446</v>
      </c>
      <c r="G1530" s="4" t="s">
        <v>49</v>
      </c>
      <c r="H1530" s="4" t="s">
        <v>355</v>
      </c>
      <c r="I1530" s="4" t="s">
        <v>13</v>
      </c>
      <c r="J1530" s="4" t="s">
        <v>14</v>
      </c>
      <c r="K1530" s="2">
        <v>212002.5</v>
      </c>
      <c r="L1530" s="2">
        <v>13938.5</v>
      </c>
      <c r="M1530" s="5">
        <v>1</v>
      </c>
      <c r="N1530" s="2">
        <v>3269.37</v>
      </c>
      <c r="O1530" s="2">
        <v>705539.64</v>
      </c>
      <c r="P1530" s="2">
        <v>315219.34000000003</v>
      </c>
      <c r="Q1530" s="2">
        <v>311178.07</v>
      </c>
      <c r="R1530" s="2">
        <v>55769.58</v>
      </c>
      <c r="S1530" s="2">
        <v>24006.45</v>
      </c>
      <c r="T1530" s="2">
        <v>418455.96</v>
      </c>
      <c r="U1530" s="5">
        <v>0</v>
      </c>
      <c r="V1530" s="6">
        <v>2</v>
      </c>
      <c r="W1530">
        <v>4</v>
      </c>
      <c r="X1530">
        <v>2</v>
      </c>
      <c r="Y1530">
        <v>1</v>
      </c>
      <c r="Z1530" s="5">
        <f t="shared" ca="1" si="69"/>
        <v>9534</v>
      </c>
      <c r="AA1530" s="4" t="str">
        <f t="shared" si="70"/>
        <v>Mid</v>
      </c>
      <c r="AB1530" s="2">
        <f t="shared" si="71"/>
        <v>0.05</v>
      </c>
      <c r="AC1530" s="2">
        <f>banking_clients[[#This Row],[Bank_Loans]] + banking_clients[[#This Row],[Business_Lending]] + banking_clients[[#This Row],[CreditCard_Balance]]</f>
        <v>1127264.9700000002</v>
      </c>
      <c r="AD1530" s="2">
        <f>banking_clients[[#This Row],[Bank_Deposits]] + banking_clients[[#This Row],[Saving_Accounts]] + banking_clients[[#This Row],[ForeignCurrency_Account]] + banking_clients[[#This Row],[Checking_Accounts]]</f>
        <v>706173.44000000006</v>
      </c>
    </row>
    <row r="1531" spans="1:30" x14ac:dyDescent="0.2">
      <c r="A1531" t="s">
        <v>4707</v>
      </c>
      <c r="B1531" t="s">
        <v>4708</v>
      </c>
      <c r="C1531" s="5">
        <v>75</v>
      </c>
      <c r="D1531">
        <v>26982</v>
      </c>
      <c r="E1531" s="3" t="s">
        <v>4709</v>
      </c>
      <c r="F1531" s="4" t="s">
        <v>315</v>
      </c>
      <c r="G1531" s="4" t="s">
        <v>11</v>
      </c>
      <c r="H1531" s="4" t="s">
        <v>438</v>
      </c>
      <c r="I1531" s="4" t="s">
        <v>13</v>
      </c>
      <c r="J1531" s="4" t="s">
        <v>14</v>
      </c>
      <c r="K1531" s="2">
        <v>181525.44</v>
      </c>
      <c r="L1531" s="2">
        <v>34293.599999999999</v>
      </c>
      <c r="M1531" s="5">
        <v>1</v>
      </c>
      <c r="N1531" s="2">
        <v>4470.8599999999997</v>
      </c>
      <c r="O1531" s="2">
        <v>1133013.67</v>
      </c>
      <c r="P1531" s="2">
        <v>156772.43</v>
      </c>
      <c r="Q1531" s="2">
        <v>54390.44</v>
      </c>
      <c r="R1531" s="2">
        <v>50689.75</v>
      </c>
      <c r="S1531" s="2">
        <v>15540.84</v>
      </c>
      <c r="T1531" s="2">
        <v>1558621.01</v>
      </c>
      <c r="U1531" s="5">
        <v>1</v>
      </c>
      <c r="V1531" s="6">
        <v>2</v>
      </c>
      <c r="W1531">
        <v>1</v>
      </c>
      <c r="X1531">
        <v>2</v>
      </c>
      <c r="Y1531">
        <v>2</v>
      </c>
      <c r="Z1531" s="5">
        <f t="shared" ca="1" si="69"/>
        <v>5079</v>
      </c>
      <c r="AA1531" s="4" t="str">
        <f t="shared" si="70"/>
        <v>Mid</v>
      </c>
      <c r="AB1531" s="2">
        <f t="shared" si="71"/>
        <v>0.05</v>
      </c>
      <c r="AC1531" s="2">
        <f>banking_clients[[#This Row],[Bank_Loans]] + banking_clients[[#This Row],[Business_Lending]] + banking_clients[[#This Row],[CreditCard_Balance]]</f>
        <v>2696105.5399999996</v>
      </c>
      <c r="AD1531" s="2">
        <f>banking_clients[[#This Row],[Bank_Deposits]] + banking_clients[[#This Row],[Saving_Accounts]] + banking_clients[[#This Row],[ForeignCurrency_Account]] + banking_clients[[#This Row],[Checking_Accounts]]</f>
        <v>277393.45999999996</v>
      </c>
    </row>
    <row r="1532" spans="1:30" x14ac:dyDescent="0.2">
      <c r="A1532" t="s">
        <v>4710</v>
      </c>
      <c r="B1532" t="s">
        <v>4711</v>
      </c>
      <c r="C1532" s="5">
        <v>60</v>
      </c>
      <c r="D1532">
        <v>38116</v>
      </c>
      <c r="E1532" s="3" t="s">
        <v>4712</v>
      </c>
      <c r="F1532" s="4" t="s">
        <v>24</v>
      </c>
      <c r="G1532" s="4" t="s">
        <v>25</v>
      </c>
      <c r="H1532" s="4" t="s">
        <v>223</v>
      </c>
      <c r="I1532" s="4" t="s">
        <v>13</v>
      </c>
      <c r="J1532" s="4" t="s">
        <v>34</v>
      </c>
      <c r="K1532" s="2">
        <v>61488.5</v>
      </c>
      <c r="L1532" s="2">
        <v>31544.639999999999</v>
      </c>
      <c r="M1532" s="5">
        <v>1</v>
      </c>
      <c r="N1532" s="2">
        <v>273.33</v>
      </c>
      <c r="O1532" s="2">
        <v>253955.93</v>
      </c>
      <c r="P1532" s="2">
        <v>292495.84999999998</v>
      </c>
      <c r="Q1532" s="2">
        <v>76972.59</v>
      </c>
      <c r="R1532" s="2">
        <v>118537.79</v>
      </c>
      <c r="S1532" s="2">
        <v>54716.37</v>
      </c>
      <c r="T1532" s="2">
        <v>1119246.3700000001</v>
      </c>
      <c r="U1532" s="5">
        <v>3</v>
      </c>
      <c r="V1532" s="6">
        <v>2</v>
      </c>
      <c r="W1532">
        <v>1</v>
      </c>
      <c r="X1532">
        <v>2</v>
      </c>
      <c r="Y1532">
        <v>3</v>
      </c>
      <c r="Z1532" s="5">
        <f t="shared" ca="1" si="69"/>
        <v>10407</v>
      </c>
      <c r="AA1532" s="4" t="str">
        <f t="shared" si="70"/>
        <v>Low</v>
      </c>
      <c r="AB1532" s="2">
        <f t="shared" si="71"/>
        <v>0.05</v>
      </c>
      <c r="AC1532" s="2">
        <f>banking_clients[[#This Row],[Bank_Loans]] + banking_clients[[#This Row],[Business_Lending]] + banking_clients[[#This Row],[CreditCard_Balance]]</f>
        <v>1373475.6300000001</v>
      </c>
      <c r="AD1532" s="2">
        <f>banking_clients[[#This Row],[Bank_Deposits]] + banking_clients[[#This Row],[Saving_Accounts]] + banking_clients[[#This Row],[ForeignCurrency_Account]] + banking_clients[[#This Row],[Checking_Accounts]]</f>
        <v>542722.6</v>
      </c>
    </row>
    <row r="1533" spans="1:30" x14ac:dyDescent="0.2">
      <c r="A1533" t="s">
        <v>4713</v>
      </c>
      <c r="B1533" t="s">
        <v>4714</v>
      </c>
      <c r="C1533" s="5">
        <v>59</v>
      </c>
      <c r="D1533">
        <v>30156</v>
      </c>
      <c r="E1533" s="3" t="s">
        <v>4715</v>
      </c>
      <c r="F1533" s="4" t="s">
        <v>415</v>
      </c>
      <c r="G1533" s="4" t="s">
        <v>49</v>
      </c>
      <c r="H1533" s="4" t="s">
        <v>1069</v>
      </c>
      <c r="I1533" s="4" t="s">
        <v>13</v>
      </c>
      <c r="J1533" s="4" t="s">
        <v>27</v>
      </c>
      <c r="K1533" s="2">
        <v>77567.8</v>
      </c>
      <c r="L1533" s="2">
        <v>12646.48</v>
      </c>
      <c r="M1533" s="5">
        <v>2</v>
      </c>
      <c r="N1533" s="2">
        <v>482.03</v>
      </c>
      <c r="O1533" s="2">
        <v>260742.79</v>
      </c>
      <c r="P1533" s="2">
        <v>254105.56</v>
      </c>
      <c r="Q1533" s="2">
        <v>179991.44</v>
      </c>
      <c r="R1533" s="2">
        <v>179850.27</v>
      </c>
      <c r="S1533" s="2">
        <v>661.45</v>
      </c>
      <c r="T1533" s="2">
        <v>84938.31</v>
      </c>
      <c r="U1533" s="5">
        <v>0</v>
      </c>
      <c r="V1533" s="6">
        <v>1</v>
      </c>
      <c r="W1533">
        <v>1</v>
      </c>
      <c r="X1533">
        <v>1</v>
      </c>
      <c r="Y1533">
        <v>4</v>
      </c>
      <c r="Z1533" s="5">
        <f t="shared" ca="1" si="69"/>
        <v>4184</v>
      </c>
      <c r="AA1533" s="4" t="str">
        <f t="shared" si="70"/>
        <v>Low</v>
      </c>
      <c r="AB1533" s="2">
        <f t="shared" si="71"/>
        <v>0.05</v>
      </c>
      <c r="AC1533" s="2">
        <f>banking_clients[[#This Row],[Bank_Loans]] + banking_clients[[#This Row],[Business_Lending]] + banking_clients[[#This Row],[CreditCard_Balance]]</f>
        <v>346163.13</v>
      </c>
      <c r="AD1533" s="2">
        <f>banking_clients[[#This Row],[Bank_Deposits]] + banking_clients[[#This Row],[Saving_Accounts]] + banking_clients[[#This Row],[ForeignCurrency_Account]] + banking_clients[[#This Row],[Checking_Accounts]]</f>
        <v>614608.72</v>
      </c>
    </row>
    <row r="1534" spans="1:30" x14ac:dyDescent="0.2">
      <c r="A1534" t="s">
        <v>4716</v>
      </c>
      <c r="B1534" t="s">
        <v>4717</v>
      </c>
      <c r="C1534" s="5">
        <v>39</v>
      </c>
      <c r="D1534">
        <v>7529</v>
      </c>
      <c r="E1534" s="3" t="s">
        <v>4718</v>
      </c>
      <c r="F1534" s="4" t="s">
        <v>267</v>
      </c>
      <c r="G1534" s="4" t="s">
        <v>49</v>
      </c>
      <c r="H1534" s="4" t="s">
        <v>575</v>
      </c>
      <c r="I1534" s="4" t="s">
        <v>80</v>
      </c>
      <c r="J1534" s="4" t="s">
        <v>27</v>
      </c>
      <c r="K1534" s="2">
        <v>81291.16</v>
      </c>
      <c r="L1534" s="2">
        <v>10274.1</v>
      </c>
      <c r="M1534" s="5">
        <v>3</v>
      </c>
      <c r="N1534" s="2">
        <v>9274.1200000000008</v>
      </c>
      <c r="O1534" s="2">
        <v>1241203.44</v>
      </c>
      <c r="P1534" s="2">
        <v>1680247.96</v>
      </c>
      <c r="Q1534" s="2">
        <v>379782.07</v>
      </c>
      <c r="R1534" s="2">
        <v>424089.98</v>
      </c>
      <c r="S1534" s="2">
        <v>36109.25</v>
      </c>
      <c r="T1534" s="2">
        <v>2430078.4900000002</v>
      </c>
      <c r="U1534" s="5">
        <v>1</v>
      </c>
      <c r="V1534" s="6">
        <v>2</v>
      </c>
      <c r="W1534">
        <v>2</v>
      </c>
      <c r="X1534">
        <v>2</v>
      </c>
      <c r="Y1534">
        <v>8</v>
      </c>
      <c r="Z1534" s="5">
        <f t="shared" ca="1" si="69"/>
        <v>6669</v>
      </c>
      <c r="AA1534" s="4" t="str">
        <f t="shared" si="70"/>
        <v>Low</v>
      </c>
      <c r="AB1534" s="2">
        <f t="shared" si="71"/>
        <v>0.01</v>
      </c>
      <c r="AC1534" s="2">
        <f>banking_clients[[#This Row],[Bank_Loans]] + banking_clients[[#This Row],[Business_Lending]] + banking_clients[[#This Row],[CreditCard_Balance]]</f>
        <v>3680556.0500000003</v>
      </c>
      <c r="AD1534" s="2">
        <f>banking_clients[[#This Row],[Bank_Deposits]] + banking_clients[[#This Row],[Saving_Accounts]] + banking_clients[[#This Row],[ForeignCurrency_Account]] + banking_clients[[#This Row],[Checking_Accounts]]</f>
        <v>2520229.2599999998</v>
      </c>
    </row>
    <row r="1535" spans="1:30" x14ac:dyDescent="0.2">
      <c r="A1535" t="s">
        <v>4719</v>
      </c>
      <c r="B1535" t="s">
        <v>4720</v>
      </c>
      <c r="C1535" s="5">
        <v>26</v>
      </c>
      <c r="D1535">
        <v>38739</v>
      </c>
      <c r="E1535" s="3" t="s">
        <v>4721</v>
      </c>
      <c r="F1535" s="4" t="s">
        <v>257</v>
      </c>
      <c r="G1535" s="4" t="s">
        <v>49</v>
      </c>
      <c r="H1535" s="4" t="s">
        <v>168</v>
      </c>
      <c r="I1535" s="4" t="s">
        <v>33</v>
      </c>
      <c r="J1535" s="4" t="s">
        <v>14</v>
      </c>
      <c r="K1535" s="2">
        <v>129574.89</v>
      </c>
      <c r="L1535" s="2">
        <v>6106.65</v>
      </c>
      <c r="M1535" s="5">
        <v>1</v>
      </c>
      <c r="N1535" s="2">
        <v>67.849999999999994</v>
      </c>
      <c r="O1535" s="2">
        <v>150913.81</v>
      </c>
      <c r="P1535" s="2">
        <v>514861.52</v>
      </c>
      <c r="Q1535" s="2">
        <v>507808.62</v>
      </c>
      <c r="R1535" s="2">
        <v>154035.28</v>
      </c>
      <c r="S1535" s="2">
        <v>14027.21</v>
      </c>
      <c r="T1535" s="2">
        <v>637115.46</v>
      </c>
      <c r="U1535" s="5">
        <v>0</v>
      </c>
      <c r="V1535" s="6">
        <v>2</v>
      </c>
      <c r="W1535">
        <v>2</v>
      </c>
      <c r="X1535">
        <v>1</v>
      </c>
      <c r="Y1535">
        <v>9</v>
      </c>
      <c r="Z1535" s="5">
        <f t="shared" ca="1" si="69"/>
        <v>8454</v>
      </c>
      <c r="AA1535" s="4" t="str">
        <f t="shared" si="70"/>
        <v>Mid</v>
      </c>
      <c r="AB1535" s="2">
        <f t="shared" si="71"/>
        <v>0.03</v>
      </c>
      <c r="AC1535" s="2">
        <f>banking_clients[[#This Row],[Bank_Loans]] + banking_clients[[#This Row],[Business_Lending]] + banking_clients[[#This Row],[CreditCard_Balance]]</f>
        <v>788097.12</v>
      </c>
      <c r="AD1535" s="2">
        <f>banking_clients[[#This Row],[Bank_Deposits]] + banking_clients[[#This Row],[Saving_Accounts]] + banking_clients[[#This Row],[ForeignCurrency_Account]] + banking_clients[[#This Row],[Checking_Accounts]]</f>
        <v>1190732.6299999999</v>
      </c>
    </row>
    <row r="1536" spans="1:30" x14ac:dyDescent="0.2">
      <c r="A1536" t="s">
        <v>4722</v>
      </c>
      <c r="B1536" t="s">
        <v>4723</v>
      </c>
      <c r="C1536" s="5">
        <v>24</v>
      </c>
      <c r="D1536">
        <v>19882</v>
      </c>
      <c r="E1536" s="3" t="s">
        <v>4724</v>
      </c>
      <c r="F1536" s="4" t="s">
        <v>167</v>
      </c>
      <c r="G1536" s="4" t="s">
        <v>49</v>
      </c>
      <c r="H1536" s="4" t="s">
        <v>276</v>
      </c>
      <c r="I1536" s="4" t="s">
        <v>33</v>
      </c>
      <c r="J1536" s="4" t="s">
        <v>34</v>
      </c>
      <c r="K1536" s="2">
        <v>341325.33</v>
      </c>
      <c r="L1536" s="2">
        <v>14667.12</v>
      </c>
      <c r="M1536" s="5">
        <v>2</v>
      </c>
      <c r="N1536" s="2">
        <v>2981.66</v>
      </c>
      <c r="O1536" s="2">
        <v>477384.97</v>
      </c>
      <c r="P1536" s="2">
        <v>764580.54</v>
      </c>
      <c r="Q1536" s="2">
        <v>646252.6</v>
      </c>
      <c r="R1536" s="2">
        <v>232286.85</v>
      </c>
      <c r="S1536" s="2">
        <v>30319.23</v>
      </c>
      <c r="T1536" s="2">
        <v>1368961.17</v>
      </c>
      <c r="U1536" s="5">
        <v>2</v>
      </c>
      <c r="V1536" s="6">
        <v>2</v>
      </c>
      <c r="W1536">
        <v>3</v>
      </c>
      <c r="X1536">
        <v>2</v>
      </c>
      <c r="Y1536">
        <v>10</v>
      </c>
      <c r="Z1536" s="5">
        <f t="shared" ca="1" si="69"/>
        <v>3456</v>
      </c>
      <c r="AA1536" s="4" t="str">
        <f t="shared" si="70"/>
        <v>High</v>
      </c>
      <c r="AB1536" s="2">
        <f t="shared" si="71"/>
        <v>0.03</v>
      </c>
      <c r="AC1536" s="2">
        <f>banking_clients[[#This Row],[Bank_Loans]] + banking_clients[[#This Row],[Business_Lending]] + banking_clients[[#This Row],[CreditCard_Balance]]</f>
        <v>1849327.7999999998</v>
      </c>
      <c r="AD1536" s="2">
        <f>banking_clients[[#This Row],[Bank_Deposits]] + banking_clients[[#This Row],[Saving_Accounts]] + banking_clients[[#This Row],[ForeignCurrency_Account]] + banking_clients[[#This Row],[Checking_Accounts]]</f>
        <v>1673439.22</v>
      </c>
    </row>
    <row r="1537" spans="1:30" x14ac:dyDescent="0.2">
      <c r="A1537" t="s">
        <v>4725</v>
      </c>
      <c r="B1537" t="s">
        <v>4726</v>
      </c>
      <c r="C1537" s="5">
        <v>44</v>
      </c>
      <c r="D1537">
        <v>1221</v>
      </c>
      <c r="E1537" s="3" t="s">
        <v>4727</v>
      </c>
      <c r="F1537" s="4" t="s">
        <v>506</v>
      </c>
      <c r="G1537" s="4" t="s">
        <v>25</v>
      </c>
      <c r="H1537" s="4" t="s">
        <v>589</v>
      </c>
      <c r="I1537" s="4" t="s">
        <v>80</v>
      </c>
      <c r="J1537" s="4" t="s">
        <v>40</v>
      </c>
      <c r="K1537" s="2">
        <v>146610.23999999999</v>
      </c>
      <c r="L1537" s="2">
        <v>18992.400000000001</v>
      </c>
      <c r="M1537" s="5">
        <v>3</v>
      </c>
      <c r="N1537" s="2">
        <v>683.43</v>
      </c>
      <c r="O1537" s="2">
        <v>435339.3</v>
      </c>
      <c r="P1537" s="2">
        <v>96693.04</v>
      </c>
      <c r="Q1537" s="2">
        <v>93176.93</v>
      </c>
      <c r="R1537" s="2">
        <v>64450.3</v>
      </c>
      <c r="S1537" s="2">
        <v>2869.35</v>
      </c>
      <c r="T1537" s="2">
        <v>638184.03</v>
      </c>
      <c r="U1537" s="5">
        <v>2</v>
      </c>
      <c r="V1537" s="6">
        <v>2</v>
      </c>
      <c r="W1537">
        <v>3</v>
      </c>
      <c r="X1537">
        <v>2</v>
      </c>
      <c r="Y1537">
        <v>11</v>
      </c>
      <c r="Z1537" s="5">
        <f t="shared" ca="1" si="69"/>
        <v>3031</v>
      </c>
      <c r="AA1537" s="4" t="str">
        <f t="shared" si="70"/>
        <v>Mid</v>
      </c>
      <c r="AB1537" s="2">
        <f t="shared" si="71"/>
        <v>0.01</v>
      </c>
      <c r="AC1537" s="2">
        <f>banking_clients[[#This Row],[Bank_Loans]] + banking_clients[[#This Row],[Business_Lending]] + banking_clients[[#This Row],[CreditCard_Balance]]</f>
        <v>1074206.76</v>
      </c>
      <c r="AD1537" s="2">
        <f>banking_clients[[#This Row],[Bank_Deposits]] + banking_clients[[#This Row],[Saving_Accounts]] + banking_clients[[#This Row],[ForeignCurrency_Account]] + banking_clients[[#This Row],[Checking_Accounts]]</f>
        <v>257189.62</v>
      </c>
    </row>
    <row r="1538" spans="1:30" x14ac:dyDescent="0.2">
      <c r="A1538" t="s">
        <v>4728</v>
      </c>
      <c r="B1538" t="s">
        <v>4729</v>
      </c>
      <c r="C1538" s="5">
        <v>63</v>
      </c>
      <c r="D1538">
        <v>9129</v>
      </c>
      <c r="E1538" s="3" t="s">
        <v>4730</v>
      </c>
      <c r="F1538" s="4" t="s">
        <v>68</v>
      </c>
      <c r="G1538" s="4" t="s">
        <v>25</v>
      </c>
      <c r="H1538" s="4" t="s">
        <v>119</v>
      </c>
      <c r="I1538" s="4" t="s">
        <v>80</v>
      </c>
      <c r="J1538" s="4" t="s">
        <v>27</v>
      </c>
      <c r="K1538" s="2">
        <v>62305.63</v>
      </c>
      <c r="L1538" s="2">
        <v>1775.5</v>
      </c>
      <c r="M1538" s="5">
        <v>2</v>
      </c>
      <c r="N1538" s="2">
        <v>805.37</v>
      </c>
      <c r="O1538" s="2">
        <v>238816.22</v>
      </c>
      <c r="P1538" s="2">
        <v>143851.73000000001</v>
      </c>
      <c r="Q1538" s="2">
        <v>40685.339999999997</v>
      </c>
      <c r="R1538" s="2">
        <v>103573.24</v>
      </c>
      <c r="S1538" s="2">
        <v>22491.81</v>
      </c>
      <c r="T1538" s="2">
        <v>125146.64</v>
      </c>
      <c r="U1538" s="5">
        <v>3</v>
      </c>
      <c r="V1538" s="6">
        <v>1</v>
      </c>
      <c r="W1538">
        <v>3</v>
      </c>
      <c r="X1538">
        <v>1</v>
      </c>
      <c r="Y1538">
        <v>12</v>
      </c>
      <c r="Z1538" s="5">
        <f t="shared" ref="Z1538:Z1601" ca="1" si="72">DATEDIF(E1538, TODAY(), "D")</f>
        <v>3771</v>
      </c>
      <c r="AA1538" s="4" t="str">
        <f t="shared" ref="AA1538:AA1601" si="73">IF(K1538&lt;100000, "Low", IF(K1538&lt;=300000, "Mid", "High"))</f>
        <v>Low</v>
      </c>
      <c r="AB1538" s="2">
        <f t="shared" ref="AB1538:AB1601" si="74">IF(I1538="High", 0.05, IF(I1538="Mid", 0.03, 0.01))</f>
        <v>0.01</v>
      </c>
      <c r="AC1538" s="2">
        <f>banking_clients[[#This Row],[Bank_Loans]] + banking_clients[[#This Row],[Business_Lending]] + banking_clients[[#This Row],[CreditCard_Balance]]</f>
        <v>364768.23</v>
      </c>
      <c r="AD1538" s="2">
        <f>banking_clients[[#This Row],[Bank_Deposits]] + banking_clients[[#This Row],[Saving_Accounts]] + banking_clients[[#This Row],[ForeignCurrency_Account]] + banking_clients[[#This Row],[Checking_Accounts]]</f>
        <v>310602.12</v>
      </c>
    </row>
    <row r="1539" spans="1:30" x14ac:dyDescent="0.2">
      <c r="A1539" t="s">
        <v>4731</v>
      </c>
      <c r="B1539" t="s">
        <v>4732</v>
      </c>
      <c r="C1539" s="5">
        <v>37</v>
      </c>
      <c r="D1539">
        <v>40177</v>
      </c>
      <c r="E1539" s="3" t="s">
        <v>4733</v>
      </c>
      <c r="F1539" s="4" t="s">
        <v>158</v>
      </c>
      <c r="G1539" s="4" t="s">
        <v>49</v>
      </c>
      <c r="H1539" s="4" t="s">
        <v>334</v>
      </c>
      <c r="I1539" s="4" t="s">
        <v>13</v>
      </c>
      <c r="J1539" s="4" t="s">
        <v>14</v>
      </c>
      <c r="K1539" s="2">
        <v>189742.77</v>
      </c>
      <c r="L1539" s="2">
        <v>23607.71</v>
      </c>
      <c r="M1539" s="5">
        <v>1</v>
      </c>
      <c r="N1539" s="2">
        <v>530.12</v>
      </c>
      <c r="O1539" s="2">
        <v>193600.01</v>
      </c>
      <c r="P1539" s="2">
        <v>296574.40000000002</v>
      </c>
      <c r="Q1539" s="2">
        <v>124147.42</v>
      </c>
      <c r="R1539" s="2">
        <v>128009.79</v>
      </c>
      <c r="S1539" s="2">
        <v>25188.34</v>
      </c>
      <c r="T1539" s="2">
        <v>835097.65</v>
      </c>
      <c r="U1539" s="5">
        <v>2</v>
      </c>
      <c r="V1539" s="6">
        <v>2</v>
      </c>
      <c r="W1539">
        <v>3</v>
      </c>
      <c r="X1539">
        <v>1</v>
      </c>
      <c r="Y1539">
        <v>13</v>
      </c>
      <c r="Z1539" s="5">
        <f t="shared" ca="1" si="72"/>
        <v>3782</v>
      </c>
      <c r="AA1539" s="4" t="str">
        <f t="shared" si="73"/>
        <v>Mid</v>
      </c>
      <c r="AB1539" s="2">
        <f t="shared" si="74"/>
        <v>0.05</v>
      </c>
      <c r="AC1539" s="2">
        <f>banking_clients[[#This Row],[Bank_Loans]] + banking_clients[[#This Row],[Business_Lending]] + banking_clients[[#This Row],[CreditCard_Balance]]</f>
        <v>1029227.78</v>
      </c>
      <c r="AD1539" s="2">
        <f>banking_clients[[#This Row],[Bank_Deposits]] + banking_clients[[#This Row],[Saving_Accounts]] + banking_clients[[#This Row],[ForeignCurrency_Account]] + banking_clients[[#This Row],[Checking_Accounts]]</f>
        <v>573919.95000000007</v>
      </c>
    </row>
    <row r="1540" spans="1:30" x14ac:dyDescent="0.2">
      <c r="A1540" t="s">
        <v>4734</v>
      </c>
      <c r="B1540" t="s">
        <v>4735</v>
      </c>
      <c r="C1540" s="5">
        <v>36</v>
      </c>
      <c r="D1540">
        <v>7700</v>
      </c>
      <c r="E1540" s="3" t="s">
        <v>4736</v>
      </c>
      <c r="F1540" s="4" t="s">
        <v>182</v>
      </c>
      <c r="G1540" s="4" t="s">
        <v>19</v>
      </c>
      <c r="H1540" s="4" t="s">
        <v>1079</v>
      </c>
      <c r="I1540" s="4" t="s">
        <v>33</v>
      </c>
      <c r="J1540" s="4" t="s">
        <v>40</v>
      </c>
      <c r="K1540" s="2">
        <v>491409.52</v>
      </c>
      <c r="L1540" s="2">
        <v>34176.57</v>
      </c>
      <c r="M1540" s="5">
        <v>2</v>
      </c>
      <c r="N1540" s="2">
        <v>4891.1099999999997</v>
      </c>
      <c r="O1540" s="2">
        <v>1468097.33</v>
      </c>
      <c r="P1540" s="2">
        <v>521357.75</v>
      </c>
      <c r="Q1540" s="2">
        <v>181149.73</v>
      </c>
      <c r="R1540" s="2">
        <v>135553.01999999999</v>
      </c>
      <c r="S1540" s="2">
        <v>103795.38</v>
      </c>
      <c r="T1540" s="2">
        <v>512143.41</v>
      </c>
      <c r="U1540" s="5">
        <v>2</v>
      </c>
      <c r="V1540" s="6">
        <v>5</v>
      </c>
      <c r="W1540">
        <v>3</v>
      </c>
      <c r="X1540">
        <v>1</v>
      </c>
      <c r="Y1540">
        <v>14</v>
      </c>
      <c r="Z1540" s="5">
        <f t="shared" ca="1" si="72"/>
        <v>5167</v>
      </c>
      <c r="AA1540" s="4" t="str">
        <f t="shared" si="73"/>
        <v>High</v>
      </c>
      <c r="AB1540" s="2">
        <f t="shared" si="74"/>
        <v>0.03</v>
      </c>
      <c r="AC1540" s="2">
        <f>banking_clients[[#This Row],[Bank_Loans]] + banking_clients[[#This Row],[Business_Lending]] + banking_clients[[#This Row],[CreditCard_Balance]]</f>
        <v>1985131.85</v>
      </c>
      <c r="AD1540" s="2">
        <f>banking_clients[[#This Row],[Bank_Deposits]] + banking_clients[[#This Row],[Saving_Accounts]] + banking_clients[[#This Row],[ForeignCurrency_Account]] + banking_clients[[#This Row],[Checking_Accounts]]</f>
        <v>941855.88</v>
      </c>
    </row>
    <row r="1541" spans="1:30" x14ac:dyDescent="0.2">
      <c r="A1541" t="s">
        <v>4737</v>
      </c>
      <c r="B1541" t="s">
        <v>4738</v>
      </c>
      <c r="C1541" s="5">
        <v>26</v>
      </c>
      <c r="D1541">
        <v>28840</v>
      </c>
      <c r="E1541" s="3" t="s">
        <v>4739</v>
      </c>
      <c r="F1541" s="4" t="s">
        <v>144</v>
      </c>
      <c r="G1541" s="4" t="s">
        <v>49</v>
      </c>
      <c r="H1541" s="4" t="s">
        <v>32</v>
      </c>
      <c r="I1541" s="4" t="s">
        <v>33</v>
      </c>
      <c r="J1541" s="4" t="s">
        <v>34</v>
      </c>
      <c r="K1541" s="2">
        <v>297603.88</v>
      </c>
      <c r="L1541" s="2">
        <v>47232.57</v>
      </c>
      <c r="M1541" s="5">
        <v>2</v>
      </c>
      <c r="N1541" s="2">
        <v>4773.3</v>
      </c>
      <c r="O1541" s="2">
        <v>957889.71</v>
      </c>
      <c r="P1541" s="2">
        <v>655045.49</v>
      </c>
      <c r="Q1541" s="2">
        <v>208750.76</v>
      </c>
      <c r="R1541" s="2">
        <v>577519.78</v>
      </c>
      <c r="S1541" s="2">
        <v>10808.04</v>
      </c>
      <c r="T1541" s="2">
        <v>1249345.19</v>
      </c>
      <c r="U1541" s="5">
        <v>0</v>
      </c>
      <c r="V1541" s="6">
        <v>2</v>
      </c>
      <c r="W1541">
        <v>3</v>
      </c>
      <c r="X1541">
        <v>1</v>
      </c>
      <c r="Y1541">
        <v>15</v>
      </c>
      <c r="Z1541" s="5">
        <f t="shared" ca="1" si="72"/>
        <v>2371</v>
      </c>
      <c r="AA1541" s="4" t="str">
        <f t="shared" si="73"/>
        <v>Mid</v>
      </c>
      <c r="AB1541" s="2">
        <f t="shared" si="74"/>
        <v>0.03</v>
      </c>
      <c r="AC1541" s="2">
        <f>banking_clients[[#This Row],[Bank_Loans]] + banking_clients[[#This Row],[Business_Lending]] + banking_clients[[#This Row],[CreditCard_Balance]]</f>
        <v>2212008.1999999997</v>
      </c>
      <c r="AD1541" s="2">
        <f>banking_clients[[#This Row],[Bank_Deposits]] + banking_clients[[#This Row],[Saving_Accounts]] + banking_clients[[#This Row],[ForeignCurrency_Account]] + banking_clients[[#This Row],[Checking_Accounts]]</f>
        <v>1452124.07</v>
      </c>
    </row>
    <row r="1542" spans="1:30" x14ac:dyDescent="0.2">
      <c r="A1542" t="s">
        <v>4740</v>
      </c>
      <c r="B1542" t="s">
        <v>4741</v>
      </c>
      <c r="C1542" s="5">
        <v>75</v>
      </c>
      <c r="D1542">
        <v>7263</v>
      </c>
      <c r="E1542" s="3" t="s">
        <v>4742</v>
      </c>
      <c r="F1542" s="4" t="s">
        <v>506</v>
      </c>
      <c r="G1542" s="4" t="s">
        <v>25</v>
      </c>
      <c r="H1542" s="4" t="s">
        <v>2154</v>
      </c>
      <c r="I1542" s="4" t="s">
        <v>13</v>
      </c>
      <c r="J1542" s="4" t="s">
        <v>14</v>
      </c>
      <c r="K1542" s="2">
        <v>252612.86</v>
      </c>
      <c r="L1542" s="2">
        <v>27437.759999999998</v>
      </c>
      <c r="M1542" s="5">
        <v>1</v>
      </c>
      <c r="N1542" s="2">
        <v>8765.06</v>
      </c>
      <c r="O1542" s="2">
        <v>311486.21000000002</v>
      </c>
      <c r="P1542" s="2">
        <v>816460.51</v>
      </c>
      <c r="Q1542" s="2">
        <v>176099.32</v>
      </c>
      <c r="R1542" s="2">
        <v>303904.74</v>
      </c>
      <c r="S1542" s="2">
        <v>55843.23</v>
      </c>
      <c r="T1542" s="2">
        <v>1119019.78</v>
      </c>
      <c r="U1542" s="5">
        <v>1</v>
      </c>
      <c r="V1542" s="6">
        <v>3</v>
      </c>
      <c r="W1542">
        <v>3</v>
      </c>
      <c r="X1542">
        <v>2</v>
      </c>
      <c r="Y1542">
        <v>1</v>
      </c>
      <c r="Z1542" s="5">
        <f t="shared" ca="1" si="72"/>
        <v>1768</v>
      </c>
      <c r="AA1542" s="4" t="str">
        <f t="shared" si="73"/>
        <v>Mid</v>
      </c>
      <c r="AB1542" s="2">
        <f t="shared" si="74"/>
        <v>0.05</v>
      </c>
      <c r="AC1542" s="2">
        <f>banking_clients[[#This Row],[Bank_Loans]] + banking_clients[[#This Row],[Business_Lending]] + banking_clients[[#This Row],[CreditCard_Balance]]</f>
        <v>1439271.05</v>
      </c>
      <c r="AD1542" s="2">
        <f>banking_clients[[#This Row],[Bank_Deposits]] + banking_clients[[#This Row],[Saving_Accounts]] + banking_clients[[#This Row],[ForeignCurrency_Account]] + banking_clients[[#This Row],[Checking_Accounts]]</f>
        <v>1352307.8</v>
      </c>
    </row>
    <row r="1543" spans="1:30" x14ac:dyDescent="0.2">
      <c r="A1543" t="s">
        <v>4743</v>
      </c>
      <c r="B1543" t="s">
        <v>4744</v>
      </c>
      <c r="C1543" s="5">
        <v>74</v>
      </c>
      <c r="D1543">
        <v>30494</v>
      </c>
      <c r="E1543" s="3" t="s">
        <v>4745</v>
      </c>
      <c r="F1543" s="4" t="s">
        <v>464</v>
      </c>
      <c r="G1543" s="4" t="s">
        <v>114</v>
      </c>
      <c r="H1543" s="4" t="s">
        <v>819</v>
      </c>
      <c r="I1543" s="4" t="s">
        <v>33</v>
      </c>
      <c r="J1543" s="4" t="s">
        <v>40</v>
      </c>
      <c r="K1543" s="2">
        <v>121293.88</v>
      </c>
      <c r="L1543" s="2">
        <v>20721.919999999998</v>
      </c>
      <c r="M1543" s="5">
        <v>1</v>
      </c>
      <c r="N1543" s="2">
        <v>2167.2600000000002</v>
      </c>
      <c r="O1543" s="2">
        <v>1183417.53</v>
      </c>
      <c r="P1543" s="2">
        <v>0</v>
      </c>
      <c r="Q1543" s="2">
        <v>0</v>
      </c>
      <c r="R1543" s="2">
        <v>0</v>
      </c>
      <c r="S1543" s="2">
        <v>5374.14</v>
      </c>
      <c r="T1543" s="2">
        <v>182024.19</v>
      </c>
      <c r="U1543" s="5">
        <v>3</v>
      </c>
      <c r="V1543" s="6">
        <v>2</v>
      </c>
      <c r="W1543">
        <v>4</v>
      </c>
      <c r="X1543">
        <v>1</v>
      </c>
      <c r="Y1543">
        <v>2</v>
      </c>
      <c r="Z1543" s="5">
        <f t="shared" ca="1" si="72"/>
        <v>10959</v>
      </c>
      <c r="AA1543" s="4" t="str">
        <f t="shared" si="73"/>
        <v>Mid</v>
      </c>
      <c r="AB1543" s="2">
        <f t="shared" si="74"/>
        <v>0.03</v>
      </c>
      <c r="AC1543" s="2">
        <f>banking_clients[[#This Row],[Bank_Loans]] + banking_clients[[#This Row],[Business_Lending]] + banking_clients[[#This Row],[CreditCard_Balance]]</f>
        <v>1367608.98</v>
      </c>
      <c r="AD1543" s="2">
        <f>banking_clients[[#This Row],[Bank_Deposits]] + banking_clients[[#This Row],[Saving_Accounts]] + banking_clients[[#This Row],[ForeignCurrency_Account]] + banking_clients[[#This Row],[Checking_Accounts]]</f>
        <v>5374.14</v>
      </c>
    </row>
    <row r="1544" spans="1:30" x14ac:dyDescent="0.2">
      <c r="A1544" t="s">
        <v>4746</v>
      </c>
      <c r="B1544" t="s">
        <v>4747</v>
      </c>
      <c r="C1544" s="5">
        <v>64</v>
      </c>
      <c r="D1544">
        <v>6688</v>
      </c>
      <c r="E1544" s="3" t="s">
        <v>4748</v>
      </c>
      <c r="F1544" s="4" t="s">
        <v>506</v>
      </c>
      <c r="G1544" s="4" t="s">
        <v>11</v>
      </c>
      <c r="H1544" s="4" t="s">
        <v>193</v>
      </c>
      <c r="I1544" s="4" t="s">
        <v>13</v>
      </c>
      <c r="J1544" s="4" t="s">
        <v>14</v>
      </c>
      <c r="K1544" s="2">
        <v>283076.28000000003</v>
      </c>
      <c r="L1544" s="2">
        <v>44260.65</v>
      </c>
      <c r="M1544" s="5">
        <v>3</v>
      </c>
      <c r="N1544" s="2">
        <v>2479.94</v>
      </c>
      <c r="O1544" s="2">
        <v>434375.62</v>
      </c>
      <c r="P1544" s="2">
        <v>55301.51</v>
      </c>
      <c r="Q1544" s="2">
        <v>39778.28</v>
      </c>
      <c r="R1544" s="2">
        <v>71552.399999999994</v>
      </c>
      <c r="S1544" s="2">
        <v>3708.07</v>
      </c>
      <c r="T1544" s="2">
        <v>63294.97</v>
      </c>
      <c r="U1544" s="5">
        <v>1</v>
      </c>
      <c r="V1544" s="6">
        <v>2</v>
      </c>
      <c r="W1544">
        <v>4</v>
      </c>
      <c r="X1544">
        <v>2</v>
      </c>
      <c r="Y1544">
        <v>3</v>
      </c>
      <c r="Z1544" s="5">
        <f t="shared" ca="1" si="72"/>
        <v>5139</v>
      </c>
      <c r="AA1544" s="4" t="str">
        <f t="shared" si="73"/>
        <v>Mid</v>
      </c>
      <c r="AB1544" s="2">
        <f t="shared" si="74"/>
        <v>0.05</v>
      </c>
      <c r="AC1544" s="2">
        <f>banking_clients[[#This Row],[Bank_Loans]] + banking_clients[[#This Row],[Business_Lending]] + banking_clients[[#This Row],[CreditCard_Balance]]</f>
        <v>500150.52999999997</v>
      </c>
      <c r="AD1544" s="2">
        <f>banking_clients[[#This Row],[Bank_Deposits]] + banking_clients[[#This Row],[Saving_Accounts]] + banking_clients[[#This Row],[ForeignCurrency_Account]] + banking_clients[[#This Row],[Checking_Accounts]]</f>
        <v>170340.26</v>
      </c>
    </row>
    <row r="1545" spans="1:30" x14ac:dyDescent="0.2">
      <c r="A1545" t="s">
        <v>4749</v>
      </c>
      <c r="B1545" t="s">
        <v>4750</v>
      </c>
      <c r="C1545" s="5">
        <v>25</v>
      </c>
      <c r="D1545">
        <v>2789</v>
      </c>
      <c r="E1545" s="3" t="s">
        <v>3299</v>
      </c>
      <c r="F1545" s="4" t="s">
        <v>94</v>
      </c>
      <c r="G1545" s="4" t="s">
        <v>49</v>
      </c>
      <c r="H1545" s="4" t="s">
        <v>1237</v>
      </c>
      <c r="I1545" s="4" t="s">
        <v>33</v>
      </c>
      <c r="J1545" s="4" t="s">
        <v>14</v>
      </c>
      <c r="K1545" s="2">
        <v>110572.21</v>
      </c>
      <c r="L1545" s="2">
        <v>18163.2</v>
      </c>
      <c r="M1545" s="5">
        <v>1</v>
      </c>
      <c r="N1545" s="2">
        <v>1933.21</v>
      </c>
      <c r="O1545" s="2">
        <v>476101.86</v>
      </c>
      <c r="P1545" s="2">
        <v>37664.31</v>
      </c>
      <c r="Q1545" s="2">
        <v>10823.08</v>
      </c>
      <c r="R1545" s="2">
        <v>22403.77</v>
      </c>
      <c r="S1545" s="2">
        <v>42739.41</v>
      </c>
      <c r="T1545" s="2">
        <v>1278489.08</v>
      </c>
      <c r="U1545" s="5">
        <v>2</v>
      </c>
      <c r="V1545" s="6">
        <v>2</v>
      </c>
      <c r="W1545">
        <v>1</v>
      </c>
      <c r="X1545">
        <v>2</v>
      </c>
      <c r="Y1545">
        <v>4</v>
      </c>
      <c r="Z1545" s="5">
        <f t="shared" ca="1" si="72"/>
        <v>5328</v>
      </c>
      <c r="AA1545" s="4" t="str">
        <f t="shared" si="73"/>
        <v>Mid</v>
      </c>
      <c r="AB1545" s="2">
        <f t="shared" si="74"/>
        <v>0.03</v>
      </c>
      <c r="AC1545" s="2">
        <f>banking_clients[[#This Row],[Bank_Loans]] + banking_clients[[#This Row],[Business_Lending]] + banking_clients[[#This Row],[CreditCard_Balance]]</f>
        <v>1756524.15</v>
      </c>
      <c r="AD1545" s="2">
        <f>banking_clients[[#This Row],[Bank_Deposits]] + banking_clients[[#This Row],[Saving_Accounts]] + banking_clients[[#This Row],[ForeignCurrency_Account]] + banking_clients[[#This Row],[Checking_Accounts]]</f>
        <v>113630.57</v>
      </c>
    </row>
    <row r="1546" spans="1:30" x14ac:dyDescent="0.2">
      <c r="A1546" t="s">
        <v>4751</v>
      </c>
      <c r="B1546" t="s">
        <v>4752</v>
      </c>
      <c r="C1546" s="5">
        <v>54</v>
      </c>
      <c r="D1546">
        <v>10036</v>
      </c>
      <c r="E1546" s="3" t="s">
        <v>2099</v>
      </c>
      <c r="F1546" s="4" t="s">
        <v>38</v>
      </c>
      <c r="G1546" s="4" t="s">
        <v>114</v>
      </c>
      <c r="H1546" s="4" t="s">
        <v>808</v>
      </c>
      <c r="I1546" s="4" t="s">
        <v>80</v>
      </c>
      <c r="J1546" s="4" t="s">
        <v>34</v>
      </c>
      <c r="K1546" s="2">
        <v>62559.67</v>
      </c>
      <c r="L1546" s="2">
        <v>26774.23</v>
      </c>
      <c r="M1546" s="5">
        <v>1</v>
      </c>
      <c r="N1546" s="2">
        <v>778.54</v>
      </c>
      <c r="O1546" s="2">
        <v>245560.97</v>
      </c>
      <c r="P1546" s="2">
        <v>206792.3</v>
      </c>
      <c r="Q1546" s="2">
        <v>152846.48000000001</v>
      </c>
      <c r="R1546" s="2">
        <v>61857.87</v>
      </c>
      <c r="S1546" s="2">
        <v>33283.370000000003</v>
      </c>
      <c r="T1546" s="2">
        <v>479575.47</v>
      </c>
      <c r="U1546" s="5">
        <v>3</v>
      </c>
      <c r="V1546" s="6">
        <v>1</v>
      </c>
      <c r="W1546">
        <v>2</v>
      </c>
      <c r="X1546">
        <v>1</v>
      </c>
      <c r="Y1546">
        <v>5</v>
      </c>
      <c r="Z1546" s="5">
        <f t="shared" ca="1" si="72"/>
        <v>1746</v>
      </c>
      <c r="AA1546" s="4" t="str">
        <f t="shared" si="73"/>
        <v>Low</v>
      </c>
      <c r="AB1546" s="2">
        <f t="shared" si="74"/>
        <v>0.01</v>
      </c>
      <c r="AC1546" s="2">
        <f>banking_clients[[#This Row],[Bank_Loans]] + banking_clients[[#This Row],[Business_Lending]] + banking_clients[[#This Row],[CreditCard_Balance]]</f>
        <v>725914.98</v>
      </c>
      <c r="AD1546" s="2">
        <f>banking_clients[[#This Row],[Bank_Deposits]] + banking_clients[[#This Row],[Saving_Accounts]] + banking_clients[[#This Row],[ForeignCurrency_Account]] + banking_clients[[#This Row],[Checking_Accounts]]</f>
        <v>454780.02</v>
      </c>
    </row>
    <row r="1547" spans="1:30" x14ac:dyDescent="0.2">
      <c r="A1547" t="s">
        <v>4753</v>
      </c>
      <c r="B1547" t="s">
        <v>4754</v>
      </c>
      <c r="C1547" s="5">
        <v>18</v>
      </c>
      <c r="D1547">
        <v>42306</v>
      </c>
      <c r="E1547" s="3" t="s">
        <v>4755</v>
      </c>
      <c r="F1547" s="4" t="s">
        <v>78</v>
      </c>
      <c r="G1547" s="4" t="s">
        <v>25</v>
      </c>
      <c r="H1547" s="4" t="s">
        <v>215</v>
      </c>
      <c r="I1547" s="4" t="s">
        <v>13</v>
      </c>
      <c r="J1547" s="4" t="s">
        <v>34</v>
      </c>
      <c r="K1547" s="2">
        <v>200436.8</v>
      </c>
      <c r="L1547" s="2">
        <v>62653.45</v>
      </c>
      <c r="M1547" s="5">
        <v>1</v>
      </c>
      <c r="N1547" s="2">
        <v>848.07</v>
      </c>
      <c r="O1547" s="2">
        <v>479104.12</v>
      </c>
      <c r="P1547" s="2">
        <v>1883360.08</v>
      </c>
      <c r="Q1547" s="2">
        <v>1283351.56</v>
      </c>
      <c r="R1547" s="2">
        <v>398672.33</v>
      </c>
      <c r="S1547" s="2">
        <v>86455.4</v>
      </c>
      <c r="T1547" s="2">
        <v>212606.68</v>
      </c>
      <c r="U1547" s="5">
        <v>1</v>
      </c>
      <c r="V1547" s="6">
        <v>5</v>
      </c>
      <c r="W1547">
        <v>3</v>
      </c>
      <c r="X1547">
        <v>2</v>
      </c>
      <c r="Y1547">
        <v>6</v>
      </c>
      <c r="Z1547" s="5">
        <f t="shared" ca="1" si="72"/>
        <v>1338</v>
      </c>
      <c r="AA1547" s="4" t="str">
        <f t="shared" si="73"/>
        <v>Mid</v>
      </c>
      <c r="AB1547" s="2">
        <f t="shared" si="74"/>
        <v>0.05</v>
      </c>
      <c r="AC1547" s="2">
        <f>banking_clients[[#This Row],[Bank_Loans]] + banking_clients[[#This Row],[Business_Lending]] + banking_clients[[#This Row],[CreditCard_Balance]]</f>
        <v>692558.87</v>
      </c>
      <c r="AD1547" s="2">
        <f>banking_clients[[#This Row],[Bank_Deposits]] + banking_clients[[#This Row],[Saving_Accounts]] + banking_clients[[#This Row],[ForeignCurrency_Account]] + banking_clients[[#This Row],[Checking_Accounts]]</f>
        <v>3651839.37</v>
      </c>
    </row>
    <row r="1548" spans="1:30" x14ac:dyDescent="0.2">
      <c r="A1548" t="s">
        <v>4756</v>
      </c>
      <c r="B1548" t="s">
        <v>4757</v>
      </c>
      <c r="C1548" s="5">
        <v>58</v>
      </c>
      <c r="D1548">
        <v>8452</v>
      </c>
      <c r="E1548" s="3" t="s">
        <v>3507</v>
      </c>
      <c r="F1548" s="4" t="s">
        <v>446</v>
      </c>
      <c r="G1548" s="4" t="s">
        <v>114</v>
      </c>
      <c r="H1548" s="4" t="s">
        <v>669</v>
      </c>
      <c r="I1548" s="4" t="s">
        <v>80</v>
      </c>
      <c r="J1548" s="4" t="s">
        <v>14</v>
      </c>
      <c r="K1548" s="2">
        <v>144736.43</v>
      </c>
      <c r="L1548" s="2">
        <v>29361.41</v>
      </c>
      <c r="M1548" s="5">
        <v>1</v>
      </c>
      <c r="N1548" s="2">
        <v>1535.32</v>
      </c>
      <c r="O1548" s="2">
        <v>492107.21</v>
      </c>
      <c r="P1548" s="2">
        <v>702159.58</v>
      </c>
      <c r="Q1548" s="2">
        <v>711278.53</v>
      </c>
      <c r="R1548" s="2">
        <v>172530.64</v>
      </c>
      <c r="S1548" s="2">
        <v>21278.81</v>
      </c>
      <c r="T1548" s="2">
        <v>884355.78</v>
      </c>
      <c r="U1548" s="5">
        <v>1</v>
      </c>
      <c r="V1548" s="6">
        <v>2</v>
      </c>
      <c r="W1548">
        <v>4</v>
      </c>
      <c r="X1548">
        <v>1</v>
      </c>
      <c r="Y1548">
        <v>7</v>
      </c>
      <c r="Z1548" s="5">
        <f t="shared" ca="1" si="72"/>
        <v>7001</v>
      </c>
      <c r="AA1548" s="4" t="str">
        <f t="shared" si="73"/>
        <v>Mid</v>
      </c>
      <c r="AB1548" s="2">
        <f t="shared" si="74"/>
        <v>0.01</v>
      </c>
      <c r="AC1548" s="2">
        <f>banking_clients[[#This Row],[Bank_Loans]] + banking_clients[[#This Row],[Business_Lending]] + banking_clients[[#This Row],[CreditCard_Balance]]</f>
        <v>1377998.31</v>
      </c>
      <c r="AD1548" s="2">
        <f>banking_clients[[#This Row],[Bank_Deposits]] + banking_clients[[#This Row],[Saving_Accounts]] + banking_clients[[#This Row],[ForeignCurrency_Account]] + banking_clients[[#This Row],[Checking_Accounts]]</f>
        <v>1607247.56</v>
      </c>
    </row>
    <row r="1549" spans="1:30" x14ac:dyDescent="0.2">
      <c r="A1549" t="s">
        <v>4758</v>
      </c>
      <c r="B1549" t="s">
        <v>4759</v>
      </c>
      <c r="C1549" s="5">
        <v>38</v>
      </c>
      <c r="D1549">
        <v>26860</v>
      </c>
      <c r="E1549" s="3" t="s">
        <v>4760</v>
      </c>
      <c r="F1549" s="4" t="s">
        <v>248</v>
      </c>
      <c r="G1549" s="4" t="s">
        <v>25</v>
      </c>
      <c r="H1549" s="4" t="s">
        <v>207</v>
      </c>
      <c r="I1549" s="4" t="s">
        <v>13</v>
      </c>
      <c r="J1549" s="4" t="s">
        <v>14</v>
      </c>
      <c r="K1549" s="2">
        <v>117501.67</v>
      </c>
      <c r="L1549" s="2">
        <v>34283.519999999997</v>
      </c>
      <c r="M1549" s="5">
        <v>1</v>
      </c>
      <c r="N1549" s="2">
        <v>5583.4</v>
      </c>
      <c r="O1549" s="2">
        <v>351717.87</v>
      </c>
      <c r="P1549" s="2">
        <v>1724459</v>
      </c>
      <c r="Q1549" s="2">
        <v>856594.02</v>
      </c>
      <c r="R1549" s="2">
        <v>181237.26</v>
      </c>
      <c r="S1549" s="2">
        <v>7702.39</v>
      </c>
      <c r="T1549" s="2">
        <v>1076992.7</v>
      </c>
      <c r="U1549" s="5">
        <v>0</v>
      </c>
      <c r="V1549" s="6">
        <v>2</v>
      </c>
      <c r="W1549">
        <v>1</v>
      </c>
      <c r="X1549">
        <v>1</v>
      </c>
      <c r="Y1549">
        <v>8</v>
      </c>
      <c r="Z1549" s="5">
        <f t="shared" ca="1" si="72"/>
        <v>2889</v>
      </c>
      <c r="AA1549" s="4" t="str">
        <f t="shared" si="73"/>
        <v>Mid</v>
      </c>
      <c r="AB1549" s="2">
        <f t="shared" si="74"/>
        <v>0.05</v>
      </c>
      <c r="AC1549" s="2">
        <f>banking_clients[[#This Row],[Bank_Loans]] + banking_clients[[#This Row],[Business_Lending]] + banking_clients[[#This Row],[CreditCard_Balance]]</f>
        <v>1434293.9699999997</v>
      </c>
      <c r="AD1549" s="2">
        <f>banking_clients[[#This Row],[Bank_Deposits]] + banking_clients[[#This Row],[Saving_Accounts]] + banking_clients[[#This Row],[ForeignCurrency_Account]] + banking_clients[[#This Row],[Checking_Accounts]]</f>
        <v>2769992.67</v>
      </c>
    </row>
    <row r="1550" spans="1:30" x14ac:dyDescent="0.2">
      <c r="A1550" t="s">
        <v>4761</v>
      </c>
      <c r="B1550" t="s">
        <v>4762</v>
      </c>
      <c r="C1550" s="5">
        <v>50</v>
      </c>
      <c r="D1550">
        <v>34062</v>
      </c>
      <c r="E1550" s="3" t="s">
        <v>4763</v>
      </c>
      <c r="F1550" s="4" t="s">
        <v>94</v>
      </c>
      <c r="G1550" s="4" t="s">
        <v>49</v>
      </c>
      <c r="H1550" s="4" t="s">
        <v>659</v>
      </c>
      <c r="I1550" s="4" t="s">
        <v>13</v>
      </c>
      <c r="J1550" s="4" t="s">
        <v>14</v>
      </c>
      <c r="K1550" s="2">
        <v>70908.009999999995</v>
      </c>
      <c r="L1550" s="2">
        <v>5827.36</v>
      </c>
      <c r="M1550" s="5">
        <v>1</v>
      </c>
      <c r="N1550" s="2">
        <v>1760.37</v>
      </c>
      <c r="O1550" s="2">
        <v>441249.45</v>
      </c>
      <c r="P1550" s="2">
        <v>344791.35</v>
      </c>
      <c r="Q1550" s="2">
        <v>222677.75</v>
      </c>
      <c r="R1550" s="2">
        <v>129655.91</v>
      </c>
      <c r="S1550" s="2">
        <v>15339.61</v>
      </c>
      <c r="T1550" s="2">
        <v>289990.03999999998</v>
      </c>
      <c r="U1550" s="5">
        <v>2</v>
      </c>
      <c r="V1550" s="6">
        <v>1</v>
      </c>
      <c r="W1550">
        <v>1</v>
      </c>
      <c r="X1550">
        <v>2</v>
      </c>
      <c r="Y1550">
        <v>9</v>
      </c>
      <c r="Z1550" s="5">
        <f t="shared" ca="1" si="72"/>
        <v>5163</v>
      </c>
      <c r="AA1550" s="4" t="str">
        <f t="shared" si="73"/>
        <v>Low</v>
      </c>
      <c r="AB1550" s="2">
        <f t="shared" si="74"/>
        <v>0.05</v>
      </c>
      <c r="AC1550" s="2">
        <f>banking_clients[[#This Row],[Bank_Loans]] + banking_clients[[#This Row],[Business_Lending]] + banking_clients[[#This Row],[CreditCard_Balance]]</f>
        <v>732999.86</v>
      </c>
      <c r="AD1550" s="2">
        <f>banking_clients[[#This Row],[Bank_Deposits]] + banking_clients[[#This Row],[Saving_Accounts]] + banking_clients[[#This Row],[ForeignCurrency_Account]] + banking_clients[[#This Row],[Checking_Accounts]]</f>
        <v>712464.62</v>
      </c>
    </row>
    <row r="1551" spans="1:30" x14ac:dyDescent="0.2">
      <c r="A1551" t="s">
        <v>4764</v>
      </c>
      <c r="B1551" t="s">
        <v>4765</v>
      </c>
      <c r="C1551" s="5">
        <v>84</v>
      </c>
      <c r="D1551">
        <v>39316</v>
      </c>
      <c r="E1551" s="3" t="s">
        <v>4766</v>
      </c>
      <c r="F1551" s="4" t="s">
        <v>10</v>
      </c>
      <c r="G1551" s="4" t="s">
        <v>25</v>
      </c>
      <c r="H1551" s="4" t="s">
        <v>738</v>
      </c>
      <c r="I1551" s="4" t="s">
        <v>80</v>
      </c>
      <c r="J1551" s="4" t="s">
        <v>34</v>
      </c>
      <c r="K1551" s="2">
        <v>64212.22</v>
      </c>
      <c r="L1551" s="2">
        <v>27972.560000000001</v>
      </c>
      <c r="M1551" s="5">
        <v>1</v>
      </c>
      <c r="N1551" s="2">
        <v>2864.03</v>
      </c>
      <c r="O1551" s="2">
        <v>665377.22</v>
      </c>
      <c r="P1551" s="2">
        <v>307164.55</v>
      </c>
      <c r="Q1551" s="2">
        <v>144101.89000000001</v>
      </c>
      <c r="R1551" s="2">
        <v>221006.79</v>
      </c>
      <c r="S1551" s="2">
        <v>25557.18</v>
      </c>
      <c r="T1551" s="2">
        <v>993089.16</v>
      </c>
      <c r="U1551" s="5">
        <v>2</v>
      </c>
      <c r="V1551" s="6">
        <v>2</v>
      </c>
      <c r="W1551">
        <v>1</v>
      </c>
      <c r="X1551">
        <v>1</v>
      </c>
      <c r="Y1551">
        <v>10</v>
      </c>
      <c r="Z1551" s="5">
        <f t="shared" ca="1" si="72"/>
        <v>9180</v>
      </c>
      <c r="AA1551" s="4" t="str">
        <f t="shared" si="73"/>
        <v>Low</v>
      </c>
      <c r="AB1551" s="2">
        <f t="shared" si="74"/>
        <v>0.01</v>
      </c>
      <c r="AC1551" s="2">
        <f>banking_clients[[#This Row],[Bank_Loans]] + banking_clients[[#This Row],[Business_Lending]] + banking_clients[[#This Row],[CreditCard_Balance]]</f>
        <v>1661330.41</v>
      </c>
      <c r="AD1551" s="2">
        <f>banking_clients[[#This Row],[Bank_Deposits]] + banking_clients[[#This Row],[Saving_Accounts]] + banking_clients[[#This Row],[ForeignCurrency_Account]] + banking_clients[[#This Row],[Checking_Accounts]]</f>
        <v>697830.41</v>
      </c>
    </row>
    <row r="1552" spans="1:30" x14ac:dyDescent="0.2">
      <c r="A1552" t="s">
        <v>4767</v>
      </c>
      <c r="B1552" t="s">
        <v>4768</v>
      </c>
      <c r="C1552" s="5">
        <v>63</v>
      </c>
      <c r="D1552">
        <v>37845</v>
      </c>
      <c r="E1552" s="3" t="s">
        <v>4769</v>
      </c>
      <c r="F1552" s="4" t="s">
        <v>58</v>
      </c>
      <c r="G1552" s="4" t="s">
        <v>19</v>
      </c>
      <c r="H1552" s="4" t="s">
        <v>20</v>
      </c>
      <c r="I1552" s="4" t="s">
        <v>13</v>
      </c>
      <c r="J1552" s="4" t="s">
        <v>14</v>
      </c>
      <c r="K1552" s="2">
        <v>149346.65</v>
      </c>
      <c r="L1552" s="2">
        <v>29221.08</v>
      </c>
      <c r="M1552" s="5">
        <v>2</v>
      </c>
      <c r="N1552" s="2">
        <v>2580.41</v>
      </c>
      <c r="O1552" s="2">
        <v>590881.85</v>
      </c>
      <c r="P1552" s="2">
        <v>3359892.5</v>
      </c>
      <c r="Q1552" s="2">
        <v>1702050.81</v>
      </c>
      <c r="R1552" s="2">
        <v>452480.26</v>
      </c>
      <c r="S1552" s="2">
        <v>20512.580000000002</v>
      </c>
      <c r="T1552" s="2">
        <v>646156.80000000005</v>
      </c>
      <c r="U1552" s="5">
        <v>0</v>
      </c>
      <c r="V1552" s="6">
        <v>4</v>
      </c>
      <c r="W1552">
        <v>2</v>
      </c>
      <c r="X1552">
        <v>2</v>
      </c>
      <c r="Y1552">
        <v>11</v>
      </c>
      <c r="Z1552" s="5">
        <f t="shared" ca="1" si="72"/>
        <v>2672</v>
      </c>
      <c r="AA1552" s="4" t="str">
        <f t="shared" si="73"/>
        <v>Mid</v>
      </c>
      <c r="AB1552" s="2">
        <f t="shared" si="74"/>
        <v>0.05</v>
      </c>
      <c r="AC1552" s="2">
        <f>banking_clients[[#This Row],[Bank_Loans]] + banking_clients[[#This Row],[Business_Lending]] + banking_clients[[#This Row],[CreditCard_Balance]]</f>
        <v>1239619.0599999998</v>
      </c>
      <c r="AD1552" s="2">
        <f>banking_clients[[#This Row],[Bank_Deposits]] + banking_clients[[#This Row],[Saving_Accounts]] + banking_clients[[#This Row],[ForeignCurrency_Account]] + banking_clients[[#This Row],[Checking_Accounts]]</f>
        <v>5534936.1500000004</v>
      </c>
    </row>
    <row r="1553" spans="1:30" x14ac:dyDescent="0.2">
      <c r="A1553" t="s">
        <v>4770</v>
      </c>
      <c r="B1553" t="s">
        <v>4771</v>
      </c>
      <c r="C1553" s="5">
        <v>55</v>
      </c>
      <c r="D1553">
        <v>18359</v>
      </c>
      <c r="E1553" s="3" t="s">
        <v>4772</v>
      </c>
      <c r="F1553" s="4" t="s">
        <v>89</v>
      </c>
      <c r="G1553" s="4" t="s">
        <v>19</v>
      </c>
      <c r="H1553" s="4" t="s">
        <v>1305</v>
      </c>
      <c r="I1553" s="4" t="s">
        <v>80</v>
      </c>
      <c r="J1553" s="4" t="s">
        <v>40</v>
      </c>
      <c r="K1553" s="2">
        <v>109855.48</v>
      </c>
      <c r="L1553" s="2">
        <v>19648.2</v>
      </c>
      <c r="M1553" s="5">
        <v>1</v>
      </c>
      <c r="N1553" s="2">
        <v>2247.4</v>
      </c>
      <c r="O1553" s="2">
        <v>458086.39</v>
      </c>
      <c r="P1553" s="2">
        <v>291375.61</v>
      </c>
      <c r="Q1553" s="2">
        <v>191215.25</v>
      </c>
      <c r="R1553" s="2">
        <v>29866</v>
      </c>
      <c r="S1553" s="2">
        <v>11316.36</v>
      </c>
      <c r="T1553" s="2">
        <v>1028243.67</v>
      </c>
      <c r="U1553" s="5">
        <v>3</v>
      </c>
      <c r="V1553" s="6">
        <v>1</v>
      </c>
      <c r="W1553">
        <v>2</v>
      </c>
      <c r="X1553">
        <v>1</v>
      </c>
      <c r="Y1553">
        <v>12</v>
      </c>
      <c r="Z1553" s="5">
        <f t="shared" ca="1" si="72"/>
        <v>1686</v>
      </c>
      <c r="AA1553" s="4" t="str">
        <f t="shared" si="73"/>
        <v>Mid</v>
      </c>
      <c r="AB1553" s="2">
        <f t="shared" si="74"/>
        <v>0.01</v>
      </c>
      <c r="AC1553" s="2">
        <f>banking_clients[[#This Row],[Bank_Loans]] + banking_clients[[#This Row],[Business_Lending]] + banking_clients[[#This Row],[CreditCard_Balance]]</f>
        <v>1488577.46</v>
      </c>
      <c r="AD1553" s="2">
        <f>banking_clients[[#This Row],[Bank_Deposits]] + banking_clients[[#This Row],[Saving_Accounts]] + banking_clients[[#This Row],[ForeignCurrency_Account]] + banking_clients[[#This Row],[Checking_Accounts]]</f>
        <v>523773.22</v>
      </c>
    </row>
    <row r="1554" spans="1:30" x14ac:dyDescent="0.2">
      <c r="A1554" t="s">
        <v>4773</v>
      </c>
      <c r="B1554" t="s">
        <v>4774</v>
      </c>
      <c r="C1554" s="5">
        <v>60</v>
      </c>
      <c r="D1554">
        <v>4855</v>
      </c>
      <c r="E1554" s="3" t="s">
        <v>3444</v>
      </c>
      <c r="F1554" s="4" t="s">
        <v>144</v>
      </c>
      <c r="G1554" s="4" t="s">
        <v>25</v>
      </c>
      <c r="H1554" s="4" t="s">
        <v>977</v>
      </c>
      <c r="I1554" s="4" t="s">
        <v>13</v>
      </c>
      <c r="J1554" s="4" t="s">
        <v>14</v>
      </c>
      <c r="K1554" s="2">
        <v>103961.09</v>
      </c>
      <c r="L1554" s="2">
        <v>20240.919999999998</v>
      </c>
      <c r="M1554" s="5">
        <v>2</v>
      </c>
      <c r="N1554" s="2">
        <v>2256.38</v>
      </c>
      <c r="O1554" s="2">
        <v>490614.39</v>
      </c>
      <c r="P1554" s="2">
        <v>862135.02</v>
      </c>
      <c r="Q1554" s="2">
        <v>197220.43</v>
      </c>
      <c r="R1554" s="2">
        <v>256386.56</v>
      </c>
      <c r="S1554" s="2">
        <v>13699.38</v>
      </c>
      <c r="T1554" s="2">
        <v>105736.4</v>
      </c>
      <c r="U1554" s="5">
        <v>3</v>
      </c>
      <c r="V1554" s="6">
        <v>1</v>
      </c>
      <c r="W1554">
        <v>3</v>
      </c>
      <c r="X1554">
        <v>1</v>
      </c>
      <c r="Y1554">
        <v>13</v>
      </c>
      <c r="Z1554" s="5">
        <f t="shared" ca="1" si="72"/>
        <v>1235</v>
      </c>
      <c r="AA1554" s="4" t="str">
        <f t="shared" si="73"/>
        <v>Mid</v>
      </c>
      <c r="AB1554" s="2">
        <f t="shared" si="74"/>
        <v>0.05</v>
      </c>
      <c r="AC1554" s="2">
        <f>banking_clients[[#This Row],[Bank_Loans]] + banking_clients[[#This Row],[Business_Lending]] + banking_clients[[#This Row],[CreditCard_Balance]]</f>
        <v>598607.17000000004</v>
      </c>
      <c r="AD1554" s="2">
        <f>banking_clients[[#This Row],[Bank_Deposits]] + banking_clients[[#This Row],[Saving_Accounts]] + banking_clients[[#This Row],[ForeignCurrency_Account]] + banking_clients[[#This Row],[Checking_Accounts]]</f>
        <v>1329441.3899999999</v>
      </c>
    </row>
    <row r="1555" spans="1:30" x14ac:dyDescent="0.2">
      <c r="A1555" t="s">
        <v>4775</v>
      </c>
      <c r="B1555" t="s">
        <v>4776</v>
      </c>
      <c r="C1555" s="5">
        <v>24</v>
      </c>
      <c r="D1555">
        <v>41689</v>
      </c>
      <c r="E1555" s="3" t="s">
        <v>4777</v>
      </c>
      <c r="F1555" s="4" t="s">
        <v>284</v>
      </c>
      <c r="G1555" s="4" t="s">
        <v>25</v>
      </c>
      <c r="H1555" s="4" t="s">
        <v>1139</v>
      </c>
      <c r="I1555" s="4" t="s">
        <v>33</v>
      </c>
      <c r="J1555" s="4" t="s">
        <v>27</v>
      </c>
      <c r="K1555" s="2">
        <v>433365.49</v>
      </c>
      <c r="L1555" s="2">
        <v>11774.58</v>
      </c>
      <c r="M1555" s="5">
        <v>2</v>
      </c>
      <c r="N1555" s="2">
        <v>6543.32</v>
      </c>
      <c r="O1555" s="2">
        <v>980636.28</v>
      </c>
      <c r="P1555" s="2">
        <v>1390316.98</v>
      </c>
      <c r="Q1555" s="2">
        <v>1012366.73</v>
      </c>
      <c r="R1555" s="2">
        <v>415070.36</v>
      </c>
      <c r="S1555" s="2">
        <v>2148.85</v>
      </c>
      <c r="T1555" s="2">
        <v>726069.51</v>
      </c>
      <c r="U1555" s="5">
        <v>3</v>
      </c>
      <c r="V1555" s="6">
        <v>4</v>
      </c>
      <c r="W1555">
        <v>3</v>
      </c>
      <c r="X1555">
        <v>1</v>
      </c>
      <c r="Y1555">
        <v>14</v>
      </c>
      <c r="Z1555" s="5">
        <f t="shared" ca="1" si="72"/>
        <v>1261</v>
      </c>
      <c r="AA1555" s="4" t="str">
        <f t="shared" si="73"/>
        <v>High</v>
      </c>
      <c r="AB1555" s="2">
        <f t="shared" si="74"/>
        <v>0.03</v>
      </c>
      <c r="AC1555" s="2">
        <f>banking_clients[[#This Row],[Bank_Loans]] + banking_clients[[#This Row],[Business_Lending]] + banking_clients[[#This Row],[CreditCard_Balance]]</f>
        <v>1713249.11</v>
      </c>
      <c r="AD1555" s="2">
        <f>banking_clients[[#This Row],[Bank_Deposits]] + banking_clients[[#This Row],[Saving_Accounts]] + banking_clients[[#This Row],[ForeignCurrency_Account]] + banking_clients[[#This Row],[Checking_Accounts]]</f>
        <v>2819902.92</v>
      </c>
    </row>
    <row r="1556" spans="1:30" x14ac:dyDescent="0.2">
      <c r="A1556" t="s">
        <v>4778</v>
      </c>
      <c r="B1556" t="s">
        <v>4779</v>
      </c>
      <c r="C1556" s="5">
        <v>67</v>
      </c>
      <c r="D1556">
        <v>37089</v>
      </c>
      <c r="E1556" s="3" t="s">
        <v>4611</v>
      </c>
      <c r="F1556" s="4" t="s">
        <v>109</v>
      </c>
      <c r="G1556" s="4" t="s">
        <v>19</v>
      </c>
      <c r="H1556" s="4" t="s">
        <v>149</v>
      </c>
      <c r="I1556" s="4" t="s">
        <v>80</v>
      </c>
      <c r="J1556" s="4" t="s">
        <v>34</v>
      </c>
      <c r="K1556" s="2">
        <v>150898.04</v>
      </c>
      <c r="L1556" s="2">
        <v>18778.080000000002</v>
      </c>
      <c r="M1556" s="5">
        <v>2</v>
      </c>
      <c r="N1556" s="2">
        <v>42.64</v>
      </c>
      <c r="O1556" s="2">
        <v>284352.57</v>
      </c>
      <c r="P1556" s="2">
        <v>606505.38</v>
      </c>
      <c r="Q1556" s="2">
        <v>321091.09000000003</v>
      </c>
      <c r="R1556" s="2">
        <v>321804.62</v>
      </c>
      <c r="S1556" s="2">
        <v>9160.93</v>
      </c>
      <c r="T1556" s="2">
        <v>399466.37</v>
      </c>
      <c r="U1556" s="5">
        <v>2</v>
      </c>
      <c r="V1556" s="6">
        <v>2</v>
      </c>
      <c r="W1556">
        <v>3</v>
      </c>
      <c r="X1556">
        <v>1</v>
      </c>
      <c r="Y1556">
        <v>15</v>
      </c>
      <c r="Z1556" s="5">
        <f t="shared" ca="1" si="72"/>
        <v>4029</v>
      </c>
      <c r="AA1556" s="4" t="str">
        <f t="shared" si="73"/>
        <v>Mid</v>
      </c>
      <c r="AB1556" s="2">
        <f t="shared" si="74"/>
        <v>0.01</v>
      </c>
      <c r="AC1556" s="2">
        <f>banking_clients[[#This Row],[Bank_Loans]] + banking_clients[[#This Row],[Business_Lending]] + banking_clients[[#This Row],[CreditCard_Balance]]</f>
        <v>683861.58</v>
      </c>
      <c r="AD1556" s="2">
        <f>banking_clients[[#This Row],[Bank_Deposits]] + banking_clients[[#This Row],[Saving_Accounts]] + banking_clients[[#This Row],[ForeignCurrency_Account]] + banking_clients[[#This Row],[Checking_Accounts]]</f>
        <v>1258562.02</v>
      </c>
    </row>
    <row r="1557" spans="1:30" x14ac:dyDescent="0.2">
      <c r="A1557" t="s">
        <v>4780</v>
      </c>
      <c r="B1557" t="s">
        <v>4781</v>
      </c>
      <c r="C1557" s="5">
        <v>28</v>
      </c>
      <c r="D1557">
        <v>12379</v>
      </c>
      <c r="E1557" s="3" t="s">
        <v>2034</v>
      </c>
      <c r="F1557" s="4" t="s">
        <v>574</v>
      </c>
      <c r="G1557" s="4" t="s">
        <v>25</v>
      </c>
      <c r="H1557" s="4" t="s">
        <v>1117</v>
      </c>
      <c r="I1557" s="4" t="s">
        <v>33</v>
      </c>
      <c r="J1557" s="4" t="s">
        <v>14</v>
      </c>
      <c r="K1557" s="2">
        <v>139596.54999999999</v>
      </c>
      <c r="L1557" s="2">
        <v>26119.98</v>
      </c>
      <c r="M1557" s="5">
        <v>1</v>
      </c>
      <c r="N1557" s="2">
        <v>12102.46</v>
      </c>
      <c r="O1557" s="2">
        <v>222968.93</v>
      </c>
      <c r="P1557" s="2">
        <v>540406.22</v>
      </c>
      <c r="Q1557" s="2">
        <v>317194.95</v>
      </c>
      <c r="R1557" s="2">
        <v>78123.94</v>
      </c>
      <c r="S1557" s="2">
        <v>48294.34</v>
      </c>
      <c r="T1557" s="2">
        <v>339270.64</v>
      </c>
      <c r="U1557" s="5">
        <v>3</v>
      </c>
      <c r="V1557" s="6">
        <v>5</v>
      </c>
      <c r="W1557">
        <v>3</v>
      </c>
      <c r="X1557">
        <v>2</v>
      </c>
      <c r="Y1557">
        <v>16</v>
      </c>
      <c r="Z1557" s="5">
        <f t="shared" ca="1" si="72"/>
        <v>6436</v>
      </c>
      <c r="AA1557" s="4" t="str">
        <f t="shared" si="73"/>
        <v>Mid</v>
      </c>
      <c r="AB1557" s="2">
        <f t="shared" si="74"/>
        <v>0.03</v>
      </c>
      <c r="AC1557" s="2">
        <f>banking_clients[[#This Row],[Bank_Loans]] + banking_clients[[#This Row],[Business_Lending]] + banking_clients[[#This Row],[CreditCard_Balance]]</f>
        <v>574342.03</v>
      </c>
      <c r="AD1557" s="2">
        <f>banking_clients[[#This Row],[Bank_Deposits]] + banking_clients[[#This Row],[Saving_Accounts]] + banking_clients[[#This Row],[ForeignCurrency_Account]] + banking_clients[[#This Row],[Checking_Accounts]]</f>
        <v>984019.45</v>
      </c>
    </row>
    <row r="1558" spans="1:30" x14ac:dyDescent="0.2">
      <c r="A1558" t="s">
        <v>4782</v>
      </c>
      <c r="B1558" t="s">
        <v>4783</v>
      </c>
      <c r="C1558" s="5">
        <v>62</v>
      </c>
      <c r="D1558">
        <v>15013</v>
      </c>
      <c r="E1558" s="3" t="s">
        <v>4784</v>
      </c>
      <c r="F1558" s="4" t="s">
        <v>78</v>
      </c>
      <c r="G1558" s="4" t="s">
        <v>25</v>
      </c>
      <c r="H1558" s="4" t="s">
        <v>1707</v>
      </c>
      <c r="I1558" s="4" t="s">
        <v>13</v>
      </c>
      <c r="J1558" s="4" t="s">
        <v>34</v>
      </c>
      <c r="K1558" s="2">
        <v>141515.01999999999</v>
      </c>
      <c r="L1558" s="2">
        <v>4827.24</v>
      </c>
      <c r="M1558" s="5">
        <v>1</v>
      </c>
      <c r="N1558" s="2">
        <v>1563.07</v>
      </c>
      <c r="O1558" s="2">
        <v>333744.67</v>
      </c>
      <c r="P1558" s="2">
        <v>103201.62</v>
      </c>
      <c r="Q1558" s="2">
        <v>92338.29</v>
      </c>
      <c r="R1558" s="2">
        <v>77183.95</v>
      </c>
      <c r="S1558" s="2">
        <v>9673.24</v>
      </c>
      <c r="T1558" s="2">
        <v>441118.87</v>
      </c>
      <c r="U1558" s="5">
        <v>1</v>
      </c>
      <c r="V1558" s="6">
        <v>2</v>
      </c>
      <c r="W1558">
        <v>3</v>
      </c>
      <c r="X1558">
        <v>1</v>
      </c>
      <c r="Y1558">
        <v>17</v>
      </c>
      <c r="Z1558" s="5">
        <f t="shared" ca="1" si="72"/>
        <v>5631</v>
      </c>
      <c r="AA1558" s="4" t="str">
        <f t="shared" si="73"/>
        <v>Mid</v>
      </c>
      <c r="AB1558" s="2">
        <f t="shared" si="74"/>
        <v>0.05</v>
      </c>
      <c r="AC1558" s="2">
        <f>banking_clients[[#This Row],[Bank_Loans]] + banking_clients[[#This Row],[Business_Lending]] + banking_clients[[#This Row],[CreditCard_Balance]]</f>
        <v>776426.61</v>
      </c>
      <c r="AD1558" s="2">
        <f>banking_clients[[#This Row],[Bank_Deposits]] + banking_clients[[#This Row],[Saving_Accounts]] + banking_clients[[#This Row],[ForeignCurrency_Account]] + banking_clients[[#This Row],[Checking_Accounts]]</f>
        <v>282397.09999999998</v>
      </c>
    </row>
    <row r="1559" spans="1:30" x14ac:dyDescent="0.2">
      <c r="A1559" t="s">
        <v>4785</v>
      </c>
      <c r="B1559" t="s">
        <v>4786</v>
      </c>
      <c r="C1559" s="5">
        <v>69</v>
      </c>
      <c r="D1559">
        <v>2034</v>
      </c>
      <c r="E1559" s="3" t="s">
        <v>4787</v>
      </c>
      <c r="F1559" s="4" t="s">
        <v>338</v>
      </c>
      <c r="G1559" s="4" t="s">
        <v>25</v>
      </c>
      <c r="H1559" s="4" t="s">
        <v>159</v>
      </c>
      <c r="I1559" s="4" t="s">
        <v>13</v>
      </c>
      <c r="J1559" s="4" t="s">
        <v>27</v>
      </c>
      <c r="K1559" s="2">
        <v>66543.570000000007</v>
      </c>
      <c r="L1559" s="2">
        <v>4081.02</v>
      </c>
      <c r="M1559" s="5">
        <v>1</v>
      </c>
      <c r="N1559" s="2">
        <v>1225.8399999999999</v>
      </c>
      <c r="O1559" s="2">
        <v>333472.48</v>
      </c>
      <c r="P1559" s="2">
        <v>126886.33</v>
      </c>
      <c r="Q1559" s="2">
        <v>175526.09</v>
      </c>
      <c r="R1559" s="2">
        <v>22289.7</v>
      </c>
      <c r="S1559" s="2">
        <v>16574.18</v>
      </c>
      <c r="T1559" s="2">
        <v>522315.28</v>
      </c>
      <c r="U1559" s="5">
        <v>1</v>
      </c>
      <c r="V1559" s="6">
        <v>1</v>
      </c>
      <c r="W1559">
        <v>3</v>
      </c>
      <c r="X1559">
        <v>1</v>
      </c>
      <c r="Y1559">
        <v>18</v>
      </c>
      <c r="Z1559" s="5">
        <f t="shared" ca="1" si="72"/>
        <v>9390</v>
      </c>
      <c r="AA1559" s="4" t="str">
        <f t="shared" si="73"/>
        <v>Low</v>
      </c>
      <c r="AB1559" s="2">
        <f t="shared" si="74"/>
        <v>0.05</v>
      </c>
      <c r="AC1559" s="2">
        <f>banking_clients[[#This Row],[Bank_Loans]] + banking_clients[[#This Row],[Business_Lending]] + banking_clients[[#This Row],[CreditCard_Balance]]</f>
        <v>857013.6</v>
      </c>
      <c r="AD1559" s="2">
        <f>banking_clients[[#This Row],[Bank_Deposits]] + banking_clients[[#This Row],[Saving_Accounts]] + banking_clients[[#This Row],[ForeignCurrency_Account]] + banking_clients[[#This Row],[Checking_Accounts]]</f>
        <v>341276.3</v>
      </c>
    </row>
    <row r="1560" spans="1:30" x14ac:dyDescent="0.2">
      <c r="A1560" t="s">
        <v>4788</v>
      </c>
      <c r="B1560" t="s">
        <v>4789</v>
      </c>
      <c r="C1560" s="5">
        <v>79</v>
      </c>
      <c r="D1560">
        <v>20957</v>
      </c>
      <c r="E1560" s="3" t="s">
        <v>4790</v>
      </c>
      <c r="F1560" s="4" t="s">
        <v>63</v>
      </c>
      <c r="G1560" s="4" t="s">
        <v>25</v>
      </c>
      <c r="H1560" s="4" t="s">
        <v>1354</v>
      </c>
      <c r="I1560" s="4" t="s">
        <v>13</v>
      </c>
      <c r="J1560" s="4" t="s">
        <v>34</v>
      </c>
      <c r="K1560" s="2">
        <v>422382.63</v>
      </c>
      <c r="L1560" s="2">
        <v>26844.09</v>
      </c>
      <c r="M1560" s="5">
        <v>2</v>
      </c>
      <c r="N1560" s="2">
        <v>1356.79</v>
      </c>
      <c r="O1560" s="2">
        <v>1596542.92</v>
      </c>
      <c r="P1560" s="2">
        <v>1340974.79</v>
      </c>
      <c r="Q1560" s="2">
        <v>591295.97</v>
      </c>
      <c r="R1560" s="2">
        <v>376317.65</v>
      </c>
      <c r="S1560" s="2">
        <v>51077.32</v>
      </c>
      <c r="T1560" s="2">
        <v>1931783.75</v>
      </c>
      <c r="U1560" s="5">
        <v>2</v>
      </c>
      <c r="V1560" s="6">
        <v>4</v>
      </c>
      <c r="W1560">
        <v>3</v>
      </c>
      <c r="X1560">
        <v>1</v>
      </c>
      <c r="Y1560">
        <v>19</v>
      </c>
      <c r="Z1560" s="5">
        <f t="shared" ca="1" si="72"/>
        <v>2193</v>
      </c>
      <c r="AA1560" s="4" t="str">
        <f t="shared" si="73"/>
        <v>High</v>
      </c>
      <c r="AB1560" s="2">
        <f t="shared" si="74"/>
        <v>0.05</v>
      </c>
      <c r="AC1560" s="2">
        <f>banking_clients[[#This Row],[Bank_Loans]] + banking_clients[[#This Row],[Business_Lending]] + banking_clients[[#This Row],[CreditCard_Balance]]</f>
        <v>3529683.46</v>
      </c>
      <c r="AD1560" s="2">
        <f>banking_clients[[#This Row],[Bank_Deposits]] + banking_clients[[#This Row],[Saving_Accounts]] + banking_clients[[#This Row],[ForeignCurrency_Account]] + banking_clients[[#This Row],[Checking_Accounts]]</f>
        <v>2359665.73</v>
      </c>
    </row>
    <row r="1561" spans="1:30" x14ac:dyDescent="0.2">
      <c r="A1561" t="s">
        <v>4791</v>
      </c>
      <c r="B1561" t="s">
        <v>4792</v>
      </c>
      <c r="C1561" s="5">
        <v>60</v>
      </c>
      <c r="D1561">
        <v>43207</v>
      </c>
      <c r="E1561" s="3" t="s">
        <v>3670</v>
      </c>
      <c r="F1561" s="4" t="s">
        <v>31</v>
      </c>
      <c r="G1561" s="4" t="s">
        <v>11</v>
      </c>
      <c r="H1561" s="4" t="s">
        <v>303</v>
      </c>
      <c r="I1561" s="4" t="s">
        <v>13</v>
      </c>
      <c r="J1561" s="4" t="s">
        <v>27</v>
      </c>
      <c r="K1561" s="2">
        <v>488895.36</v>
      </c>
      <c r="L1561" s="2">
        <v>5781.28</v>
      </c>
      <c r="M1561" s="5">
        <v>2</v>
      </c>
      <c r="N1561" s="2">
        <v>4794.87</v>
      </c>
      <c r="O1561" s="2">
        <v>369137.25</v>
      </c>
      <c r="P1561" s="2">
        <v>878322.56</v>
      </c>
      <c r="Q1561" s="2">
        <v>902061.01</v>
      </c>
      <c r="R1561" s="2">
        <v>222191.87</v>
      </c>
      <c r="S1561" s="2">
        <v>37463.06</v>
      </c>
      <c r="T1561" s="2">
        <v>179953.14</v>
      </c>
      <c r="U1561" s="5">
        <v>2</v>
      </c>
      <c r="V1561" s="6">
        <v>4</v>
      </c>
      <c r="W1561">
        <v>4</v>
      </c>
      <c r="X1561">
        <v>1</v>
      </c>
      <c r="Y1561">
        <v>20</v>
      </c>
      <c r="Z1561" s="5">
        <f t="shared" ca="1" si="72"/>
        <v>7176</v>
      </c>
      <c r="AA1561" s="4" t="str">
        <f t="shared" si="73"/>
        <v>High</v>
      </c>
      <c r="AB1561" s="2">
        <f t="shared" si="74"/>
        <v>0.05</v>
      </c>
      <c r="AC1561" s="2">
        <f>banking_clients[[#This Row],[Bank_Loans]] + banking_clients[[#This Row],[Business_Lending]] + banking_clients[[#This Row],[CreditCard_Balance]]</f>
        <v>553885.26</v>
      </c>
      <c r="AD1561" s="2">
        <f>banking_clients[[#This Row],[Bank_Deposits]] + banking_clients[[#This Row],[Saving_Accounts]] + banking_clients[[#This Row],[ForeignCurrency_Account]] + banking_clients[[#This Row],[Checking_Accounts]]</f>
        <v>2040038.5000000002</v>
      </c>
    </row>
    <row r="1562" spans="1:30" x14ac:dyDescent="0.2">
      <c r="A1562" t="s">
        <v>4793</v>
      </c>
      <c r="B1562" t="s">
        <v>4794</v>
      </c>
      <c r="C1562" s="5">
        <v>60</v>
      </c>
      <c r="D1562">
        <v>29439</v>
      </c>
      <c r="E1562" s="3" t="s">
        <v>4795</v>
      </c>
      <c r="F1562" s="4" t="s">
        <v>284</v>
      </c>
      <c r="G1562" s="4" t="s">
        <v>25</v>
      </c>
      <c r="H1562" s="4" t="s">
        <v>253</v>
      </c>
      <c r="I1562" s="4" t="s">
        <v>33</v>
      </c>
      <c r="J1562" s="4" t="s">
        <v>27</v>
      </c>
      <c r="K1562" s="2">
        <v>92607.75</v>
      </c>
      <c r="L1562" s="2">
        <v>19835</v>
      </c>
      <c r="M1562" s="5">
        <v>1</v>
      </c>
      <c r="N1562" s="2">
        <v>999.9</v>
      </c>
      <c r="O1562" s="2">
        <v>102478.95</v>
      </c>
      <c r="P1562" s="2">
        <v>229116.2</v>
      </c>
      <c r="Q1562" s="2">
        <v>140015.45000000001</v>
      </c>
      <c r="R1562" s="2">
        <v>60715.79</v>
      </c>
      <c r="S1562" s="2">
        <v>3956.85</v>
      </c>
      <c r="T1562" s="2">
        <v>312132.59999999998</v>
      </c>
      <c r="U1562" s="5">
        <v>2</v>
      </c>
      <c r="V1562" s="6">
        <v>2</v>
      </c>
      <c r="W1562">
        <v>4</v>
      </c>
      <c r="X1562">
        <v>1</v>
      </c>
      <c r="Y1562">
        <v>21</v>
      </c>
      <c r="Z1562" s="5">
        <f t="shared" ca="1" si="72"/>
        <v>5242</v>
      </c>
      <c r="AA1562" s="4" t="str">
        <f t="shared" si="73"/>
        <v>Low</v>
      </c>
      <c r="AB1562" s="2">
        <f t="shared" si="74"/>
        <v>0.03</v>
      </c>
      <c r="AC1562" s="2">
        <f>banking_clients[[#This Row],[Bank_Loans]] + banking_clients[[#This Row],[Business_Lending]] + banking_clients[[#This Row],[CreditCard_Balance]]</f>
        <v>415611.45</v>
      </c>
      <c r="AD1562" s="2">
        <f>banking_clients[[#This Row],[Bank_Deposits]] + banking_clients[[#This Row],[Saving_Accounts]] + banking_clients[[#This Row],[ForeignCurrency_Account]] + banking_clients[[#This Row],[Checking_Accounts]]</f>
        <v>433804.29</v>
      </c>
    </row>
    <row r="1563" spans="1:30" x14ac:dyDescent="0.2">
      <c r="A1563" t="s">
        <v>4796</v>
      </c>
      <c r="B1563" t="s">
        <v>4797</v>
      </c>
      <c r="C1563" s="5">
        <v>18</v>
      </c>
      <c r="D1563">
        <v>39197</v>
      </c>
      <c r="E1563" s="3" t="s">
        <v>4798</v>
      </c>
      <c r="F1563" s="4" t="s">
        <v>68</v>
      </c>
      <c r="G1563" s="4" t="s">
        <v>25</v>
      </c>
      <c r="H1563" s="4" t="s">
        <v>100</v>
      </c>
      <c r="I1563" s="4" t="s">
        <v>80</v>
      </c>
      <c r="J1563" s="4" t="s">
        <v>34</v>
      </c>
      <c r="K1563" s="2">
        <v>328107.32</v>
      </c>
      <c r="L1563" s="2">
        <v>35319.24</v>
      </c>
      <c r="M1563" s="5">
        <v>2</v>
      </c>
      <c r="N1563" s="2">
        <v>8433.07</v>
      </c>
      <c r="O1563" s="2">
        <v>86324.17</v>
      </c>
      <c r="P1563" s="2">
        <v>1688758.59</v>
      </c>
      <c r="Q1563" s="2">
        <v>688012.76</v>
      </c>
      <c r="R1563" s="2">
        <v>377156.08</v>
      </c>
      <c r="S1563" s="2">
        <v>95976.5</v>
      </c>
      <c r="T1563" s="2">
        <v>1912940.47</v>
      </c>
      <c r="U1563" s="5">
        <v>1</v>
      </c>
      <c r="V1563" s="6">
        <v>3</v>
      </c>
      <c r="W1563">
        <v>1</v>
      </c>
      <c r="X1563">
        <v>2</v>
      </c>
      <c r="Y1563">
        <v>22</v>
      </c>
      <c r="Z1563" s="5">
        <f t="shared" ca="1" si="72"/>
        <v>2571</v>
      </c>
      <c r="AA1563" s="4" t="str">
        <f t="shared" si="73"/>
        <v>High</v>
      </c>
      <c r="AB1563" s="2">
        <f t="shared" si="74"/>
        <v>0.01</v>
      </c>
      <c r="AC1563" s="2">
        <f>banking_clients[[#This Row],[Bank_Loans]] + banking_clients[[#This Row],[Business_Lending]] + banking_clients[[#This Row],[CreditCard_Balance]]</f>
        <v>2007697.71</v>
      </c>
      <c r="AD1563" s="2">
        <f>banking_clients[[#This Row],[Bank_Deposits]] + banking_clients[[#This Row],[Saving_Accounts]] + banking_clients[[#This Row],[ForeignCurrency_Account]] + banking_clients[[#This Row],[Checking_Accounts]]</f>
        <v>2849903.9299999997</v>
      </c>
    </row>
    <row r="1564" spans="1:30" x14ac:dyDescent="0.2">
      <c r="A1564" t="s">
        <v>4799</v>
      </c>
      <c r="B1564" t="s">
        <v>4800</v>
      </c>
      <c r="C1564" s="5">
        <v>76</v>
      </c>
      <c r="D1564">
        <v>25951</v>
      </c>
      <c r="E1564" s="3" t="s">
        <v>4715</v>
      </c>
      <c r="F1564" s="4" t="s">
        <v>574</v>
      </c>
      <c r="G1564" s="4" t="s">
        <v>49</v>
      </c>
      <c r="H1564" s="4" t="s">
        <v>2052</v>
      </c>
      <c r="I1564" s="4" t="s">
        <v>13</v>
      </c>
      <c r="J1564" s="4" t="s">
        <v>27</v>
      </c>
      <c r="K1564" s="2">
        <v>59980.67</v>
      </c>
      <c r="L1564" s="2">
        <v>24186.959999999999</v>
      </c>
      <c r="M1564" s="5">
        <v>2</v>
      </c>
      <c r="N1564" s="2">
        <v>19.18</v>
      </c>
      <c r="O1564" s="2">
        <v>478753.3</v>
      </c>
      <c r="P1564" s="2">
        <v>503727.82</v>
      </c>
      <c r="Q1564" s="2">
        <v>517342.09</v>
      </c>
      <c r="R1564" s="2">
        <v>119260.97</v>
      </c>
      <c r="S1564" s="2">
        <v>25489.68</v>
      </c>
      <c r="T1564" s="2">
        <v>1321626.92</v>
      </c>
      <c r="U1564" s="5">
        <v>0</v>
      </c>
      <c r="V1564" s="6">
        <v>2</v>
      </c>
      <c r="W1564">
        <v>2</v>
      </c>
      <c r="X1564">
        <v>1</v>
      </c>
      <c r="Y1564">
        <v>1</v>
      </c>
      <c r="Z1564" s="5">
        <f t="shared" ca="1" si="72"/>
        <v>4184</v>
      </c>
      <c r="AA1564" s="4" t="str">
        <f t="shared" si="73"/>
        <v>Low</v>
      </c>
      <c r="AB1564" s="2">
        <f t="shared" si="74"/>
        <v>0.05</v>
      </c>
      <c r="AC1564" s="2">
        <f>banking_clients[[#This Row],[Bank_Loans]] + banking_clients[[#This Row],[Business_Lending]] + banking_clients[[#This Row],[CreditCard_Balance]]</f>
        <v>1800399.4</v>
      </c>
      <c r="AD1564" s="2">
        <f>banking_clients[[#This Row],[Bank_Deposits]] + banking_clients[[#This Row],[Saving_Accounts]] + banking_clients[[#This Row],[ForeignCurrency_Account]] + banking_clients[[#This Row],[Checking_Accounts]]</f>
        <v>1165820.56</v>
      </c>
    </row>
    <row r="1565" spans="1:30" x14ac:dyDescent="0.2">
      <c r="A1565" t="s">
        <v>4801</v>
      </c>
      <c r="B1565" t="s">
        <v>4802</v>
      </c>
      <c r="C1565" s="5">
        <v>63</v>
      </c>
      <c r="D1565">
        <v>36580</v>
      </c>
      <c r="E1565" s="3" t="s">
        <v>4803</v>
      </c>
      <c r="F1565" s="4" t="s">
        <v>144</v>
      </c>
      <c r="G1565" s="4" t="s">
        <v>11</v>
      </c>
      <c r="H1565" s="4" t="s">
        <v>32</v>
      </c>
      <c r="I1565" s="4" t="s">
        <v>33</v>
      </c>
      <c r="J1565" s="4" t="s">
        <v>14</v>
      </c>
      <c r="K1565" s="2">
        <v>96059.68</v>
      </c>
      <c r="L1565" s="2">
        <v>14301.41</v>
      </c>
      <c r="M1565" s="5">
        <v>3</v>
      </c>
      <c r="N1565" s="2">
        <v>817.66</v>
      </c>
      <c r="O1565" s="2">
        <v>1309510.8700000001</v>
      </c>
      <c r="P1565" s="2">
        <v>657336.87</v>
      </c>
      <c r="Q1565" s="2">
        <v>302223.84999999998</v>
      </c>
      <c r="R1565" s="2">
        <v>430668.98</v>
      </c>
      <c r="S1565" s="2">
        <v>72159.34</v>
      </c>
      <c r="T1565" s="2">
        <v>131595.38</v>
      </c>
      <c r="U1565" s="5">
        <v>1</v>
      </c>
      <c r="V1565" s="6">
        <v>4</v>
      </c>
      <c r="W1565">
        <v>3</v>
      </c>
      <c r="X1565">
        <v>1</v>
      </c>
      <c r="Y1565">
        <v>2</v>
      </c>
      <c r="Z1565" s="5">
        <f t="shared" ca="1" si="72"/>
        <v>4194</v>
      </c>
      <c r="AA1565" s="4" t="str">
        <f t="shared" si="73"/>
        <v>Low</v>
      </c>
      <c r="AB1565" s="2">
        <f t="shared" si="74"/>
        <v>0.03</v>
      </c>
      <c r="AC1565" s="2">
        <f>banking_clients[[#This Row],[Bank_Loans]] + banking_clients[[#This Row],[Business_Lending]] + banking_clients[[#This Row],[CreditCard_Balance]]</f>
        <v>1441923.91</v>
      </c>
      <c r="AD1565" s="2">
        <f>banking_clients[[#This Row],[Bank_Deposits]] + banking_clients[[#This Row],[Saving_Accounts]] + banking_clients[[#This Row],[ForeignCurrency_Account]] + banking_clients[[#This Row],[Checking_Accounts]]</f>
        <v>1462389.04</v>
      </c>
    </row>
    <row r="1566" spans="1:30" x14ac:dyDescent="0.2">
      <c r="A1566" t="s">
        <v>4804</v>
      </c>
      <c r="B1566" t="s">
        <v>4805</v>
      </c>
      <c r="C1566" s="5">
        <v>82</v>
      </c>
      <c r="D1566">
        <v>35100</v>
      </c>
      <c r="E1566" s="3" t="s">
        <v>4806</v>
      </c>
      <c r="F1566" s="4" t="s">
        <v>153</v>
      </c>
      <c r="G1566" s="4" t="s">
        <v>25</v>
      </c>
      <c r="H1566" s="4" t="s">
        <v>159</v>
      </c>
      <c r="I1566" s="4" t="s">
        <v>13</v>
      </c>
      <c r="J1566" s="4" t="s">
        <v>34</v>
      </c>
      <c r="K1566" s="2">
        <v>138340.67000000001</v>
      </c>
      <c r="L1566" s="2">
        <v>14770.47</v>
      </c>
      <c r="M1566" s="5">
        <v>2</v>
      </c>
      <c r="N1566" s="2">
        <v>275.81</v>
      </c>
      <c r="O1566" s="2">
        <v>533544.02</v>
      </c>
      <c r="P1566" s="2">
        <v>160695.23000000001</v>
      </c>
      <c r="Q1566" s="2">
        <v>96417.14</v>
      </c>
      <c r="R1566" s="2">
        <v>119075.16</v>
      </c>
      <c r="S1566" s="2">
        <v>17394.310000000001</v>
      </c>
      <c r="T1566" s="2">
        <v>53883.65</v>
      </c>
      <c r="U1566" s="5">
        <v>1</v>
      </c>
      <c r="V1566" s="6">
        <v>1</v>
      </c>
      <c r="W1566">
        <v>4</v>
      </c>
      <c r="X1566">
        <v>1</v>
      </c>
      <c r="Y1566">
        <v>3</v>
      </c>
      <c r="Z1566" s="5">
        <f t="shared" ca="1" si="72"/>
        <v>2721</v>
      </c>
      <c r="AA1566" s="4" t="str">
        <f t="shared" si="73"/>
        <v>Mid</v>
      </c>
      <c r="AB1566" s="2">
        <f t="shared" si="74"/>
        <v>0.05</v>
      </c>
      <c r="AC1566" s="2">
        <f>banking_clients[[#This Row],[Bank_Loans]] + banking_clients[[#This Row],[Business_Lending]] + banking_clients[[#This Row],[CreditCard_Balance]]</f>
        <v>587703.4800000001</v>
      </c>
      <c r="AD1566" s="2">
        <f>banking_clients[[#This Row],[Bank_Deposits]] + banking_clients[[#This Row],[Saving_Accounts]] + banking_clients[[#This Row],[ForeignCurrency_Account]] + banking_clients[[#This Row],[Checking_Accounts]]</f>
        <v>393581.84</v>
      </c>
    </row>
    <row r="1567" spans="1:30" x14ac:dyDescent="0.2">
      <c r="A1567" t="s">
        <v>4807</v>
      </c>
      <c r="B1567" t="s">
        <v>4808</v>
      </c>
      <c r="C1567" s="5">
        <v>84</v>
      </c>
      <c r="D1567">
        <v>32346</v>
      </c>
      <c r="E1567" s="3" t="s">
        <v>4809</v>
      </c>
      <c r="F1567" s="4" t="s">
        <v>89</v>
      </c>
      <c r="G1567" s="4" t="s">
        <v>25</v>
      </c>
      <c r="H1567" s="4" t="s">
        <v>790</v>
      </c>
      <c r="I1567" s="4" t="s">
        <v>33</v>
      </c>
      <c r="J1567" s="4" t="s">
        <v>14</v>
      </c>
      <c r="K1567" s="2">
        <v>145503.59</v>
      </c>
      <c r="L1567" s="2">
        <v>27033.75</v>
      </c>
      <c r="M1567" s="5">
        <v>1</v>
      </c>
      <c r="N1567" s="2">
        <v>975.67</v>
      </c>
      <c r="O1567" s="2">
        <v>466532.68</v>
      </c>
      <c r="P1567" s="2">
        <v>499893.16</v>
      </c>
      <c r="Q1567" s="2">
        <v>359146.54</v>
      </c>
      <c r="R1567" s="2">
        <v>124924.76</v>
      </c>
      <c r="S1567" s="2">
        <v>26095.51</v>
      </c>
      <c r="T1567" s="2">
        <v>375420.63</v>
      </c>
      <c r="U1567" s="5">
        <v>2</v>
      </c>
      <c r="V1567" s="6">
        <v>2</v>
      </c>
      <c r="W1567">
        <v>1</v>
      </c>
      <c r="X1567">
        <v>2</v>
      </c>
      <c r="Y1567">
        <v>4</v>
      </c>
      <c r="Z1567" s="5">
        <f t="shared" ca="1" si="72"/>
        <v>2109</v>
      </c>
      <c r="AA1567" s="4" t="str">
        <f t="shared" si="73"/>
        <v>Mid</v>
      </c>
      <c r="AB1567" s="2">
        <f t="shared" si="74"/>
        <v>0.03</v>
      </c>
      <c r="AC1567" s="2">
        <f>banking_clients[[#This Row],[Bank_Loans]] + banking_clients[[#This Row],[Business_Lending]] + banking_clients[[#This Row],[CreditCard_Balance]]</f>
        <v>842928.9800000001</v>
      </c>
      <c r="AD1567" s="2">
        <f>banking_clients[[#This Row],[Bank_Deposits]] + banking_clients[[#This Row],[Saving_Accounts]] + banking_clients[[#This Row],[ForeignCurrency_Account]] + banking_clients[[#This Row],[Checking_Accounts]]</f>
        <v>1010059.97</v>
      </c>
    </row>
    <row r="1568" spans="1:30" x14ac:dyDescent="0.2">
      <c r="A1568" t="s">
        <v>4810</v>
      </c>
      <c r="B1568" t="s">
        <v>4811</v>
      </c>
      <c r="C1568" s="5">
        <v>51</v>
      </c>
      <c r="D1568">
        <v>26946</v>
      </c>
      <c r="E1568" s="3" t="s">
        <v>4812</v>
      </c>
      <c r="F1568" s="4" t="s">
        <v>131</v>
      </c>
      <c r="G1568" s="4" t="s">
        <v>49</v>
      </c>
      <c r="H1568" s="4" t="s">
        <v>159</v>
      </c>
      <c r="I1568" s="4" t="s">
        <v>13</v>
      </c>
      <c r="J1568" s="4" t="s">
        <v>14</v>
      </c>
      <c r="K1568" s="2">
        <v>138844.41</v>
      </c>
      <c r="L1568" s="2">
        <v>22795.47</v>
      </c>
      <c r="M1568" s="5">
        <v>1</v>
      </c>
      <c r="N1568" s="2">
        <v>6568.94</v>
      </c>
      <c r="O1568" s="2">
        <v>629977.94999999995</v>
      </c>
      <c r="P1568" s="2">
        <v>286280.40999999997</v>
      </c>
      <c r="Q1568" s="2">
        <v>74761.13</v>
      </c>
      <c r="R1568" s="2">
        <v>116189.73</v>
      </c>
      <c r="S1568" s="2">
        <v>22248.25</v>
      </c>
      <c r="T1568" s="2">
        <v>1056141.72</v>
      </c>
      <c r="U1568" s="5">
        <v>0</v>
      </c>
      <c r="V1568" s="6">
        <v>2</v>
      </c>
      <c r="W1568">
        <v>1</v>
      </c>
      <c r="X1568">
        <v>1</v>
      </c>
      <c r="Y1568">
        <v>8</v>
      </c>
      <c r="Z1568" s="5">
        <f t="shared" ca="1" si="72"/>
        <v>7186</v>
      </c>
      <c r="AA1568" s="4" t="str">
        <f t="shared" si="73"/>
        <v>Mid</v>
      </c>
      <c r="AB1568" s="2">
        <f t="shared" si="74"/>
        <v>0.05</v>
      </c>
      <c r="AC1568" s="2">
        <f>banking_clients[[#This Row],[Bank_Loans]] + banking_clients[[#This Row],[Business_Lending]] + banking_clients[[#This Row],[CreditCard_Balance]]</f>
        <v>1692688.6099999999</v>
      </c>
      <c r="AD1568" s="2">
        <f>banking_clients[[#This Row],[Bank_Deposits]] + banking_clients[[#This Row],[Saving_Accounts]] + banking_clients[[#This Row],[ForeignCurrency_Account]] + banking_clients[[#This Row],[Checking_Accounts]]</f>
        <v>499479.51999999996</v>
      </c>
    </row>
    <row r="1569" spans="1:30" x14ac:dyDescent="0.2">
      <c r="A1569" t="s">
        <v>4813</v>
      </c>
      <c r="B1569" t="s">
        <v>4814</v>
      </c>
      <c r="C1569" s="5">
        <v>50</v>
      </c>
      <c r="D1569">
        <v>16366</v>
      </c>
      <c r="E1569" s="3" t="s">
        <v>4815</v>
      </c>
      <c r="F1569" s="4" t="s">
        <v>192</v>
      </c>
      <c r="G1569" s="4" t="s">
        <v>49</v>
      </c>
      <c r="H1569" s="4" t="s">
        <v>514</v>
      </c>
      <c r="I1569" s="4" t="s">
        <v>80</v>
      </c>
      <c r="J1569" s="4" t="s">
        <v>27</v>
      </c>
      <c r="K1569" s="2">
        <v>87964.25</v>
      </c>
      <c r="L1569" s="2">
        <v>28324.17</v>
      </c>
      <c r="M1569" s="5">
        <v>1</v>
      </c>
      <c r="N1569" s="2">
        <v>3876.82</v>
      </c>
      <c r="O1569" s="2">
        <v>235674.21</v>
      </c>
      <c r="P1569" s="2">
        <v>95426.12</v>
      </c>
      <c r="Q1569" s="2">
        <v>23274.66</v>
      </c>
      <c r="R1569" s="2">
        <v>39101.440000000002</v>
      </c>
      <c r="S1569" s="2">
        <v>35246.33</v>
      </c>
      <c r="T1569" s="2">
        <v>764131.21</v>
      </c>
      <c r="U1569" s="5">
        <v>1</v>
      </c>
      <c r="V1569" s="6">
        <v>2</v>
      </c>
      <c r="W1569">
        <v>1</v>
      </c>
      <c r="X1569">
        <v>1</v>
      </c>
      <c r="Y1569">
        <v>9</v>
      </c>
      <c r="Z1569" s="5">
        <f t="shared" ca="1" si="72"/>
        <v>7809</v>
      </c>
      <c r="AA1569" s="4" t="str">
        <f t="shared" si="73"/>
        <v>Low</v>
      </c>
      <c r="AB1569" s="2">
        <f t="shared" si="74"/>
        <v>0.01</v>
      </c>
      <c r="AC1569" s="2">
        <f>banking_clients[[#This Row],[Bank_Loans]] + banking_clients[[#This Row],[Business_Lending]] + banking_clients[[#This Row],[CreditCard_Balance]]</f>
        <v>1003682.2399999999</v>
      </c>
      <c r="AD1569" s="2">
        <f>banking_clients[[#This Row],[Bank_Deposits]] + banking_clients[[#This Row],[Saving_Accounts]] + banking_clients[[#This Row],[ForeignCurrency_Account]] + banking_clients[[#This Row],[Checking_Accounts]]</f>
        <v>193048.55000000002</v>
      </c>
    </row>
    <row r="1570" spans="1:30" x14ac:dyDescent="0.2">
      <c r="A1570" t="s">
        <v>4816</v>
      </c>
      <c r="B1570" t="s">
        <v>4817</v>
      </c>
      <c r="C1570" s="5">
        <v>57</v>
      </c>
      <c r="D1570">
        <v>28156</v>
      </c>
      <c r="E1570" s="3" t="s">
        <v>4818</v>
      </c>
      <c r="F1570" s="4" t="s">
        <v>38</v>
      </c>
      <c r="G1570" s="4" t="s">
        <v>19</v>
      </c>
      <c r="H1570" s="4" t="s">
        <v>227</v>
      </c>
      <c r="I1570" s="4" t="s">
        <v>13</v>
      </c>
      <c r="J1570" s="4" t="s">
        <v>27</v>
      </c>
      <c r="K1570" s="2">
        <v>187601.47</v>
      </c>
      <c r="L1570" s="2">
        <v>4761.21</v>
      </c>
      <c r="M1570" s="5">
        <v>1</v>
      </c>
      <c r="N1570" s="2">
        <v>5015.04</v>
      </c>
      <c r="O1570" s="2">
        <v>0</v>
      </c>
      <c r="P1570" s="2">
        <v>1268649.17</v>
      </c>
      <c r="Q1570" s="2">
        <v>678995.33</v>
      </c>
      <c r="R1570" s="2">
        <v>231573.14</v>
      </c>
      <c r="S1570" s="2">
        <v>57662.47</v>
      </c>
      <c r="T1570" s="2">
        <v>495342.28</v>
      </c>
      <c r="U1570" s="5">
        <v>3</v>
      </c>
      <c r="V1570" s="6">
        <v>2</v>
      </c>
      <c r="W1570">
        <v>2</v>
      </c>
      <c r="X1570">
        <v>1</v>
      </c>
      <c r="Y1570">
        <v>10</v>
      </c>
      <c r="Z1570" s="5">
        <f t="shared" ca="1" si="72"/>
        <v>1915</v>
      </c>
      <c r="AA1570" s="4" t="str">
        <f t="shared" si="73"/>
        <v>Mid</v>
      </c>
      <c r="AB1570" s="2">
        <f t="shared" si="74"/>
        <v>0.05</v>
      </c>
      <c r="AC1570" s="2">
        <f>banking_clients[[#This Row],[Bank_Loans]] + banking_clients[[#This Row],[Business_Lending]] + banking_clients[[#This Row],[CreditCard_Balance]]</f>
        <v>500357.32</v>
      </c>
      <c r="AD1570" s="2">
        <f>banking_clients[[#This Row],[Bank_Deposits]] + banking_clients[[#This Row],[Saving_Accounts]] + banking_clients[[#This Row],[ForeignCurrency_Account]] + banking_clients[[#This Row],[Checking_Accounts]]</f>
        <v>2236880.11</v>
      </c>
    </row>
    <row r="1571" spans="1:30" x14ac:dyDescent="0.2">
      <c r="A1571" t="s">
        <v>4819</v>
      </c>
      <c r="B1571" t="s">
        <v>4820</v>
      </c>
      <c r="C1571" s="5">
        <v>18</v>
      </c>
      <c r="D1571">
        <v>6558</v>
      </c>
      <c r="E1571" s="3" t="s">
        <v>4821</v>
      </c>
      <c r="F1571" s="4" t="s">
        <v>596</v>
      </c>
      <c r="G1571" s="4" t="s">
        <v>49</v>
      </c>
      <c r="H1571" s="4" t="s">
        <v>1056</v>
      </c>
      <c r="I1571" s="4" t="s">
        <v>13</v>
      </c>
      <c r="J1571" s="4" t="s">
        <v>14</v>
      </c>
      <c r="K1571" s="2">
        <v>37871.019999999997</v>
      </c>
      <c r="L1571" s="2">
        <v>34761.58</v>
      </c>
      <c r="M1571" s="5">
        <v>1</v>
      </c>
      <c r="N1571" s="2">
        <v>3608.56</v>
      </c>
      <c r="O1571" s="2">
        <v>93376.13</v>
      </c>
      <c r="P1571" s="2">
        <v>659353.31999999995</v>
      </c>
      <c r="Q1571" s="2">
        <v>517139.86</v>
      </c>
      <c r="R1571" s="2">
        <v>84035.23</v>
      </c>
      <c r="S1571" s="2">
        <v>18233.2</v>
      </c>
      <c r="T1571" s="2">
        <v>802254.97</v>
      </c>
      <c r="U1571" s="5">
        <v>1</v>
      </c>
      <c r="V1571" s="6">
        <v>2</v>
      </c>
      <c r="W1571">
        <v>2</v>
      </c>
      <c r="X1571">
        <v>2</v>
      </c>
      <c r="Y1571">
        <v>11</v>
      </c>
      <c r="Z1571" s="5">
        <f t="shared" ca="1" si="72"/>
        <v>4786</v>
      </c>
      <c r="AA1571" s="4" t="str">
        <f t="shared" si="73"/>
        <v>Low</v>
      </c>
      <c r="AB1571" s="2">
        <f t="shared" si="74"/>
        <v>0.05</v>
      </c>
      <c r="AC1571" s="2">
        <f>banking_clients[[#This Row],[Bank_Loans]] + banking_clients[[#This Row],[Business_Lending]] + banking_clients[[#This Row],[CreditCard_Balance]]</f>
        <v>899239.66</v>
      </c>
      <c r="AD1571" s="2">
        <f>banking_clients[[#This Row],[Bank_Deposits]] + banking_clients[[#This Row],[Saving_Accounts]] + banking_clients[[#This Row],[ForeignCurrency_Account]] + banking_clients[[#This Row],[Checking_Accounts]]</f>
        <v>1278761.6099999999</v>
      </c>
    </row>
    <row r="1572" spans="1:30" x14ac:dyDescent="0.2">
      <c r="A1572" t="s">
        <v>4822</v>
      </c>
      <c r="B1572" t="s">
        <v>4823</v>
      </c>
      <c r="C1572" s="5">
        <v>63</v>
      </c>
      <c r="D1572">
        <v>38167</v>
      </c>
      <c r="E1572" s="3" t="s">
        <v>722</v>
      </c>
      <c r="F1572" s="4" t="s">
        <v>94</v>
      </c>
      <c r="G1572" s="4" t="s">
        <v>25</v>
      </c>
      <c r="H1572" s="4" t="s">
        <v>1139</v>
      </c>
      <c r="I1572" s="4" t="s">
        <v>13</v>
      </c>
      <c r="J1572" s="4" t="s">
        <v>14</v>
      </c>
      <c r="K1572" s="2">
        <v>307054.44</v>
      </c>
      <c r="L1572" s="2">
        <v>35028.9</v>
      </c>
      <c r="M1572" s="5">
        <v>1</v>
      </c>
      <c r="N1572" s="2">
        <v>1717.51</v>
      </c>
      <c r="O1572" s="2">
        <v>531702.4</v>
      </c>
      <c r="P1572" s="2">
        <v>1112826.27</v>
      </c>
      <c r="Q1572" s="2">
        <v>996367.71</v>
      </c>
      <c r="R1572" s="2">
        <v>267854.7</v>
      </c>
      <c r="S1572" s="2">
        <v>24031.93</v>
      </c>
      <c r="T1572" s="2">
        <v>1480748.69</v>
      </c>
      <c r="U1572" s="5">
        <v>3</v>
      </c>
      <c r="V1572" s="6">
        <v>4</v>
      </c>
      <c r="W1572">
        <v>3</v>
      </c>
      <c r="X1572">
        <v>2</v>
      </c>
      <c r="Y1572">
        <v>12</v>
      </c>
      <c r="Z1572" s="5">
        <f t="shared" ca="1" si="72"/>
        <v>1481</v>
      </c>
      <c r="AA1572" s="4" t="str">
        <f t="shared" si="73"/>
        <v>High</v>
      </c>
      <c r="AB1572" s="2">
        <f t="shared" si="74"/>
        <v>0.05</v>
      </c>
      <c r="AC1572" s="2">
        <f>banking_clients[[#This Row],[Bank_Loans]] + banking_clients[[#This Row],[Business_Lending]] + banking_clients[[#This Row],[CreditCard_Balance]]</f>
        <v>2014168.5999999999</v>
      </c>
      <c r="AD1572" s="2">
        <f>banking_clients[[#This Row],[Bank_Deposits]] + banking_clients[[#This Row],[Saving_Accounts]] + banking_clients[[#This Row],[ForeignCurrency_Account]] + banking_clients[[#This Row],[Checking_Accounts]]</f>
        <v>2401080.61</v>
      </c>
    </row>
    <row r="1573" spans="1:30" x14ac:dyDescent="0.2">
      <c r="A1573" t="s">
        <v>4824</v>
      </c>
      <c r="B1573" t="s">
        <v>4825</v>
      </c>
      <c r="C1573" s="5">
        <v>35</v>
      </c>
      <c r="D1573">
        <v>18505</v>
      </c>
      <c r="E1573" s="3" t="s">
        <v>4826</v>
      </c>
      <c r="F1573" s="4" t="s">
        <v>574</v>
      </c>
      <c r="G1573" s="4" t="s">
        <v>49</v>
      </c>
      <c r="H1573" s="4" t="s">
        <v>1703</v>
      </c>
      <c r="I1573" s="4" t="s">
        <v>13</v>
      </c>
      <c r="J1573" s="4" t="s">
        <v>27</v>
      </c>
      <c r="K1573" s="2">
        <v>334843.23</v>
      </c>
      <c r="L1573" s="2">
        <v>68760.509999999995</v>
      </c>
      <c r="M1573" s="5">
        <v>1</v>
      </c>
      <c r="N1573" s="2">
        <v>9810.3799999999992</v>
      </c>
      <c r="O1573" s="2">
        <v>2374318.4700000002</v>
      </c>
      <c r="P1573" s="2">
        <v>3245233.13</v>
      </c>
      <c r="Q1573" s="2">
        <v>1800437.56</v>
      </c>
      <c r="R1573" s="2">
        <v>232278.67</v>
      </c>
      <c r="S1573" s="2">
        <v>50535.96</v>
      </c>
      <c r="T1573" s="2">
        <v>2581344.91</v>
      </c>
      <c r="U1573" s="5">
        <v>1</v>
      </c>
      <c r="V1573" s="6">
        <v>4</v>
      </c>
      <c r="W1573">
        <v>3</v>
      </c>
      <c r="X1573">
        <v>2</v>
      </c>
      <c r="Y1573">
        <v>13</v>
      </c>
      <c r="Z1573" s="5">
        <f t="shared" ca="1" si="72"/>
        <v>2787</v>
      </c>
      <c r="AA1573" s="4" t="str">
        <f t="shared" si="73"/>
        <v>High</v>
      </c>
      <c r="AB1573" s="2">
        <f t="shared" si="74"/>
        <v>0.05</v>
      </c>
      <c r="AC1573" s="2">
        <f>banking_clients[[#This Row],[Bank_Loans]] + banking_clients[[#This Row],[Business_Lending]] + banking_clients[[#This Row],[CreditCard_Balance]]</f>
        <v>4965473.7600000007</v>
      </c>
      <c r="AD1573" s="2">
        <f>banking_clients[[#This Row],[Bank_Deposits]] + banking_clients[[#This Row],[Saving_Accounts]] + banking_clients[[#This Row],[ForeignCurrency_Account]] + banking_clients[[#This Row],[Checking_Accounts]]</f>
        <v>5328485.32</v>
      </c>
    </row>
    <row r="1574" spans="1:30" x14ac:dyDescent="0.2">
      <c r="A1574" t="s">
        <v>4827</v>
      </c>
      <c r="B1574" t="s">
        <v>4828</v>
      </c>
      <c r="C1574" s="5">
        <v>54</v>
      </c>
      <c r="D1574">
        <v>11924</v>
      </c>
      <c r="E1574" s="3" t="s">
        <v>4829</v>
      </c>
      <c r="F1574" s="4" t="s">
        <v>315</v>
      </c>
      <c r="G1574" s="4" t="s">
        <v>49</v>
      </c>
      <c r="H1574" s="4" t="s">
        <v>498</v>
      </c>
      <c r="I1574" s="4" t="s">
        <v>33</v>
      </c>
      <c r="J1574" s="4" t="s">
        <v>14</v>
      </c>
      <c r="K1574" s="2">
        <v>102583.5</v>
      </c>
      <c r="L1574" s="2">
        <v>22735.5</v>
      </c>
      <c r="M1574" s="5">
        <v>1</v>
      </c>
      <c r="N1574" s="2">
        <v>4758.13</v>
      </c>
      <c r="O1574" s="2">
        <v>939876.6</v>
      </c>
      <c r="P1574" s="2">
        <v>93238.9</v>
      </c>
      <c r="Q1574" s="2">
        <v>51078.7</v>
      </c>
      <c r="R1574" s="2">
        <v>25798.799999999999</v>
      </c>
      <c r="S1574" s="2">
        <v>8800.9500000000007</v>
      </c>
      <c r="T1574" s="2">
        <v>963100.85</v>
      </c>
      <c r="U1574" s="5">
        <v>3</v>
      </c>
      <c r="V1574" s="6">
        <v>2</v>
      </c>
      <c r="W1574">
        <v>3</v>
      </c>
      <c r="X1574">
        <v>1</v>
      </c>
      <c r="Y1574">
        <v>14</v>
      </c>
      <c r="Z1574" s="5">
        <f t="shared" ca="1" si="72"/>
        <v>2003</v>
      </c>
      <c r="AA1574" s="4" t="str">
        <f t="shared" si="73"/>
        <v>Mid</v>
      </c>
      <c r="AB1574" s="2">
        <f t="shared" si="74"/>
        <v>0.03</v>
      </c>
      <c r="AC1574" s="2">
        <f>banking_clients[[#This Row],[Bank_Loans]] + banking_clients[[#This Row],[Business_Lending]] + banking_clients[[#This Row],[CreditCard_Balance]]</f>
        <v>1907735.5799999998</v>
      </c>
      <c r="AD1574" s="2">
        <f>banking_clients[[#This Row],[Bank_Deposits]] + banking_clients[[#This Row],[Saving_Accounts]] + banking_clients[[#This Row],[ForeignCurrency_Account]] + banking_clients[[#This Row],[Checking_Accounts]]</f>
        <v>178917.34999999998</v>
      </c>
    </row>
    <row r="1575" spans="1:30" x14ac:dyDescent="0.2">
      <c r="A1575" t="s">
        <v>4830</v>
      </c>
      <c r="B1575" t="s">
        <v>4831</v>
      </c>
      <c r="C1575" s="5">
        <v>53</v>
      </c>
      <c r="D1575">
        <v>8804</v>
      </c>
      <c r="E1575" s="3" t="s">
        <v>4832</v>
      </c>
      <c r="F1575" s="4" t="s">
        <v>284</v>
      </c>
      <c r="G1575" s="4" t="s">
        <v>49</v>
      </c>
      <c r="H1575" s="4" t="s">
        <v>1199</v>
      </c>
      <c r="I1575" s="4" t="s">
        <v>80</v>
      </c>
      <c r="J1575" s="4" t="s">
        <v>34</v>
      </c>
      <c r="K1575" s="2">
        <v>99151.32</v>
      </c>
      <c r="L1575" s="2">
        <v>27849.22</v>
      </c>
      <c r="M1575" s="5">
        <v>3</v>
      </c>
      <c r="N1575" s="2">
        <v>3352.33</v>
      </c>
      <c r="O1575" s="2">
        <v>357978.08</v>
      </c>
      <c r="P1575" s="2">
        <v>600265.17000000004</v>
      </c>
      <c r="Q1575" s="2">
        <v>509527.41</v>
      </c>
      <c r="R1575" s="2">
        <v>107419.55</v>
      </c>
      <c r="S1575" s="2">
        <v>47746.81</v>
      </c>
      <c r="T1575" s="2">
        <v>144831.9</v>
      </c>
      <c r="U1575" s="5">
        <v>2</v>
      </c>
      <c r="V1575" s="6">
        <v>2</v>
      </c>
      <c r="W1575">
        <v>3</v>
      </c>
      <c r="X1575">
        <v>1</v>
      </c>
      <c r="Y1575">
        <v>15</v>
      </c>
      <c r="Z1575" s="5">
        <f t="shared" ca="1" si="72"/>
        <v>7024</v>
      </c>
      <c r="AA1575" s="4" t="str">
        <f t="shared" si="73"/>
        <v>Low</v>
      </c>
      <c r="AB1575" s="2">
        <f t="shared" si="74"/>
        <v>0.01</v>
      </c>
      <c r="AC1575" s="2">
        <f>banking_clients[[#This Row],[Bank_Loans]] + banking_clients[[#This Row],[Business_Lending]] + banking_clients[[#This Row],[CreditCard_Balance]]</f>
        <v>506162.31</v>
      </c>
      <c r="AD1575" s="2">
        <f>banking_clients[[#This Row],[Bank_Deposits]] + banking_clients[[#This Row],[Saving_Accounts]] + banking_clients[[#This Row],[ForeignCurrency_Account]] + banking_clients[[#This Row],[Checking_Accounts]]</f>
        <v>1264958.94</v>
      </c>
    </row>
    <row r="1576" spans="1:30" x14ac:dyDescent="0.2">
      <c r="A1576" t="s">
        <v>4833</v>
      </c>
      <c r="B1576" t="s">
        <v>4834</v>
      </c>
      <c r="C1576" s="5">
        <v>41</v>
      </c>
      <c r="D1576">
        <v>8144</v>
      </c>
      <c r="E1576" s="3" t="s">
        <v>4835</v>
      </c>
      <c r="F1576" s="4" t="s">
        <v>158</v>
      </c>
      <c r="G1576" s="4" t="s">
        <v>49</v>
      </c>
      <c r="H1576" s="4" t="s">
        <v>127</v>
      </c>
      <c r="I1576" s="4" t="s">
        <v>13</v>
      </c>
      <c r="J1576" s="4" t="s">
        <v>14</v>
      </c>
      <c r="K1576" s="2">
        <v>170208.96</v>
      </c>
      <c r="L1576" s="2">
        <v>29922</v>
      </c>
      <c r="M1576" s="5">
        <v>1</v>
      </c>
      <c r="N1576" s="2">
        <v>2939.72</v>
      </c>
      <c r="O1576" s="2">
        <v>313549.46999999997</v>
      </c>
      <c r="P1576" s="2">
        <v>659087.25</v>
      </c>
      <c r="Q1576" s="2">
        <v>380014.27</v>
      </c>
      <c r="R1576" s="2">
        <v>267197.53999999998</v>
      </c>
      <c r="S1576" s="2">
        <v>59873.4</v>
      </c>
      <c r="T1576" s="2">
        <v>1522225.58</v>
      </c>
      <c r="U1576" s="5">
        <v>0</v>
      </c>
      <c r="V1576" s="6">
        <v>2</v>
      </c>
      <c r="W1576">
        <v>3</v>
      </c>
      <c r="X1576">
        <v>2</v>
      </c>
      <c r="Y1576">
        <v>1</v>
      </c>
      <c r="Z1576" s="5">
        <f t="shared" ca="1" si="72"/>
        <v>3511</v>
      </c>
      <c r="AA1576" s="4" t="str">
        <f t="shared" si="73"/>
        <v>Mid</v>
      </c>
      <c r="AB1576" s="2">
        <f t="shared" si="74"/>
        <v>0.05</v>
      </c>
      <c r="AC1576" s="2">
        <f>banking_clients[[#This Row],[Bank_Loans]] + banking_clients[[#This Row],[Business_Lending]] + banking_clients[[#This Row],[CreditCard_Balance]]</f>
        <v>1838714.77</v>
      </c>
      <c r="AD1576" s="2">
        <f>banking_clients[[#This Row],[Bank_Deposits]] + banking_clients[[#This Row],[Saving_Accounts]] + banking_clients[[#This Row],[ForeignCurrency_Account]] + banking_clients[[#This Row],[Checking_Accounts]]</f>
        <v>1366172.46</v>
      </c>
    </row>
    <row r="1577" spans="1:30" x14ac:dyDescent="0.2">
      <c r="A1577" t="s">
        <v>4836</v>
      </c>
      <c r="B1577" t="s">
        <v>4837</v>
      </c>
      <c r="C1577" s="5">
        <v>84</v>
      </c>
      <c r="D1577">
        <v>15787</v>
      </c>
      <c r="E1577" s="3" t="s">
        <v>4838</v>
      </c>
      <c r="F1577" s="4" t="s">
        <v>182</v>
      </c>
      <c r="G1577" s="4" t="s">
        <v>25</v>
      </c>
      <c r="H1577" s="4" t="s">
        <v>651</v>
      </c>
      <c r="I1577" s="4" t="s">
        <v>13</v>
      </c>
      <c r="J1577" s="4" t="s">
        <v>14</v>
      </c>
      <c r="K1577" s="2">
        <v>156360.76</v>
      </c>
      <c r="L1577" s="2">
        <v>36720.54</v>
      </c>
      <c r="M1577" s="5">
        <v>1</v>
      </c>
      <c r="N1577" s="2">
        <v>2619.3000000000002</v>
      </c>
      <c r="O1577" s="2">
        <v>491419.66</v>
      </c>
      <c r="P1577" s="2">
        <v>256500.32</v>
      </c>
      <c r="Q1577" s="2">
        <v>291029.21000000002</v>
      </c>
      <c r="R1577" s="2">
        <v>186061.39</v>
      </c>
      <c r="S1577" s="2">
        <v>14386.23</v>
      </c>
      <c r="T1577" s="2">
        <v>120138.03</v>
      </c>
      <c r="U1577" s="5">
        <v>2</v>
      </c>
      <c r="V1577" s="6">
        <v>2</v>
      </c>
      <c r="W1577">
        <v>3</v>
      </c>
      <c r="X1577">
        <v>2</v>
      </c>
      <c r="Y1577">
        <v>2</v>
      </c>
      <c r="Z1577" s="5">
        <f t="shared" ca="1" si="72"/>
        <v>10581</v>
      </c>
      <c r="AA1577" s="4" t="str">
        <f t="shared" si="73"/>
        <v>Mid</v>
      </c>
      <c r="AB1577" s="2">
        <f t="shared" si="74"/>
        <v>0.05</v>
      </c>
      <c r="AC1577" s="2">
        <f>banking_clients[[#This Row],[Bank_Loans]] + banking_clients[[#This Row],[Business_Lending]] + banking_clients[[#This Row],[CreditCard_Balance]]</f>
        <v>614176.99</v>
      </c>
      <c r="AD1577" s="2">
        <f>banking_clients[[#This Row],[Bank_Deposits]] + banking_clients[[#This Row],[Saving_Accounts]] + banking_clients[[#This Row],[ForeignCurrency_Account]] + banking_clients[[#This Row],[Checking_Accounts]]</f>
        <v>747977.15</v>
      </c>
    </row>
    <row r="1578" spans="1:30" x14ac:dyDescent="0.2">
      <c r="A1578" t="s">
        <v>4839</v>
      </c>
      <c r="B1578" t="s">
        <v>4840</v>
      </c>
      <c r="C1578" s="5">
        <v>51</v>
      </c>
      <c r="D1578">
        <v>5687</v>
      </c>
      <c r="E1578" s="3" t="s">
        <v>4841</v>
      </c>
      <c r="F1578" s="4" t="s">
        <v>84</v>
      </c>
      <c r="G1578" s="4" t="s">
        <v>49</v>
      </c>
      <c r="H1578" s="4" t="s">
        <v>717</v>
      </c>
      <c r="I1578" s="4" t="s">
        <v>33</v>
      </c>
      <c r="J1578" s="4" t="s">
        <v>14</v>
      </c>
      <c r="K1578" s="2">
        <v>254049.93</v>
      </c>
      <c r="L1578" s="2">
        <v>6954.57</v>
      </c>
      <c r="M1578" s="5">
        <v>1</v>
      </c>
      <c r="N1578" s="2">
        <v>8670.15</v>
      </c>
      <c r="O1578" s="2">
        <v>142987.99</v>
      </c>
      <c r="P1578" s="2">
        <v>1568622.87</v>
      </c>
      <c r="Q1578" s="2">
        <v>907026.83</v>
      </c>
      <c r="R1578" s="2">
        <v>171268.01</v>
      </c>
      <c r="S1578" s="2">
        <v>216.71</v>
      </c>
      <c r="T1578" s="2">
        <v>711447.62</v>
      </c>
      <c r="U1578" s="5">
        <v>2</v>
      </c>
      <c r="V1578" s="6">
        <v>2</v>
      </c>
      <c r="W1578">
        <v>3</v>
      </c>
      <c r="X1578">
        <v>2</v>
      </c>
      <c r="Y1578">
        <v>3</v>
      </c>
      <c r="Z1578" s="5">
        <f t="shared" ca="1" si="72"/>
        <v>2895</v>
      </c>
      <c r="AA1578" s="4" t="str">
        <f t="shared" si="73"/>
        <v>Mid</v>
      </c>
      <c r="AB1578" s="2">
        <f t="shared" si="74"/>
        <v>0.03</v>
      </c>
      <c r="AC1578" s="2">
        <f>banking_clients[[#This Row],[Bank_Loans]] + banking_clients[[#This Row],[Business_Lending]] + banking_clients[[#This Row],[CreditCard_Balance]]</f>
        <v>863105.76</v>
      </c>
      <c r="AD1578" s="2">
        <f>banking_clients[[#This Row],[Bank_Deposits]] + banking_clients[[#This Row],[Saving_Accounts]] + banking_clients[[#This Row],[ForeignCurrency_Account]] + banking_clients[[#This Row],[Checking_Accounts]]</f>
        <v>2647134.42</v>
      </c>
    </row>
    <row r="1579" spans="1:30" x14ac:dyDescent="0.2">
      <c r="A1579" t="s">
        <v>4842</v>
      </c>
      <c r="B1579" t="s">
        <v>4843</v>
      </c>
      <c r="C1579" s="5">
        <v>66</v>
      </c>
      <c r="D1579">
        <v>38156</v>
      </c>
      <c r="E1579" s="3" t="s">
        <v>4844</v>
      </c>
      <c r="F1579" s="4" t="s">
        <v>446</v>
      </c>
      <c r="G1579" s="4" t="s">
        <v>114</v>
      </c>
      <c r="H1579" s="4" t="s">
        <v>359</v>
      </c>
      <c r="I1579" s="4" t="s">
        <v>80</v>
      </c>
      <c r="J1579" s="4" t="s">
        <v>40</v>
      </c>
      <c r="K1579" s="2">
        <v>261771.18</v>
      </c>
      <c r="L1579" s="2">
        <v>20614.599999999999</v>
      </c>
      <c r="M1579" s="5">
        <v>1</v>
      </c>
      <c r="N1579" s="2">
        <v>2516.3000000000002</v>
      </c>
      <c r="O1579" s="2">
        <v>785259.37</v>
      </c>
      <c r="P1579" s="2">
        <v>826021.01</v>
      </c>
      <c r="Q1579" s="2">
        <v>275340.34000000003</v>
      </c>
      <c r="R1579" s="2">
        <v>441629.21</v>
      </c>
      <c r="S1579" s="2">
        <v>45726.85</v>
      </c>
      <c r="T1579" s="2">
        <v>1175634.42</v>
      </c>
      <c r="U1579" s="5">
        <v>1</v>
      </c>
      <c r="V1579" s="6">
        <v>2</v>
      </c>
      <c r="W1579">
        <v>4</v>
      </c>
      <c r="X1579">
        <v>1</v>
      </c>
      <c r="Y1579">
        <v>4</v>
      </c>
      <c r="Z1579" s="5">
        <f t="shared" ca="1" si="72"/>
        <v>5975</v>
      </c>
      <c r="AA1579" s="4" t="str">
        <f t="shared" si="73"/>
        <v>Mid</v>
      </c>
      <c r="AB1579" s="2">
        <f t="shared" si="74"/>
        <v>0.01</v>
      </c>
      <c r="AC1579" s="2">
        <f>banking_clients[[#This Row],[Bank_Loans]] + banking_clients[[#This Row],[Business_Lending]] + banking_clients[[#This Row],[CreditCard_Balance]]</f>
        <v>1963410.09</v>
      </c>
      <c r="AD1579" s="2">
        <f>banking_clients[[#This Row],[Bank_Deposits]] + banking_clients[[#This Row],[Saving_Accounts]] + banking_clients[[#This Row],[ForeignCurrency_Account]] + banking_clients[[#This Row],[Checking_Accounts]]</f>
        <v>1588717.4100000001</v>
      </c>
    </row>
    <row r="1580" spans="1:30" x14ac:dyDescent="0.2">
      <c r="A1580" t="s">
        <v>4845</v>
      </c>
      <c r="B1580" t="s">
        <v>4846</v>
      </c>
      <c r="C1580" s="5">
        <v>77</v>
      </c>
      <c r="D1580">
        <v>29116</v>
      </c>
      <c r="E1580" s="3" t="s">
        <v>4847</v>
      </c>
      <c r="F1580" s="4" t="s">
        <v>284</v>
      </c>
      <c r="G1580" s="4" t="s">
        <v>25</v>
      </c>
      <c r="H1580" s="4" t="s">
        <v>2052</v>
      </c>
      <c r="I1580" s="4" t="s">
        <v>13</v>
      </c>
      <c r="J1580" s="4" t="s">
        <v>14</v>
      </c>
      <c r="K1580" s="2">
        <v>162652.13</v>
      </c>
      <c r="L1580" s="2">
        <v>37196.720000000001</v>
      </c>
      <c r="M1580" s="5">
        <v>3</v>
      </c>
      <c r="N1580" s="2">
        <v>5965.1</v>
      </c>
      <c r="O1580" s="2">
        <v>158088.09</v>
      </c>
      <c r="P1580" s="2">
        <v>1305930.6000000001</v>
      </c>
      <c r="Q1580" s="2">
        <v>746246.06</v>
      </c>
      <c r="R1580" s="2">
        <v>222474.61</v>
      </c>
      <c r="S1580" s="2">
        <v>83580.72</v>
      </c>
      <c r="T1580" s="2">
        <v>1210723.1399999999</v>
      </c>
      <c r="U1580" s="5">
        <v>0</v>
      </c>
      <c r="V1580" s="6">
        <v>4</v>
      </c>
      <c r="W1580">
        <v>4</v>
      </c>
      <c r="X1580">
        <v>1</v>
      </c>
      <c r="Y1580">
        <v>5</v>
      </c>
      <c r="Z1580" s="5">
        <f t="shared" ca="1" si="72"/>
        <v>4881</v>
      </c>
      <c r="AA1580" s="4" t="str">
        <f t="shared" si="73"/>
        <v>Mid</v>
      </c>
      <c r="AB1580" s="2">
        <f t="shared" si="74"/>
        <v>0.05</v>
      </c>
      <c r="AC1580" s="2">
        <f>banking_clients[[#This Row],[Bank_Loans]] + banking_clients[[#This Row],[Business_Lending]] + banking_clients[[#This Row],[CreditCard_Balance]]</f>
        <v>1374776.33</v>
      </c>
      <c r="AD1580" s="2">
        <f>banking_clients[[#This Row],[Bank_Deposits]] + banking_clients[[#This Row],[Saving_Accounts]] + banking_clients[[#This Row],[ForeignCurrency_Account]] + banking_clients[[#This Row],[Checking_Accounts]]</f>
        <v>2358231.9900000002</v>
      </c>
    </row>
    <row r="1581" spans="1:30" x14ac:dyDescent="0.2">
      <c r="A1581" t="s">
        <v>4848</v>
      </c>
      <c r="B1581" t="s">
        <v>4849</v>
      </c>
      <c r="C1581" s="5">
        <v>40</v>
      </c>
      <c r="D1581">
        <v>26957</v>
      </c>
      <c r="E1581" s="3" t="s">
        <v>4850</v>
      </c>
      <c r="F1581" s="4" t="s">
        <v>338</v>
      </c>
      <c r="G1581" s="4" t="s">
        <v>25</v>
      </c>
      <c r="H1581" s="4" t="s">
        <v>303</v>
      </c>
      <c r="I1581" s="4" t="s">
        <v>33</v>
      </c>
      <c r="J1581" s="4" t="s">
        <v>34</v>
      </c>
      <c r="K1581" s="2">
        <v>230764.79999999999</v>
      </c>
      <c r="L1581" s="2">
        <v>21653.4</v>
      </c>
      <c r="M1581" s="5">
        <v>1</v>
      </c>
      <c r="N1581" s="2">
        <v>1907.49</v>
      </c>
      <c r="O1581" s="2">
        <v>676955.94</v>
      </c>
      <c r="P1581" s="2">
        <v>381602.53</v>
      </c>
      <c r="Q1581" s="2">
        <v>398689.21</v>
      </c>
      <c r="R1581" s="2">
        <v>193079.49</v>
      </c>
      <c r="S1581" s="2">
        <v>16057.49</v>
      </c>
      <c r="T1581" s="2">
        <v>594087.66</v>
      </c>
      <c r="U1581" s="5">
        <v>2</v>
      </c>
      <c r="V1581" s="6">
        <v>2</v>
      </c>
      <c r="W1581">
        <v>1</v>
      </c>
      <c r="X1581">
        <v>2</v>
      </c>
      <c r="Y1581">
        <v>6</v>
      </c>
      <c r="Z1581" s="5">
        <f t="shared" ca="1" si="72"/>
        <v>9308</v>
      </c>
      <c r="AA1581" s="4" t="str">
        <f t="shared" si="73"/>
        <v>Mid</v>
      </c>
      <c r="AB1581" s="2">
        <f t="shared" si="74"/>
        <v>0.03</v>
      </c>
      <c r="AC1581" s="2">
        <f>banking_clients[[#This Row],[Bank_Loans]] + banking_clients[[#This Row],[Business_Lending]] + banking_clients[[#This Row],[CreditCard_Balance]]</f>
        <v>1272951.0900000001</v>
      </c>
      <c r="AD1581" s="2">
        <f>banking_clients[[#This Row],[Bank_Deposits]] + banking_clients[[#This Row],[Saving_Accounts]] + banking_clients[[#This Row],[ForeignCurrency_Account]] + banking_clients[[#This Row],[Checking_Accounts]]</f>
        <v>989428.72</v>
      </c>
    </row>
    <row r="1582" spans="1:30" x14ac:dyDescent="0.2">
      <c r="A1582" t="s">
        <v>4851</v>
      </c>
      <c r="B1582" t="s">
        <v>4852</v>
      </c>
      <c r="C1582" s="5">
        <v>72</v>
      </c>
      <c r="D1582">
        <v>20979</v>
      </c>
      <c r="E1582" s="3" t="s">
        <v>4853</v>
      </c>
      <c r="F1582" s="4" t="s">
        <v>163</v>
      </c>
      <c r="G1582" s="4" t="s">
        <v>25</v>
      </c>
      <c r="H1582" s="4" t="s">
        <v>291</v>
      </c>
      <c r="I1582" s="4" t="s">
        <v>13</v>
      </c>
      <c r="J1582" s="4" t="s">
        <v>14</v>
      </c>
      <c r="K1582" s="2">
        <v>316487.53999999998</v>
      </c>
      <c r="L1582" s="2">
        <v>51908.88</v>
      </c>
      <c r="M1582" s="5">
        <v>1</v>
      </c>
      <c r="N1582" s="2">
        <v>2178.25</v>
      </c>
      <c r="O1582" s="2">
        <v>1133288.1399999999</v>
      </c>
      <c r="P1582" s="2">
        <v>333646.21999999997</v>
      </c>
      <c r="Q1582" s="2">
        <v>190654.98</v>
      </c>
      <c r="R1582" s="2">
        <v>323160.2</v>
      </c>
      <c r="S1582" s="2">
        <v>16174.75</v>
      </c>
      <c r="T1582" s="2">
        <v>1183141.72</v>
      </c>
      <c r="U1582" s="5">
        <v>3</v>
      </c>
      <c r="V1582" s="6">
        <v>5</v>
      </c>
      <c r="W1582">
        <v>2</v>
      </c>
      <c r="X1582">
        <v>1</v>
      </c>
      <c r="Y1582">
        <v>7</v>
      </c>
      <c r="Z1582" s="5">
        <f t="shared" ca="1" si="72"/>
        <v>5698</v>
      </c>
      <c r="AA1582" s="4" t="str">
        <f t="shared" si="73"/>
        <v>High</v>
      </c>
      <c r="AB1582" s="2">
        <f t="shared" si="74"/>
        <v>0.05</v>
      </c>
      <c r="AC1582" s="2">
        <f>banking_clients[[#This Row],[Bank_Loans]] + banking_clients[[#This Row],[Business_Lending]] + banking_clients[[#This Row],[CreditCard_Balance]]</f>
        <v>2318608.11</v>
      </c>
      <c r="AD1582" s="2">
        <f>banking_clients[[#This Row],[Bank_Deposits]] + banking_clients[[#This Row],[Saving_Accounts]] + banking_clients[[#This Row],[ForeignCurrency_Account]] + banking_clients[[#This Row],[Checking_Accounts]]</f>
        <v>863636.14999999991</v>
      </c>
    </row>
    <row r="1583" spans="1:30" x14ac:dyDescent="0.2">
      <c r="A1583" t="s">
        <v>4854</v>
      </c>
      <c r="B1583" t="s">
        <v>4855</v>
      </c>
      <c r="C1583" s="5">
        <v>74</v>
      </c>
      <c r="D1583">
        <v>30197</v>
      </c>
      <c r="E1583" s="3" t="s">
        <v>4856</v>
      </c>
      <c r="F1583" s="4" t="s">
        <v>647</v>
      </c>
      <c r="G1583" s="4" t="s">
        <v>11</v>
      </c>
      <c r="H1583" s="4" t="s">
        <v>1011</v>
      </c>
      <c r="I1583" s="4" t="s">
        <v>33</v>
      </c>
      <c r="J1583" s="4" t="s">
        <v>27</v>
      </c>
      <c r="K1583" s="2">
        <v>36006.03</v>
      </c>
      <c r="L1583" s="2">
        <v>36840.36</v>
      </c>
      <c r="M1583" s="5">
        <v>1</v>
      </c>
      <c r="N1583" s="2">
        <v>2452.1799999999998</v>
      </c>
      <c r="O1583" s="2">
        <v>862294.27</v>
      </c>
      <c r="P1583" s="2">
        <v>489630.62</v>
      </c>
      <c r="Q1583" s="2">
        <v>151954.32999999999</v>
      </c>
      <c r="R1583" s="2">
        <v>259335.39</v>
      </c>
      <c r="S1583" s="2">
        <v>33108.300000000003</v>
      </c>
      <c r="T1583" s="2">
        <v>726780.01</v>
      </c>
      <c r="U1583" s="5">
        <v>0</v>
      </c>
      <c r="V1583" s="6">
        <v>2</v>
      </c>
      <c r="W1583">
        <v>3</v>
      </c>
      <c r="X1583">
        <v>1</v>
      </c>
      <c r="Y1583">
        <v>8</v>
      </c>
      <c r="Z1583" s="5">
        <f t="shared" ca="1" si="72"/>
        <v>8103</v>
      </c>
      <c r="AA1583" s="4" t="str">
        <f t="shared" si="73"/>
        <v>Low</v>
      </c>
      <c r="AB1583" s="2">
        <f t="shared" si="74"/>
        <v>0.03</v>
      </c>
      <c r="AC1583" s="2">
        <f>banking_clients[[#This Row],[Bank_Loans]] + banking_clients[[#This Row],[Business_Lending]] + banking_clients[[#This Row],[CreditCard_Balance]]</f>
        <v>1591526.46</v>
      </c>
      <c r="AD1583" s="2">
        <f>banking_clients[[#This Row],[Bank_Deposits]] + banking_clients[[#This Row],[Saving_Accounts]] + banking_clients[[#This Row],[ForeignCurrency_Account]] + banking_clients[[#This Row],[Checking_Accounts]]</f>
        <v>934028.64</v>
      </c>
    </row>
    <row r="1584" spans="1:30" x14ac:dyDescent="0.2">
      <c r="A1584" t="s">
        <v>4857</v>
      </c>
      <c r="B1584" t="s">
        <v>4858</v>
      </c>
      <c r="C1584" s="5">
        <v>59</v>
      </c>
      <c r="D1584">
        <v>36825</v>
      </c>
      <c r="E1584" s="3" t="s">
        <v>4859</v>
      </c>
      <c r="F1584" s="4" t="s">
        <v>262</v>
      </c>
      <c r="G1584" s="4" t="s">
        <v>114</v>
      </c>
      <c r="H1584" s="4" t="s">
        <v>563</v>
      </c>
      <c r="I1584" s="4" t="s">
        <v>13</v>
      </c>
      <c r="J1584" s="4" t="s">
        <v>27</v>
      </c>
      <c r="K1584" s="2">
        <v>348927.59</v>
      </c>
      <c r="L1584" s="2">
        <v>32421.72</v>
      </c>
      <c r="M1584" s="5">
        <v>3</v>
      </c>
      <c r="N1584" s="2">
        <v>2000.06</v>
      </c>
      <c r="O1584" s="2">
        <v>684129.09</v>
      </c>
      <c r="P1584" s="2">
        <v>328315.76</v>
      </c>
      <c r="Q1584" s="2">
        <v>213117.25</v>
      </c>
      <c r="R1584" s="2">
        <v>228611.45</v>
      </c>
      <c r="S1584" s="2">
        <v>12037.08</v>
      </c>
      <c r="T1584" s="2">
        <v>773614.28</v>
      </c>
      <c r="U1584" s="5">
        <v>0</v>
      </c>
      <c r="V1584" s="6">
        <v>5</v>
      </c>
      <c r="W1584">
        <v>4</v>
      </c>
      <c r="X1584">
        <v>1</v>
      </c>
      <c r="Y1584">
        <v>9</v>
      </c>
      <c r="Z1584" s="5">
        <f t="shared" ca="1" si="72"/>
        <v>4325</v>
      </c>
      <c r="AA1584" s="4" t="str">
        <f t="shared" si="73"/>
        <v>High</v>
      </c>
      <c r="AB1584" s="2">
        <f t="shared" si="74"/>
        <v>0.05</v>
      </c>
      <c r="AC1584" s="2">
        <f>banking_clients[[#This Row],[Bank_Loans]] + banking_clients[[#This Row],[Business_Lending]] + banking_clients[[#This Row],[CreditCard_Balance]]</f>
        <v>1459743.4300000002</v>
      </c>
      <c r="AD1584" s="2">
        <f>banking_clients[[#This Row],[Bank_Deposits]] + banking_clients[[#This Row],[Saving_Accounts]] + banking_clients[[#This Row],[ForeignCurrency_Account]] + banking_clients[[#This Row],[Checking_Accounts]]</f>
        <v>782081.53999999992</v>
      </c>
    </row>
    <row r="1585" spans="1:30" x14ac:dyDescent="0.2">
      <c r="A1585" t="s">
        <v>4860</v>
      </c>
      <c r="B1585" t="s">
        <v>4861</v>
      </c>
      <c r="C1585" s="5">
        <v>26</v>
      </c>
      <c r="D1585">
        <v>19807</v>
      </c>
      <c r="E1585" s="3" t="s">
        <v>4862</v>
      </c>
      <c r="F1585" s="4" t="s">
        <v>284</v>
      </c>
      <c r="G1585" s="4" t="s">
        <v>25</v>
      </c>
      <c r="H1585" s="4" t="s">
        <v>575</v>
      </c>
      <c r="I1585" s="4" t="s">
        <v>80</v>
      </c>
      <c r="J1585" s="4" t="s">
        <v>14</v>
      </c>
      <c r="K1585" s="2">
        <v>38281.040000000001</v>
      </c>
      <c r="L1585" s="2">
        <v>26898.400000000001</v>
      </c>
      <c r="M1585" s="5">
        <v>1</v>
      </c>
      <c r="N1585" s="2">
        <v>1912.32</v>
      </c>
      <c r="O1585" s="2">
        <v>1038515.84</v>
      </c>
      <c r="P1585" s="2">
        <v>1506675.71</v>
      </c>
      <c r="Q1585" s="2">
        <v>320168.59000000003</v>
      </c>
      <c r="R1585" s="2">
        <v>435052.61</v>
      </c>
      <c r="S1585" s="2">
        <v>49608.959999999999</v>
      </c>
      <c r="T1585" s="2">
        <v>880957.43999999994</v>
      </c>
      <c r="U1585" s="5">
        <v>1</v>
      </c>
      <c r="V1585" s="6">
        <v>1</v>
      </c>
      <c r="W1585">
        <v>1</v>
      </c>
      <c r="X1585">
        <v>1</v>
      </c>
      <c r="Y1585">
        <v>10</v>
      </c>
      <c r="Z1585" s="5">
        <f t="shared" ca="1" si="72"/>
        <v>10964</v>
      </c>
      <c r="AA1585" s="4" t="str">
        <f t="shared" si="73"/>
        <v>Low</v>
      </c>
      <c r="AB1585" s="2">
        <f t="shared" si="74"/>
        <v>0.01</v>
      </c>
      <c r="AC1585" s="2">
        <f>banking_clients[[#This Row],[Bank_Loans]] + banking_clients[[#This Row],[Business_Lending]] + banking_clients[[#This Row],[CreditCard_Balance]]</f>
        <v>1921385.5999999999</v>
      </c>
      <c r="AD1585" s="2">
        <f>banking_clients[[#This Row],[Bank_Deposits]] + banking_clients[[#This Row],[Saving_Accounts]] + banking_clients[[#This Row],[ForeignCurrency_Account]] + banking_clients[[#This Row],[Checking_Accounts]]</f>
        <v>2311505.8699999996</v>
      </c>
    </row>
    <row r="1586" spans="1:30" x14ac:dyDescent="0.2">
      <c r="A1586" t="s">
        <v>4863</v>
      </c>
      <c r="B1586" t="s">
        <v>4864</v>
      </c>
      <c r="C1586" s="5">
        <v>65</v>
      </c>
      <c r="D1586">
        <v>5337</v>
      </c>
      <c r="E1586" s="3" t="s">
        <v>4865</v>
      </c>
      <c r="F1586" s="4" t="s">
        <v>567</v>
      </c>
      <c r="G1586" s="4" t="s">
        <v>49</v>
      </c>
      <c r="H1586" s="4" t="s">
        <v>808</v>
      </c>
      <c r="I1586" s="4" t="s">
        <v>33</v>
      </c>
      <c r="J1586" s="4" t="s">
        <v>14</v>
      </c>
      <c r="K1586" s="2">
        <v>80225.539999999994</v>
      </c>
      <c r="L1586" s="2">
        <v>12850.1</v>
      </c>
      <c r="M1586" s="5">
        <v>2</v>
      </c>
      <c r="N1586" s="2">
        <v>4444.4399999999996</v>
      </c>
      <c r="O1586" s="2">
        <v>947589.94</v>
      </c>
      <c r="P1586" s="2">
        <v>216390.39999999999</v>
      </c>
      <c r="Q1586" s="2">
        <v>112410.6</v>
      </c>
      <c r="R1586" s="2">
        <v>18547.75</v>
      </c>
      <c r="S1586" s="2">
        <v>9999.42</v>
      </c>
      <c r="T1586" s="2">
        <v>1392172.4</v>
      </c>
      <c r="U1586" s="5">
        <v>3</v>
      </c>
      <c r="V1586" s="6">
        <v>1</v>
      </c>
      <c r="W1586">
        <v>1</v>
      </c>
      <c r="X1586">
        <v>2</v>
      </c>
      <c r="Y1586">
        <v>11</v>
      </c>
      <c r="Z1586" s="5">
        <f t="shared" ca="1" si="72"/>
        <v>8254</v>
      </c>
      <c r="AA1586" s="4" t="str">
        <f t="shared" si="73"/>
        <v>Low</v>
      </c>
      <c r="AB1586" s="2">
        <f t="shared" si="74"/>
        <v>0.03</v>
      </c>
      <c r="AC1586" s="2">
        <f>banking_clients[[#This Row],[Bank_Loans]] + banking_clients[[#This Row],[Business_Lending]] + banking_clients[[#This Row],[CreditCard_Balance]]</f>
        <v>2344206.7799999998</v>
      </c>
      <c r="AD1586" s="2">
        <f>banking_clients[[#This Row],[Bank_Deposits]] + banking_clients[[#This Row],[Saving_Accounts]] + banking_clients[[#This Row],[ForeignCurrency_Account]] + banking_clients[[#This Row],[Checking_Accounts]]</f>
        <v>357348.17000000004</v>
      </c>
    </row>
    <row r="1587" spans="1:30" x14ac:dyDescent="0.2">
      <c r="A1587" t="s">
        <v>4866</v>
      </c>
      <c r="B1587" t="s">
        <v>4867</v>
      </c>
      <c r="C1587" s="5">
        <v>52</v>
      </c>
      <c r="D1587">
        <v>25758</v>
      </c>
      <c r="E1587" s="3" t="s">
        <v>4868</v>
      </c>
      <c r="F1587" s="4" t="s">
        <v>415</v>
      </c>
      <c r="G1587" s="4" t="s">
        <v>19</v>
      </c>
      <c r="H1587" s="4" t="s">
        <v>2077</v>
      </c>
      <c r="I1587" s="4" t="s">
        <v>13</v>
      </c>
      <c r="J1587" s="4" t="s">
        <v>27</v>
      </c>
      <c r="K1587" s="2">
        <v>484691</v>
      </c>
      <c r="L1587" s="2">
        <v>11373.06</v>
      </c>
      <c r="M1587" s="5">
        <v>2</v>
      </c>
      <c r="N1587" s="2">
        <v>7984.1</v>
      </c>
      <c r="O1587" s="2">
        <v>1236981.31</v>
      </c>
      <c r="P1587" s="2">
        <v>1407701.3</v>
      </c>
      <c r="Q1587" s="2">
        <v>722873.64</v>
      </c>
      <c r="R1587" s="2">
        <v>223710.37</v>
      </c>
      <c r="S1587" s="2">
        <v>97886.22</v>
      </c>
      <c r="T1587" s="2">
        <v>3487314.08</v>
      </c>
      <c r="U1587" s="5">
        <v>1</v>
      </c>
      <c r="V1587" s="6">
        <v>5</v>
      </c>
      <c r="W1587">
        <v>1</v>
      </c>
      <c r="X1587">
        <v>1</v>
      </c>
      <c r="Y1587">
        <v>12</v>
      </c>
      <c r="Z1587" s="5">
        <f t="shared" ca="1" si="72"/>
        <v>5315</v>
      </c>
      <c r="AA1587" s="4" t="str">
        <f t="shared" si="73"/>
        <v>High</v>
      </c>
      <c r="AB1587" s="2">
        <f t="shared" si="74"/>
        <v>0.05</v>
      </c>
      <c r="AC1587" s="2">
        <f>banking_clients[[#This Row],[Bank_Loans]] + banking_clients[[#This Row],[Business_Lending]] + banking_clients[[#This Row],[CreditCard_Balance]]</f>
        <v>4732279.49</v>
      </c>
      <c r="AD1587" s="2">
        <f>banking_clients[[#This Row],[Bank_Deposits]] + banking_clients[[#This Row],[Saving_Accounts]] + banking_clients[[#This Row],[ForeignCurrency_Account]] + banking_clients[[#This Row],[Checking_Accounts]]</f>
        <v>2452171.5299999998</v>
      </c>
    </row>
    <row r="1588" spans="1:30" x14ac:dyDescent="0.2">
      <c r="A1588" t="s">
        <v>4869</v>
      </c>
      <c r="B1588" t="s">
        <v>4870</v>
      </c>
      <c r="C1588" s="5">
        <v>65</v>
      </c>
      <c r="D1588">
        <v>41598</v>
      </c>
      <c r="E1588" s="3" t="s">
        <v>4871</v>
      </c>
      <c r="F1588" s="4" t="s">
        <v>464</v>
      </c>
      <c r="G1588" s="4" t="s">
        <v>25</v>
      </c>
      <c r="H1588" s="4" t="s">
        <v>1139</v>
      </c>
      <c r="I1588" s="4" t="s">
        <v>80</v>
      </c>
      <c r="J1588" s="4" t="s">
        <v>34</v>
      </c>
      <c r="K1588" s="2">
        <v>139535.92000000001</v>
      </c>
      <c r="L1588" s="2">
        <v>58891.42</v>
      </c>
      <c r="M1588" s="5">
        <v>1</v>
      </c>
      <c r="N1588" s="2">
        <v>7107.55</v>
      </c>
      <c r="O1588" s="2">
        <v>649611.06999999995</v>
      </c>
      <c r="P1588" s="2">
        <v>1021773.49</v>
      </c>
      <c r="Q1588" s="2">
        <v>454121.55</v>
      </c>
      <c r="R1588" s="2">
        <v>280987.71000000002</v>
      </c>
      <c r="S1588" s="2">
        <v>27691.75</v>
      </c>
      <c r="T1588" s="2">
        <v>1962514.45</v>
      </c>
      <c r="U1588" s="5">
        <v>1</v>
      </c>
      <c r="V1588" s="6">
        <v>3</v>
      </c>
      <c r="W1588">
        <v>2</v>
      </c>
      <c r="X1588">
        <v>2</v>
      </c>
      <c r="Y1588">
        <v>13</v>
      </c>
      <c r="Z1588" s="5">
        <f t="shared" ca="1" si="72"/>
        <v>5530</v>
      </c>
      <c r="AA1588" s="4" t="str">
        <f t="shared" si="73"/>
        <v>Mid</v>
      </c>
      <c r="AB1588" s="2">
        <f t="shared" si="74"/>
        <v>0.01</v>
      </c>
      <c r="AC1588" s="2">
        <f>banking_clients[[#This Row],[Bank_Loans]] + banking_clients[[#This Row],[Business_Lending]] + banking_clients[[#This Row],[CreditCard_Balance]]</f>
        <v>2619233.0699999998</v>
      </c>
      <c r="AD1588" s="2">
        <f>banking_clients[[#This Row],[Bank_Deposits]] + banking_clients[[#This Row],[Saving_Accounts]] + banking_clients[[#This Row],[ForeignCurrency_Account]] + banking_clients[[#This Row],[Checking_Accounts]]</f>
        <v>1784574.5</v>
      </c>
    </row>
    <row r="1589" spans="1:30" x14ac:dyDescent="0.2">
      <c r="A1589" t="s">
        <v>4872</v>
      </c>
      <c r="B1589" t="s">
        <v>4873</v>
      </c>
      <c r="C1589" s="5">
        <v>65</v>
      </c>
      <c r="D1589">
        <v>41967</v>
      </c>
      <c r="E1589" s="3" t="s">
        <v>4874</v>
      </c>
      <c r="F1589" s="4" t="s">
        <v>267</v>
      </c>
      <c r="G1589" s="4" t="s">
        <v>49</v>
      </c>
      <c r="H1589" s="4" t="s">
        <v>1414</v>
      </c>
      <c r="I1589" s="4" t="s">
        <v>13</v>
      </c>
      <c r="J1589" s="4" t="s">
        <v>14</v>
      </c>
      <c r="K1589" s="2">
        <v>204212.28</v>
      </c>
      <c r="L1589" s="2">
        <v>39148.160000000003</v>
      </c>
      <c r="M1589" s="5">
        <v>2</v>
      </c>
      <c r="N1589" s="2">
        <v>3970.98</v>
      </c>
      <c r="O1589" s="2">
        <v>139875.97</v>
      </c>
      <c r="P1589" s="2">
        <v>2532175.0299999998</v>
      </c>
      <c r="Q1589" s="2">
        <v>1127226.31</v>
      </c>
      <c r="R1589" s="2">
        <v>450727.16</v>
      </c>
      <c r="S1589" s="2">
        <v>48104.06</v>
      </c>
      <c r="T1589" s="2">
        <v>1763512.13</v>
      </c>
      <c r="U1589" s="5">
        <v>2</v>
      </c>
      <c r="V1589" s="6">
        <v>2</v>
      </c>
      <c r="W1589">
        <v>2</v>
      </c>
      <c r="X1589">
        <v>1</v>
      </c>
      <c r="Y1589">
        <v>14</v>
      </c>
      <c r="Z1589" s="5">
        <f t="shared" ca="1" si="72"/>
        <v>6359</v>
      </c>
      <c r="AA1589" s="4" t="str">
        <f t="shared" si="73"/>
        <v>Mid</v>
      </c>
      <c r="AB1589" s="2">
        <f t="shared" si="74"/>
        <v>0.05</v>
      </c>
      <c r="AC1589" s="2">
        <f>banking_clients[[#This Row],[Bank_Loans]] + banking_clients[[#This Row],[Business_Lending]] + banking_clients[[#This Row],[CreditCard_Balance]]</f>
        <v>1907359.0799999998</v>
      </c>
      <c r="AD1589" s="2">
        <f>banking_clients[[#This Row],[Bank_Deposits]] + banking_clients[[#This Row],[Saving_Accounts]] + banking_clients[[#This Row],[ForeignCurrency_Account]] + banking_clients[[#This Row],[Checking_Accounts]]</f>
        <v>4158232.56</v>
      </c>
    </row>
    <row r="1590" spans="1:30" x14ac:dyDescent="0.2">
      <c r="A1590" t="s">
        <v>4875</v>
      </c>
      <c r="B1590" t="s">
        <v>4876</v>
      </c>
      <c r="C1590" s="5">
        <v>67</v>
      </c>
      <c r="D1590">
        <v>13750</v>
      </c>
      <c r="E1590" s="3" t="s">
        <v>4877</v>
      </c>
      <c r="F1590" s="4" t="s">
        <v>131</v>
      </c>
      <c r="G1590" s="4" t="s">
        <v>11</v>
      </c>
      <c r="H1590" s="4" t="s">
        <v>2115</v>
      </c>
      <c r="I1590" s="4" t="s">
        <v>33</v>
      </c>
      <c r="J1590" s="4" t="s">
        <v>34</v>
      </c>
      <c r="K1590" s="2">
        <v>349188</v>
      </c>
      <c r="L1590" s="2">
        <v>49402.5</v>
      </c>
      <c r="M1590" s="5">
        <v>1</v>
      </c>
      <c r="N1590" s="2">
        <v>5869.14</v>
      </c>
      <c r="O1590" s="2">
        <v>692863.5</v>
      </c>
      <c r="P1590" s="2">
        <v>727295.44</v>
      </c>
      <c r="Q1590" s="2">
        <v>529660.81000000006</v>
      </c>
      <c r="R1590" s="2">
        <v>234789.94</v>
      </c>
      <c r="S1590" s="2">
        <v>64263.839999999997</v>
      </c>
      <c r="T1590" s="2">
        <v>294391.26</v>
      </c>
      <c r="U1590" s="5">
        <v>0</v>
      </c>
      <c r="V1590" s="6">
        <v>3</v>
      </c>
      <c r="W1590">
        <v>3</v>
      </c>
      <c r="X1590">
        <v>2</v>
      </c>
      <c r="Y1590">
        <v>15</v>
      </c>
      <c r="Z1590" s="5">
        <f t="shared" ca="1" si="72"/>
        <v>2568</v>
      </c>
      <c r="AA1590" s="4" t="str">
        <f t="shared" si="73"/>
        <v>High</v>
      </c>
      <c r="AB1590" s="2">
        <f t="shared" si="74"/>
        <v>0.03</v>
      </c>
      <c r="AC1590" s="2">
        <f>banking_clients[[#This Row],[Bank_Loans]] + banking_clients[[#This Row],[Business_Lending]] + banking_clients[[#This Row],[CreditCard_Balance]]</f>
        <v>993123.9</v>
      </c>
      <c r="AD1590" s="2">
        <f>banking_clients[[#This Row],[Bank_Deposits]] + banking_clients[[#This Row],[Saving_Accounts]] + banking_clients[[#This Row],[ForeignCurrency_Account]] + banking_clients[[#This Row],[Checking_Accounts]]</f>
        <v>1556010.0299999998</v>
      </c>
    </row>
    <row r="1591" spans="1:30" x14ac:dyDescent="0.2">
      <c r="A1591" t="s">
        <v>4878</v>
      </c>
      <c r="B1591" t="s">
        <v>4879</v>
      </c>
      <c r="C1591" s="5">
        <v>47</v>
      </c>
      <c r="D1591">
        <v>3538</v>
      </c>
      <c r="E1591" s="3" t="s">
        <v>4880</v>
      </c>
      <c r="F1591" s="4" t="s">
        <v>446</v>
      </c>
      <c r="G1591" s="4" t="s">
        <v>25</v>
      </c>
      <c r="H1591" s="4" t="s">
        <v>636</v>
      </c>
      <c r="I1591" s="4" t="s">
        <v>13</v>
      </c>
      <c r="J1591" s="4" t="s">
        <v>14</v>
      </c>
      <c r="K1591" s="2">
        <v>84800.04</v>
      </c>
      <c r="L1591" s="2">
        <v>46266.9</v>
      </c>
      <c r="M1591" s="5">
        <v>1</v>
      </c>
      <c r="N1591" s="2">
        <v>6607.74</v>
      </c>
      <c r="O1591" s="2">
        <v>1067368.02</v>
      </c>
      <c r="P1591" s="2">
        <v>3123544.47</v>
      </c>
      <c r="Q1591" s="2">
        <v>720817.95</v>
      </c>
      <c r="R1591" s="2">
        <v>1712270.28</v>
      </c>
      <c r="S1591" s="2">
        <v>124704.87</v>
      </c>
      <c r="T1591" s="2">
        <v>823236.06</v>
      </c>
      <c r="U1591" s="5">
        <v>2</v>
      </c>
      <c r="V1591" s="6">
        <v>5</v>
      </c>
      <c r="W1591">
        <v>3</v>
      </c>
      <c r="X1591">
        <v>1</v>
      </c>
      <c r="Y1591">
        <v>16</v>
      </c>
      <c r="Z1591" s="5">
        <f t="shared" ca="1" si="72"/>
        <v>8500</v>
      </c>
      <c r="AA1591" s="4" t="str">
        <f t="shared" si="73"/>
        <v>Low</v>
      </c>
      <c r="AB1591" s="2">
        <f t="shared" si="74"/>
        <v>0.05</v>
      </c>
      <c r="AC1591" s="2">
        <f>banking_clients[[#This Row],[Bank_Loans]] + banking_clients[[#This Row],[Business_Lending]] + banking_clients[[#This Row],[CreditCard_Balance]]</f>
        <v>1897211.82</v>
      </c>
      <c r="AD1591" s="2">
        <f>banking_clients[[#This Row],[Bank_Deposits]] + banking_clients[[#This Row],[Saving_Accounts]] + banking_clients[[#This Row],[ForeignCurrency_Account]] + banking_clients[[#This Row],[Checking_Accounts]]</f>
        <v>5681337.5700000003</v>
      </c>
    </row>
    <row r="1592" spans="1:30" x14ac:dyDescent="0.2">
      <c r="A1592" t="s">
        <v>4881</v>
      </c>
      <c r="B1592" t="s">
        <v>4882</v>
      </c>
      <c r="C1592" s="5">
        <v>30</v>
      </c>
      <c r="D1592">
        <v>23307</v>
      </c>
      <c r="E1592" s="3" t="s">
        <v>4883</v>
      </c>
      <c r="F1592" s="4" t="s">
        <v>94</v>
      </c>
      <c r="G1592" s="4" t="s">
        <v>114</v>
      </c>
      <c r="H1592" s="4" t="s">
        <v>1183</v>
      </c>
      <c r="I1592" s="4" t="s">
        <v>33</v>
      </c>
      <c r="J1592" s="4" t="s">
        <v>40</v>
      </c>
      <c r="K1592" s="2">
        <v>114430.69</v>
      </c>
      <c r="L1592" s="2">
        <v>15505.6</v>
      </c>
      <c r="M1592" s="5">
        <v>2</v>
      </c>
      <c r="N1592" s="2">
        <v>2375.5100000000002</v>
      </c>
      <c r="O1592" s="2">
        <v>336785.06</v>
      </c>
      <c r="P1592" s="2">
        <v>26828.58</v>
      </c>
      <c r="Q1592" s="2">
        <v>7290.37</v>
      </c>
      <c r="R1592" s="2">
        <v>23402.1</v>
      </c>
      <c r="S1592" s="2">
        <v>251.71</v>
      </c>
      <c r="T1592" s="2">
        <v>340478.9</v>
      </c>
      <c r="U1592" s="5">
        <v>1</v>
      </c>
      <c r="V1592" s="6">
        <v>1</v>
      </c>
      <c r="W1592">
        <v>3</v>
      </c>
      <c r="X1592">
        <v>1</v>
      </c>
      <c r="Y1592">
        <v>17</v>
      </c>
      <c r="Z1592" s="5">
        <f t="shared" ca="1" si="72"/>
        <v>5156</v>
      </c>
      <c r="AA1592" s="4" t="str">
        <f t="shared" si="73"/>
        <v>Mid</v>
      </c>
      <c r="AB1592" s="2">
        <f t="shared" si="74"/>
        <v>0.03</v>
      </c>
      <c r="AC1592" s="2">
        <f>banking_clients[[#This Row],[Bank_Loans]] + banking_clients[[#This Row],[Business_Lending]] + banking_clients[[#This Row],[CreditCard_Balance]]</f>
        <v>679639.47</v>
      </c>
      <c r="AD1592" s="2">
        <f>banking_clients[[#This Row],[Bank_Deposits]] + banking_clients[[#This Row],[Saving_Accounts]] + banking_clients[[#This Row],[ForeignCurrency_Account]] + banking_clients[[#This Row],[Checking_Accounts]]</f>
        <v>57772.76</v>
      </c>
    </row>
    <row r="1593" spans="1:30" x14ac:dyDescent="0.2">
      <c r="A1593" t="s">
        <v>4884</v>
      </c>
      <c r="B1593" t="s">
        <v>4885</v>
      </c>
      <c r="C1593" s="5">
        <v>66</v>
      </c>
      <c r="D1593">
        <v>15572</v>
      </c>
      <c r="E1593" s="3" t="s">
        <v>2813</v>
      </c>
      <c r="F1593" s="4" t="s">
        <v>284</v>
      </c>
      <c r="G1593" s="4" t="s">
        <v>114</v>
      </c>
      <c r="H1593" s="4" t="s">
        <v>397</v>
      </c>
      <c r="I1593" s="4" t="s">
        <v>13</v>
      </c>
      <c r="J1593" s="4" t="s">
        <v>27</v>
      </c>
      <c r="K1593" s="2">
        <v>170920.42</v>
      </c>
      <c r="L1593" s="2">
        <v>5516.55</v>
      </c>
      <c r="M1593" s="5">
        <v>3</v>
      </c>
      <c r="N1593" s="2">
        <v>2695.5</v>
      </c>
      <c r="O1593" s="2">
        <v>333446.40000000002</v>
      </c>
      <c r="P1593" s="2">
        <v>752092.2</v>
      </c>
      <c r="Q1593" s="2">
        <v>255711.35</v>
      </c>
      <c r="R1593" s="2">
        <v>526163.69999999995</v>
      </c>
      <c r="S1593" s="2">
        <v>13552.65</v>
      </c>
      <c r="T1593" s="2">
        <v>274001.40000000002</v>
      </c>
      <c r="U1593" s="5">
        <v>1</v>
      </c>
      <c r="V1593" s="6">
        <v>2</v>
      </c>
      <c r="W1593">
        <v>3</v>
      </c>
      <c r="X1593">
        <v>2</v>
      </c>
      <c r="Y1593">
        <v>18</v>
      </c>
      <c r="Z1593" s="5">
        <f t="shared" ca="1" si="72"/>
        <v>7392</v>
      </c>
      <c r="AA1593" s="4" t="str">
        <f t="shared" si="73"/>
        <v>Mid</v>
      </c>
      <c r="AB1593" s="2">
        <f t="shared" si="74"/>
        <v>0.05</v>
      </c>
      <c r="AC1593" s="2">
        <f>banking_clients[[#This Row],[Bank_Loans]] + banking_clients[[#This Row],[Business_Lending]] + banking_clients[[#This Row],[CreditCard_Balance]]</f>
        <v>610143.30000000005</v>
      </c>
      <c r="AD1593" s="2">
        <f>banking_clients[[#This Row],[Bank_Deposits]] + banking_clients[[#This Row],[Saving_Accounts]] + banking_clients[[#This Row],[ForeignCurrency_Account]] + banking_clients[[#This Row],[Checking_Accounts]]</f>
        <v>1547519.9</v>
      </c>
    </row>
    <row r="1594" spans="1:30" x14ac:dyDescent="0.2">
      <c r="A1594" t="s">
        <v>4886</v>
      </c>
      <c r="B1594" t="s">
        <v>4887</v>
      </c>
      <c r="C1594" s="5">
        <v>48</v>
      </c>
      <c r="D1594">
        <v>615</v>
      </c>
      <c r="E1594" s="3" t="s">
        <v>1393</v>
      </c>
      <c r="F1594" s="4" t="s">
        <v>338</v>
      </c>
      <c r="G1594" s="4" t="s">
        <v>49</v>
      </c>
      <c r="H1594" s="4" t="s">
        <v>738</v>
      </c>
      <c r="I1594" s="4" t="s">
        <v>33</v>
      </c>
      <c r="J1594" s="4" t="s">
        <v>34</v>
      </c>
      <c r="K1594" s="2">
        <v>321119.76</v>
      </c>
      <c r="L1594" s="2">
        <v>48322.6</v>
      </c>
      <c r="M1594" s="5">
        <v>2</v>
      </c>
      <c r="N1594" s="2">
        <v>7706.54</v>
      </c>
      <c r="O1594" s="2">
        <v>860889.43</v>
      </c>
      <c r="P1594" s="2">
        <v>391029.95</v>
      </c>
      <c r="Q1594" s="2">
        <v>92972.160000000003</v>
      </c>
      <c r="R1594" s="2">
        <v>194913.39</v>
      </c>
      <c r="S1594" s="2">
        <v>87025.88</v>
      </c>
      <c r="T1594" s="2">
        <v>1614452.24</v>
      </c>
      <c r="U1594" s="5">
        <v>2</v>
      </c>
      <c r="V1594" s="6">
        <v>3</v>
      </c>
      <c r="W1594">
        <v>3</v>
      </c>
      <c r="X1594">
        <v>2</v>
      </c>
      <c r="Y1594">
        <v>19</v>
      </c>
      <c r="Z1594" s="5">
        <f t="shared" ca="1" si="72"/>
        <v>7226</v>
      </c>
      <c r="AA1594" s="4" t="str">
        <f t="shared" si="73"/>
        <v>High</v>
      </c>
      <c r="AB1594" s="2">
        <f t="shared" si="74"/>
        <v>0.03</v>
      </c>
      <c r="AC1594" s="2">
        <f>banking_clients[[#This Row],[Bank_Loans]] + banking_clients[[#This Row],[Business_Lending]] + banking_clients[[#This Row],[CreditCard_Balance]]</f>
        <v>2483048.21</v>
      </c>
      <c r="AD1594" s="2">
        <f>banking_clients[[#This Row],[Bank_Deposits]] + banking_clients[[#This Row],[Saving_Accounts]] + banking_clients[[#This Row],[ForeignCurrency_Account]] + banking_clients[[#This Row],[Checking_Accounts]]</f>
        <v>765941.38000000012</v>
      </c>
    </row>
    <row r="1595" spans="1:30" x14ac:dyDescent="0.2">
      <c r="A1595" t="s">
        <v>4888</v>
      </c>
      <c r="B1595" t="s">
        <v>1485</v>
      </c>
      <c r="C1595" s="5">
        <v>30</v>
      </c>
      <c r="D1595">
        <v>27154</v>
      </c>
      <c r="E1595" s="3" t="s">
        <v>4652</v>
      </c>
      <c r="F1595" s="4" t="s">
        <v>24</v>
      </c>
      <c r="G1595" s="4" t="s">
        <v>25</v>
      </c>
      <c r="H1595" s="4" t="s">
        <v>326</v>
      </c>
      <c r="I1595" s="4" t="s">
        <v>80</v>
      </c>
      <c r="J1595" s="4" t="s">
        <v>40</v>
      </c>
      <c r="K1595" s="2">
        <v>138366.66</v>
      </c>
      <c r="L1595" s="2">
        <v>25964.12</v>
      </c>
      <c r="M1595" s="5">
        <v>1</v>
      </c>
      <c r="N1595" s="2">
        <v>1997.79</v>
      </c>
      <c r="O1595" s="2">
        <v>1181014</v>
      </c>
      <c r="P1595" s="2">
        <v>2735303.73</v>
      </c>
      <c r="Q1595" s="2">
        <v>1416150.16</v>
      </c>
      <c r="R1595" s="2">
        <v>518543.75</v>
      </c>
      <c r="S1595" s="2">
        <v>25406.66</v>
      </c>
      <c r="T1595" s="2">
        <v>3021187.26</v>
      </c>
      <c r="U1595" s="5">
        <v>1</v>
      </c>
      <c r="V1595" s="6">
        <v>4</v>
      </c>
      <c r="W1595">
        <v>3</v>
      </c>
      <c r="X1595">
        <v>2</v>
      </c>
      <c r="Y1595">
        <v>20</v>
      </c>
      <c r="Z1595" s="5">
        <f t="shared" ca="1" si="72"/>
        <v>8689</v>
      </c>
      <c r="AA1595" s="4" t="str">
        <f t="shared" si="73"/>
        <v>Mid</v>
      </c>
      <c r="AB1595" s="2">
        <f t="shared" si="74"/>
        <v>0.01</v>
      </c>
      <c r="AC1595" s="2">
        <f>banking_clients[[#This Row],[Bank_Loans]] + banking_clients[[#This Row],[Business_Lending]] + banking_clients[[#This Row],[CreditCard_Balance]]</f>
        <v>4204199.05</v>
      </c>
      <c r="AD1595" s="2">
        <f>banking_clients[[#This Row],[Bank_Deposits]] + banking_clients[[#This Row],[Saving_Accounts]] + banking_clients[[#This Row],[ForeignCurrency_Account]] + banking_clients[[#This Row],[Checking_Accounts]]</f>
        <v>4695404.3</v>
      </c>
    </row>
    <row r="1596" spans="1:30" x14ac:dyDescent="0.2">
      <c r="A1596" t="s">
        <v>4889</v>
      </c>
      <c r="B1596" t="s">
        <v>4890</v>
      </c>
      <c r="C1596" s="5">
        <v>29</v>
      </c>
      <c r="D1596">
        <v>19847</v>
      </c>
      <c r="E1596" s="3" t="s">
        <v>4891</v>
      </c>
      <c r="F1596" s="4" t="s">
        <v>78</v>
      </c>
      <c r="G1596" s="4" t="s">
        <v>19</v>
      </c>
      <c r="H1596" s="4" t="s">
        <v>223</v>
      </c>
      <c r="I1596" s="4" t="s">
        <v>80</v>
      </c>
      <c r="J1596" s="4" t="s">
        <v>34</v>
      </c>
      <c r="K1596" s="2">
        <v>292103.82</v>
      </c>
      <c r="L1596" s="2">
        <v>10039.35</v>
      </c>
      <c r="M1596" s="5">
        <v>3</v>
      </c>
      <c r="N1596" s="2">
        <v>4907.84</v>
      </c>
      <c r="O1596" s="2">
        <v>447035.1</v>
      </c>
      <c r="P1596" s="2">
        <v>1380431.11</v>
      </c>
      <c r="Q1596" s="2">
        <v>900912.94</v>
      </c>
      <c r="R1596" s="2">
        <v>353390.36</v>
      </c>
      <c r="S1596" s="2">
        <v>28762.34</v>
      </c>
      <c r="T1596" s="2">
        <v>450153.85</v>
      </c>
      <c r="U1596" s="5">
        <v>1</v>
      </c>
      <c r="V1596" s="6">
        <v>5</v>
      </c>
      <c r="W1596">
        <v>4</v>
      </c>
      <c r="X1596">
        <v>2</v>
      </c>
      <c r="Y1596">
        <v>22</v>
      </c>
      <c r="Z1596" s="5">
        <f t="shared" ca="1" si="72"/>
        <v>6961</v>
      </c>
      <c r="AA1596" s="4" t="str">
        <f t="shared" si="73"/>
        <v>Mid</v>
      </c>
      <c r="AB1596" s="2">
        <f t="shared" si="74"/>
        <v>0.01</v>
      </c>
      <c r="AC1596" s="2">
        <f>banking_clients[[#This Row],[Bank_Loans]] + banking_clients[[#This Row],[Business_Lending]] + banking_clients[[#This Row],[CreditCard_Balance]]</f>
        <v>902096.78999999992</v>
      </c>
      <c r="AD1596" s="2">
        <f>banking_clients[[#This Row],[Bank_Deposits]] + banking_clients[[#This Row],[Saving_Accounts]] + banking_clients[[#This Row],[ForeignCurrency_Account]] + banking_clients[[#This Row],[Checking_Accounts]]</f>
        <v>2663496.75</v>
      </c>
    </row>
    <row r="1597" spans="1:30" x14ac:dyDescent="0.2">
      <c r="A1597" t="s">
        <v>4892</v>
      </c>
      <c r="B1597" t="s">
        <v>4893</v>
      </c>
      <c r="C1597" s="5">
        <v>47</v>
      </c>
      <c r="D1597">
        <v>12874</v>
      </c>
      <c r="E1597" s="3" t="s">
        <v>4894</v>
      </c>
      <c r="F1597" s="4" t="s">
        <v>167</v>
      </c>
      <c r="G1597" s="4" t="s">
        <v>25</v>
      </c>
      <c r="H1597" s="4" t="s">
        <v>1707</v>
      </c>
      <c r="I1597" s="4" t="s">
        <v>33</v>
      </c>
      <c r="J1597" s="4" t="s">
        <v>14</v>
      </c>
      <c r="K1597" s="2">
        <v>181982.24</v>
      </c>
      <c r="L1597" s="2">
        <v>4557.84</v>
      </c>
      <c r="M1597" s="5">
        <v>1</v>
      </c>
      <c r="N1597" s="2">
        <v>2754.02</v>
      </c>
      <c r="O1597" s="2">
        <v>231460.32</v>
      </c>
      <c r="P1597" s="2">
        <v>113852.16</v>
      </c>
      <c r="Q1597" s="2">
        <v>73566.009999999995</v>
      </c>
      <c r="R1597" s="2">
        <v>110734.36</v>
      </c>
      <c r="S1597" s="2">
        <v>27682.93</v>
      </c>
      <c r="T1597" s="2">
        <v>741194.64</v>
      </c>
      <c r="U1597" s="5">
        <v>3</v>
      </c>
      <c r="V1597" s="6">
        <v>2</v>
      </c>
      <c r="W1597">
        <v>4</v>
      </c>
      <c r="X1597">
        <v>2</v>
      </c>
      <c r="Y1597">
        <v>1</v>
      </c>
      <c r="Z1597" s="5">
        <f t="shared" ca="1" si="72"/>
        <v>7973</v>
      </c>
      <c r="AA1597" s="4" t="str">
        <f t="shared" si="73"/>
        <v>Mid</v>
      </c>
      <c r="AB1597" s="2">
        <f t="shared" si="74"/>
        <v>0.03</v>
      </c>
      <c r="AC1597" s="2">
        <f>banking_clients[[#This Row],[Bank_Loans]] + banking_clients[[#This Row],[Business_Lending]] + banking_clients[[#This Row],[CreditCard_Balance]]</f>
        <v>975408.98</v>
      </c>
      <c r="AD1597" s="2">
        <f>banking_clients[[#This Row],[Bank_Deposits]] + banking_clients[[#This Row],[Saving_Accounts]] + banking_clients[[#This Row],[ForeignCurrency_Account]] + banking_clients[[#This Row],[Checking_Accounts]]</f>
        <v>325835.46000000002</v>
      </c>
    </row>
    <row r="1598" spans="1:30" x14ac:dyDescent="0.2">
      <c r="A1598" t="s">
        <v>4895</v>
      </c>
      <c r="B1598" t="s">
        <v>4896</v>
      </c>
      <c r="C1598" s="5">
        <v>47</v>
      </c>
      <c r="D1598">
        <v>12708</v>
      </c>
      <c r="E1598" s="3" t="s">
        <v>4897</v>
      </c>
      <c r="F1598" s="4" t="s">
        <v>464</v>
      </c>
      <c r="G1598" s="4" t="s">
        <v>49</v>
      </c>
      <c r="H1598" s="4" t="s">
        <v>1531</v>
      </c>
      <c r="I1598" s="4" t="s">
        <v>33</v>
      </c>
      <c r="J1598" s="4" t="s">
        <v>14</v>
      </c>
      <c r="K1598" s="2">
        <v>41258.879999999997</v>
      </c>
      <c r="L1598" s="2">
        <v>31081.95</v>
      </c>
      <c r="M1598" s="5">
        <v>2</v>
      </c>
      <c r="N1598" s="2">
        <v>970.1</v>
      </c>
      <c r="O1598" s="2">
        <v>540708.31999999995</v>
      </c>
      <c r="P1598" s="2">
        <v>1292689.04</v>
      </c>
      <c r="Q1598" s="2">
        <v>354447</v>
      </c>
      <c r="R1598" s="2">
        <v>722446.38</v>
      </c>
      <c r="S1598" s="2">
        <v>3308.72</v>
      </c>
      <c r="T1598" s="2">
        <v>444933.24</v>
      </c>
      <c r="U1598" s="5">
        <v>2</v>
      </c>
      <c r="V1598" s="6">
        <v>2</v>
      </c>
      <c r="W1598">
        <v>3</v>
      </c>
      <c r="X1598">
        <v>2</v>
      </c>
      <c r="Y1598">
        <v>2</v>
      </c>
      <c r="Z1598" s="5">
        <f t="shared" ca="1" si="72"/>
        <v>5598</v>
      </c>
      <c r="AA1598" s="4" t="str">
        <f t="shared" si="73"/>
        <v>Low</v>
      </c>
      <c r="AB1598" s="2">
        <f t="shared" si="74"/>
        <v>0.03</v>
      </c>
      <c r="AC1598" s="2">
        <f>banking_clients[[#This Row],[Bank_Loans]] + banking_clients[[#This Row],[Business_Lending]] + banking_clients[[#This Row],[CreditCard_Balance]]</f>
        <v>986611.65999999992</v>
      </c>
      <c r="AD1598" s="2">
        <f>banking_clients[[#This Row],[Bank_Deposits]] + banking_clients[[#This Row],[Saving_Accounts]] + banking_clients[[#This Row],[ForeignCurrency_Account]] + banking_clients[[#This Row],[Checking_Accounts]]</f>
        <v>2372891.1399999997</v>
      </c>
    </row>
    <row r="1599" spans="1:30" x14ac:dyDescent="0.2">
      <c r="A1599" t="s">
        <v>4898</v>
      </c>
      <c r="B1599" t="s">
        <v>4899</v>
      </c>
      <c r="C1599" s="5">
        <v>35</v>
      </c>
      <c r="D1599">
        <v>41222</v>
      </c>
      <c r="E1599" s="3" t="s">
        <v>4900</v>
      </c>
      <c r="F1599" s="4" t="s">
        <v>104</v>
      </c>
      <c r="G1599" s="4" t="s">
        <v>25</v>
      </c>
      <c r="H1599" s="4" t="s">
        <v>326</v>
      </c>
      <c r="I1599" s="4" t="s">
        <v>80</v>
      </c>
      <c r="J1599" s="4" t="s">
        <v>27</v>
      </c>
      <c r="K1599" s="2">
        <v>138442.89000000001</v>
      </c>
      <c r="L1599" s="2">
        <v>4883.13</v>
      </c>
      <c r="M1599" s="5">
        <v>1</v>
      </c>
      <c r="N1599" s="2">
        <v>661.96</v>
      </c>
      <c r="O1599" s="2">
        <v>258408.86</v>
      </c>
      <c r="P1599" s="2">
        <v>442275.47</v>
      </c>
      <c r="Q1599" s="2">
        <v>228048.29</v>
      </c>
      <c r="R1599" s="2">
        <v>537088.28</v>
      </c>
      <c r="S1599" s="2">
        <v>24945.98</v>
      </c>
      <c r="T1599" s="2">
        <v>990724.74</v>
      </c>
      <c r="U1599" s="5">
        <v>0</v>
      </c>
      <c r="V1599" s="6">
        <v>2</v>
      </c>
      <c r="W1599">
        <v>1</v>
      </c>
      <c r="X1599">
        <v>1</v>
      </c>
      <c r="Y1599">
        <v>3</v>
      </c>
      <c r="Z1599" s="5">
        <f t="shared" ca="1" si="72"/>
        <v>8867</v>
      </c>
      <c r="AA1599" s="4" t="str">
        <f t="shared" si="73"/>
        <v>Mid</v>
      </c>
      <c r="AB1599" s="2">
        <f t="shared" si="74"/>
        <v>0.01</v>
      </c>
      <c r="AC1599" s="2">
        <f>banking_clients[[#This Row],[Bank_Loans]] + banking_clients[[#This Row],[Business_Lending]] + banking_clients[[#This Row],[CreditCard_Balance]]</f>
        <v>1249795.56</v>
      </c>
      <c r="AD1599" s="2">
        <f>banking_clients[[#This Row],[Bank_Deposits]] + banking_clients[[#This Row],[Saving_Accounts]] + banking_clients[[#This Row],[ForeignCurrency_Account]] + banking_clients[[#This Row],[Checking_Accounts]]</f>
        <v>1232358.02</v>
      </c>
    </row>
    <row r="1600" spans="1:30" x14ac:dyDescent="0.2">
      <c r="A1600" t="s">
        <v>4901</v>
      </c>
      <c r="B1600" t="s">
        <v>4902</v>
      </c>
      <c r="C1600" s="5">
        <v>64</v>
      </c>
      <c r="D1600">
        <v>20721</v>
      </c>
      <c r="E1600" s="3" t="s">
        <v>4903</v>
      </c>
      <c r="F1600" s="4" t="s">
        <v>192</v>
      </c>
      <c r="G1600" s="4" t="s">
        <v>25</v>
      </c>
      <c r="H1600" s="4" t="s">
        <v>1703</v>
      </c>
      <c r="I1600" s="4" t="s">
        <v>13</v>
      </c>
      <c r="J1600" s="4" t="s">
        <v>34</v>
      </c>
      <c r="K1600" s="2">
        <v>116508.94</v>
      </c>
      <c r="L1600" s="2">
        <v>14003.02</v>
      </c>
      <c r="M1600" s="5">
        <v>3</v>
      </c>
      <c r="N1600" s="2">
        <v>68.27</v>
      </c>
      <c r="O1600" s="2">
        <v>294887.78000000003</v>
      </c>
      <c r="P1600" s="2">
        <v>21065.119999999999</v>
      </c>
      <c r="Q1600" s="2">
        <v>31597.68</v>
      </c>
      <c r="R1600" s="2">
        <v>12744.4</v>
      </c>
      <c r="S1600" s="2">
        <v>8857.43</v>
      </c>
      <c r="T1600" s="2">
        <v>140095.14000000001</v>
      </c>
      <c r="U1600" s="5">
        <v>2</v>
      </c>
      <c r="V1600" s="6">
        <v>1</v>
      </c>
      <c r="W1600">
        <v>2</v>
      </c>
      <c r="X1600">
        <v>1</v>
      </c>
      <c r="Y1600">
        <v>4</v>
      </c>
      <c r="Z1600" s="5">
        <f t="shared" ca="1" si="72"/>
        <v>6257</v>
      </c>
      <c r="AA1600" s="4" t="str">
        <f t="shared" si="73"/>
        <v>Mid</v>
      </c>
      <c r="AB1600" s="2">
        <f t="shared" si="74"/>
        <v>0.05</v>
      </c>
      <c r="AC1600" s="2">
        <f>banking_clients[[#This Row],[Bank_Loans]] + banking_clients[[#This Row],[Business_Lending]] + banking_clients[[#This Row],[CreditCard_Balance]]</f>
        <v>435051.19000000006</v>
      </c>
      <c r="AD1600" s="2">
        <f>banking_clients[[#This Row],[Bank_Deposits]] + banking_clients[[#This Row],[Saving_Accounts]] + banking_clients[[#This Row],[ForeignCurrency_Account]] + banking_clients[[#This Row],[Checking_Accounts]]</f>
        <v>74264.63</v>
      </c>
    </row>
    <row r="1601" spans="1:30" x14ac:dyDescent="0.2">
      <c r="A1601" t="s">
        <v>4904</v>
      </c>
      <c r="B1601" t="s">
        <v>4905</v>
      </c>
      <c r="C1601" s="5">
        <v>44</v>
      </c>
      <c r="D1601">
        <v>3655</v>
      </c>
      <c r="E1601" s="3" t="s">
        <v>4906</v>
      </c>
      <c r="F1601" s="4" t="s">
        <v>182</v>
      </c>
      <c r="G1601" s="4" t="s">
        <v>11</v>
      </c>
      <c r="H1601" s="4" t="s">
        <v>369</v>
      </c>
      <c r="I1601" s="4" t="s">
        <v>80</v>
      </c>
      <c r="J1601" s="4" t="s">
        <v>14</v>
      </c>
      <c r="K1601" s="2">
        <v>111496.5</v>
      </c>
      <c r="L1601" s="2">
        <v>7301</v>
      </c>
      <c r="M1601" s="5">
        <v>1</v>
      </c>
      <c r="N1601" s="2">
        <v>1799.03</v>
      </c>
      <c r="O1601" s="2">
        <v>274664.43</v>
      </c>
      <c r="P1601" s="2">
        <v>329165.38</v>
      </c>
      <c r="Q1601" s="2">
        <v>214155.79</v>
      </c>
      <c r="R1601" s="2">
        <v>217090.51</v>
      </c>
      <c r="S1601" s="2">
        <v>34670.35</v>
      </c>
      <c r="T1601" s="2">
        <v>160689.25</v>
      </c>
      <c r="U1601" s="5">
        <v>3</v>
      </c>
      <c r="V1601" s="6">
        <v>2</v>
      </c>
      <c r="W1601">
        <v>3</v>
      </c>
      <c r="X1601">
        <v>2</v>
      </c>
      <c r="Y1601">
        <v>8</v>
      </c>
      <c r="Z1601" s="5">
        <f t="shared" ca="1" si="72"/>
        <v>5595</v>
      </c>
      <c r="AA1601" s="4" t="str">
        <f t="shared" si="73"/>
        <v>Mid</v>
      </c>
      <c r="AB1601" s="2">
        <f t="shared" si="74"/>
        <v>0.01</v>
      </c>
      <c r="AC1601" s="2">
        <f>banking_clients[[#This Row],[Bank_Loans]] + banking_clients[[#This Row],[Business_Lending]] + banking_clients[[#This Row],[CreditCard_Balance]]</f>
        <v>437152.71</v>
      </c>
      <c r="AD1601" s="2">
        <f>banking_clients[[#This Row],[Bank_Deposits]] + banking_clients[[#This Row],[Saving_Accounts]] + banking_clients[[#This Row],[ForeignCurrency_Account]] + banking_clients[[#This Row],[Checking_Accounts]]</f>
        <v>795082.03</v>
      </c>
    </row>
    <row r="1602" spans="1:30" x14ac:dyDescent="0.2">
      <c r="A1602" t="s">
        <v>4907</v>
      </c>
      <c r="B1602" t="s">
        <v>4908</v>
      </c>
      <c r="C1602" s="5">
        <v>38</v>
      </c>
      <c r="D1602">
        <v>27628</v>
      </c>
      <c r="E1602" s="3" t="s">
        <v>4909</v>
      </c>
      <c r="F1602" s="4" t="s">
        <v>192</v>
      </c>
      <c r="G1602" s="4" t="s">
        <v>25</v>
      </c>
      <c r="H1602" s="4" t="s">
        <v>1390</v>
      </c>
      <c r="I1602" s="4" t="s">
        <v>33</v>
      </c>
      <c r="J1602" s="4" t="s">
        <v>14</v>
      </c>
      <c r="K1602" s="2">
        <v>73812.600000000006</v>
      </c>
      <c r="L1602" s="2">
        <v>9656.94</v>
      </c>
      <c r="M1602" s="5">
        <v>3</v>
      </c>
      <c r="N1602" s="2">
        <v>43.02</v>
      </c>
      <c r="O1602" s="2">
        <v>328683.77</v>
      </c>
      <c r="P1602" s="2">
        <v>615087.98</v>
      </c>
      <c r="Q1602" s="2">
        <v>229989.42</v>
      </c>
      <c r="R1602" s="2">
        <v>243895.76</v>
      </c>
      <c r="S1602" s="2">
        <v>17864.8</v>
      </c>
      <c r="T1602" s="2">
        <v>353781.12</v>
      </c>
      <c r="U1602" s="5">
        <v>3</v>
      </c>
      <c r="V1602" s="6">
        <v>2</v>
      </c>
      <c r="W1602">
        <v>4</v>
      </c>
      <c r="X1602">
        <v>1</v>
      </c>
      <c r="Y1602">
        <v>9</v>
      </c>
      <c r="Z1602" s="5">
        <f t="shared" ref="Z1602:Z1665" ca="1" si="75">DATEDIF(E1602, TODAY(), "D")</f>
        <v>3730</v>
      </c>
      <c r="AA1602" s="4" t="str">
        <f t="shared" ref="AA1602:AA1665" si="76">IF(K1602&lt;100000, "Low", IF(K1602&lt;=300000, "Mid", "High"))</f>
        <v>Low</v>
      </c>
      <c r="AB1602" s="2">
        <f t="shared" ref="AB1602:AB1665" si="77">IF(I1602="High", 0.05, IF(I1602="Mid", 0.03, 0.01))</f>
        <v>0.03</v>
      </c>
      <c r="AC1602" s="2">
        <f>banking_clients[[#This Row],[Bank_Loans]] + banking_clients[[#This Row],[Business_Lending]] + banking_clients[[#This Row],[CreditCard_Balance]]</f>
        <v>682507.91</v>
      </c>
      <c r="AD1602" s="2">
        <f>banking_clients[[#This Row],[Bank_Deposits]] + banking_clients[[#This Row],[Saving_Accounts]] + banking_clients[[#This Row],[ForeignCurrency_Account]] + banking_clients[[#This Row],[Checking_Accounts]]</f>
        <v>1106837.96</v>
      </c>
    </row>
    <row r="1603" spans="1:30" x14ac:dyDescent="0.2">
      <c r="A1603" t="s">
        <v>4910</v>
      </c>
      <c r="B1603" t="s">
        <v>4911</v>
      </c>
      <c r="C1603" s="5">
        <v>60</v>
      </c>
      <c r="D1603">
        <v>2149</v>
      </c>
      <c r="E1603" s="3" t="s">
        <v>4912</v>
      </c>
      <c r="F1603" s="4" t="s">
        <v>257</v>
      </c>
      <c r="G1603" s="4" t="s">
        <v>25</v>
      </c>
      <c r="H1603" s="4" t="s">
        <v>618</v>
      </c>
      <c r="I1603" s="4" t="s">
        <v>13</v>
      </c>
      <c r="J1603" s="4" t="s">
        <v>40</v>
      </c>
      <c r="K1603" s="2">
        <v>51971.25</v>
      </c>
      <c r="L1603" s="2">
        <v>24291</v>
      </c>
      <c r="M1603" s="5">
        <v>2</v>
      </c>
      <c r="N1603" s="2">
        <v>774.4</v>
      </c>
      <c r="O1603" s="2">
        <v>61186.400000000001</v>
      </c>
      <c r="P1603" s="2">
        <v>623735.06000000006</v>
      </c>
      <c r="Q1603" s="2">
        <v>481977.09</v>
      </c>
      <c r="R1603" s="2">
        <v>269907.17</v>
      </c>
      <c r="S1603" s="2">
        <v>7678.88</v>
      </c>
      <c r="T1603" s="2">
        <v>314790.08</v>
      </c>
      <c r="U1603" s="5">
        <v>0</v>
      </c>
      <c r="V1603" s="6">
        <v>2</v>
      </c>
      <c r="W1603">
        <v>1</v>
      </c>
      <c r="X1603">
        <v>1</v>
      </c>
      <c r="Y1603">
        <v>10</v>
      </c>
      <c r="Z1603" s="5">
        <f t="shared" ca="1" si="75"/>
        <v>9027</v>
      </c>
      <c r="AA1603" s="4" t="str">
        <f t="shared" si="76"/>
        <v>Low</v>
      </c>
      <c r="AB1603" s="2">
        <f t="shared" si="77"/>
        <v>0.05</v>
      </c>
      <c r="AC1603" s="2">
        <f>banking_clients[[#This Row],[Bank_Loans]] + banking_clients[[#This Row],[Business_Lending]] + banking_clients[[#This Row],[CreditCard_Balance]]</f>
        <v>376750.88000000006</v>
      </c>
      <c r="AD1603" s="2">
        <f>banking_clients[[#This Row],[Bank_Deposits]] + banking_clients[[#This Row],[Saving_Accounts]] + banking_clients[[#This Row],[ForeignCurrency_Account]] + banking_clients[[#This Row],[Checking_Accounts]]</f>
        <v>1383298.2</v>
      </c>
    </row>
    <row r="1604" spans="1:30" x14ac:dyDescent="0.2">
      <c r="A1604" t="s">
        <v>4913</v>
      </c>
      <c r="B1604" t="s">
        <v>4914</v>
      </c>
      <c r="C1604" s="5">
        <v>85</v>
      </c>
      <c r="D1604">
        <v>1616</v>
      </c>
      <c r="E1604" s="3" t="s">
        <v>4915</v>
      </c>
      <c r="F1604" s="4" t="s">
        <v>99</v>
      </c>
      <c r="G1604" s="4" t="s">
        <v>19</v>
      </c>
      <c r="H1604" s="4" t="s">
        <v>518</v>
      </c>
      <c r="I1604" s="4" t="s">
        <v>80</v>
      </c>
      <c r="J1604" s="4" t="s">
        <v>34</v>
      </c>
      <c r="K1604" s="2">
        <v>90061.21</v>
      </c>
      <c r="L1604" s="2">
        <v>22896.080000000002</v>
      </c>
      <c r="M1604" s="5">
        <v>1</v>
      </c>
      <c r="N1604" s="2">
        <v>1568.54</v>
      </c>
      <c r="O1604" s="2">
        <v>127661.63</v>
      </c>
      <c r="P1604" s="2">
        <v>433119.98</v>
      </c>
      <c r="Q1604" s="2">
        <v>152458.23000000001</v>
      </c>
      <c r="R1604" s="2">
        <v>230904.93</v>
      </c>
      <c r="S1604" s="2">
        <v>10078.950000000001</v>
      </c>
      <c r="T1604" s="2">
        <v>354743.59</v>
      </c>
      <c r="U1604" s="5">
        <v>1</v>
      </c>
      <c r="V1604" s="6">
        <v>1</v>
      </c>
      <c r="W1604">
        <v>1</v>
      </c>
      <c r="X1604">
        <v>1</v>
      </c>
      <c r="Y1604">
        <v>11</v>
      </c>
      <c r="Z1604" s="5">
        <f t="shared" ca="1" si="75"/>
        <v>9626</v>
      </c>
      <c r="AA1604" s="4" t="str">
        <f t="shared" si="76"/>
        <v>Low</v>
      </c>
      <c r="AB1604" s="2">
        <f t="shared" si="77"/>
        <v>0.01</v>
      </c>
      <c r="AC1604" s="2">
        <f>banking_clients[[#This Row],[Bank_Loans]] + banking_clients[[#This Row],[Business_Lending]] + banking_clients[[#This Row],[CreditCard_Balance]]</f>
        <v>483973.76</v>
      </c>
      <c r="AD1604" s="2">
        <f>banking_clients[[#This Row],[Bank_Deposits]] + banking_clients[[#This Row],[Saving_Accounts]] + banking_clients[[#This Row],[ForeignCurrency_Account]] + banking_clients[[#This Row],[Checking_Accounts]]</f>
        <v>826562.08999999985</v>
      </c>
    </row>
    <row r="1605" spans="1:30" x14ac:dyDescent="0.2">
      <c r="A1605" t="s">
        <v>4916</v>
      </c>
      <c r="B1605" t="s">
        <v>4917</v>
      </c>
      <c r="C1605" s="5">
        <v>65</v>
      </c>
      <c r="D1605">
        <v>3720</v>
      </c>
      <c r="E1605" s="3" t="s">
        <v>1278</v>
      </c>
      <c r="F1605" s="4" t="s">
        <v>24</v>
      </c>
      <c r="G1605" s="4" t="s">
        <v>25</v>
      </c>
      <c r="H1605" s="4" t="s">
        <v>95</v>
      </c>
      <c r="I1605" s="4" t="s">
        <v>80</v>
      </c>
      <c r="J1605" s="4" t="s">
        <v>14</v>
      </c>
      <c r="K1605" s="2">
        <v>112254.77</v>
      </c>
      <c r="L1605" s="2">
        <v>9488.16</v>
      </c>
      <c r="M1605" s="5">
        <v>1</v>
      </c>
      <c r="N1605" s="2">
        <v>592.41999999999996</v>
      </c>
      <c r="O1605" s="2">
        <v>1414317.17</v>
      </c>
      <c r="P1605" s="2">
        <v>348082.73</v>
      </c>
      <c r="Q1605" s="2">
        <v>224671.58</v>
      </c>
      <c r="R1605" s="2">
        <v>45883.63</v>
      </c>
      <c r="S1605" s="2">
        <v>7191.36</v>
      </c>
      <c r="T1605" s="2">
        <v>1239307.3400000001</v>
      </c>
      <c r="U1605" s="5">
        <v>3</v>
      </c>
      <c r="V1605" s="6">
        <v>2</v>
      </c>
      <c r="W1605">
        <v>1</v>
      </c>
      <c r="X1605">
        <v>2</v>
      </c>
      <c r="Y1605">
        <v>12</v>
      </c>
      <c r="Z1605" s="5">
        <f t="shared" ca="1" si="75"/>
        <v>1901</v>
      </c>
      <c r="AA1605" s="4" t="str">
        <f t="shared" si="76"/>
        <v>Mid</v>
      </c>
      <c r="AB1605" s="2">
        <f t="shared" si="77"/>
        <v>0.01</v>
      </c>
      <c r="AC1605" s="2">
        <f>banking_clients[[#This Row],[Bank_Loans]] + banking_clients[[#This Row],[Business_Lending]] + banking_clients[[#This Row],[CreditCard_Balance]]</f>
        <v>2654216.9299999997</v>
      </c>
      <c r="AD1605" s="2">
        <f>banking_clients[[#This Row],[Bank_Deposits]] + banking_clients[[#This Row],[Saving_Accounts]] + banking_clients[[#This Row],[ForeignCurrency_Account]] + banking_clients[[#This Row],[Checking_Accounts]]</f>
        <v>625829.29999999993</v>
      </c>
    </row>
    <row r="1606" spans="1:30" x14ac:dyDescent="0.2">
      <c r="A1606" t="s">
        <v>4918</v>
      </c>
      <c r="B1606" t="s">
        <v>4919</v>
      </c>
      <c r="C1606" s="5">
        <v>19</v>
      </c>
      <c r="D1606">
        <v>36551</v>
      </c>
      <c r="E1606" s="3" t="s">
        <v>4920</v>
      </c>
      <c r="F1606" s="4" t="s">
        <v>99</v>
      </c>
      <c r="G1606" s="4" t="s">
        <v>25</v>
      </c>
      <c r="H1606" s="4" t="s">
        <v>438</v>
      </c>
      <c r="I1606" s="4" t="s">
        <v>13</v>
      </c>
      <c r="J1606" s="4" t="s">
        <v>27</v>
      </c>
      <c r="K1606" s="2">
        <v>200034.65</v>
      </c>
      <c r="L1606" s="2">
        <v>36168</v>
      </c>
      <c r="M1606" s="5">
        <v>1</v>
      </c>
      <c r="N1606" s="2">
        <v>4542.5</v>
      </c>
      <c r="O1606" s="2">
        <v>656478.11</v>
      </c>
      <c r="P1606" s="2">
        <v>396416.25</v>
      </c>
      <c r="Q1606" s="2">
        <v>269171.53000000003</v>
      </c>
      <c r="R1606" s="2">
        <v>189398.87</v>
      </c>
      <c r="S1606" s="2">
        <v>11930.13</v>
      </c>
      <c r="T1606" s="2">
        <v>374449.34</v>
      </c>
      <c r="U1606" s="5">
        <v>3</v>
      </c>
      <c r="V1606" s="6">
        <v>2</v>
      </c>
      <c r="W1606">
        <v>2</v>
      </c>
      <c r="X1606">
        <v>2</v>
      </c>
      <c r="Y1606">
        <v>13</v>
      </c>
      <c r="Z1606" s="5">
        <f t="shared" ca="1" si="75"/>
        <v>5981</v>
      </c>
      <c r="AA1606" s="4" t="str">
        <f t="shared" si="76"/>
        <v>Mid</v>
      </c>
      <c r="AB1606" s="2">
        <f t="shared" si="77"/>
        <v>0.05</v>
      </c>
      <c r="AC1606" s="2">
        <f>banking_clients[[#This Row],[Bank_Loans]] + banking_clients[[#This Row],[Business_Lending]] + banking_clients[[#This Row],[CreditCard_Balance]]</f>
        <v>1035469.95</v>
      </c>
      <c r="AD1606" s="2">
        <f>banking_clients[[#This Row],[Bank_Deposits]] + banking_clients[[#This Row],[Saving_Accounts]] + banking_clients[[#This Row],[ForeignCurrency_Account]] + banking_clients[[#This Row],[Checking_Accounts]]</f>
        <v>866916.78</v>
      </c>
    </row>
    <row r="1607" spans="1:30" x14ac:dyDescent="0.2">
      <c r="A1607" t="s">
        <v>4921</v>
      </c>
      <c r="B1607" t="s">
        <v>4922</v>
      </c>
      <c r="C1607" s="5">
        <v>72</v>
      </c>
      <c r="D1607">
        <v>2240</v>
      </c>
      <c r="E1607" s="3" t="s">
        <v>4923</v>
      </c>
      <c r="F1607" s="4" t="s">
        <v>187</v>
      </c>
      <c r="G1607" s="4" t="s">
        <v>49</v>
      </c>
      <c r="H1607" s="4" t="s">
        <v>115</v>
      </c>
      <c r="I1607" s="4" t="s">
        <v>33</v>
      </c>
      <c r="J1607" s="4" t="s">
        <v>40</v>
      </c>
      <c r="K1607" s="2">
        <v>468818.09</v>
      </c>
      <c r="L1607" s="2">
        <v>32124.55</v>
      </c>
      <c r="M1607" s="5">
        <v>1</v>
      </c>
      <c r="N1607" s="2">
        <v>3952.77</v>
      </c>
      <c r="O1607" s="2">
        <v>204628.21</v>
      </c>
      <c r="P1607" s="2">
        <v>80368.81</v>
      </c>
      <c r="Q1607" s="2">
        <v>39633.93</v>
      </c>
      <c r="R1607" s="2">
        <v>87370.81</v>
      </c>
      <c r="S1607" s="2">
        <v>22240.53</v>
      </c>
      <c r="T1607" s="2">
        <v>622936.26</v>
      </c>
      <c r="U1607" s="5">
        <v>3</v>
      </c>
      <c r="V1607" s="6">
        <v>4</v>
      </c>
      <c r="W1607">
        <v>2</v>
      </c>
      <c r="X1607">
        <v>1</v>
      </c>
      <c r="Y1607">
        <v>14</v>
      </c>
      <c r="Z1607" s="5">
        <f t="shared" ca="1" si="75"/>
        <v>10675</v>
      </c>
      <c r="AA1607" s="4" t="str">
        <f t="shared" si="76"/>
        <v>High</v>
      </c>
      <c r="AB1607" s="2">
        <f t="shared" si="77"/>
        <v>0.03</v>
      </c>
      <c r="AC1607" s="2">
        <f>banking_clients[[#This Row],[Bank_Loans]] + banking_clients[[#This Row],[Business_Lending]] + banking_clients[[#This Row],[CreditCard_Balance]]</f>
        <v>831517.24</v>
      </c>
      <c r="AD1607" s="2">
        <f>banking_clients[[#This Row],[Bank_Deposits]] + banking_clients[[#This Row],[Saving_Accounts]] + banking_clients[[#This Row],[ForeignCurrency_Account]] + banking_clients[[#This Row],[Checking_Accounts]]</f>
        <v>229614.07999999999</v>
      </c>
    </row>
    <row r="1608" spans="1:30" x14ac:dyDescent="0.2">
      <c r="A1608" t="s">
        <v>4924</v>
      </c>
      <c r="B1608" t="s">
        <v>4925</v>
      </c>
      <c r="C1608" s="5">
        <v>64</v>
      </c>
      <c r="D1608">
        <v>18335</v>
      </c>
      <c r="E1608" s="3" t="s">
        <v>4926</v>
      </c>
      <c r="F1608" s="4" t="s">
        <v>464</v>
      </c>
      <c r="G1608" s="4" t="s">
        <v>25</v>
      </c>
      <c r="H1608" s="4" t="s">
        <v>280</v>
      </c>
      <c r="I1608" s="4" t="s">
        <v>13</v>
      </c>
      <c r="J1608" s="4" t="s">
        <v>34</v>
      </c>
      <c r="K1608" s="2">
        <v>102656.95</v>
      </c>
      <c r="L1608" s="2">
        <v>10408.530000000001</v>
      </c>
      <c r="M1608" s="5">
        <v>2</v>
      </c>
      <c r="N1608" s="2">
        <v>1680.06</v>
      </c>
      <c r="O1608" s="2">
        <v>36116.99</v>
      </c>
      <c r="P1608" s="2">
        <v>149993.14000000001</v>
      </c>
      <c r="Q1608" s="2">
        <v>120912.84</v>
      </c>
      <c r="R1608" s="2">
        <v>18320.59</v>
      </c>
      <c r="S1608" s="2">
        <v>24312.89</v>
      </c>
      <c r="T1608" s="2">
        <v>440832.68</v>
      </c>
      <c r="U1608" s="5">
        <v>0</v>
      </c>
      <c r="V1608" s="6">
        <v>1</v>
      </c>
      <c r="W1608">
        <v>3</v>
      </c>
      <c r="X1608">
        <v>2</v>
      </c>
      <c r="Y1608">
        <v>15</v>
      </c>
      <c r="Z1608" s="5">
        <f t="shared" ca="1" si="75"/>
        <v>6930</v>
      </c>
      <c r="AA1608" s="4" t="str">
        <f t="shared" si="76"/>
        <v>Mid</v>
      </c>
      <c r="AB1608" s="2">
        <f t="shared" si="77"/>
        <v>0.05</v>
      </c>
      <c r="AC1608" s="2">
        <f>banking_clients[[#This Row],[Bank_Loans]] + banking_clients[[#This Row],[Business_Lending]] + banking_clients[[#This Row],[CreditCard_Balance]]</f>
        <v>478629.73</v>
      </c>
      <c r="AD1608" s="2">
        <f>banking_clients[[#This Row],[Bank_Deposits]] + banking_clients[[#This Row],[Saving_Accounts]] + banking_clients[[#This Row],[ForeignCurrency_Account]] + banking_clients[[#This Row],[Checking_Accounts]]</f>
        <v>313539.45999999996</v>
      </c>
    </row>
    <row r="1609" spans="1:30" x14ac:dyDescent="0.2">
      <c r="A1609" t="s">
        <v>4927</v>
      </c>
      <c r="B1609" t="s">
        <v>4928</v>
      </c>
      <c r="C1609" s="5">
        <v>21</v>
      </c>
      <c r="D1609">
        <v>163</v>
      </c>
      <c r="E1609" s="3" t="s">
        <v>4929</v>
      </c>
      <c r="F1609" s="4" t="s">
        <v>596</v>
      </c>
      <c r="G1609" s="4" t="s">
        <v>25</v>
      </c>
      <c r="H1609" s="4" t="s">
        <v>311</v>
      </c>
      <c r="I1609" s="4" t="s">
        <v>13</v>
      </c>
      <c r="J1609" s="4" t="s">
        <v>14</v>
      </c>
      <c r="K1609" s="2">
        <v>58419.24</v>
      </c>
      <c r="L1609" s="2">
        <v>32798.480000000003</v>
      </c>
      <c r="M1609" s="5">
        <v>2</v>
      </c>
      <c r="N1609" s="2">
        <v>5453.73</v>
      </c>
      <c r="O1609" s="2">
        <v>211534.52</v>
      </c>
      <c r="P1609" s="2">
        <v>288545.15999999997</v>
      </c>
      <c r="Q1609" s="2">
        <v>114829.2</v>
      </c>
      <c r="R1609" s="2">
        <v>163440.22</v>
      </c>
      <c r="S1609" s="2">
        <v>43380.55</v>
      </c>
      <c r="T1609" s="2">
        <v>1504926.83</v>
      </c>
      <c r="U1609" s="5">
        <v>3</v>
      </c>
      <c r="V1609" s="6">
        <v>2</v>
      </c>
      <c r="W1609">
        <v>3</v>
      </c>
      <c r="X1609">
        <v>2</v>
      </c>
      <c r="Y1609">
        <v>1</v>
      </c>
      <c r="Z1609" s="5">
        <f t="shared" ca="1" si="75"/>
        <v>1474</v>
      </c>
      <c r="AA1609" s="4" t="str">
        <f t="shared" si="76"/>
        <v>Low</v>
      </c>
      <c r="AB1609" s="2">
        <f t="shared" si="77"/>
        <v>0.05</v>
      </c>
      <c r="AC1609" s="2">
        <f>banking_clients[[#This Row],[Bank_Loans]] + banking_clients[[#This Row],[Business_Lending]] + banking_clients[[#This Row],[CreditCard_Balance]]</f>
        <v>1721915.08</v>
      </c>
      <c r="AD1609" s="2">
        <f>banking_clients[[#This Row],[Bank_Deposits]] + banking_clients[[#This Row],[Saving_Accounts]] + banking_clients[[#This Row],[ForeignCurrency_Account]] + banking_clients[[#This Row],[Checking_Accounts]]</f>
        <v>610195.13</v>
      </c>
    </row>
    <row r="1610" spans="1:30" x14ac:dyDescent="0.2">
      <c r="A1610" t="s">
        <v>4930</v>
      </c>
      <c r="B1610" t="s">
        <v>4931</v>
      </c>
      <c r="C1610" s="5">
        <v>72</v>
      </c>
      <c r="D1610">
        <v>5005</v>
      </c>
      <c r="E1610" s="3" t="s">
        <v>4932</v>
      </c>
      <c r="F1610" s="4" t="s">
        <v>177</v>
      </c>
      <c r="G1610" s="4" t="s">
        <v>25</v>
      </c>
      <c r="H1610" s="4" t="s">
        <v>893</v>
      </c>
      <c r="I1610" s="4" t="s">
        <v>13</v>
      </c>
      <c r="J1610" s="4" t="s">
        <v>14</v>
      </c>
      <c r="K1610" s="2">
        <v>140855.22</v>
      </c>
      <c r="L1610" s="2">
        <v>12999.46</v>
      </c>
      <c r="M1610" s="5">
        <v>1</v>
      </c>
      <c r="N1610" s="2">
        <v>1083.3800000000001</v>
      </c>
      <c r="O1610" s="2">
        <v>669122.46</v>
      </c>
      <c r="P1610" s="2">
        <v>476404.09</v>
      </c>
      <c r="Q1610" s="2">
        <v>381123.27</v>
      </c>
      <c r="R1610" s="2">
        <v>157107.48000000001</v>
      </c>
      <c r="S1610" s="2">
        <v>34604.82</v>
      </c>
      <c r="T1610" s="2">
        <v>476822.17</v>
      </c>
      <c r="U1610" s="5">
        <v>2</v>
      </c>
      <c r="V1610" s="6">
        <v>1</v>
      </c>
      <c r="W1610">
        <v>3</v>
      </c>
      <c r="X1610">
        <v>2</v>
      </c>
      <c r="Y1610">
        <v>2</v>
      </c>
      <c r="Z1610" s="5">
        <f t="shared" ca="1" si="75"/>
        <v>4746</v>
      </c>
      <c r="AA1610" s="4" t="str">
        <f t="shared" si="76"/>
        <v>Mid</v>
      </c>
      <c r="AB1610" s="2">
        <f t="shared" si="77"/>
        <v>0.05</v>
      </c>
      <c r="AC1610" s="2">
        <f>banking_clients[[#This Row],[Bank_Loans]] + banking_clients[[#This Row],[Business_Lending]] + banking_clients[[#This Row],[CreditCard_Balance]]</f>
        <v>1147028.0099999998</v>
      </c>
      <c r="AD1610" s="2">
        <f>banking_clients[[#This Row],[Bank_Deposits]] + banking_clients[[#This Row],[Saving_Accounts]] + banking_clients[[#This Row],[ForeignCurrency_Account]] + banking_clients[[#This Row],[Checking_Accounts]]</f>
        <v>1049239.6600000001</v>
      </c>
    </row>
    <row r="1611" spans="1:30" x14ac:dyDescent="0.2">
      <c r="A1611" t="s">
        <v>4933</v>
      </c>
      <c r="B1611" t="s">
        <v>4934</v>
      </c>
      <c r="C1611" s="5">
        <v>34</v>
      </c>
      <c r="D1611">
        <v>17518</v>
      </c>
      <c r="E1611" s="3" t="s">
        <v>4935</v>
      </c>
      <c r="F1611" s="4" t="s">
        <v>172</v>
      </c>
      <c r="G1611" s="4" t="s">
        <v>114</v>
      </c>
      <c r="H1611" s="4" t="s">
        <v>1230</v>
      </c>
      <c r="I1611" s="4" t="s">
        <v>13</v>
      </c>
      <c r="J1611" s="4" t="s">
        <v>34</v>
      </c>
      <c r="K1611" s="2">
        <v>303715.37</v>
      </c>
      <c r="L1611" s="2">
        <v>37170.699999999997</v>
      </c>
      <c r="M1611" s="5">
        <v>1</v>
      </c>
      <c r="N1611" s="2">
        <v>7323.54</v>
      </c>
      <c r="O1611" s="2">
        <v>830988.06</v>
      </c>
      <c r="P1611" s="2">
        <v>3243585.67</v>
      </c>
      <c r="Q1611" s="2">
        <v>1203594.68</v>
      </c>
      <c r="R1611" s="2">
        <v>911671.97</v>
      </c>
      <c r="S1611" s="2">
        <v>8707</v>
      </c>
      <c r="T1611" s="2">
        <v>1639408.93</v>
      </c>
      <c r="U1611" s="5">
        <v>2</v>
      </c>
      <c r="V1611" s="6">
        <v>2</v>
      </c>
      <c r="W1611">
        <v>3</v>
      </c>
      <c r="X1611">
        <v>1</v>
      </c>
      <c r="Y1611">
        <v>3</v>
      </c>
      <c r="Z1611" s="5">
        <f t="shared" ca="1" si="75"/>
        <v>6053</v>
      </c>
      <c r="AA1611" s="4" t="str">
        <f t="shared" si="76"/>
        <v>High</v>
      </c>
      <c r="AB1611" s="2">
        <f t="shared" si="77"/>
        <v>0.05</v>
      </c>
      <c r="AC1611" s="2">
        <f>banking_clients[[#This Row],[Bank_Loans]] + banking_clients[[#This Row],[Business_Lending]] + banking_clients[[#This Row],[CreditCard_Balance]]</f>
        <v>2477720.5300000003</v>
      </c>
      <c r="AD1611" s="2">
        <f>banking_clients[[#This Row],[Bank_Deposits]] + banking_clients[[#This Row],[Saving_Accounts]] + banking_clients[[#This Row],[ForeignCurrency_Account]] + banking_clients[[#This Row],[Checking_Accounts]]</f>
        <v>5367559.3199999994</v>
      </c>
    </row>
    <row r="1612" spans="1:30" x14ac:dyDescent="0.2">
      <c r="A1612" t="s">
        <v>4936</v>
      </c>
      <c r="B1612" t="s">
        <v>4937</v>
      </c>
      <c r="C1612" s="5">
        <v>40</v>
      </c>
      <c r="D1612">
        <v>4576</v>
      </c>
      <c r="E1612" s="3" t="s">
        <v>4938</v>
      </c>
      <c r="F1612" s="4" t="s">
        <v>574</v>
      </c>
      <c r="G1612" s="4" t="s">
        <v>11</v>
      </c>
      <c r="H1612" s="4" t="s">
        <v>465</v>
      </c>
      <c r="I1612" s="4" t="s">
        <v>33</v>
      </c>
      <c r="J1612" s="4" t="s">
        <v>14</v>
      </c>
      <c r="K1612" s="2">
        <v>67402.740000000005</v>
      </c>
      <c r="L1612" s="2">
        <v>2197.44</v>
      </c>
      <c r="M1612" s="5">
        <v>3</v>
      </c>
      <c r="N1612" s="2">
        <v>1495.84</v>
      </c>
      <c r="O1612" s="2">
        <v>127332.4</v>
      </c>
      <c r="P1612" s="2">
        <v>429040.5</v>
      </c>
      <c r="Q1612" s="2">
        <v>256438</v>
      </c>
      <c r="R1612" s="2">
        <v>146761.44</v>
      </c>
      <c r="S1612" s="2">
        <v>27940.26</v>
      </c>
      <c r="T1612" s="2">
        <v>599202.96</v>
      </c>
      <c r="U1612" s="5">
        <v>3</v>
      </c>
      <c r="V1612" s="6">
        <v>1</v>
      </c>
      <c r="W1612">
        <v>3</v>
      </c>
      <c r="X1612">
        <v>2</v>
      </c>
      <c r="Y1612">
        <v>4</v>
      </c>
      <c r="Z1612" s="5">
        <f t="shared" ca="1" si="75"/>
        <v>3353</v>
      </c>
      <c r="AA1612" s="4" t="str">
        <f t="shared" si="76"/>
        <v>Low</v>
      </c>
      <c r="AB1612" s="2">
        <f t="shared" si="77"/>
        <v>0.03</v>
      </c>
      <c r="AC1612" s="2">
        <f>banking_clients[[#This Row],[Bank_Loans]] + banking_clients[[#This Row],[Business_Lending]] + banking_clients[[#This Row],[CreditCard_Balance]]</f>
        <v>728031.2</v>
      </c>
      <c r="AD1612" s="2">
        <f>banking_clients[[#This Row],[Bank_Deposits]] + banking_clients[[#This Row],[Saving_Accounts]] + banking_clients[[#This Row],[ForeignCurrency_Account]] + banking_clients[[#This Row],[Checking_Accounts]]</f>
        <v>860180.2</v>
      </c>
    </row>
    <row r="1613" spans="1:30" x14ac:dyDescent="0.2">
      <c r="A1613" t="s">
        <v>4939</v>
      </c>
      <c r="B1613" t="s">
        <v>4940</v>
      </c>
      <c r="C1613" s="5">
        <v>48</v>
      </c>
      <c r="D1613">
        <v>42806</v>
      </c>
      <c r="E1613" s="3" t="s">
        <v>2021</v>
      </c>
      <c r="F1613" s="4" t="s">
        <v>131</v>
      </c>
      <c r="G1613" s="4" t="s">
        <v>114</v>
      </c>
      <c r="H1613" s="4" t="s">
        <v>1183</v>
      </c>
      <c r="I1613" s="4" t="s">
        <v>80</v>
      </c>
      <c r="J1613" s="4" t="s">
        <v>14</v>
      </c>
      <c r="K1613" s="2">
        <v>50226.879999999997</v>
      </c>
      <c r="L1613" s="2">
        <v>18022.25</v>
      </c>
      <c r="M1613" s="5">
        <v>1</v>
      </c>
      <c r="N1613" s="2">
        <v>2153.36</v>
      </c>
      <c r="O1613" s="2">
        <v>371797.72</v>
      </c>
      <c r="P1613" s="2">
        <v>33293.550000000003</v>
      </c>
      <c r="Q1613" s="2">
        <v>26560.02</v>
      </c>
      <c r="R1613" s="2">
        <v>6943.01</v>
      </c>
      <c r="S1613" s="2">
        <v>13309.28</v>
      </c>
      <c r="T1613" s="2">
        <v>239669.66</v>
      </c>
      <c r="U1613" s="5">
        <v>3</v>
      </c>
      <c r="V1613" s="6">
        <v>1</v>
      </c>
      <c r="W1613">
        <v>3</v>
      </c>
      <c r="X1613">
        <v>1</v>
      </c>
      <c r="Y1613">
        <v>5</v>
      </c>
      <c r="Z1613" s="5">
        <f t="shared" ca="1" si="75"/>
        <v>10910</v>
      </c>
      <c r="AA1613" s="4" t="str">
        <f t="shared" si="76"/>
        <v>Low</v>
      </c>
      <c r="AB1613" s="2">
        <f t="shared" si="77"/>
        <v>0.01</v>
      </c>
      <c r="AC1613" s="2">
        <f>banking_clients[[#This Row],[Bank_Loans]] + banking_clients[[#This Row],[Business_Lending]] + banking_clients[[#This Row],[CreditCard_Balance]]</f>
        <v>613620.74</v>
      </c>
      <c r="AD1613" s="2">
        <f>banking_clients[[#This Row],[Bank_Deposits]] + banking_clients[[#This Row],[Saving_Accounts]] + banking_clients[[#This Row],[ForeignCurrency_Account]] + banking_clients[[#This Row],[Checking_Accounts]]</f>
        <v>80105.86</v>
      </c>
    </row>
    <row r="1614" spans="1:30" x14ac:dyDescent="0.2">
      <c r="A1614" t="s">
        <v>4941</v>
      </c>
      <c r="B1614" t="s">
        <v>4942</v>
      </c>
      <c r="C1614" s="5">
        <v>83</v>
      </c>
      <c r="D1614">
        <v>13931</v>
      </c>
      <c r="E1614" s="3" t="s">
        <v>3046</v>
      </c>
      <c r="F1614" s="4" t="s">
        <v>58</v>
      </c>
      <c r="G1614" s="4" t="s">
        <v>114</v>
      </c>
      <c r="H1614" s="4" t="s">
        <v>597</v>
      </c>
      <c r="I1614" s="4" t="s">
        <v>13</v>
      </c>
      <c r="J1614" s="4" t="s">
        <v>14</v>
      </c>
      <c r="K1614" s="2">
        <v>33952.28</v>
      </c>
      <c r="L1614" s="2">
        <v>7396.32</v>
      </c>
      <c r="M1614" s="5">
        <v>2</v>
      </c>
      <c r="N1614" s="2">
        <v>3527.35</v>
      </c>
      <c r="O1614" s="2">
        <v>284148.90999999997</v>
      </c>
      <c r="P1614" s="2">
        <v>447927.9</v>
      </c>
      <c r="Q1614" s="2">
        <v>212624</v>
      </c>
      <c r="R1614" s="2">
        <v>65913.440000000002</v>
      </c>
      <c r="S1614" s="2">
        <v>40683.699999999997</v>
      </c>
      <c r="T1614" s="2">
        <v>678764.21</v>
      </c>
      <c r="U1614" s="5">
        <v>2</v>
      </c>
      <c r="V1614" s="6">
        <v>1</v>
      </c>
      <c r="W1614">
        <v>3</v>
      </c>
      <c r="X1614">
        <v>1</v>
      </c>
      <c r="Y1614">
        <v>6</v>
      </c>
      <c r="Z1614" s="5">
        <f t="shared" ca="1" si="75"/>
        <v>10465</v>
      </c>
      <c r="AA1614" s="4" t="str">
        <f t="shared" si="76"/>
        <v>Low</v>
      </c>
      <c r="AB1614" s="2">
        <f t="shared" si="77"/>
        <v>0.05</v>
      </c>
      <c r="AC1614" s="2">
        <f>banking_clients[[#This Row],[Bank_Loans]] + banking_clients[[#This Row],[Business_Lending]] + banking_clients[[#This Row],[CreditCard_Balance]]</f>
        <v>966440.46999999986</v>
      </c>
      <c r="AD1614" s="2">
        <f>banking_clients[[#This Row],[Bank_Deposits]] + banking_clients[[#This Row],[Saving_Accounts]] + banking_clients[[#This Row],[ForeignCurrency_Account]] + banking_clients[[#This Row],[Checking_Accounts]]</f>
        <v>767149.04</v>
      </c>
    </row>
    <row r="1615" spans="1:30" x14ac:dyDescent="0.2">
      <c r="A1615" t="s">
        <v>4943</v>
      </c>
      <c r="B1615" t="s">
        <v>4944</v>
      </c>
      <c r="C1615" s="5">
        <v>58</v>
      </c>
      <c r="D1615">
        <v>21987</v>
      </c>
      <c r="E1615" s="3" t="s">
        <v>4945</v>
      </c>
      <c r="F1615" s="4" t="s">
        <v>18</v>
      </c>
      <c r="G1615" s="4" t="s">
        <v>49</v>
      </c>
      <c r="H1615" s="4" t="s">
        <v>1237</v>
      </c>
      <c r="I1615" s="4" t="s">
        <v>80</v>
      </c>
      <c r="J1615" s="4" t="s">
        <v>34</v>
      </c>
      <c r="K1615" s="2">
        <v>236893.51</v>
      </c>
      <c r="L1615" s="2">
        <v>30897.72</v>
      </c>
      <c r="M1615" s="5">
        <v>1</v>
      </c>
      <c r="N1615" s="2">
        <v>827.3</v>
      </c>
      <c r="O1615" s="2">
        <v>842966.36</v>
      </c>
      <c r="P1615" s="2">
        <v>491151.7</v>
      </c>
      <c r="Q1615" s="2">
        <v>528454.36</v>
      </c>
      <c r="R1615" s="2">
        <v>55021.42</v>
      </c>
      <c r="S1615" s="2">
        <v>2354.33</v>
      </c>
      <c r="T1615" s="2">
        <v>1135129.3700000001</v>
      </c>
      <c r="U1615" s="5">
        <v>0</v>
      </c>
      <c r="V1615" s="6">
        <v>2</v>
      </c>
      <c r="W1615">
        <v>4</v>
      </c>
      <c r="X1615">
        <v>1</v>
      </c>
      <c r="Y1615">
        <v>8</v>
      </c>
      <c r="Z1615" s="5">
        <f t="shared" ca="1" si="75"/>
        <v>6754</v>
      </c>
      <c r="AA1615" s="4" t="str">
        <f t="shared" si="76"/>
        <v>Mid</v>
      </c>
      <c r="AB1615" s="2">
        <f t="shared" si="77"/>
        <v>0.01</v>
      </c>
      <c r="AC1615" s="2">
        <f>banking_clients[[#This Row],[Bank_Loans]] + banking_clients[[#This Row],[Business_Lending]] + banking_clients[[#This Row],[CreditCard_Balance]]</f>
        <v>1978923.03</v>
      </c>
      <c r="AD1615" s="2">
        <f>banking_clients[[#This Row],[Bank_Deposits]] + banking_clients[[#This Row],[Saving_Accounts]] + banking_clients[[#This Row],[ForeignCurrency_Account]] + banking_clients[[#This Row],[Checking_Accounts]]</f>
        <v>1076981.81</v>
      </c>
    </row>
    <row r="1616" spans="1:30" x14ac:dyDescent="0.2">
      <c r="A1616" t="s">
        <v>4946</v>
      </c>
      <c r="B1616" t="s">
        <v>4947</v>
      </c>
      <c r="C1616" s="5">
        <v>42</v>
      </c>
      <c r="D1616">
        <v>14470</v>
      </c>
      <c r="E1616" s="3" t="s">
        <v>4948</v>
      </c>
      <c r="F1616" s="4" t="s">
        <v>567</v>
      </c>
      <c r="G1616" s="4" t="s">
        <v>25</v>
      </c>
      <c r="H1616" s="4" t="s">
        <v>249</v>
      </c>
      <c r="I1616" s="4" t="s">
        <v>33</v>
      </c>
      <c r="J1616" s="4" t="s">
        <v>27</v>
      </c>
      <c r="K1616" s="2">
        <v>223656.45</v>
      </c>
      <c r="L1616" s="2">
        <v>30746.240000000002</v>
      </c>
      <c r="M1616" s="5">
        <v>3</v>
      </c>
      <c r="N1616" s="2">
        <v>1089.96</v>
      </c>
      <c r="O1616" s="2">
        <v>486874.06</v>
      </c>
      <c r="P1616" s="2">
        <v>42186.43</v>
      </c>
      <c r="Q1616" s="2">
        <v>45516.93</v>
      </c>
      <c r="R1616" s="2">
        <v>8193.0499999999993</v>
      </c>
      <c r="S1616" s="2">
        <v>13025.49</v>
      </c>
      <c r="T1616" s="2">
        <v>971928.25</v>
      </c>
      <c r="U1616" s="5">
        <v>2</v>
      </c>
      <c r="V1616" s="6">
        <v>2</v>
      </c>
      <c r="W1616">
        <v>3</v>
      </c>
      <c r="X1616">
        <v>2</v>
      </c>
      <c r="Y1616">
        <v>9</v>
      </c>
      <c r="Z1616" s="5">
        <f t="shared" ca="1" si="75"/>
        <v>4173</v>
      </c>
      <c r="AA1616" s="4" t="str">
        <f t="shared" si="76"/>
        <v>Mid</v>
      </c>
      <c r="AB1616" s="2">
        <f t="shared" si="77"/>
        <v>0.03</v>
      </c>
      <c r="AC1616" s="2">
        <f>banking_clients[[#This Row],[Bank_Loans]] + banking_clients[[#This Row],[Business_Lending]] + banking_clients[[#This Row],[CreditCard_Balance]]</f>
        <v>1459892.27</v>
      </c>
      <c r="AD1616" s="2">
        <f>banking_clients[[#This Row],[Bank_Deposits]] + banking_clients[[#This Row],[Saving_Accounts]] + banking_clients[[#This Row],[ForeignCurrency_Account]] + banking_clients[[#This Row],[Checking_Accounts]]</f>
        <v>108921.9</v>
      </c>
    </row>
    <row r="1617" spans="1:30" x14ac:dyDescent="0.2">
      <c r="A1617" t="s">
        <v>4949</v>
      </c>
      <c r="B1617" t="s">
        <v>4950</v>
      </c>
      <c r="C1617" s="5">
        <v>43</v>
      </c>
      <c r="D1617">
        <v>38087</v>
      </c>
      <c r="E1617" s="3" t="s">
        <v>4951</v>
      </c>
      <c r="F1617" s="4" t="s">
        <v>248</v>
      </c>
      <c r="G1617" s="4" t="s">
        <v>49</v>
      </c>
      <c r="H1617" s="4" t="s">
        <v>735</v>
      </c>
      <c r="I1617" s="4" t="s">
        <v>33</v>
      </c>
      <c r="J1617" s="4" t="s">
        <v>34</v>
      </c>
      <c r="K1617" s="2">
        <v>233880.87</v>
      </c>
      <c r="L1617" s="2">
        <v>5531.35</v>
      </c>
      <c r="M1617" s="5">
        <v>1</v>
      </c>
      <c r="N1617" s="2">
        <v>10937.15</v>
      </c>
      <c r="O1617" s="2">
        <v>729742.35</v>
      </c>
      <c r="P1617" s="2">
        <v>1146381.81</v>
      </c>
      <c r="Q1617" s="2">
        <v>335526.38</v>
      </c>
      <c r="R1617" s="2">
        <v>668070.31000000006</v>
      </c>
      <c r="S1617" s="2">
        <v>87161.11</v>
      </c>
      <c r="T1617" s="2">
        <v>439707.05</v>
      </c>
      <c r="U1617" s="5">
        <v>0</v>
      </c>
      <c r="V1617" s="6">
        <v>4</v>
      </c>
      <c r="W1617">
        <v>1</v>
      </c>
      <c r="X1617">
        <v>2</v>
      </c>
      <c r="Y1617">
        <v>10</v>
      </c>
      <c r="Z1617" s="5">
        <f t="shared" ca="1" si="75"/>
        <v>7792</v>
      </c>
      <c r="AA1617" s="4" t="str">
        <f t="shared" si="76"/>
        <v>Mid</v>
      </c>
      <c r="AB1617" s="2">
        <f t="shared" si="77"/>
        <v>0.03</v>
      </c>
      <c r="AC1617" s="2">
        <f>banking_clients[[#This Row],[Bank_Loans]] + banking_clients[[#This Row],[Business_Lending]] + banking_clients[[#This Row],[CreditCard_Balance]]</f>
        <v>1180386.5499999998</v>
      </c>
      <c r="AD1617" s="2">
        <f>banking_clients[[#This Row],[Bank_Deposits]] + banking_clients[[#This Row],[Saving_Accounts]] + banking_clients[[#This Row],[ForeignCurrency_Account]] + banking_clients[[#This Row],[Checking_Accounts]]</f>
        <v>2237139.6100000003</v>
      </c>
    </row>
    <row r="1618" spans="1:30" x14ac:dyDescent="0.2">
      <c r="A1618" t="s">
        <v>4952</v>
      </c>
      <c r="B1618" t="s">
        <v>4953</v>
      </c>
      <c r="C1618" s="5">
        <v>54</v>
      </c>
      <c r="D1618">
        <v>15538</v>
      </c>
      <c r="E1618" s="3" t="s">
        <v>4954</v>
      </c>
      <c r="F1618" s="4" t="s">
        <v>78</v>
      </c>
      <c r="G1618" s="4" t="s">
        <v>25</v>
      </c>
      <c r="H1618" s="4" t="s">
        <v>812</v>
      </c>
      <c r="I1618" s="4" t="s">
        <v>33</v>
      </c>
      <c r="J1618" s="4" t="s">
        <v>27</v>
      </c>
      <c r="K1618" s="2">
        <v>325866.65999999997</v>
      </c>
      <c r="L1618" s="2">
        <v>6405.63</v>
      </c>
      <c r="M1618" s="5">
        <v>2</v>
      </c>
      <c r="N1618" s="2">
        <v>6912.26</v>
      </c>
      <c r="O1618" s="2">
        <v>136488.84</v>
      </c>
      <c r="P1618" s="2">
        <v>600544.06000000006</v>
      </c>
      <c r="Q1618" s="2">
        <v>233544.91</v>
      </c>
      <c r="R1618" s="2">
        <v>374116.71</v>
      </c>
      <c r="S1618" s="2">
        <v>35695.599999999999</v>
      </c>
      <c r="T1618" s="2">
        <v>948872.23</v>
      </c>
      <c r="U1618" s="5">
        <v>0</v>
      </c>
      <c r="V1618" s="6">
        <v>3</v>
      </c>
      <c r="W1618">
        <v>2</v>
      </c>
      <c r="X1618">
        <v>1</v>
      </c>
      <c r="Y1618">
        <v>11</v>
      </c>
      <c r="Z1618" s="5">
        <f t="shared" ca="1" si="75"/>
        <v>7439</v>
      </c>
      <c r="AA1618" s="4" t="str">
        <f t="shared" si="76"/>
        <v>High</v>
      </c>
      <c r="AB1618" s="2">
        <f t="shared" si="77"/>
        <v>0.03</v>
      </c>
      <c r="AC1618" s="2">
        <f>banking_clients[[#This Row],[Bank_Loans]] + banking_clients[[#This Row],[Business_Lending]] + banking_clients[[#This Row],[CreditCard_Balance]]</f>
        <v>1092273.33</v>
      </c>
      <c r="AD1618" s="2">
        <f>banking_clients[[#This Row],[Bank_Deposits]] + banking_clients[[#This Row],[Saving_Accounts]] + banking_clients[[#This Row],[ForeignCurrency_Account]] + banking_clients[[#This Row],[Checking_Accounts]]</f>
        <v>1243901.28</v>
      </c>
    </row>
    <row r="1619" spans="1:30" x14ac:dyDescent="0.2">
      <c r="A1619" t="s">
        <v>4955</v>
      </c>
      <c r="B1619" t="s">
        <v>4956</v>
      </c>
      <c r="C1619" s="5">
        <v>76</v>
      </c>
      <c r="D1619">
        <v>624</v>
      </c>
      <c r="E1619" s="3" t="s">
        <v>4957</v>
      </c>
      <c r="F1619" s="4" t="s">
        <v>94</v>
      </c>
      <c r="G1619" s="4" t="s">
        <v>11</v>
      </c>
      <c r="H1619" s="4" t="s">
        <v>359</v>
      </c>
      <c r="I1619" s="4" t="s">
        <v>80</v>
      </c>
      <c r="J1619" s="4" t="s">
        <v>34</v>
      </c>
      <c r="K1619" s="2">
        <v>94314.48</v>
      </c>
      <c r="L1619" s="2">
        <v>15868.8</v>
      </c>
      <c r="M1619" s="5">
        <v>1</v>
      </c>
      <c r="N1619" s="2">
        <v>8565.48</v>
      </c>
      <c r="O1619" s="2">
        <v>1459532.03</v>
      </c>
      <c r="P1619" s="2">
        <v>3760505.45</v>
      </c>
      <c r="Q1619" s="2">
        <v>1867963.49</v>
      </c>
      <c r="R1619" s="2">
        <v>471906.57</v>
      </c>
      <c r="S1619" s="2">
        <v>77808.759999999995</v>
      </c>
      <c r="T1619" s="2">
        <v>951559.94</v>
      </c>
      <c r="U1619" s="5">
        <v>3</v>
      </c>
      <c r="V1619" s="6">
        <v>5</v>
      </c>
      <c r="W1619">
        <v>3</v>
      </c>
      <c r="X1619">
        <v>2</v>
      </c>
      <c r="Y1619">
        <v>12</v>
      </c>
      <c r="Z1619" s="5">
        <f t="shared" ca="1" si="75"/>
        <v>2565</v>
      </c>
      <c r="AA1619" s="4" t="str">
        <f t="shared" si="76"/>
        <v>Low</v>
      </c>
      <c r="AB1619" s="2">
        <f t="shared" si="77"/>
        <v>0.01</v>
      </c>
      <c r="AC1619" s="2">
        <f>banking_clients[[#This Row],[Bank_Loans]] + banking_clients[[#This Row],[Business_Lending]] + banking_clients[[#This Row],[CreditCard_Balance]]</f>
        <v>2419657.4499999997</v>
      </c>
      <c r="AD1619" s="2">
        <f>banking_clients[[#This Row],[Bank_Deposits]] + banking_clients[[#This Row],[Saving_Accounts]] + banking_clients[[#This Row],[ForeignCurrency_Account]] + banking_clients[[#This Row],[Checking_Accounts]]</f>
        <v>6178184.2700000005</v>
      </c>
    </row>
    <row r="1620" spans="1:30" x14ac:dyDescent="0.2">
      <c r="A1620" t="s">
        <v>4958</v>
      </c>
      <c r="B1620" t="s">
        <v>4959</v>
      </c>
      <c r="C1620" s="5">
        <v>32</v>
      </c>
      <c r="D1620">
        <v>19273</v>
      </c>
      <c r="E1620" s="3" t="s">
        <v>4960</v>
      </c>
      <c r="F1620" s="4" t="s">
        <v>73</v>
      </c>
      <c r="G1620" s="4" t="s">
        <v>114</v>
      </c>
      <c r="H1620" s="4" t="s">
        <v>173</v>
      </c>
      <c r="I1620" s="4" t="s">
        <v>80</v>
      </c>
      <c r="J1620" s="4" t="s">
        <v>34</v>
      </c>
      <c r="K1620" s="2">
        <v>274475.78999999998</v>
      </c>
      <c r="L1620" s="2">
        <v>56993.09</v>
      </c>
      <c r="M1620" s="5">
        <v>1</v>
      </c>
      <c r="N1620" s="2">
        <v>1837.22</v>
      </c>
      <c r="O1620" s="2">
        <v>720813.94</v>
      </c>
      <c r="P1620" s="2">
        <v>1218779.8700000001</v>
      </c>
      <c r="Q1620" s="2">
        <v>511887.55</v>
      </c>
      <c r="R1620" s="2">
        <v>629134.17000000004</v>
      </c>
      <c r="S1620" s="2">
        <v>4208.05</v>
      </c>
      <c r="T1620" s="2">
        <v>566092.44999999995</v>
      </c>
      <c r="U1620" s="5">
        <v>0</v>
      </c>
      <c r="V1620" s="6">
        <v>3</v>
      </c>
      <c r="W1620">
        <v>4</v>
      </c>
      <c r="X1620">
        <v>1</v>
      </c>
      <c r="Y1620">
        <v>13</v>
      </c>
      <c r="Z1620" s="5">
        <f t="shared" ca="1" si="75"/>
        <v>8159</v>
      </c>
      <c r="AA1620" s="4" t="str">
        <f t="shared" si="76"/>
        <v>Mid</v>
      </c>
      <c r="AB1620" s="2">
        <f t="shared" si="77"/>
        <v>0.01</v>
      </c>
      <c r="AC1620" s="2">
        <f>banking_clients[[#This Row],[Bank_Loans]] + banking_clients[[#This Row],[Business_Lending]] + banking_clients[[#This Row],[CreditCard_Balance]]</f>
        <v>1288743.6099999999</v>
      </c>
      <c r="AD1620" s="2">
        <f>banking_clients[[#This Row],[Bank_Deposits]] + banking_clients[[#This Row],[Saving_Accounts]] + banking_clients[[#This Row],[ForeignCurrency_Account]] + banking_clients[[#This Row],[Checking_Accounts]]</f>
        <v>2364009.64</v>
      </c>
    </row>
    <row r="1621" spans="1:30" x14ac:dyDescent="0.2">
      <c r="A1621" t="s">
        <v>4961</v>
      </c>
      <c r="B1621" t="s">
        <v>4962</v>
      </c>
      <c r="C1621" s="5">
        <v>22</v>
      </c>
      <c r="D1621">
        <v>38893</v>
      </c>
      <c r="E1621" s="3" t="s">
        <v>4963</v>
      </c>
      <c r="F1621" s="4" t="s">
        <v>78</v>
      </c>
      <c r="G1621" s="4" t="s">
        <v>25</v>
      </c>
      <c r="H1621" s="4" t="s">
        <v>239</v>
      </c>
      <c r="I1621" s="4" t="s">
        <v>33</v>
      </c>
      <c r="J1621" s="4" t="s">
        <v>14</v>
      </c>
      <c r="K1621" s="2">
        <v>381103.3</v>
      </c>
      <c r="L1621" s="2">
        <v>22245.55</v>
      </c>
      <c r="M1621" s="5">
        <v>1</v>
      </c>
      <c r="N1621" s="2">
        <v>4636.72</v>
      </c>
      <c r="O1621" s="2">
        <v>573978.5</v>
      </c>
      <c r="P1621" s="2">
        <v>592604.24</v>
      </c>
      <c r="Q1621" s="2">
        <v>311896.96999999997</v>
      </c>
      <c r="R1621" s="2">
        <v>103965.66</v>
      </c>
      <c r="S1621" s="2">
        <v>2487.8000000000002</v>
      </c>
      <c r="T1621" s="2">
        <v>2167704.06</v>
      </c>
      <c r="U1621" s="5">
        <v>0</v>
      </c>
      <c r="V1621" s="6">
        <v>4</v>
      </c>
      <c r="W1621">
        <v>1</v>
      </c>
      <c r="X1621">
        <v>2</v>
      </c>
      <c r="Y1621">
        <v>14</v>
      </c>
      <c r="Z1621" s="5">
        <f t="shared" ca="1" si="75"/>
        <v>9099</v>
      </c>
      <c r="AA1621" s="4" t="str">
        <f t="shared" si="76"/>
        <v>High</v>
      </c>
      <c r="AB1621" s="2">
        <f t="shared" si="77"/>
        <v>0.03</v>
      </c>
      <c r="AC1621" s="2">
        <f>banking_clients[[#This Row],[Bank_Loans]] + banking_clients[[#This Row],[Business_Lending]] + banking_clients[[#This Row],[CreditCard_Balance]]</f>
        <v>2746319.2800000003</v>
      </c>
      <c r="AD1621" s="2">
        <f>banking_clients[[#This Row],[Bank_Deposits]] + banking_clients[[#This Row],[Saving_Accounts]] + banking_clients[[#This Row],[ForeignCurrency_Account]] + banking_clients[[#This Row],[Checking_Accounts]]</f>
        <v>1010954.67</v>
      </c>
    </row>
    <row r="1622" spans="1:30" x14ac:dyDescent="0.2">
      <c r="A1622" t="s">
        <v>4964</v>
      </c>
      <c r="B1622" t="s">
        <v>4965</v>
      </c>
      <c r="C1622" s="5">
        <v>75</v>
      </c>
      <c r="D1622">
        <v>21687</v>
      </c>
      <c r="E1622" s="3" t="s">
        <v>4966</v>
      </c>
      <c r="F1622" s="4" t="s">
        <v>377</v>
      </c>
      <c r="G1622" s="4" t="s">
        <v>25</v>
      </c>
      <c r="H1622" s="4" t="s">
        <v>438</v>
      </c>
      <c r="I1622" s="4" t="s">
        <v>13</v>
      </c>
      <c r="J1622" s="4" t="s">
        <v>14</v>
      </c>
      <c r="K1622" s="2">
        <v>185228.22</v>
      </c>
      <c r="L1622" s="2">
        <v>19918.599999999999</v>
      </c>
      <c r="M1622" s="5">
        <v>2</v>
      </c>
      <c r="N1622" s="2">
        <v>1959.95</v>
      </c>
      <c r="O1622" s="2">
        <v>163347.16</v>
      </c>
      <c r="P1622" s="2">
        <v>469912.37</v>
      </c>
      <c r="Q1622" s="2">
        <v>138209.51999999999</v>
      </c>
      <c r="R1622" s="2">
        <v>265362.28000000003</v>
      </c>
      <c r="S1622" s="2">
        <v>36333.33</v>
      </c>
      <c r="T1622" s="2">
        <v>946593.28000000003</v>
      </c>
      <c r="U1622" s="5">
        <v>3</v>
      </c>
      <c r="V1622" s="6">
        <v>2</v>
      </c>
      <c r="W1622">
        <v>1</v>
      </c>
      <c r="X1622">
        <v>2</v>
      </c>
      <c r="Y1622">
        <v>15</v>
      </c>
      <c r="Z1622" s="5">
        <f t="shared" ca="1" si="75"/>
        <v>1642</v>
      </c>
      <c r="AA1622" s="4" t="str">
        <f t="shared" si="76"/>
        <v>Mid</v>
      </c>
      <c r="AB1622" s="2">
        <f t="shared" si="77"/>
        <v>0.05</v>
      </c>
      <c r="AC1622" s="2">
        <f>banking_clients[[#This Row],[Bank_Loans]] + banking_clients[[#This Row],[Business_Lending]] + banking_clients[[#This Row],[CreditCard_Balance]]</f>
        <v>1111900.3899999999</v>
      </c>
      <c r="AD1622" s="2">
        <f>banking_clients[[#This Row],[Bank_Deposits]] + banking_clients[[#This Row],[Saving_Accounts]] + banking_clients[[#This Row],[ForeignCurrency_Account]] + banking_clients[[#This Row],[Checking_Accounts]]</f>
        <v>909817.5</v>
      </c>
    </row>
    <row r="1623" spans="1:30" x14ac:dyDescent="0.2">
      <c r="A1623" t="s">
        <v>4967</v>
      </c>
      <c r="B1623" t="s">
        <v>4968</v>
      </c>
      <c r="C1623" s="5">
        <v>83</v>
      </c>
      <c r="D1623">
        <v>10691</v>
      </c>
      <c r="E1623" s="3" t="s">
        <v>4969</v>
      </c>
      <c r="F1623" s="4" t="s">
        <v>295</v>
      </c>
      <c r="G1623" s="4" t="s">
        <v>49</v>
      </c>
      <c r="H1623" s="4" t="s">
        <v>416</v>
      </c>
      <c r="I1623" s="4" t="s">
        <v>13</v>
      </c>
      <c r="J1623" s="4" t="s">
        <v>27</v>
      </c>
      <c r="K1623" s="2">
        <v>210650.82</v>
      </c>
      <c r="L1623" s="2">
        <v>28919.279999999999</v>
      </c>
      <c r="M1623" s="5">
        <v>1</v>
      </c>
      <c r="N1623" s="2">
        <v>4093.55</v>
      </c>
      <c r="O1623" s="2">
        <v>707178.12</v>
      </c>
      <c r="P1623" s="2">
        <v>30355.17</v>
      </c>
      <c r="Q1623" s="2">
        <v>17597.2</v>
      </c>
      <c r="R1623" s="2">
        <v>15045.61</v>
      </c>
      <c r="S1623" s="2">
        <v>4661.8900000000003</v>
      </c>
      <c r="T1623" s="2">
        <v>699099.2</v>
      </c>
      <c r="U1623" s="5">
        <v>1</v>
      </c>
      <c r="V1623" s="6">
        <v>3</v>
      </c>
      <c r="W1623">
        <v>1</v>
      </c>
      <c r="X1623">
        <v>1</v>
      </c>
      <c r="Y1623">
        <v>16</v>
      </c>
      <c r="Z1623" s="5">
        <f t="shared" ca="1" si="75"/>
        <v>6036</v>
      </c>
      <c r="AA1623" s="4" t="str">
        <f t="shared" si="76"/>
        <v>Mid</v>
      </c>
      <c r="AB1623" s="2">
        <f t="shared" si="77"/>
        <v>0.05</v>
      </c>
      <c r="AC1623" s="2">
        <f>banking_clients[[#This Row],[Bank_Loans]] + banking_clients[[#This Row],[Business_Lending]] + banking_clients[[#This Row],[CreditCard_Balance]]</f>
        <v>1410370.8699999999</v>
      </c>
      <c r="AD1623" s="2">
        <f>banking_clients[[#This Row],[Bank_Deposits]] + banking_clients[[#This Row],[Saving_Accounts]] + banking_clients[[#This Row],[ForeignCurrency_Account]] + banking_clients[[#This Row],[Checking_Accounts]]</f>
        <v>67659.87</v>
      </c>
    </row>
    <row r="1624" spans="1:30" x14ac:dyDescent="0.2">
      <c r="A1624" t="s">
        <v>4970</v>
      </c>
      <c r="B1624" t="s">
        <v>4971</v>
      </c>
      <c r="C1624" s="5">
        <v>24</v>
      </c>
      <c r="D1624">
        <v>1111</v>
      </c>
      <c r="E1624" s="3" t="s">
        <v>1148</v>
      </c>
      <c r="F1624" s="4" t="s">
        <v>187</v>
      </c>
      <c r="G1624" s="4" t="s">
        <v>11</v>
      </c>
      <c r="H1624" s="4" t="s">
        <v>397</v>
      </c>
      <c r="I1624" s="4" t="s">
        <v>33</v>
      </c>
      <c r="J1624" s="4" t="s">
        <v>40</v>
      </c>
      <c r="K1624" s="2">
        <v>72484.3</v>
      </c>
      <c r="L1624" s="2">
        <v>14037.84</v>
      </c>
      <c r="M1624" s="5">
        <v>3</v>
      </c>
      <c r="N1624" s="2">
        <v>1117.01</v>
      </c>
      <c r="O1624" s="2">
        <v>353225.87</v>
      </c>
      <c r="P1624" s="2">
        <v>160468.51999999999</v>
      </c>
      <c r="Q1624" s="2">
        <v>187666.57</v>
      </c>
      <c r="R1624" s="2">
        <v>88529.66</v>
      </c>
      <c r="S1624" s="2">
        <v>11943.68</v>
      </c>
      <c r="T1624" s="2">
        <v>81281.23</v>
      </c>
      <c r="U1624" s="5">
        <v>2</v>
      </c>
      <c r="V1624" s="6">
        <v>1</v>
      </c>
      <c r="W1624">
        <v>2</v>
      </c>
      <c r="X1624">
        <v>2</v>
      </c>
      <c r="Y1624">
        <v>17</v>
      </c>
      <c r="Z1624" s="5">
        <f t="shared" ca="1" si="75"/>
        <v>1934</v>
      </c>
      <c r="AA1624" s="4" t="str">
        <f t="shared" si="76"/>
        <v>Low</v>
      </c>
      <c r="AB1624" s="2">
        <f t="shared" si="77"/>
        <v>0.03</v>
      </c>
      <c r="AC1624" s="2">
        <f>banking_clients[[#This Row],[Bank_Loans]] + banking_clients[[#This Row],[Business_Lending]] + banking_clients[[#This Row],[CreditCard_Balance]]</f>
        <v>435624.11</v>
      </c>
      <c r="AD1624" s="2">
        <f>banking_clients[[#This Row],[Bank_Deposits]] + banking_clients[[#This Row],[Saving_Accounts]] + banking_clients[[#This Row],[ForeignCurrency_Account]] + banking_clients[[#This Row],[Checking_Accounts]]</f>
        <v>448608.43</v>
      </c>
    </row>
    <row r="1625" spans="1:30" x14ac:dyDescent="0.2">
      <c r="A1625" t="s">
        <v>4972</v>
      </c>
      <c r="B1625" t="s">
        <v>4973</v>
      </c>
      <c r="C1625" s="5">
        <v>26</v>
      </c>
      <c r="D1625">
        <v>24736</v>
      </c>
      <c r="E1625" s="3" t="s">
        <v>4974</v>
      </c>
      <c r="F1625" s="4" t="s">
        <v>163</v>
      </c>
      <c r="G1625" s="4" t="s">
        <v>25</v>
      </c>
      <c r="H1625" s="4" t="s">
        <v>961</v>
      </c>
      <c r="I1625" s="4" t="s">
        <v>33</v>
      </c>
      <c r="J1625" s="4" t="s">
        <v>14</v>
      </c>
      <c r="K1625" s="2">
        <v>264913.69</v>
      </c>
      <c r="L1625" s="2">
        <v>52901.25</v>
      </c>
      <c r="M1625" s="5">
        <v>1</v>
      </c>
      <c r="N1625" s="2">
        <v>4641</v>
      </c>
      <c r="O1625" s="2">
        <v>208822.95</v>
      </c>
      <c r="P1625" s="2">
        <v>1447898.55</v>
      </c>
      <c r="Q1625" s="2">
        <v>630870.07999999996</v>
      </c>
      <c r="R1625" s="2">
        <v>395276.3</v>
      </c>
      <c r="S1625" s="2">
        <v>31956.75</v>
      </c>
      <c r="T1625" s="2">
        <v>1421316.75</v>
      </c>
      <c r="U1625" s="5">
        <v>2</v>
      </c>
      <c r="V1625" s="6">
        <v>3</v>
      </c>
      <c r="W1625">
        <v>2</v>
      </c>
      <c r="X1625">
        <v>1</v>
      </c>
      <c r="Y1625">
        <v>18</v>
      </c>
      <c r="Z1625" s="5">
        <f t="shared" ca="1" si="75"/>
        <v>5650</v>
      </c>
      <c r="AA1625" s="4" t="str">
        <f t="shared" si="76"/>
        <v>Mid</v>
      </c>
      <c r="AB1625" s="2">
        <f t="shared" si="77"/>
        <v>0.03</v>
      </c>
      <c r="AC1625" s="2">
        <f>banking_clients[[#This Row],[Bank_Loans]] + banking_clients[[#This Row],[Business_Lending]] + banking_clients[[#This Row],[CreditCard_Balance]]</f>
        <v>1634780.7</v>
      </c>
      <c r="AD1625" s="2">
        <f>banking_clients[[#This Row],[Bank_Deposits]] + banking_clients[[#This Row],[Saving_Accounts]] + banking_clients[[#This Row],[ForeignCurrency_Account]] + banking_clients[[#This Row],[Checking_Accounts]]</f>
        <v>2506001.6800000002</v>
      </c>
    </row>
    <row r="1626" spans="1:30" x14ac:dyDescent="0.2">
      <c r="A1626" t="s">
        <v>4975</v>
      </c>
      <c r="B1626" t="s">
        <v>4976</v>
      </c>
      <c r="C1626" s="5">
        <v>70</v>
      </c>
      <c r="D1626">
        <v>20712</v>
      </c>
      <c r="E1626" s="3" t="s">
        <v>4977</v>
      </c>
      <c r="F1626" s="4" t="s">
        <v>354</v>
      </c>
      <c r="G1626" s="4" t="s">
        <v>25</v>
      </c>
      <c r="H1626" s="4" t="s">
        <v>790</v>
      </c>
      <c r="I1626" s="4" t="s">
        <v>13</v>
      </c>
      <c r="J1626" s="4" t="s">
        <v>40</v>
      </c>
      <c r="K1626" s="2">
        <v>345819.23</v>
      </c>
      <c r="L1626" s="2">
        <v>24722.720000000001</v>
      </c>
      <c r="M1626" s="5">
        <v>1</v>
      </c>
      <c r="N1626" s="2">
        <v>2177.56</v>
      </c>
      <c r="O1626" s="2">
        <v>286200.71000000002</v>
      </c>
      <c r="P1626" s="2">
        <v>1312115.54</v>
      </c>
      <c r="Q1626" s="2">
        <v>493667.23</v>
      </c>
      <c r="R1626" s="2">
        <v>837675.35</v>
      </c>
      <c r="S1626" s="2">
        <v>53240.01</v>
      </c>
      <c r="T1626" s="2">
        <v>1279233.8400000001</v>
      </c>
      <c r="U1626" s="5">
        <v>2</v>
      </c>
      <c r="V1626" s="6">
        <v>4</v>
      </c>
      <c r="W1626">
        <v>3</v>
      </c>
      <c r="X1626">
        <v>1</v>
      </c>
      <c r="Y1626">
        <v>19</v>
      </c>
      <c r="Z1626" s="5">
        <f t="shared" ca="1" si="75"/>
        <v>1847</v>
      </c>
      <c r="AA1626" s="4" t="str">
        <f t="shared" si="76"/>
        <v>High</v>
      </c>
      <c r="AB1626" s="2">
        <f t="shared" si="77"/>
        <v>0.05</v>
      </c>
      <c r="AC1626" s="2">
        <f>banking_clients[[#This Row],[Bank_Loans]] + banking_clients[[#This Row],[Business_Lending]] + banking_clients[[#This Row],[CreditCard_Balance]]</f>
        <v>1567612.11</v>
      </c>
      <c r="AD1626" s="2">
        <f>banking_clients[[#This Row],[Bank_Deposits]] + banking_clients[[#This Row],[Saving_Accounts]] + banking_clients[[#This Row],[ForeignCurrency_Account]] + banking_clients[[#This Row],[Checking_Accounts]]</f>
        <v>2696698.13</v>
      </c>
    </row>
    <row r="1627" spans="1:30" x14ac:dyDescent="0.2">
      <c r="A1627" t="s">
        <v>4978</v>
      </c>
      <c r="B1627" t="s">
        <v>4979</v>
      </c>
      <c r="C1627" s="5">
        <v>29</v>
      </c>
      <c r="D1627">
        <v>24683</v>
      </c>
      <c r="E1627" s="3" t="s">
        <v>4980</v>
      </c>
      <c r="F1627" s="4" t="s">
        <v>10</v>
      </c>
      <c r="G1627" s="4" t="s">
        <v>25</v>
      </c>
      <c r="H1627" s="4" t="s">
        <v>2077</v>
      </c>
      <c r="I1627" s="4" t="s">
        <v>33</v>
      </c>
      <c r="J1627" s="4" t="s">
        <v>34</v>
      </c>
      <c r="K1627" s="2">
        <v>168308.61</v>
      </c>
      <c r="L1627" s="2">
        <v>12991.26</v>
      </c>
      <c r="M1627" s="5">
        <v>2</v>
      </c>
      <c r="N1627" s="2">
        <v>2541.1799999999998</v>
      </c>
      <c r="O1627" s="2">
        <v>126578.89</v>
      </c>
      <c r="P1627" s="2">
        <v>105527.85</v>
      </c>
      <c r="Q1627" s="2">
        <v>28492.52</v>
      </c>
      <c r="R1627" s="2">
        <v>68561.440000000002</v>
      </c>
      <c r="S1627" s="2">
        <v>25353.58</v>
      </c>
      <c r="T1627" s="2">
        <v>785860.94</v>
      </c>
      <c r="U1627" s="5">
        <v>1</v>
      </c>
      <c r="V1627" s="6">
        <v>1</v>
      </c>
      <c r="W1627">
        <v>3</v>
      </c>
      <c r="X1627">
        <v>2</v>
      </c>
      <c r="Y1627">
        <v>20</v>
      </c>
      <c r="Z1627" s="5">
        <f t="shared" ca="1" si="75"/>
        <v>2189</v>
      </c>
      <c r="AA1627" s="4" t="str">
        <f t="shared" si="76"/>
        <v>Mid</v>
      </c>
      <c r="AB1627" s="2">
        <f t="shared" si="77"/>
        <v>0.03</v>
      </c>
      <c r="AC1627" s="2">
        <f>banking_clients[[#This Row],[Bank_Loans]] + banking_clients[[#This Row],[Business_Lending]] + banking_clients[[#This Row],[CreditCard_Balance]]</f>
        <v>914981.01</v>
      </c>
      <c r="AD1627" s="2">
        <f>banking_clients[[#This Row],[Bank_Deposits]] + banking_clients[[#This Row],[Saving_Accounts]] + banking_clients[[#This Row],[ForeignCurrency_Account]] + banking_clients[[#This Row],[Checking_Accounts]]</f>
        <v>227935.38999999998</v>
      </c>
    </row>
    <row r="1628" spans="1:30" x14ac:dyDescent="0.2">
      <c r="A1628" t="s">
        <v>4981</v>
      </c>
      <c r="B1628" t="s">
        <v>4982</v>
      </c>
      <c r="C1628" s="5">
        <v>66</v>
      </c>
      <c r="D1628">
        <v>23525</v>
      </c>
      <c r="E1628" s="3" t="s">
        <v>4983</v>
      </c>
      <c r="F1628" s="4" t="s">
        <v>99</v>
      </c>
      <c r="G1628" s="4" t="s">
        <v>49</v>
      </c>
      <c r="H1628" s="4" t="s">
        <v>1707</v>
      </c>
      <c r="I1628" s="4" t="s">
        <v>13</v>
      </c>
      <c r="J1628" s="4" t="s">
        <v>40</v>
      </c>
      <c r="K1628" s="2">
        <v>95699.35</v>
      </c>
      <c r="L1628" s="2">
        <v>29523.37</v>
      </c>
      <c r="M1628" s="5">
        <v>3</v>
      </c>
      <c r="N1628" s="2">
        <v>3145.64</v>
      </c>
      <c r="O1628" s="2">
        <v>113185.12</v>
      </c>
      <c r="P1628" s="2">
        <v>68399.89</v>
      </c>
      <c r="Q1628" s="2">
        <v>31090.86</v>
      </c>
      <c r="R1628" s="2">
        <v>50833.55</v>
      </c>
      <c r="S1628" s="2">
        <v>15264.66</v>
      </c>
      <c r="T1628" s="2">
        <v>938632.93</v>
      </c>
      <c r="U1628" s="5">
        <v>0</v>
      </c>
      <c r="V1628" s="6">
        <v>2</v>
      </c>
      <c r="W1628">
        <v>3</v>
      </c>
      <c r="X1628">
        <v>2</v>
      </c>
      <c r="Y1628">
        <v>21</v>
      </c>
      <c r="Z1628" s="5">
        <f t="shared" ca="1" si="75"/>
        <v>3395</v>
      </c>
      <c r="AA1628" s="4" t="str">
        <f t="shared" si="76"/>
        <v>Low</v>
      </c>
      <c r="AB1628" s="2">
        <f t="shared" si="77"/>
        <v>0.05</v>
      </c>
      <c r="AC1628" s="2">
        <f>banking_clients[[#This Row],[Bank_Loans]] + banking_clients[[#This Row],[Business_Lending]] + banking_clients[[#This Row],[CreditCard_Balance]]</f>
        <v>1054963.69</v>
      </c>
      <c r="AD1628" s="2">
        <f>banking_clients[[#This Row],[Bank_Deposits]] + banking_clients[[#This Row],[Saving_Accounts]] + banking_clients[[#This Row],[ForeignCurrency_Account]] + banking_clients[[#This Row],[Checking_Accounts]]</f>
        <v>165588.96000000002</v>
      </c>
    </row>
    <row r="1629" spans="1:30" x14ac:dyDescent="0.2">
      <c r="A1629" t="s">
        <v>4984</v>
      </c>
      <c r="B1629" t="s">
        <v>4985</v>
      </c>
      <c r="C1629" s="5">
        <v>72</v>
      </c>
      <c r="D1629">
        <v>35391</v>
      </c>
      <c r="E1629" s="3" t="s">
        <v>4986</v>
      </c>
      <c r="F1629" s="4" t="s">
        <v>89</v>
      </c>
      <c r="G1629" s="4" t="s">
        <v>49</v>
      </c>
      <c r="H1629" s="4" t="s">
        <v>775</v>
      </c>
      <c r="I1629" s="4" t="s">
        <v>13</v>
      </c>
      <c r="J1629" s="4" t="s">
        <v>34</v>
      </c>
      <c r="K1629" s="2">
        <v>390347.05</v>
      </c>
      <c r="L1629" s="2">
        <v>32717.64</v>
      </c>
      <c r="M1629" s="5">
        <v>2</v>
      </c>
      <c r="N1629" s="2">
        <v>655.56</v>
      </c>
      <c r="O1629" s="2">
        <v>798844.1</v>
      </c>
      <c r="P1629" s="2">
        <v>272225.32</v>
      </c>
      <c r="Q1629" s="2">
        <v>292023.52</v>
      </c>
      <c r="R1629" s="2">
        <v>239459.29</v>
      </c>
      <c r="S1629" s="2">
        <v>26341.15</v>
      </c>
      <c r="T1629" s="2">
        <v>759225.36</v>
      </c>
      <c r="U1629" s="5">
        <v>3</v>
      </c>
      <c r="V1629" s="6">
        <v>5</v>
      </c>
      <c r="W1629">
        <v>3</v>
      </c>
      <c r="X1629">
        <v>2</v>
      </c>
      <c r="Y1629">
        <v>22</v>
      </c>
      <c r="Z1629" s="5">
        <f t="shared" ca="1" si="75"/>
        <v>6130</v>
      </c>
      <c r="AA1629" s="4" t="str">
        <f t="shared" si="76"/>
        <v>High</v>
      </c>
      <c r="AB1629" s="2">
        <f t="shared" si="77"/>
        <v>0.05</v>
      </c>
      <c r="AC1629" s="2">
        <f>banking_clients[[#This Row],[Bank_Loans]] + banking_clients[[#This Row],[Business_Lending]] + banking_clients[[#This Row],[CreditCard_Balance]]</f>
        <v>1558725.02</v>
      </c>
      <c r="AD1629" s="2">
        <f>banking_clients[[#This Row],[Bank_Deposits]] + banking_clients[[#This Row],[Saving_Accounts]] + banking_clients[[#This Row],[ForeignCurrency_Account]] + banking_clients[[#This Row],[Checking_Accounts]]</f>
        <v>830049.28000000003</v>
      </c>
    </row>
    <row r="1630" spans="1:30" x14ac:dyDescent="0.2">
      <c r="A1630" t="s">
        <v>4987</v>
      </c>
      <c r="B1630" t="s">
        <v>4988</v>
      </c>
      <c r="C1630" s="5">
        <v>57</v>
      </c>
      <c r="D1630">
        <v>26115</v>
      </c>
      <c r="E1630" s="3" t="s">
        <v>4989</v>
      </c>
      <c r="F1630" s="4" t="s">
        <v>464</v>
      </c>
      <c r="G1630" s="4" t="s">
        <v>11</v>
      </c>
      <c r="H1630" s="4" t="s">
        <v>502</v>
      </c>
      <c r="I1630" s="4" t="s">
        <v>33</v>
      </c>
      <c r="J1630" s="4" t="s">
        <v>27</v>
      </c>
      <c r="K1630" s="2">
        <v>142392.94</v>
      </c>
      <c r="L1630" s="2">
        <v>45693.120000000003</v>
      </c>
      <c r="M1630" s="5">
        <v>1</v>
      </c>
      <c r="N1630" s="2">
        <v>6610.96</v>
      </c>
      <c r="O1630" s="2">
        <v>1055434.98</v>
      </c>
      <c r="P1630" s="2">
        <v>1200953.26</v>
      </c>
      <c r="Q1630" s="2">
        <v>206533.36</v>
      </c>
      <c r="R1630" s="2">
        <v>692422.22</v>
      </c>
      <c r="S1630" s="2">
        <v>8896.81</v>
      </c>
      <c r="T1630" s="2">
        <v>2623231.4900000002</v>
      </c>
      <c r="U1630" s="5">
        <v>1</v>
      </c>
      <c r="V1630" s="6">
        <v>2</v>
      </c>
      <c r="W1630">
        <v>3</v>
      </c>
      <c r="X1630">
        <v>2</v>
      </c>
      <c r="Y1630">
        <v>1</v>
      </c>
      <c r="Z1630" s="5">
        <f t="shared" ca="1" si="75"/>
        <v>6938</v>
      </c>
      <c r="AA1630" s="4" t="str">
        <f t="shared" si="76"/>
        <v>Mid</v>
      </c>
      <c r="AB1630" s="2">
        <f t="shared" si="77"/>
        <v>0.03</v>
      </c>
      <c r="AC1630" s="2">
        <f>banking_clients[[#This Row],[Bank_Loans]] + banking_clients[[#This Row],[Business_Lending]] + banking_clients[[#This Row],[CreditCard_Balance]]</f>
        <v>3685277.43</v>
      </c>
      <c r="AD1630" s="2">
        <f>banking_clients[[#This Row],[Bank_Deposits]] + banking_clients[[#This Row],[Saving_Accounts]] + banking_clients[[#This Row],[ForeignCurrency_Account]] + banking_clients[[#This Row],[Checking_Accounts]]</f>
        <v>2108805.65</v>
      </c>
    </row>
    <row r="1631" spans="1:30" x14ac:dyDescent="0.2">
      <c r="A1631" t="s">
        <v>4990</v>
      </c>
      <c r="B1631" t="s">
        <v>4991</v>
      </c>
      <c r="C1631" s="5">
        <v>54</v>
      </c>
      <c r="D1631">
        <v>37327</v>
      </c>
      <c r="E1631" s="3" t="s">
        <v>2496</v>
      </c>
      <c r="F1631" s="4" t="s">
        <v>262</v>
      </c>
      <c r="G1631" s="4" t="s">
        <v>11</v>
      </c>
      <c r="H1631" s="4" t="s">
        <v>2724</v>
      </c>
      <c r="I1631" s="4" t="s">
        <v>80</v>
      </c>
      <c r="J1631" s="4" t="s">
        <v>34</v>
      </c>
      <c r="K1631" s="2">
        <v>379053.54</v>
      </c>
      <c r="L1631" s="2">
        <v>45646.51</v>
      </c>
      <c r="M1631" s="5">
        <v>1</v>
      </c>
      <c r="N1631" s="2">
        <v>3644.96</v>
      </c>
      <c r="O1631" s="2">
        <v>1787687.81</v>
      </c>
      <c r="P1631" s="2">
        <v>97304.56</v>
      </c>
      <c r="Q1631" s="2">
        <v>59228.87</v>
      </c>
      <c r="R1631" s="2">
        <v>29191.37</v>
      </c>
      <c r="S1631" s="2">
        <v>19720.25</v>
      </c>
      <c r="T1631" s="2">
        <v>731342.34</v>
      </c>
      <c r="U1631" s="5">
        <v>3</v>
      </c>
      <c r="V1631" s="6">
        <v>4</v>
      </c>
      <c r="W1631">
        <v>3</v>
      </c>
      <c r="X1631">
        <v>2</v>
      </c>
      <c r="Y1631">
        <v>2</v>
      </c>
      <c r="Z1631" s="5">
        <f t="shared" ca="1" si="75"/>
        <v>3056</v>
      </c>
      <c r="AA1631" s="4" t="str">
        <f t="shared" si="76"/>
        <v>High</v>
      </c>
      <c r="AB1631" s="2">
        <f t="shared" si="77"/>
        <v>0.01</v>
      </c>
      <c r="AC1631" s="2">
        <f>banking_clients[[#This Row],[Bank_Loans]] + banking_clients[[#This Row],[Business_Lending]] + banking_clients[[#This Row],[CreditCard_Balance]]</f>
        <v>2522675.11</v>
      </c>
      <c r="AD1631" s="2">
        <f>banking_clients[[#This Row],[Bank_Deposits]] + banking_clients[[#This Row],[Saving_Accounts]] + banking_clients[[#This Row],[ForeignCurrency_Account]] + banking_clients[[#This Row],[Checking_Accounts]]</f>
        <v>205445.05</v>
      </c>
    </row>
    <row r="1632" spans="1:30" x14ac:dyDescent="0.2">
      <c r="A1632" t="s">
        <v>4992</v>
      </c>
      <c r="B1632" t="s">
        <v>4993</v>
      </c>
      <c r="C1632" s="5">
        <v>52</v>
      </c>
      <c r="D1632">
        <v>39984</v>
      </c>
      <c r="E1632" s="3" t="s">
        <v>4994</v>
      </c>
      <c r="F1632" s="4" t="s">
        <v>596</v>
      </c>
      <c r="G1632" s="4" t="s">
        <v>114</v>
      </c>
      <c r="H1632" s="4" t="s">
        <v>39</v>
      </c>
      <c r="I1632" s="4" t="s">
        <v>13</v>
      </c>
      <c r="J1632" s="4" t="s">
        <v>27</v>
      </c>
      <c r="K1632" s="2">
        <v>47929.95</v>
      </c>
      <c r="L1632" s="2">
        <v>17458.89</v>
      </c>
      <c r="M1632" s="5">
        <v>3</v>
      </c>
      <c r="N1632" s="2">
        <v>430.03</v>
      </c>
      <c r="O1632" s="2">
        <v>431728.82</v>
      </c>
      <c r="P1632" s="2">
        <v>27367.89</v>
      </c>
      <c r="Q1632" s="2">
        <v>27025.79</v>
      </c>
      <c r="R1632" s="2">
        <v>6393.82</v>
      </c>
      <c r="S1632" s="2">
        <v>5921</v>
      </c>
      <c r="T1632" s="2">
        <v>385784.09</v>
      </c>
      <c r="U1632" s="5">
        <v>0</v>
      </c>
      <c r="V1632" s="6">
        <v>1</v>
      </c>
      <c r="W1632">
        <v>3</v>
      </c>
      <c r="X1632">
        <v>2</v>
      </c>
      <c r="Y1632">
        <v>3</v>
      </c>
      <c r="Z1632" s="5">
        <f t="shared" ca="1" si="75"/>
        <v>2233</v>
      </c>
      <c r="AA1632" s="4" t="str">
        <f t="shared" si="76"/>
        <v>Low</v>
      </c>
      <c r="AB1632" s="2">
        <f t="shared" si="77"/>
        <v>0.05</v>
      </c>
      <c r="AC1632" s="2">
        <f>banking_clients[[#This Row],[Bank_Loans]] + banking_clients[[#This Row],[Business_Lending]] + banking_clients[[#This Row],[CreditCard_Balance]]</f>
        <v>817942.94000000006</v>
      </c>
      <c r="AD1632" s="2">
        <f>banking_clients[[#This Row],[Bank_Deposits]] + banking_clients[[#This Row],[Saving_Accounts]] + banking_clients[[#This Row],[ForeignCurrency_Account]] + banking_clients[[#This Row],[Checking_Accounts]]</f>
        <v>66708.5</v>
      </c>
    </row>
    <row r="1633" spans="1:30" x14ac:dyDescent="0.2">
      <c r="A1633" t="s">
        <v>4995</v>
      </c>
      <c r="B1633" t="s">
        <v>4996</v>
      </c>
      <c r="C1633" s="5">
        <v>82</v>
      </c>
      <c r="D1633">
        <v>7159</v>
      </c>
      <c r="E1633" s="3" t="s">
        <v>4997</v>
      </c>
      <c r="F1633" s="4" t="s">
        <v>187</v>
      </c>
      <c r="G1633" s="4" t="s">
        <v>25</v>
      </c>
      <c r="H1633" s="4" t="s">
        <v>420</v>
      </c>
      <c r="I1633" s="4" t="s">
        <v>33</v>
      </c>
      <c r="J1633" s="4" t="s">
        <v>14</v>
      </c>
      <c r="K1633" s="2">
        <v>264217.61</v>
      </c>
      <c r="L1633" s="2">
        <v>31962.48</v>
      </c>
      <c r="M1633" s="5">
        <v>3</v>
      </c>
      <c r="N1633" s="2">
        <v>6889.08</v>
      </c>
      <c r="O1633" s="2">
        <v>531769.66</v>
      </c>
      <c r="P1633" s="2">
        <v>914049.58</v>
      </c>
      <c r="Q1633" s="2">
        <v>582482.56999999995</v>
      </c>
      <c r="R1633" s="2">
        <v>276007.13</v>
      </c>
      <c r="S1633" s="2">
        <v>76682.87</v>
      </c>
      <c r="T1633" s="2">
        <v>227082.93</v>
      </c>
      <c r="U1633" s="5">
        <v>3</v>
      </c>
      <c r="V1633" s="6">
        <v>4</v>
      </c>
      <c r="W1633">
        <v>4</v>
      </c>
      <c r="X1633">
        <v>2</v>
      </c>
      <c r="Y1633">
        <v>4</v>
      </c>
      <c r="Z1633" s="5">
        <f t="shared" ca="1" si="75"/>
        <v>2799</v>
      </c>
      <c r="AA1633" s="4" t="str">
        <f t="shared" si="76"/>
        <v>Mid</v>
      </c>
      <c r="AB1633" s="2">
        <f t="shared" si="77"/>
        <v>0.03</v>
      </c>
      <c r="AC1633" s="2">
        <f>banking_clients[[#This Row],[Bank_Loans]] + banking_clients[[#This Row],[Business_Lending]] + banking_clients[[#This Row],[CreditCard_Balance]]</f>
        <v>765741.67</v>
      </c>
      <c r="AD1633" s="2">
        <f>banking_clients[[#This Row],[Bank_Deposits]] + banking_clients[[#This Row],[Saving_Accounts]] + banking_clients[[#This Row],[ForeignCurrency_Account]] + banking_clients[[#This Row],[Checking_Accounts]]</f>
        <v>1849222.15</v>
      </c>
    </row>
    <row r="1634" spans="1:30" x14ac:dyDescent="0.2">
      <c r="A1634" t="s">
        <v>4998</v>
      </c>
      <c r="B1634" t="s">
        <v>4999</v>
      </c>
      <c r="C1634" s="5">
        <v>70</v>
      </c>
      <c r="D1634">
        <v>14848</v>
      </c>
      <c r="E1634" s="3" t="s">
        <v>5000</v>
      </c>
      <c r="F1634" s="4" t="s">
        <v>310</v>
      </c>
      <c r="G1634" s="4" t="s">
        <v>49</v>
      </c>
      <c r="H1634" s="4" t="s">
        <v>526</v>
      </c>
      <c r="I1634" s="4" t="s">
        <v>13</v>
      </c>
      <c r="J1634" s="4" t="s">
        <v>27</v>
      </c>
      <c r="K1634" s="2">
        <v>183031.56</v>
      </c>
      <c r="L1634" s="2">
        <v>35955</v>
      </c>
      <c r="M1634" s="5">
        <v>1</v>
      </c>
      <c r="N1634" s="2">
        <v>7551.25</v>
      </c>
      <c r="O1634" s="2">
        <v>534932.29</v>
      </c>
      <c r="P1634" s="2">
        <v>1058173.8999999999</v>
      </c>
      <c r="Q1634" s="2">
        <v>997359.31</v>
      </c>
      <c r="R1634" s="2">
        <v>249583.09</v>
      </c>
      <c r="S1634" s="2">
        <v>53740.42</v>
      </c>
      <c r="T1634" s="2">
        <v>1468926.01</v>
      </c>
      <c r="U1634" s="5">
        <v>0</v>
      </c>
      <c r="V1634" s="6">
        <v>4</v>
      </c>
      <c r="W1634">
        <v>4</v>
      </c>
      <c r="X1634">
        <v>2</v>
      </c>
      <c r="Y1634">
        <v>8</v>
      </c>
      <c r="Z1634" s="5">
        <f t="shared" ca="1" si="75"/>
        <v>4938</v>
      </c>
      <c r="AA1634" s="4" t="str">
        <f t="shared" si="76"/>
        <v>Mid</v>
      </c>
      <c r="AB1634" s="2">
        <f t="shared" si="77"/>
        <v>0.05</v>
      </c>
      <c r="AC1634" s="2">
        <f>banking_clients[[#This Row],[Bank_Loans]] + banking_clients[[#This Row],[Business_Lending]] + banking_clients[[#This Row],[CreditCard_Balance]]</f>
        <v>2011409.55</v>
      </c>
      <c r="AD1634" s="2">
        <f>banking_clients[[#This Row],[Bank_Deposits]] + banking_clients[[#This Row],[Saving_Accounts]] + banking_clients[[#This Row],[ForeignCurrency_Account]] + banking_clients[[#This Row],[Checking_Accounts]]</f>
        <v>2358856.7199999997</v>
      </c>
    </row>
    <row r="1635" spans="1:30" x14ac:dyDescent="0.2">
      <c r="A1635" t="s">
        <v>5001</v>
      </c>
      <c r="B1635" t="s">
        <v>5002</v>
      </c>
      <c r="C1635" s="5">
        <v>39</v>
      </c>
      <c r="D1635">
        <v>22898</v>
      </c>
      <c r="E1635" s="3" t="s">
        <v>5003</v>
      </c>
      <c r="F1635" s="4" t="s">
        <v>574</v>
      </c>
      <c r="G1635" s="4" t="s">
        <v>11</v>
      </c>
      <c r="H1635" s="4" t="s">
        <v>823</v>
      </c>
      <c r="I1635" s="4" t="s">
        <v>13</v>
      </c>
      <c r="J1635" s="4" t="s">
        <v>27</v>
      </c>
      <c r="K1635" s="2">
        <v>58847.05</v>
      </c>
      <c r="L1635" s="2">
        <v>1731.01</v>
      </c>
      <c r="M1635" s="5">
        <v>1</v>
      </c>
      <c r="N1635" s="2">
        <v>3625.72</v>
      </c>
      <c r="O1635" s="2">
        <v>327630</v>
      </c>
      <c r="P1635" s="2">
        <v>640243.86</v>
      </c>
      <c r="Q1635" s="2">
        <v>322360.53999999998</v>
      </c>
      <c r="R1635" s="2">
        <v>96529.07</v>
      </c>
      <c r="S1635" s="2">
        <v>15337.68</v>
      </c>
      <c r="T1635" s="2">
        <v>475510.78</v>
      </c>
      <c r="U1635" s="5">
        <v>0</v>
      </c>
      <c r="V1635" s="6">
        <v>1</v>
      </c>
      <c r="W1635">
        <v>1</v>
      </c>
      <c r="X1635">
        <v>2</v>
      </c>
      <c r="Y1635">
        <v>9</v>
      </c>
      <c r="Z1635" s="5">
        <f t="shared" ca="1" si="75"/>
        <v>2608</v>
      </c>
      <c r="AA1635" s="4" t="str">
        <f t="shared" si="76"/>
        <v>Low</v>
      </c>
      <c r="AB1635" s="2">
        <f t="shared" si="77"/>
        <v>0.05</v>
      </c>
      <c r="AC1635" s="2">
        <f>banking_clients[[#This Row],[Bank_Loans]] + banking_clients[[#This Row],[Business_Lending]] + banking_clients[[#This Row],[CreditCard_Balance]]</f>
        <v>806766.5</v>
      </c>
      <c r="AD1635" s="2">
        <f>banking_clients[[#This Row],[Bank_Deposits]] + banking_clients[[#This Row],[Saving_Accounts]] + banking_clients[[#This Row],[ForeignCurrency_Account]] + banking_clients[[#This Row],[Checking_Accounts]]</f>
        <v>1074471.1499999999</v>
      </c>
    </row>
    <row r="1636" spans="1:30" x14ac:dyDescent="0.2">
      <c r="A1636" t="s">
        <v>5004</v>
      </c>
      <c r="B1636" t="s">
        <v>5005</v>
      </c>
      <c r="C1636" s="5">
        <v>35</v>
      </c>
      <c r="D1636">
        <v>21954</v>
      </c>
      <c r="E1636" s="3" t="s">
        <v>5006</v>
      </c>
      <c r="F1636" s="4" t="s">
        <v>63</v>
      </c>
      <c r="G1636" s="4" t="s">
        <v>11</v>
      </c>
      <c r="H1636" s="4" t="s">
        <v>1347</v>
      </c>
      <c r="I1636" s="4" t="s">
        <v>33</v>
      </c>
      <c r="J1636" s="4" t="s">
        <v>14</v>
      </c>
      <c r="K1636" s="2">
        <v>305474.84000000003</v>
      </c>
      <c r="L1636" s="2">
        <v>55916.76</v>
      </c>
      <c r="M1636" s="5">
        <v>2</v>
      </c>
      <c r="N1636" s="2">
        <v>2999.95</v>
      </c>
      <c r="O1636" s="2">
        <v>1345293</v>
      </c>
      <c r="P1636" s="2">
        <v>269723.7</v>
      </c>
      <c r="Q1636" s="2">
        <v>170684.53</v>
      </c>
      <c r="R1636" s="2">
        <v>48044.53</v>
      </c>
      <c r="S1636" s="2">
        <v>57586.11</v>
      </c>
      <c r="T1636" s="2">
        <v>1431928</v>
      </c>
      <c r="U1636" s="5">
        <v>3</v>
      </c>
      <c r="V1636" s="6">
        <v>2</v>
      </c>
      <c r="W1636">
        <v>2</v>
      </c>
      <c r="X1636">
        <v>1</v>
      </c>
      <c r="Y1636">
        <v>10</v>
      </c>
      <c r="Z1636" s="5">
        <f t="shared" ca="1" si="75"/>
        <v>10437</v>
      </c>
      <c r="AA1636" s="4" t="str">
        <f t="shared" si="76"/>
        <v>High</v>
      </c>
      <c r="AB1636" s="2">
        <f t="shared" si="77"/>
        <v>0.03</v>
      </c>
      <c r="AC1636" s="2">
        <f>banking_clients[[#This Row],[Bank_Loans]] + banking_clients[[#This Row],[Business_Lending]] + banking_clients[[#This Row],[CreditCard_Balance]]</f>
        <v>2780220.95</v>
      </c>
      <c r="AD1636" s="2">
        <f>banking_clients[[#This Row],[Bank_Deposits]] + banking_clients[[#This Row],[Saving_Accounts]] + banking_clients[[#This Row],[ForeignCurrency_Account]] + banking_clients[[#This Row],[Checking_Accounts]]</f>
        <v>546038.87</v>
      </c>
    </row>
    <row r="1637" spans="1:30" x14ac:dyDescent="0.2">
      <c r="A1637" t="s">
        <v>5007</v>
      </c>
      <c r="B1637" t="s">
        <v>5008</v>
      </c>
      <c r="C1637" s="5">
        <v>60</v>
      </c>
      <c r="D1637">
        <v>39193</v>
      </c>
      <c r="E1637" s="3" t="s">
        <v>5009</v>
      </c>
      <c r="F1637" s="4" t="s">
        <v>248</v>
      </c>
      <c r="G1637" s="4" t="s">
        <v>25</v>
      </c>
      <c r="H1637" s="4" t="s">
        <v>465</v>
      </c>
      <c r="I1637" s="4" t="s">
        <v>13</v>
      </c>
      <c r="J1637" s="4" t="s">
        <v>34</v>
      </c>
      <c r="K1637" s="2">
        <v>307944.31</v>
      </c>
      <c r="L1637" s="2">
        <v>14357.46</v>
      </c>
      <c r="M1637" s="5">
        <v>2</v>
      </c>
      <c r="N1637" s="2">
        <v>4015.03</v>
      </c>
      <c r="O1637" s="2">
        <v>1321538.58</v>
      </c>
      <c r="P1637" s="2">
        <v>806858.37</v>
      </c>
      <c r="Q1637" s="2">
        <v>256232.05</v>
      </c>
      <c r="R1637" s="2">
        <v>340952.18</v>
      </c>
      <c r="S1637" s="2">
        <v>104038.92</v>
      </c>
      <c r="T1637" s="2">
        <v>293342.93</v>
      </c>
      <c r="U1637" s="5">
        <v>2</v>
      </c>
      <c r="V1637" s="6">
        <v>3</v>
      </c>
      <c r="W1637">
        <v>3</v>
      </c>
      <c r="X1637">
        <v>1</v>
      </c>
      <c r="Y1637">
        <v>11</v>
      </c>
      <c r="Z1637" s="5">
        <f t="shared" ca="1" si="75"/>
        <v>5024</v>
      </c>
      <c r="AA1637" s="4" t="str">
        <f t="shared" si="76"/>
        <v>High</v>
      </c>
      <c r="AB1637" s="2">
        <f t="shared" si="77"/>
        <v>0.05</v>
      </c>
      <c r="AC1637" s="2">
        <f>banking_clients[[#This Row],[Bank_Loans]] + banking_clients[[#This Row],[Business_Lending]] + banking_clients[[#This Row],[CreditCard_Balance]]</f>
        <v>1618896.54</v>
      </c>
      <c r="AD1637" s="2">
        <f>banking_clients[[#This Row],[Bank_Deposits]] + banking_clients[[#This Row],[Saving_Accounts]] + banking_clients[[#This Row],[ForeignCurrency_Account]] + banking_clients[[#This Row],[Checking_Accounts]]</f>
        <v>1508081.52</v>
      </c>
    </row>
    <row r="1638" spans="1:30" x14ac:dyDescent="0.2">
      <c r="A1638" t="s">
        <v>5010</v>
      </c>
      <c r="B1638" t="s">
        <v>5011</v>
      </c>
      <c r="C1638" s="5">
        <v>31</v>
      </c>
      <c r="D1638">
        <v>39125</v>
      </c>
      <c r="E1638" s="3" t="s">
        <v>5012</v>
      </c>
      <c r="F1638" s="4" t="s">
        <v>187</v>
      </c>
      <c r="G1638" s="4" t="s">
        <v>49</v>
      </c>
      <c r="H1638" s="4" t="s">
        <v>168</v>
      </c>
      <c r="I1638" s="4" t="s">
        <v>33</v>
      </c>
      <c r="J1638" s="4" t="s">
        <v>40</v>
      </c>
      <c r="K1638" s="2">
        <v>210111.51</v>
      </c>
      <c r="L1638" s="2">
        <v>37398</v>
      </c>
      <c r="M1638" s="5">
        <v>1</v>
      </c>
      <c r="N1638" s="2">
        <v>2337.17</v>
      </c>
      <c r="O1638" s="2">
        <v>0</v>
      </c>
      <c r="P1638" s="2">
        <v>81827.199999999997</v>
      </c>
      <c r="Q1638" s="2">
        <v>65013.39</v>
      </c>
      <c r="R1638" s="2">
        <v>28247.200000000001</v>
      </c>
      <c r="S1638" s="2">
        <v>447.96</v>
      </c>
      <c r="T1638" s="2">
        <v>1162832.42</v>
      </c>
      <c r="U1638" s="5">
        <v>3</v>
      </c>
      <c r="V1638" s="6">
        <v>5</v>
      </c>
      <c r="W1638">
        <v>4</v>
      </c>
      <c r="X1638">
        <v>1</v>
      </c>
      <c r="Y1638">
        <v>12</v>
      </c>
      <c r="Z1638" s="5">
        <f t="shared" ca="1" si="75"/>
        <v>5104</v>
      </c>
      <c r="AA1638" s="4" t="str">
        <f t="shared" si="76"/>
        <v>Mid</v>
      </c>
      <c r="AB1638" s="2">
        <f t="shared" si="77"/>
        <v>0.03</v>
      </c>
      <c r="AC1638" s="2">
        <f>banking_clients[[#This Row],[Bank_Loans]] + banking_clients[[#This Row],[Business_Lending]] + banking_clients[[#This Row],[CreditCard_Balance]]</f>
        <v>1165169.5899999999</v>
      </c>
      <c r="AD1638" s="2">
        <f>banking_clients[[#This Row],[Bank_Deposits]] + banking_clients[[#This Row],[Saving_Accounts]] + banking_clients[[#This Row],[ForeignCurrency_Account]] + banking_clients[[#This Row],[Checking_Accounts]]</f>
        <v>175535.75</v>
      </c>
    </row>
    <row r="1639" spans="1:30" x14ac:dyDescent="0.2">
      <c r="A1639" t="s">
        <v>5013</v>
      </c>
      <c r="B1639" t="s">
        <v>5014</v>
      </c>
      <c r="C1639" s="5">
        <v>73</v>
      </c>
      <c r="D1639">
        <v>33471</v>
      </c>
      <c r="E1639" s="3" t="s">
        <v>5015</v>
      </c>
      <c r="F1639" s="4" t="s">
        <v>24</v>
      </c>
      <c r="G1639" s="4" t="s">
        <v>11</v>
      </c>
      <c r="H1639" s="4" t="s">
        <v>1390</v>
      </c>
      <c r="I1639" s="4" t="s">
        <v>33</v>
      </c>
      <c r="J1639" s="4" t="s">
        <v>14</v>
      </c>
      <c r="K1639" s="2">
        <v>72711.11</v>
      </c>
      <c r="L1639" s="2">
        <v>13876.45</v>
      </c>
      <c r="M1639" s="5">
        <v>1</v>
      </c>
      <c r="N1639" s="2">
        <v>1623.58</v>
      </c>
      <c r="O1639" s="2">
        <v>282070.49</v>
      </c>
      <c r="P1639" s="2">
        <v>221793.11</v>
      </c>
      <c r="Q1639" s="2">
        <v>89432.71</v>
      </c>
      <c r="R1639" s="2">
        <v>220004.46</v>
      </c>
      <c r="S1639" s="2">
        <v>14378.82</v>
      </c>
      <c r="T1639" s="2">
        <v>581719.41</v>
      </c>
      <c r="U1639" s="5">
        <v>3</v>
      </c>
      <c r="V1639" s="6">
        <v>1</v>
      </c>
      <c r="W1639">
        <v>1</v>
      </c>
      <c r="X1639">
        <v>2</v>
      </c>
      <c r="Y1639">
        <v>13</v>
      </c>
      <c r="Z1639" s="5">
        <f t="shared" ca="1" si="75"/>
        <v>9039</v>
      </c>
      <c r="AA1639" s="4" t="str">
        <f t="shared" si="76"/>
        <v>Low</v>
      </c>
      <c r="AB1639" s="2">
        <f t="shared" si="77"/>
        <v>0.03</v>
      </c>
      <c r="AC1639" s="2">
        <f>banking_clients[[#This Row],[Bank_Loans]] + banking_clients[[#This Row],[Business_Lending]] + banking_clients[[#This Row],[CreditCard_Balance]]</f>
        <v>865413.48</v>
      </c>
      <c r="AD1639" s="2">
        <f>banking_clients[[#This Row],[Bank_Deposits]] + banking_clients[[#This Row],[Saving_Accounts]] + banking_clients[[#This Row],[ForeignCurrency_Account]] + banking_clients[[#This Row],[Checking_Accounts]]</f>
        <v>545609.1</v>
      </c>
    </row>
    <row r="1640" spans="1:30" x14ac:dyDescent="0.2">
      <c r="A1640" t="s">
        <v>5016</v>
      </c>
      <c r="B1640" t="s">
        <v>5017</v>
      </c>
      <c r="C1640" s="5">
        <v>62</v>
      </c>
      <c r="D1640">
        <v>11082</v>
      </c>
      <c r="E1640" s="3" t="s">
        <v>5018</v>
      </c>
      <c r="F1640" s="4" t="s">
        <v>68</v>
      </c>
      <c r="G1640" s="4" t="s">
        <v>25</v>
      </c>
      <c r="H1640" s="4" t="s">
        <v>1024</v>
      </c>
      <c r="I1640" s="4" t="s">
        <v>80</v>
      </c>
      <c r="J1640" s="4" t="s">
        <v>14</v>
      </c>
      <c r="K1640" s="2">
        <v>153294.07999999999</v>
      </c>
      <c r="L1640" s="2">
        <v>47332.480000000003</v>
      </c>
      <c r="M1640" s="5">
        <v>1</v>
      </c>
      <c r="N1640" s="2">
        <v>3531.65</v>
      </c>
      <c r="O1640" s="2">
        <v>1032232.17</v>
      </c>
      <c r="P1640" s="2">
        <v>396539.89</v>
      </c>
      <c r="Q1640" s="2">
        <v>178831.71</v>
      </c>
      <c r="R1640" s="2">
        <v>144853.69</v>
      </c>
      <c r="S1640" s="2">
        <v>7394.92</v>
      </c>
      <c r="T1640" s="2">
        <v>638836.61</v>
      </c>
      <c r="U1640" s="5">
        <v>1</v>
      </c>
      <c r="V1640" s="6">
        <v>2</v>
      </c>
      <c r="W1640">
        <v>1</v>
      </c>
      <c r="X1640">
        <v>1</v>
      </c>
      <c r="Y1640">
        <v>14</v>
      </c>
      <c r="Z1640" s="5">
        <f t="shared" ca="1" si="75"/>
        <v>7794</v>
      </c>
      <c r="AA1640" s="4" t="str">
        <f t="shared" si="76"/>
        <v>Mid</v>
      </c>
      <c r="AB1640" s="2">
        <f t="shared" si="77"/>
        <v>0.01</v>
      </c>
      <c r="AC1640" s="2">
        <f>banking_clients[[#This Row],[Bank_Loans]] + banking_clients[[#This Row],[Business_Lending]] + banking_clients[[#This Row],[CreditCard_Balance]]</f>
        <v>1674600.43</v>
      </c>
      <c r="AD1640" s="2">
        <f>banking_clients[[#This Row],[Bank_Deposits]] + banking_clients[[#This Row],[Saving_Accounts]] + banking_clients[[#This Row],[ForeignCurrency_Account]] + banking_clients[[#This Row],[Checking_Accounts]]</f>
        <v>727620.21000000008</v>
      </c>
    </row>
    <row r="1641" spans="1:30" x14ac:dyDescent="0.2">
      <c r="A1641" t="s">
        <v>5019</v>
      </c>
      <c r="B1641" t="s">
        <v>5020</v>
      </c>
      <c r="C1641" s="5">
        <v>20</v>
      </c>
      <c r="D1641">
        <v>20106</v>
      </c>
      <c r="E1641" s="3" t="s">
        <v>5021</v>
      </c>
      <c r="F1641" s="4" t="s">
        <v>354</v>
      </c>
      <c r="G1641" s="4" t="s">
        <v>19</v>
      </c>
      <c r="H1641" s="4" t="s">
        <v>2115</v>
      </c>
      <c r="I1641" s="4" t="s">
        <v>80</v>
      </c>
      <c r="J1641" s="4" t="s">
        <v>14</v>
      </c>
      <c r="K1641" s="2">
        <v>365561.24</v>
      </c>
      <c r="L1641" s="2">
        <v>37850.85</v>
      </c>
      <c r="M1641" s="5">
        <v>1</v>
      </c>
      <c r="N1641" s="2">
        <v>2684.87</v>
      </c>
      <c r="O1641" s="2">
        <v>349750.23</v>
      </c>
      <c r="P1641" s="2">
        <v>54859.24</v>
      </c>
      <c r="Q1641" s="2">
        <v>25252.67</v>
      </c>
      <c r="R1641" s="2">
        <v>57497.71</v>
      </c>
      <c r="S1641" s="2">
        <v>35152.9</v>
      </c>
      <c r="T1641" s="2">
        <v>1162829.24</v>
      </c>
      <c r="U1641" s="5">
        <v>1</v>
      </c>
      <c r="V1641" s="6">
        <v>5</v>
      </c>
      <c r="W1641">
        <v>1</v>
      </c>
      <c r="X1641">
        <v>2</v>
      </c>
      <c r="Y1641">
        <v>15</v>
      </c>
      <c r="Z1641" s="5">
        <f t="shared" ca="1" si="75"/>
        <v>10426</v>
      </c>
      <c r="AA1641" s="4" t="str">
        <f t="shared" si="76"/>
        <v>High</v>
      </c>
      <c r="AB1641" s="2">
        <f t="shared" si="77"/>
        <v>0.01</v>
      </c>
      <c r="AC1641" s="2">
        <f>banking_clients[[#This Row],[Bank_Loans]] + banking_clients[[#This Row],[Business_Lending]] + banking_clients[[#This Row],[CreditCard_Balance]]</f>
        <v>1515264.34</v>
      </c>
      <c r="AD1641" s="2">
        <f>banking_clients[[#This Row],[Bank_Deposits]] + banking_clients[[#This Row],[Saving_Accounts]] + banking_clients[[#This Row],[ForeignCurrency_Account]] + banking_clients[[#This Row],[Checking_Accounts]]</f>
        <v>172762.52000000002</v>
      </c>
    </row>
    <row r="1642" spans="1:30" x14ac:dyDescent="0.2">
      <c r="A1642" t="s">
        <v>5022</v>
      </c>
      <c r="B1642" t="s">
        <v>5023</v>
      </c>
      <c r="C1642" s="5">
        <v>43</v>
      </c>
      <c r="D1642">
        <v>2118</v>
      </c>
      <c r="E1642" s="3" t="s">
        <v>5024</v>
      </c>
      <c r="F1642" s="4" t="s">
        <v>84</v>
      </c>
      <c r="G1642" s="4" t="s">
        <v>11</v>
      </c>
      <c r="H1642" s="4" t="s">
        <v>136</v>
      </c>
      <c r="I1642" s="4" t="s">
        <v>33</v>
      </c>
      <c r="J1642" s="4" t="s">
        <v>14</v>
      </c>
      <c r="K1642" s="2">
        <v>278325.13</v>
      </c>
      <c r="L1642" s="2">
        <v>31407.42</v>
      </c>
      <c r="M1642" s="5">
        <v>3</v>
      </c>
      <c r="N1642" s="2">
        <v>309.10000000000002</v>
      </c>
      <c r="O1642" s="2">
        <v>499815.56</v>
      </c>
      <c r="P1642" s="2">
        <v>334392.32000000001</v>
      </c>
      <c r="Q1642" s="2">
        <v>364337.9</v>
      </c>
      <c r="R1642" s="2">
        <v>103761.44</v>
      </c>
      <c r="S1642" s="2">
        <v>4084.6</v>
      </c>
      <c r="T1642" s="2">
        <v>486852.47</v>
      </c>
      <c r="U1642" s="5">
        <v>0</v>
      </c>
      <c r="V1642" s="6">
        <v>2</v>
      </c>
      <c r="W1642">
        <v>2</v>
      </c>
      <c r="X1642">
        <v>1</v>
      </c>
      <c r="Y1642">
        <v>1</v>
      </c>
      <c r="Z1642" s="5">
        <f t="shared" ca="1" si="75"/>
        <v>3967</v>
      </c>
      <c r="AA1642" s="4" t="str">
        <f t="shared" si="76"/>
        <v>Mid</v>
      </c>
      <c r="AB1642" s="2">
        <f t="shared" si="77"/>
        <v>0.03</v>
      </c>
      <c r="AC1642" s="2">
        <f>banking_clients[[#This Row],[Bank_Loans]] + banking_clients[[#This Row],[Business_Lending]] + banking_clients[[#This Row],[CreditCard_Balance]]</f>
        <v>986977.13</v>
      </c>
      <c r="AD1642" s="2">
        <f>banking_clients[[#This Row],[Bank_Deposits]] + banking_clients[[#This Row],[Saving_Accounts]] + banking_clients[[#This Row],[ForeignCurrency_Account]] + banking_clients[[#This Row],[Checking_Accounts]]</f>
        <v>806576.26</v>
      </c>
    </row>
    <row r="1643" spans="1:30" x14ac:dyDescent="0.2">
      <c r="A1643" t="s">
        <v>5025</v>
      </c>
      <c r="B1643" t="s">
        <v>5026</v>
      </c>
      <c r="C1643" s="5">
        <v>40</v>
      </c>
      <c r="D1643">
        <v>4440</v>
      </c>
      <c r="E1643" s="3" t="s">
        <v>5027</v>
      </c>
      <c r="F1643" s="4" t="s">
        <v>464</v>
      </c>
      <c r="G1643" s="4" t="s">
        <v>11</v>
      </c>
      <c r="H1643" s="4" t="s">
        <v>69</v>
      </c>
      <c r="I1643" s="4" t="s">
        <v>13</v>
      </c>
      <c r="J1643" s="4" t="s">
        <v>14</v>
      </c>
      <c r="K1643" s="2">
        <v>64687.9</v>
      </c>
      <c r="L1643" s="2">
        <v>26213.119999999999</v>
      </c>
      <c r="M1643" s="5">
        <v>2</v>
      </c>
      <c r="N1643" s="2">
        <v>4105.25</v>
      </c>
      <c r="O1643" s="2">
        <v>790835.81</v>
      </c>
      <c r="P1643" s="2">
        <v>444066.54</v>
      </c>
      <c r="Q1643" s="2">
        <v>228377.08</v>
      </c>
      <c r="R1643" s="2">
        <v>132289.54</v>
      </c>
      <c r="S1643" s="2">
        <v>10837.34</v>
      </c>
      <c r="T1643" s="2">
        <v>1010949.41</v>
      </c>
      <c r="U1643" s="5">
        <v>2</v>
      </c>
      <c r="V1643" s="6">
        <v>2</v>
      </c>
      <c r="W1643">
        <v>2</v>
      </c>
      <c r="X1643">
        <v>1</v>
      </c>
      <c r="Y1643">
        <v>2</v>
      </c>
      <c r="Z1643" s="5">
        <f t="shared" ca="1" si="75"/>
        <v>4677</v>
      </c>
      <c r="AA1643" s="4" t="str">
        <f t="shared" si="76"/>
        <v>Low</v>
      </c>
      <c r="AB1643" s="2">
        <f t="shared" si="77"/>
        <v>0.05</v>
      </c>
      <c r="AC1643" s="2">
        <f>banking_clients[[#This Row],[Bank_Loans]] + banking_clients[[#This Row],[Business_Lending]] + banking_clients[[#This Row],[CreditCard_Balance]]</f>
        <v>1805890.4700000002</v>
      </c>
      <c r="AD1643" s="2">
        <f>banking_clients[[#This Row],[Bank_Deposits]] + banking_clients[[#This Row],[Saving_Accounts]] + banking_clients[[#This Row],[ForeignCurrency_Account]] + banking_clients[[#This Row],[Checking_Accounts]]</f>
        <v>815570.49999999988</v>
      </c>
    </row>
    <row r="1644" spans="1:30" x14ac:dyDescent="0.2">
      <c r="A1644" t="s">
        <v>5028</v>
      </c>
      <c r="B1644" t="s">
        <v>5029</v>
      </c>
      <c r="C1644" s="5">
        <v>40</v>
      </c>
      <c r="D1644">
        <v>8737</v>
      </c>
      <c r="E1644" s="3" t="s">
        <v>5030</v>
      </c>
      <c r="F1644" s="4" t="s">
        <v>192</v>
      </c>
      <c r="G1644" s="4" t="s">
        <v>11</v>
      </c>
      <c r="H1644" s="4" t="s">
        <v>1101</v>
      </c>
      <c r="I1644" s="4" t="s">
        <v>13</v>
      </c>
      <c r="J1644" s="4" t="s">
        <v>34</v>
      </c>
      <c r="K1644" s="2">
        <v>49767.51</v>
      </c>
      <c r="L1644" s="2">
        <v>18779.099999999999</v>
      </c>
      <c r="M1644" s="5">
        <v>1</v>
      </c>
      <c r="N1644" s="2">
        <v>1961.3</v>
      </c>
      <c r="O1644" s="2">
        <v>168992.5</v>
      </c>
      <c r="P1644" s="2">
        <v>219769.86</v>
      </c>
      <c r="Q1644" s="2">
        <v>88217.48</v>
      </c>
      <c r="R1644" s="2">
        <v>60560.52</v>
      </c>
      <c r="S1644" s="2">
        <v>4503.67</v>
      </c>
      <c r="T1644" s="2">
        <v>279498.59999999998</v>
      </c>
      <c r="U1644" s="5">
        <v>3</v>
      </c>
      <c r="V1644" s="6">
        <v>1</v>
      </c>
      <c r="W1644">
        <v>3</v>
      </c>
      <c r="X1644">
        <v>1</v>
      </c>
      <c r="Y1644">
        <v>3</v>
      </c>
      <c r="Z1644" s="5">
        <f t="shared" ca="1" si="75"/>
        <v>2255</v>
      </c>
      <c r="AA1644" s="4" t="str">
        <f t="shared" si="76"/>
        <v>Low</v>
      </c>
      <c r="AB1644" s="2">
        <f t="shared" si="77"/>
        <v>0.05</v>
      </c>
      <c r="AC1644" s="2">
        <f>banking_clients[[#This Row],[Bank_Loans]] + banking_clients[[#This Row],[Business_Lending]] + banking_clients[[#This Row],[CreditCard_Balance]]</f>
        <v>450452.39999999997</v>
      </c>
      <c r="AD1644" s="2">
        <f>banking_clients[[#This Row],[Bank_Deposits]] + banking_clients[[#This Row],[Saving_Accounts]] + banking_clients[[#This Row],[ForeignCurrency_Account]] + banking_clients[[#This Row],[Checking_Accounts]]</f>
        <v>373051.52999999997</v>
      </c>
    </row>
    <row r="1645" spans="1:30" x14ac:dyDescent="0.2">
      <c r="A1645" t="s">
        <v>5031</v>
      </c>
      <c r="B1645" t="s">
        <v>5032</v>
      </c>
      <c r="C1645" s="5">
        <v>61</v>
      </c>
      <c r="D1645">
        <v>2715</v>
      </c>
      <c r="E1645" s="3" t="s">
        <v>5033</v>
      </c>
      <c r="F1645" s="4" t="s">
        <v>24</v>
      </c>
      <c r="G1645" s="4" t="s">
        <v>19</v>
      </c>
      <c r="H1645" s="4" t="s">
        <v>1024</v>
      </c>
      <c r="I1645" s="4" t="s">
        <v>13</v>
      </c>
      <c r="J1645" s="4" t="s">
        <v>14</v>
      </c>
      <c r="K1645" s="2">
        <v>96837</v>
      </c>
      <c r="L1645" s="2">
        <v>22583.88</v>
      </c>
      <c r="M1645" s="5">
        <v>1</v>
      </c>
      <c r="N1645" s="2">
        <v>1942.2</v>
      </c>
      <c r="O1645" s="2">
        <v>638341.65</v>
      </c>
      <c r="P1645" s="2">
        <v>636611.63</v>
      </c>
      <c r="Q1645" s="2">
        <v>417617.23</v>
      </c>
      <c r="R1645" s="2">
        <v>98089.12</v>
      </c>
      <c r="S1645" s="2">
        <v>31928.85</v>
      </c>
      <c r="T1645" s="2">
        <v>557118.9</v>
      </c>
      <c r="U1645" s="5">
        <v>3</v>
      </c>
      <c r="V1645" s="6">
        <v>1</v>
      </c>
      <c r="W1645">
        <v>3</v>
      </c>
      <c r="X1645">
        <v>2</v>
      </c>
      <c r="Y1645">
        <v>4</v>
      </c>
      <c r="Z1645" s="5">
        <f t="shared" ca="1" si="75"/>
        <v>3475</v>
      </c>
      <c r="AA1645" s="4" t="str">
        <f t="shared" si="76"/>
        <v>Low</v>
      </c>
      <c r="AB1645" s="2">
        <f t="shared" si="77"/>
        <v>0.05</v>
      </c>
      <c r="AC1645" s="2">
        <f>banking_clients[[#This Row],[Bank_Loans]] + banking_clients[[#This Row],[Business_Lending]] + banking_clients[[#This Row],[CreditCard_Balance]]</f>
        <v>1197402.75</v>
      </c>
      <c r="AD1645" s="2">
        <f>banking_clients[[#This Row],[Bank_Deposits]] + banking_clients[[#This Row],[Saving_Accounts]] + banking_clients[[#This Row],[ForeignCurrency_Account]] + banking_clients[[#This Row],[Checking_Accounts]]</f>
        <v>1184246.83</v>
      </c>
    </row>
    <row r="1646" spans="1:30" x14ac:dyDescent="0.2">
      <c r="A1646" t="s">
        <v>5034</v>
      </c>
      <c r="B1646" t="s">
        <v>5035</v>
      </c>
      <c r="C1646" s="5">
        <v>17</v>
      </c>
      <c r="D1646">
        <v>8305</v>
      </c>
      <c r="E1646" s="3" t="s">
        <v>5036</v>
      </c>
      <c r="F1646" s="4" t="s">
        <v>73</v>
      </c>
      <c r="G1646" s="4" t="s">
        <v>25</v>
      </c>
      <c r="H1646" s="4" t="s">
        <v>90</v>
      </c>
      <c r="I1646" s="4" t="s">
        <v>13</v>
      </c>
      <c r="J1646" s="4" t="s">
        <v>14</v>
      </c>
      <c r="K1646" s="2">
        <v>112505.67</v>
      </c>
      <c r="L1646" s="2">
        <v>11242.8</v>
      </c>
      <c r="M1646" s="5">
        <v>2</v>
      </c>
      <c r="N1646" s="2">
        <v>711.99</v>
      </c>
      <c r="O1646" s="2">
        <v>223278.61</v>
      </c>
      <c r="P1646" s="2">
        <v>1109608.79</v>
      </c>
      <c r="Q1646" s="2">
        <v>287676.34999999998</v>
      </c>
      <c r="R1646" s="2">
        <v>635764.74</v>
      </c>
      <c r="S1646" s="2">
        <v>29880.74</v>
      </c>
      <c r="T1646" s="2">
        <v>86444.33</v>
      </c>
      <c r="U1646" s="5">
        <v>3</v>
      </c>
      <c r="V1646" s="6">
        <v>1</v>
      </c>
      <c r="W1646">
        <v>3</v>
      </c>
      <c r="X1646">
        <v>1</v>
      </c>
      <c r="Y1646">
        <v>5</v>
      </c>
      <c r="Z1646" s="5">
        <f t="shared" ca="1" si="75"/>
        <v>7564</v>
      </c>
      <c r="AA1646" s="4" t="str">
        <f t="shared" si="76"/>
        <v>Mid</v>
      </c>
      <c r="AB1646" s="2">
        <f t="shared" si="77"/>
        <v>0.05</v>
      </c>
      <c r="AC1646" s="2">
        <f>banking_clients[[#This Row],[Bank_Loans]] + banking_clients[[#This Row],[Business_Lending]] + banking_clients[[#This Row],[CreditCard_Balance]]</f>
        <v>310434.93</v>
      </c>
      <c r="AD1646" s="2">
        <f>banking_clients[[#This Row],[Bank_Deposits]] + banking_clients[[#This Row],[Saving_Accounts]] + banking_clients[[#This Row],[ForeignCurrency_Account]] + banking_clients[[#This Row],[Checking_Accounts]]</f>
        <v>2062930.62</v>
      </c>
    </row>
    <row r="1647" spans="1:30" x14ac:dyDescent="0.2">
      <c r="A1647" t="s">
        <v>5037</v>
      </c>
      <c r="B1647" t="s">
        <v>5038</v>
      </c>
      <c r="C1647" s="5">
        <v>49</v>
      </c>
      <c r="D1647">
        <v>4567</v>
      </c>
      <c r="E1647" s="3" t="s">
        <v>3340</v>
      </c>
      <c r="F1647" s="4" t="s">
        <v>10</v>
      </c>
      <c r="G1647" s="4" t="s">
        <v>49</v>
      </c>
      <c r="H1647" s="4" t="s">
        <v>168</v>
      </c>
      <c r="I1647" s="4" t="s">
        <v>13</v>
      </c>
      <c r="J1647" s="4" t="s">
        <v>34</v>
      </c>
      <c r="K1647" s="2">
        <v>432010.28</v>
      </c>
      <c r="L1647" s="2">
        <v>23347.32</v>
      </c>
      <c r="M1647" s="5">
        <v>1</v>
      </c>
      <c r="N1647" s="2">
        <v>2651.85</v>
      </c>
      <c r="O1647" s="2">
        <v>863853.28</v>
      </c>
      <c r="P1647" s="2">
        <v>251496.87</v>
      </c>
      <c r="Q1647" s="2">
        <v>246924.2</v>
      </c>
      <c r="R1647" s="2">
        <v>182998.27</v>
      </c>
      <c r="S1647" s="2">
        <v>43754.04</v>
      </c>
      <c r="T1647" s="2">
        <v>589717.28</v>
      </c>
      <c r="U1647" s="5">
        <v>3</v>
      </c>
      <c r="V1647" s="6">
        <v>4</v>
      </c>
      <c r="W1647">
        <v>3</v>
      </c>
      <c r="X1647">
        <v>1</v>
      </c>
      <c r="Y1647">
        <v>6</v>
      </c>
      <c r="Z1647" s="5">
        <f t="shared" ca="1" si="75"/>
        <v>3235</v>
      </c>
      <c r="AA1647" s="4" t="str">
        <f t="shared" si="76"/>
        <v>High</v>
      </c>
      <c r="AB1647" s="2">
        <f t="shared" si="77"/>
        <v>0.05</v>
      </c>
      <c r="AC1647" s="2">
        <f>banking_clients[[#This Row],[Bank_Loans]] + banking_clients[[#This Row],[Business_Lending]] + banking_clients[[#This Row],[CreditCard_Balance]]</f>
        <v>1456222.4100000001</v>
      </c>
      <c r="AD1647" s="2">
        <f>banking_clients[[#This Row],[Bank_Deposits]] + banking_clients[[#This Row],[Saving_Accounts]] + banking_clients[[#This Row],[ForeignCurrency_Account]] + banking_clients[[#This Row],[Checking_Accounts]]</f>
        <v>725173.38</v>
      </c>
    </row>
    <row r="1648" spans="1:30" x14ac:dyDescent="0.2">
      <c r="A1648" t="s">
        <v>5039</v>
      </c>
      <c r="B1648" t="s">
        <v>5040</v>
      </c>
      <c r="C1648" s="5">
        <v>19</v>
      </c>
      <c r="D1648">
        <v>6503</v>
      </c>
      <c r="E1648" s="3" t="s">
        <v>5041</v>
      </c>
      <c r="F1648" s="4" t="s">
        <v>10</v>
      </c>
      <c r="G1648" s="4" t="s">
        <v>25</v>
      </c>
      <c r="H1648" s="4" t="s">
        <v>280</v>
      </c>
      <c r="I1648" s="4" t="s">
        <v>80</v>
      </c>
      <c r="J1648" s="4" t="s">
        <v>14</v>
      </c>
      <c r="K1648" s="2">
        <v>113684.56</v>
      </c>
      <c r="L1648" s="2">
        <v>5710.4</v>
      </c>
      <c r="M1648" s="5">
        <v>1</v>
      </c>
      <c r="N1648" s="2">
        <v>1165.52</v>
      </c>
      <c r="O1648" s="2">
        <v>412964.8</v>
      </c>
      <c r="P1648" s="2">
        <v>111178.81</v>
      </c>
      <c r="Q1648" s="2">
        <v>53365.83</v>
      </c>
      <c r="R1648" s="2">
        <v>67359.539999999994</v>
      </c>
      <c r="S1648" s="2">
        <v>20072.400000000001</v>
      </c>
      <c r="T1648" s="2">
        <v>159087.32</v>
      </c>
      <c r="U1648" s="5">
        <v>3</v>
      </c>
      <c r="V1648" s="6">
        <v>1</v>
      </c>
      <c r="W1648">
        <v>3</v>
      </c>
      <c r="X1648">
        <v>2</v>
      </c>
      <c r="Y1648">
        <v>7</v>
      </c>
      <c r="Z1648" s="5">
        <f t="shared" ca="1" si="75"/>
        <v>5509</v>
      </c>
      <c r="AA1648" s="4" t="str">
        <f t="shared" si="76"/>
        <v>Mid</v>
      </c>
      <c r="AB1648" s="2">
        <f t="shared" si="77"/>
        <v>0.01</v>
      </c>
      <c r="AC1648" s="2">
        <f>banking_clients[[#This Row],[Bank_Loans]] + banking_clients[[#This Row],[Business_Lending]] + banking_clients[[#This Row],[CreditCard_Balance]]</f>
        <v>573217.64</v>
      </c>
      <c r="AD1648" s="2">
        <f>banking_clients[[#This Row],[Bank_Deposits]] + banking_clients[[#This Row],[Saving_Accounts]] + banking_clients[[#This Row],[ForeignCurrency_Account]] + banking_clients[[#This Row],[Checking_Accounts]]</f>
        <v>251976.57999999996</v>
      </c>
    </row>
    <row r="1649" spans="1:30" x14ac:dyDescent="0.2">
      <c r="A1649" t="s">
        <v>5042</v>
      </c>
      <c r="B1649" t="s">
        <v>5043</v>
      </c>
      <c r="C1649" s="5">
        <v>50</v>
      </c>
      <c r="D1649">
        <v>25819</v>
      </c>
      <c r="E1649" s="3" t="s">
        <v>5044</v>
      </c>
      <c r="F1649" s="4" t="s">
        <v>44</v>
      </c>
      <c r="G1649" s="4" t="s">
        <v>11</v>
      </c>
      <c r="H1649" s="4" t="s">
        <v>1176</v>
      </c>
      <c r="I1649" s="4" t="s">
        <v>33</v>
      </c>
      <c r="J1649" s="4" t="s">
        <v>27</v>
      </c>
      <c r="K1649" s="2">
        <v>69433.570000000007</v>
      </c>
      <c r="L1649" s="2">
        <v>29961.25</v>
      </c>
      <c r="M1649" s="5">
        <v>1</v>
      </c>
      <c r="N1649" s="2">
        <v>5019.1499999999996</v>
      </c>
      <c r="O1649" s="2">
        <v>1145286.56</v>
      </c>
      <c r="P1649" s="2">
        <v>985148.61</v>
      </c>
      <c r="Q1649" s="2">
        <v>271765.13</v>
      </c>
      <c r="R1649" s="2">
        <v>415800.66</v>
      </c>
      <c r="S1649" s="2">
        <v>36300.29</v>
      </c>
      <c r="T1649" s="2">
        <v>296777.18</v>
      </c>
      <c r="U1649" s="5">
        <v>1</v>
      </c>
      <c r="V1649" s="6">
        <v>2</v>
      </c>
      <c r="W1649">
        <v>3</v>
      </c>
      <c r="X1649">
        <v>2</v>
      </c>
      <c r="Y1649">
        <v>8</v>
      </c>
      <c r="Z1649" s="5">
        <f t="shared" ca="1" si="75"/>
        <v>1989</v>
      </c>
      <c r="AA1649" s="4" t="str">
        <f t="shared" si="76"/>
        <v>Low</v>
      </c>
      <c r="AB1649" s="2">
        <f t="shared" si="77"/>
        <v>0.03</v>
      </c>
      <c r="AC1649" s="2">
        <f>banking_clients[[#This Row],[Bank_Loans]] + banking_clients[[#This Row],[Business_Lending]] + banking_clients[[#This Row],[CreditCard_Balance]]</f>
        <v>1447082.89</v>
      </c>
      <c r="AD1649" s="2">
        <f>banking_clients[[#This Row],[Bank_Deposits]] + banking_clients[[#This Row],[Saving_Accounts]] + banking_clients[[#This Row],[ForeignCurrency_Account]] + banking_clients[[#This Row],[Checking_Accounts]]</f>
        <v>1709014.69</v>
      </c>
    </row>
    <row r="1650" spans="1:30" x14ac:dyDescent="0.2">
      <c r="A1650" t="s">
        <v>5045</v>
      </c>
      <c r="B1650" t="s">
        <v>5046</v>
      </c>
      <c r="C1650" s="5">
        <v>80</v>
      </c>
      <c r="D1650">
        <v>30741</v>
      </c>
      <c r="E1650" s="3" t="s">
        <v>5047</v>
      </c>
      <c r="F1650" s="4" t="s">
        <v>24</v>
      </c>
      <c r="G1650" s="4" t="s">
        <v>19</v>
      </c>
      <c r="H1650" s="4" t="s">
        <v>575</v>
      </c>
      <c r="I1650" s="4" t="s">
        <v>33</v>
      </c>
      <c r="J1650" s="4" t="s">
        <v>14</v>
      </c>
      <c r="K1650" s="2">
        <v>129996.19</v>
      </c>
      <c r="L1650" s="2">
        <v>7533.34</v>
      </c>
      <c r="M1650" s="5">
        <v>1</v>
      </c>
      <c r="N1650" s="2">
        <v>1028.05</v>
      </c>
      <c r="O1650" s="2">
        <v>447947.22</v>
      </c>
      <c r="P1650" s="2">
        <v>1013124.65</v>
      </c>
      <c r="Q1650" s="2">
        <v>312220.79999999999</v>
      </c>
      <c r="R1650" s="2">
        <v>240473.74</v>
      </c>
      <c r="S1650" s="2">
        <v>55125.97</v>
      </c>
      <c r="T1650" s="2">
        <v>983046.29</v>
      </c>
      <c r="U1650" s="5">
        <v>3</v>
      </c>
      <c r="V1650" s="6">
        <v>1</v>
      </c>
      <c r="W1650">
        <v>3</v>
      </c>
      <c r="X1650">
        <v>2</v>
      </c>
      <c r="Y1650">
        <v>9</v>
      </c>
      <c r="Z1650" s="5">
        <f t="shared" ca="1" si="75"/>
        <v>3202</v>
      </c>
      <c r="AA1650" s="4" t="str">
        <f t="shared" si="76"/>
        <v>Mid</v>
      </c>
      <c r="AB1650" s="2">
        <f t="shared" si="77"/>
        <v>0.03</v>
      </c>
      <c r="AC1650" s="2">
        <f>banking_clients[[#This Row],[Bank_Loans]] + banking_clients[[#This Row],[Business_Lending]] + banking_clients[[#This Row],[CreditCard_Balance]]</f>
        <v>1432021.56</v>
      </c>
      <c r="AD1650" s="2">
        <f>banking_clients[[#This Row],[Bank_Deposits]] + banking_clients[[#This Row],[Saving_Accounts]] + banking_clients[[#This Row],[ForeignCurrency_Account]] + banking_clients[[#This Row],[Checking_Accounts]]</f>
        <v>1620945.1600000001</v>
      </c>
    </row>
    <row r="1651" spans="1:30" x14ac:dyDescent="0.2">
      <c r="A1651" t="s">
        <v>5048</v>
      </c>
      <c r="B1651" t="s">
        <v>5049</v>
      </c>
      <c r="C1651" s="5">
        <v>62</v>
      </c>
      <c r="D1651">
        <v>19815</v>
      </c>
      <c r="E1651" s="3" t="s">
        <v>5050</v>
      </c>
      <c r="F1651" s="4" t="s">
        <v>153</v>
      </c>
      <c r="G1651" s="4" t="s">
        <v>11</v>
      </c>
      <c r="H1651" s="4" t="s">
        <v>1079</v>
      </c>
      <c r="I1651" s="4" t="s">
        <v>13</v>
      </c>
      <c r="J1651" s="4" t="s">
        <v>14</v>
      </c>
      <c r="K1651" s="2">
        <v>100901.3</v>
      </c>
      <c r="L1651" s="2">
        <v>21168</v>
      </c>
      <c r="M1651" s="5">
        <v>2</v>
      </c>
      <c r="N1651" s="2">
        <v>3312.76</v>
      </c>
      <c r="O1651" s="2">
        <v>50876.78</v>
      </c>
      <c r="P1651" s="2">
        <v>505043.45</v>
      </c>
      <c r="Q1651" s="2">
        <v>271089.5</v>
      </c>
      <c r="R1651" s="2">
        <v>81215.44</v>
      </c>
      <c r="S1651" s="2">
        <v>5030.6400000000003</v>
      </c>
      <c r="T1651" s="2">
        <v>871845.41</v>
      </c>
      <c r="U1651" s="5">
        <v>2</v>
      </c>
      <c r="V1651" s="6">
        <v>2</v>
      </c>
      <c r="W1651">
        <v>4</v>
      </c>
      <c r="X1651">
        <v>2</v>
      </c>
      <c r="Y1651">
        <v>10</v>
      </c>
      <c r="Z1651" s="5">
        <f t="shared" ca="1" si="75"/>
        <v>4725</v>
      </c>
      <c r="AA1651" s="4" t="str">
        <f t="shared" si="76"/>
        <v>Mid</v>
      </c>
      <c r="AB1651" s="2">
        <f t="shared" si="77"/>
        <v>0.05</v>
      </c>
      <c r="AC1651" s="2">
        <f>banking_clients[[#This Row],[Bank_Loans]] + banking_clients[[#This Row],[Business_Lending]] + banking_clients[[#This Row],[CreditCard_Balance]]</f>
        <v>926034.95000000007</v>
      </c>
      <c r="AD1651" s="2">
        <f>banking_clients[[#This Row],[Bank_Deposits]] + banking_clients[[#This Row],[Saving_Accounts]] + banking_clients[[#This Row],[ForeignCurrency_Account]] + banking_clients[[#This Row],[Checking_Accounts]]</f>
        <v>862379.03</v>
      </c>
    </row>
    <row r="1652" spans="1:30" x14ac:dyDescent="0.2">
      <c r="A1652" t="s">
        <v>5051</v>
      </c>
      <c r="B1652" t="s">
        <v>5052</v>
      </c>
      <c r="C1652" s="5">
        <v>20</v>
      </c>
      <c r="D1652">
        <v>27518</v>
      </c>
      <c r="E1652" s="3" t="s">
        <v>5053</v>
      </c>
      <c r="F1652" s="4" t="s">
        <v>78</v>
      </c>
      <c r="G1652" s="4" t="s">
        <v>25</v>
      </c>
      <c r="H1652" s="4" t="s">
        <v>608</v>
      </c>
      <c r="I1652" s="4" t="s">
        <v>13</v>
      </c>
      <c r="J1652" s="4" t="s">
        <v>14</v>
      </c>
      <c r="K1652" s="2">
        <v>167943.88</v>
      </c>
      <c r="L1652" s="2">
        <v>14054.01</v>
      </c>
      <c r="M1652" s="5">
        <v>1</v>
      </c>
      <c r="N1652" s="2">
        <v>2149.58</v>
      </c>
      <c r="O1652" s="2">
        <v>665637.27</v>
      </c>
      <c r="P1652" s="2">
        <v>153113.14000000001</v>
      </c>
      <c r="Q1652" s="2">
        <v>137579.92000000001</v>
      </c>
      <c r="R1652" s="2">
        <v>64928.85</v>
      </c>
      <c r="S1652" s="2">
        <v>33865.279999999999</v>
      </c>
      <c r="T1652" s="2">
        <v>287653.77</v>
      </c>
      <c r="U1652" s="5">
        <v>2</v>
      </c>
      <c r="V1652" s="6">
        <v>2</v>
      </c>
      <c r="W1652">
        <v>4</v>
      </c>
      <c r="X1652">
        <v>1</v>
      </c>
      <c r="Y1652">
        <v>11</v>
      </c>
      <c r="Z1652" s="5">
        <f t="shared" ca="1" si="75"/>
        <v>3375</v>
      </c>
      <c r="AA1652" s="4" t="str">
        <f t="shared" si="76"/>
        <v>Mid</v>
      </c>
      <c r="AB1652" s="2">
        <f t="shared" si="77"/>
        <v>0.05</v>
      </c>
      <c r="AC1652" s="2">
        <f>banking_clients[[#This Row],[Bank_Loans]] + banking_clients[[#This Row],[Business_Lending]] + banking_clients[[#This Row],[CreditCard_Balance]]</f>
        <v>955440.62</v>
      </c>
      <c r="AD1652" s="2">
        <f>banking_clients[[#This Row],[Bank_Deposits]] + banking_clients[[#This Row],[Saving_Accounts]] + banking_clients[[#This Row],[ForeignCurrency_Account]] + banking_clients[[#This Row],[Checking_Accounts]]</f>
        <v>389487.19000000006</v>
      </c>
    </row>
    <row r="1653" spans="1:30" x14ac:dyDescent="0.2">
      <c r="A1653" t="s">
        <v>5054</v>
      </c>
      <c r="B1653" t="s">
        <v>5055</v>
      </c>
      <c r="C1653" s="5">
        <v>84</v>
      </c>
      <c r="D1653">
        <v>33556</v>
      </c>
      <c r="E1653" s="3" t="s">
        <v>5056</v>
      </c>
      <c r="F1653" s="4" t="s">
        <v>158</v>
      </c>
      <c r="G1653" s="4" t="s">
        <v>25</v>
      </c>
      <c r="H1653" s="4" t="s">
        <v>159</v>
      </c>
      <c r="I1653" s="4" t="s">
        <v>80</v>
      </c>
      <c r="J1653" s="4" t="s">
        <v>40</v>
      </c>
      <c r="K1653" s="2">
        <v>131150.24</v>
      </c>
      <c r="L1653" s="2">
        <v>13680.75</v>
      </c>
      <c r="M1653" s="5">
        <v>1</v>
      </c>
      <c r="N1653" s="2">
        <v>3437.66</v>
      </c>
      <c r="O1653" s="2">
        <v>298772.43</v>
      </c>
      <c r="P1653" s="2">
        <v>647719.46</v>
      </c>
      <c r="Q1653" s="2">
        <v>155009.78</v>
      </c>
      <c r="R1653" s="2">
        <v>438456.25</v>
      </c>
      <c r="S1653" s="2">
        <v>33521.18</v>
      </c>
      <c r="T1653" s="2">
        <v>584749.19999999995</v>
      </c>
      <c r="U1653" s="5">
        <v>0</v>
      </c>
      <c r="V1653" s="6">
        <v>1</v>
      </c>
      <c r="W1653">
        <v>1</v>
      </c>
      <c r="X1653">
        <v>2</v>
      </c>
      <c r="Y1653">
        <v>12</v>
      </c>
      <c r="Z1653" s="5">
        <f t="shared" ca="1" si="75"/>
        <v>8379</v>
      </c>
      <c r="AA1653" s="4" t="str">
        <f t="shared" si="76"/>
        <v>Mid</v>
      </c>
      <c r="AB1653" s="2">
        <f t="shared" si="77"/>
        <v>0.01</v>
      </c>
      <c r="AC1653" s="2">
        <f>banking_clients[[#This Row],[Bank_Loans]] + banking_clients[[#This Row],[Business_Lending]] + banking_clients[[#This Row],[CreditCard_Balance]]</f>
        <v>886959.28999999992</v>
      </c>
      <c r="AD1653" s="2">
        <f>banking_clients[[#This Row],[Bank_Deposits]] + banking_clients[[#This Row],[Saving_Accounts]] + banking_clients[[#This Row],[ForeignCurrency_Account]] + banking_clients[[#This Row],[Checking_Accounts]]</f>
        <v>1274706.67</v>
      </c>
    </row>
    <row r="1654" spans="1:30" x14ac:dyDescent="0.2">
      <c r="A1654" t="s">
        <v>5057</v>
      </c>
      <c r="B1654" t="s">
        <v>5058</v>
      </c>
      <c r="C1654" s="5">
        <v>19</v>
      </c>
      <c r="D1654">
        <v>22873</v>
      </c>
      <c r="E1654" s="3" t="s">
        <v>5059</v>
      </c>
      <c r="F1654" s="4" t="s">
        <v>10</v>
      </c>
      <c r="G1654" s="4" t="s">
        <v>114</v>
      </c>
      <c r="H1654" s="4" t="s">
        <v>442</v>
      </c>
      <c r="I1654" s="4" t="s">
        <v>13</v>
      </c>
      <c r="J1654" s="4" t="s">
        <v>34</v>
      </c>
      <c r="K1654" s="2">
        <v>366034.24</v>
      </c>
      <c r="L1654" s="2">
        <v>17474.68</v>
      </c>
      <c r="M1654" s="5">
        <v>1</v>
      </c>
      <c r="N1654" s="2">
        <v>3038.1</v>
      </c>
      <c r="O1654" s="2">
        <v>559075.83999999997</v>
      </c>
      <c r="P1654" s="2">
        <v>1532568</v>
      </c>
      <c r="Q1654" s="2">
        <v>411176.78</v>
      </c>
      <c r="R1654" s="2">
        <v>951687.35</v>
      </c>
      <c r="S1654" s="2">
        <v>85826.79</v>
      </c>
      <c r="T1654" s="2">
        <v>1019083.44</v>
      </c>
      <c r="U1654" s="5">
        <v>2</v>
      </c>
      <c r="V1654" s="6">
        <v>3</v>
      </c>
      <c r="W1654">
        <v>2</v>
      </c>
      <c r="X1654">
        <v>2</v>
      </c>
      <c r="Y1654">
        <v>13</v>
      </c>
      <c r="Z1654" s="5">
        <f t="shared" ca="1" si="75"/>
        <v>8599</v>
      </c>
      <c r="AA1654" s="4" t="str">
        <f t="shared" si="76"/>
        <v>High</v>
      </c>
      <c r="AB1654" s="2">
        <f t="shared" si="77"/>
        <v>0.05</v>
      </c>
      <c r="AC1654" s="2">
        <f>banking_clients[[#This Row],[Bank_Loans]] + banking_clients[[#This Row],[Business_Lending]] + banking_clients[[#This Row],[CreditCard_Balance]]</f>
        <v>1581197.38</v>
      </c>
      <c r="AD1654" s="2">
        <f>banking_clients[[#This Row],[Bank_Deposits]] + banking_clients[[#This Row],[Saving_Accounts]] + banking_clients[[#This Row],[ForeignCurrency_Account]] + banking_clients[[#This Row],[Checking_Accounts]]</f>
        <v>2981258.92</v>
      </c>
    </row>
    <row r="1655" spans="1:30" x14ac:dyDescent="0.2">
      <c r="A1655" t="s">
        <v>5060</v>
      </c>
      <c r="B1655" t="s">
        <v>5061</v>
      </c>
      <c r="C1655" s="5">
        <v>76</v>
      </c>
      <c r="D1655">
        <v>8236</v>
      </c>
      <c r="E1655" s="3" t="s">
        <v>5062</v>
      </c>
      <c r="F1655" s="4" t="s">
        <v>567</v>
      </c>
      <c r="G1655" s="4" t="s">
        <v>25</v>
      </c>
      <c r="H1655" s="4" t="s">
        <v>922</v>
      </c>
      <c r="I1655" s="4" t="s">
        <v>13</v>
      </c>
      <c r="J1655" s="4" t="s">
        <v>40</v>
      </c>
      <c r="K1655" s="2">
        <v>128380.31</v>
      </c>
      <c r="L1655" s="2">
        <v>39652.86</v>
      </c>
      <c r="M1655" s="5">
        <v>1</v>
      </c>
      <c r="N1655" s="2">
        <v>9587.91</v>
      </c>
      <c r="O1655" s="2">
        <v>2015150.96</v>
      </c>
      <c r="P1655" s="2">
        <v>570860.31999999995</v>
      </c>
      <c r="Q1655" s="2">
        <v>123126.74</v>
      </c>
      <c r="R1655" s="2">
        <v>124992.29</v>
      </c>
      <c r="S1655" s="2">
        <v>117978.06</v>
      </c>
      <c r="T1655" s="2">
        <v>2411017.44</v>
      </c>
      <c r="U1655" s="5">
        <v>2</v>
      </c>
      <c r="V1655" s="6">
        <v>4</v>
      </c>
      <c r="W1655">
        <v>3</v>
      </c>
      <c r="X1655">
        <v>2</v>
      </c>
      <c r="Y1655">
        <v>14</v>
      </c>
      <c r="Z1655" s="5">
        <f t="shared" ca="1" si="75"/>
        <v>7788</v>
      </c>
      <c r="AA1655" s="4" t="str">
        <f t="shared" si="76"/>
        <v>Mid</v>
      </c>
      <c r="AB1655" s="2">
        <f t="shared" si="77"/>
        <v>0.05</v>
      </c>
      <c r="AC1655" s="2">
        <f>banking_clients[[#This Row],[Bank_Loans]] + banking_clients[[#This Row],[Business_Lending]] + banking_clients[[#This Row],[CreditCard_Balance]]</f>
        <v>4435756.3100000005</v>
      </c>
      <c r="AD1655" s="2">
        <f>banking_clients[[#This Row],[Bank_Deposits]] + banking_clients[[#This Row],[Saving_Accounts]] + banking_clients[[#This Row],[ForeignCurrency_Account]] + banking_clients[[#This Row],[Checking_Accounts]]</f>
        <v>936957.40999999992</v>
      </c>
    </row>
    <row r="1656" spans="1:30" x14ac:dyDescent="0.2">
      <c r="A1656" t="s">
        <v>5063</v>
      </c>
      <c r="B1656" t="s">
        <v>5064</v>
      </c>
      <c r="C1656" s="5">
        <v>17</v>
      </c>
      <c r="D1656">
        <v>5174</v>
      </c>
      <c r="E1656" s="3" t="s">
        <v>1967</v>
      </c>
      <c r="F1656" s="4" t="s">
        <v>310</v>
      </c>
      <c r="G1656" s="4" t="s">
        <v>19</v>
      </c>
      <c r="H1656" s="4" t="s">
        <v>597</v>
      </c>
      <c r="I1656" s="4" t="s">
        <v>13</v>
      </c>
      <c r="J1656" s="4" t="s">
        <v>14</v>
      </c>
      <c r="K1656" s="2">
        <v>402930.83</v>
      </c>
      <c r="L1656" s="2">
        <v>9845.77</v>
      </c>
      <c r="M1656" s="5">
        <v>1</v>
      </c>
      <c r="N1656" s="2">
        <v>2162.17</v>
      </c>
      <c r="O1656" s="2">
        <v>395885.87</v>
      </c>
      <c r="P1656" s="2">
        <v>1070724.1299999999</v>
      </c>
      <c r="Q1656" s="2">
        <v>313136.3</v>
      </c>
      <c r="R1656" s="2">
        <v>508795.98</v>
      </c>
      <c r="S1656" s="2">
        <v>36525.71</v>
      </c>
      <c r="T1656" s="2">
        <v>2100375.89</v>
      </c>
      <c r="U1656" s="5">
        <v>0</v>
      </c>
      <c r="V1656" s="6">
        <v>3</v>
      </c>
      <c r="W1656">
        <v>4</v>
      </c>
      <c r="X1656">
        <v>1</v>
      </c>
      <c r="Y1656">
        <v>15</v>
      </c>
      <c r="Z1656" s="5">
        <f t="shared" ca="1" si="75"/>
        <v>3816</v>
      </c>
      <c r="AA1656" s="4" t="str">
        <f t="shared" si="76"/>
        <v>High</v>
      </c>
      <c r="AB1656" s="2">
        <f t="shared" si="77"/>
        <v>0.05</v>
      </c>
      <c r="AC1656" s="2">
        <f>banking_clients[[#This Row],[Bank_Loans]] + banking_clients[[#This Row],[Business_Lending]] + banking_clients[[#This Row],[CreditCard_Balance]]</f>
        <v>2498423.9300000002</v>
      </c>
      <c r="AD1656" s="2">
        <f>banking_clients[[#This Row],[Bank_Deposits]] + banking_clients[[#This Row],[Saving_Accounts]] + banking_clients[[#This Row],[ForeignCurrency_Account]] + banking_clients[[#This Row],[Checking_Accounts]]</f>
        <v>1929182.1199999999</v>
      </c>
    </row>
    <row r="1657" spans="1:30" x14ac:dyDescent="0.2">
      <c r="A1657" t="s">
        <v>5065</v>
      </c>
      <c r="B1657" t="s">
        <v>5066</v>
      </c>
      <c r="C1657" s="5">
        <v>61</v>
      </c>
      <c r="D1657">
        <v>22456</v>
      </c>
      <c r="E1657" s="3" t="s">
        <v>5067</v>
      </c>
      <c r="F1657" s="4" t="s">
        <v>446</v>
      </c>
      <c r="G1657" s="4" t="s">
        <v>25</v>
      </c>
      <c r="H1657" s="4" t="s">
        <v>203</v>
      </c>
      <c r="I1657" s="4" t="s">
        <v>13</v>
      </c>
      <c r="J1657" s="4" t="s">
        <v>14</v>
      </c>
      <c r="K1657" s="2">
        <v>480745.86</v>
      </c>
      <c r="L1657" s="2">
        <v>69602.45</v>
      </c>
      <c r="M1657" s="5">
        <v>2</v>
      </c>
      <c r="N1657" s="2">
        <v>3950.53</v>
      </c>
      <c r="O1657" s="2">
        <v>270004.92</v>
      </c>
      <c r="P1657" s="2">
        <v>1112801.54</v>
      </c>
      <c r="Q1657" s="2">
        <v>381237.56</v>
      </c>
      <c r="R1657" s="2">
        <v>324567.12</v>
      </c>
      <c r="S1657" s="2">
        <v>49397.03</v>
      </c>
      <c r="T1657" s="2">
        <v>2296981.56</v>
      </c>
      <c r="U1657" s="5">
        <v>1</v>
      </c>
      <c r="V1657" s="6">
        <v>4</v>
      </c>
      <c r="W1657">
        <v>1</v>
      </c>
      <c r="X1657">
        <v>1</v>
      </c>
      <c r="Y1657">
        <v>16</v>
      </c>
      <c r="Z1657" s="5">
        <f t="shared" ca="1" si="75"/>
        <v>5621</v>
      </c>
      <c r="AA1657" s="4" t="str">
        <f t="shared" si="76"/>
        <v>High</v>
      </c>
      <c r="AB1657" s="2">
        <f t="shared" si="77"/>
        <v>0.05</v>
      </c>
      <c r="AC1657" s="2">
        <f>banking_clients[[#This Row],[Bank_Loans]] + banking_clients[[#This Row],[Business_Lending]] + banking_clients[[#This Row],[CreditCard_Balance]]</f>
        <v>2570937.0099999998</v>
      </c>
      <c r="AD1657" s="2">
        <f>banking_clients[[#This Row],[Bank_Deposits]] + banking_clients[[#This Row],[Saving_Accounts]] + banking_clients[[#This Row],[ForeignCurrency_Account]] + banking_clients[[#This Row],[Checking_Accounts]]</f>
        <v>1868003.2500000002</v>
      </c>
    </row>
    <row r="1658" spans="1:30" x14ac:dyDescent="0.2">
      <c r="A1658" t="s">
        <v>5068</v>
      </c>
      <c r="B1658" t="s">
        <v>3915</v>
      </c>
      <c r="C1658" s="5">
        <v>69</v>
      </c>
      <c r="D1658">
        <v>41191</v>
      </c>
      <c r="E1658" s="3" t="s">
        <v>5069</v>
      </c>
      <c r="F1658" s="4" t="s">
        <v>78</v>
      </c>
      <c r="G1658" s="4" t="s">
        <v>25</v>
      </c>
      <c r="H1658" s="4" t="s">
        <v>752</v>
      </c>
      <c r="I1658" s="4" t="s">
        <v>13</v>
      </c>
      <c r="J1658" s="4" t="s">
        <v>34</v>
      </c>
      <c r="K1658" s="2">
        <v>113169.48</v>
      </c>
      <c r="L1658" s="2">
        <v>26216.720000000001</v>
      </c>
      <c r="M1658" s="5">
        <v>1</v>
      </c>
      <c r="N1658" s="2">
        <v>2889.41</v>
      </c>
      <c r="O1658" s="2">
        <v>163914.44</v>
      </c>
      <c r="P1658" s="2">
        <v>545505.68000000005</v>
      </c>
      <c r="Q1658" s="2">
        <v>199432.18</v>
      </c>
      <c r="R1658" s="2">
        <v>286478.46999999997</v>
      </c>
      <c r="S1658" s="2">
        <v>16409.78</v>
      </c>
      <c r="T1658" s="2">
        <v>417685.79</v>
      </c>
      <c r="U1658" s="5">
        <v>0</v>
      </c>
      <c r="V1658" s="6">
        <v>1</v>
      </c>
      <c r="W1658">
        <v>1</v>
      </c>
      <c r="X1658">
        <v>1</v>
      </c>
      <c r="Y1658">
        <v>17</v>
      </c>
      <c r="Z1658" s="5">
        <f t="shared" ca="1" si="75"/>
        <v>8702</v>
      </c>
      <c r="AA1658" s="4" t="str">
        <f t="shared" si="76"/>
        <v>Mid</v>
      </c>
      <c r="AB1658" s="2">
        <f t="shared" si="77"/>
        <v>0.05</v>
      </c>
      <c r="AC1658" s="2">
        <f>banking_clients[[#This Row],[Bank_Loans]] + banking_clients[[#This Row],[Business_Lending]] + banking_clients[[#This Row],[CreditCard_Balance]]</f>
        <v>584489.64</v>
      </c>
      <c r="AD1658" s="2">
        <f>banking_clients[[#This Row],[Bank_Deposits]] + banking_clients[[#This Row],[Saving_Accounts]] + banking_clients[[#This Row],[ForeignCurrency_Account]] + banking_clients[[#This Row],[Checking_Accounts]]</f>
        <v>1047826.1100000001</v>
      </c>
    </row>
    <row r="1659" spans="1:30" x14ac:dyDescent="0.2">
      <c r="A1659" t="s">
        <v>5070</v>
      </c>
      <c r="B1659" t="s">
        <v>5071</v>
      </c>
      <c r="C1659" s="5">
        <v>64</v>
      </c>
      <c r="D1659">
        <v>9072</v>
      </c>
      <c r="E1659" s="3" t="s">
        <v>5072</v>
      </c>
      <c r="F1659" s="4" t="s">
        <v>163</v>
      </c>
      <c r="G1659" s="4" t="s">
        <v>49</v>
      </c>
      <c r="H1659" s="4" t="s">
        <v>518</v>
      </c>
      <c r="I1659" s="4" t="s">
        <v>13</v>
      </c>
      <c r="J1659" s="4" t="s">
        <v>14</v>
      </c>
      <c r="K1659" s="2">
        <v>282986.86</v>
      </c>
      <c r="L1659" s="2">
        <v>4808.7299999999996</v>
      </c>
      <c r="M1659" s="5">
        <v>1</v>
      </c>
      <c r="N1659" s="2">
        <v>2710.46</v>
      </c>
      <c r="O1659" s="2">
        <v>672434.41</v>
      </c>
      <c r="P1659" s="2">
        <v>1503762.65</v>
      </c>
      <c r="Q1659" s="2">
        <v>404859.17</v>
      </c>
      <c r="R1659" s="2">
        <v>989013.13</v>
      </c>
      <c r="S1659" s="2">
        <v>34105.440000000002</v>
      </c>
      <c r="T1659" s="2">
        <v>2005275.83</v>
      </c>
      <c r="U1659" s="5">
        <v>0</v>
      </c>
      <c r="V1659" s="6">
        <v>3</v>
      </c>
      <c r="W1659">
        <v>1</v>
      </c>
      <c r="X1659">
        <v>2</v>
      </c>
      <c r="Y1659">
        <v>18</v>
      </c>
      <c r="Z1659" s="5">
        <f t="shared" ca="1" si="75"/>
        <v>9532</v>
      </c>
      <c r="AA1659" s="4" t="str">
        <f t="shared" si="76"/>
        <v>Mid</v>
      </c>
      <c r="AB1659" s="2">
        <f t="shared" si="77"/>
        <v>0.05</v>
      </c>
      <c r="AC1659" s="2">
        <f>banking_clients[[#This Row],[Bank_Loans]] + banking_clients[[#This Row],[Business_Lending]] + banking_clients[[#This Row],[CreditCard_Balance]]</f>
        <v>2680420.7000000002</v>
      </c>
      <c r="AD1659" s="2">
        <f>banking_clients[[#This Row],[Bank_Deposits]] + banking_clients[[#This Row],[Saving_Accounts]] + banking_clients[[#This Row],[ForeignCurrency_Account]] + banking_clients[[#This Row],[Checking_Accounts]]</f>
        <v>2931740.3899999997</v>
      </c>
    </row>
    <row r="1660" spans="1:30" x14ac:dyDescent="0.2">
      <c r="A1660" t="s">
        <v>5073</v>
      </c>
      <c r="B1660" t="s">
        <v>5074</v>
      </c>
      <c r="C1660" s="5">
        <v>63</v>
      </c>
      <c r="D1660">
        <v>19617</v>
      </c>
      <c r="E1660" s="3" t="s">
        <v>5075</v>
      </c>
      <c r="F1660" s="4" t="s">
        <v>310</v>
      </c>
      <c r="G1660" s="4" t="s">
        <v>11</v>
      </c>
      <c r="H1660" s="4" t="s">
        <v>223</v>
      </c>
      <c r="I1660" s="4" t="s">
        <v>13</v>
      </c>
      <c r="J1660" s="4" t="s">
        <v>27</v>
      </c>
      <c r="K1660" s="2">
        <v>79064.7</v>
      </c>
      <c r="L1660" s="2">
        <v>40560</v>
      </c>
      <c r="M1660" s="5">
        <v>3</v>
      </c>
      <c r="N1660" s="2">
        <v>1989.26</v>
      </c>
      <c r="O1660" s="2">
        <v>440512.8</v>
      </c>
      <c r="P1660" s="2">
        <v>478134.75</v>
      </c>
      <c r="Q1660" s="2">
        <v>221991.13</v>
      </c>
      <c r="R1660" s="2">
        <v>125510.37</v>
      </c>
      <c r="S1660" s="2">
        <v>74812.92</v>
      </c>
      <c r="T1660" s="2">
        <v>1740979.24</v>
      </c>
      <c r="U1660" s="5">
        <v>3</v>
      </c>
      <c r="V1660" s="6">
        <v>2</v>
      </c>
      <c r="W1660">
        <v>2</v>
      </c>
      <c r="X1660">
        <v>1</v>
      </c>
      <c r="Y1660">
        <v>19</v>
      </c>
      <c r="Z1660" s="5">
        <f t="shared" ca="1" si="75"/>
        <v>1854</v>
      </c>
      <c r="AA1660" s="4" t="str">
        <f t="shared" si="76"/>
        <v>Low</v>
      </c>
      <c r="AB1660" s="2">
        <f t="shared" si="77"/>
        <v>0.05</v>
      </c>
      <c r="AC1660" s="2">
        <f>banking_clients[[#This Row],[Bank_Loans]] + banking_clients[[#This Row],[Business_Lending]] + banking_clients[[#This Row],[CreditCard_Balance]]</f>
        <v>2183481.2999999998</v>
      </c>
      <c r="AD1660" s="2">
        <f>banking_clients[[#This Row],[Bank_Deposits]] + banking_clients[[#This Row],[Saving_Accounts]] + banking_clients[[#This Row],[ForeignCurrency_Account]] + banking_clients[[#This Row],[Checking_Accounts]]</f>
        <v>900449.17</v>
      </c>
    </row>
    <row r="1661" spans="1:30" x14ac:dyDescent="0.2">
      <c r="A1661" t="s">
        <v>5076</v>
      </c>
      <c r="B1661" t="s">
        <v>5077</v>
      </c>
      <c r="C1661" s="5">
        <v>42</v>
      </c>
      <c r="D1661">
        <v>25853</v>
      </c>
      <c r="E1661" s="3" t="s">
        <v>5078</v>
      </c>
      <c r="F1661" s="4" t="s">
        <v>10</v>
      </c>
      <c r="G1661" s="4" t="s">
        <v>49</v>
      </c>
      <c r="H1661" s="4" t="s">
        <v>231</v>
      </c>
      <c r="I1661" s="4" t="s">
        <v>13</v>
      </c>
      <c r="J1661" s="4" t="s">
        <v>14</v>
      </c>
      <c r="K1661" s="2">
        <v>217152.92</v>
      </c>
      <c r="L1661" s="2">
        <v>40432.6</v>
      </c>
      <c r="M1661" s="5">
        <v>1</v>
      </c>
      <c r="N1661" s="2">
        <v>3213.6</v>
      </c>
      <c r="O1661" s="2">
        <v>442208.52</v>
      </c>
      <c r="P1661" s="2">
        <v>2150327.79</v>
      </c>
      <c r="Q1661" s="2">
        <v>1075163.8999999999</v>
      </c>
      <c r="R1661" s="2">
        <v>293878.13</v>
      </c>
      <c r="S1661" s="2">
        <v>60584.160000000003</v>
      </c>
      <c r="T1661" s="2">
        <v>1148607.72</v>
      </c>
      <c r="U1661" s="5">
        <v>1</v>
      </c>
      <c r="V1661" s="6">
        <v>2</v>
      </c>
      <c r="W1661">
        <v>2</v>
      </c>
      <c r="X1661">
        <v>1</v>
      </c>
      <c r="Y1661">
        <v>20</v>
      </c>
      <c r="Z1661" s="5">
        <f t="shared" ca="1" si="75"/>
        <v>10882</v>
      </c>
      <c r="AA1661" s="4" t="str">
        <f t="shared" si="76"/>
        <v>Mid</v>
      </c>
      <c r="AB1661" s="2">
        <f t="shared" si="77"/>
        <v>0.05</v>
      </c>
      <c r="AC1661" s="2">
        <f>banking_clients[[#This Row],[Bank_Loans]] + banking_clients[[#This Row],[Business_Lending]] + banking_clients[[#This Row],[CreditCard_Balance]]</f>
        <v>1594029.84</v>
      </c>
      <c r="AD1661" s="2">
        <f>banking_clients[[#This Row],[Bank_Deposits]] + banking_clients[[#This Row],[Saving_Accounts]] + banking_clients[[#This Row],[ForeignCurrency_Account]] + banking_clients[[#This Row],[Checking_Accounts]]</f>
        <v>3579953.98</v>
      </c>
    </row>
    <row r="1662" spans="1:30" x14ac:dyDescent="0.2">
      <c r="A1662" t="s">
        <v>5079</v>
      </c>
      <c r="B1662" t="s">
        <v>5080</v>
      </c>
      <c r="C1662" s="5">
        <v>56</v>
      </c>
      <c r="D1662">
        <v>31771</v>
      </c>
      <c r="E1662" s="3" t="s">
        <v>5081</v>
      </c>
      <c r="F1662" s="4" t="s">
        <v>177</v>
      </c>
      <c r="G1662" s="4" t="s">
        <v>49</v>
      </c>
      <c r="H1662" s="4" t="s">
        <v>494</v>
      </c>
      <c r="I1662" s="4" t="s">
        <v>13</v>
      </c>
      <c r="J1662" s="4" t="s">
        <v>27</v>
      </c>
      <c r="K1662" s="2">
        <v>205230.68</v>
      </c>
      <c r="L1662" s="2">
        <v>9475.8700000000008</v>
      </c>
      <c r="M1662" s="5">
        <v>1</v>
      </c>
      <c r="N1662" s="2">
        <v>2756.14</v>
      </c>
      <c r="O1662" s="2">
        <v>214775.49</v>
      </c>
      <c r="P1662" s="2">
        <v>129367.97</v>
      </c>
      <c r="Q1662" s="2">
        <v>69069.34</v>
      </c>
      <c r="R1662" s="2">
        <v>27178.240000000002</v>
      </c>
      <c r="S1662" s="2">
        <v>25903.439999999999</v>
      </c>
      <c r="T1662" s="2">
        <v>1123659.93</v>
      </c>
      <c r="U1662" s="5">
        <v>2</v>
      </c>
      <c r="V1662" s="6">
        <v>2</v>
      </c>
      <c r="W1662">
        <v>3</v>
      </c>
      <c r="X1662">
        <v>2</v>
      </c>
      <c r="Y1662">
        <v>21</v>
      </c>
      <c r="Z1662" s="5">
        <f t="shared" ca="1" si="75"/>
        <v>1786</v>
      </c>
      <c r="AA1662" s="4" t="str">
        <f t="shared" si="76"/>
        <v>Mid</v>
      </c>
      <c r="AB1662" s="2">
        <f t="shared" si="77"/>
        <v>0.05</v>
      </c>
      <c r="AC1662" s="2">
        <f>banking_clients[[#This Row],[Bank_Loans]] + banking_clients[[#This Row],[Business_Lending]] + banking_clients[[#This Row],[CreditCard_Balance]]</f>
        <v>1341191.5599999998</v>
      </c>
      <c r="AD1662" s="2">
        <f>banking_clients[[#This Row],[Bank_Deposits]] + banking_clients[[#This Row],[Saving_Accounts]] + banking_clients[[#This Row],[ForeignCurrency_Account]] + banking_clients[[#This Row],[Checking_Accounts]]</f>
        <v>251518.99</v>
      </c>
    </row>
    <row r="1663" spans="1:30" x14ac:dyDescent="0.2">
      <c r="A1663" t="s">
        <v>5082</v>
      </c>
      <c r="B1663" t="s">
        <v>5083</v>
      </c>
      <c r="C1663" s="5">
        <v>56</v>
      </c>
      <c r="D1663">
        <v>2484</v>
      </c>
      <c r="E1663" s="3" t="s">
        <v>5084</v>
      </c>
      <c r="F1663" s="4" t="s">
        <v>31</v>
      </c>
      <c r="G1663" s="4" t="s">
        <v>25</v>
      </c>
      <c r="H1663" s="4" t="s">
        <v>39</v>
      </c>
      <c r="I1663" s="4" t="s">
        <v>33</v>
      </c>
      <c r="J1663" s="4" t="s">
        <v>34</v>
      </c>
      <c r="K1663" s="2">
        <v>141076.93</v>
      </c>
      <c r="L1663" s="2">
        <v>23841.48</v>
      </c>
      <c r="M1663" s="5">
        <v>1</v>
      </c>
      <c r="N1663" s="2">
        <v>7681.52</v>
      </c>
      <c r="O1663" s="2">
        <v>286219.49</v>
      </c>
      <c r="P1663" s="2">
        <v>1419823.59</v>
      </c>
      <c r="Q1663" s="2">
        <v>691708.93</v>
      </c>
      <c r="R1663" s="2">
        <v>205328.33</v>
      </c>
      <c r="S1663" s="2">
        <v>44834.45</v>
      </c>
      <c r="T1663" s="2">
        <v>288474.21999999997</v>
      </c>
      <c r="U1663" s="5">
        <v>2</v>
      </c>
      <c r="V1663" s="6">
        <v>2</v>
      </c>
      <c r="W1663">
        <v>3</v>
      </c>
      <c r="X1663">
        <v>1</v>
      </c>
      <c r="Y1663">
        <v>22</v>
      </c>
      <c r="Z1663" s="5">
        <f t="shared" ca="1" si="75"/>
        <v>2884</v>
      </c>
      <c r="AA1663" s="4" t="str">
        <f t="shared" si="76"/>
        <v>Mid</v>
      </c>
      <c r="AB1663" s="2">
        <f t="shared" si="77"/>
        <v>0.03</v>
      </c>
      <c r="AC1663" s="2">
        <f>banking_clients[[#This Row],[Bank_Loans]] + banking_clients[[#This Row],[Business_Lending]] + banking_clients[[#This Row],[CreditCard_Balance]]</f>
        <v>582375.23</v>
      </c>
      <c r="AD1663" s="2">
        <f>banking_clients[[#This Row],[Bank_Deposits]] + banking_clients[[#This Row],[Saving_Accounts]] + banking_clients[[#This Row],[ForeignCurrency_Account]] + banking_clients[[#This Row],[Checking_Accounts]]</f>
        <v>2361695.3000000003</v>
      </c>
    </row>
    <row r="1664" spans="1:30" x14ac:dyDescent="0.2">
      <c r="A1664" t="s">
        <v>5085</v>
      </c>
      <c r="B1664" t="s">
        <v>5086</v>
      </c>
      <c r="C1664" s="5">
        <v>40</v>
      </c>
      <c r="D1664">
        <v>24653</v>
      </c>
      <c r="E1664" s="3" t="s">
        <v>5087</v>
      </c>
      <c r="F1664" s="4" t="s">
        <v>262</v>
      </c>
      <c r="G1664" s="4" t="s">
        <v>11</v>
      </c>
      <c r="H1664" s="4" t="s">
        <v>434</v>
      </c>
      <c r="I1664" s="4" t="s">
        <v>13</v>
      </c>
      <c r="J1664" s="4" t="s">
        <v>34</v>
      </c>
      <c r="K1664" s="2">
        <v>89051.64</v>
      </c>
      <c r="L1664" s="2">
        <v>4331.32</v>
      </c>
      <c r="M1664" s="5">
        <v>2</v>
      </c>
      <c r="N1664" s="2">
        <v>502.5</v>
      </c>
      <c r="O1664" s="2">
        <v>234064.86</v>
      </c>
      <c r="P1664" s="2">
        <v>130298.13</v>
      </c>
      <c r="Q1664" s="2">
        <v>163859.76999999999</v>
      </c>
      <c r="R1664" s="2">
        <v>41616.43</v>
      </c>
      <c r="S1664" s="2">
        <v>15004.14</v>
      </c>
      <c r="T1664" s="2">
        <v>312536.73</v>
      </c>
      <c r="U1664" s="5">
        <v>1</v>
      </c>
      <c r="V1664" s="6">
        <v>1</v>
      </c>
      <c r="W1664">
        <v>3</v>
      </c>
      <c r="X1664">
        <v>1</v>
      </c>
      <c r="Y1664">
        <v>1</v>
      </c>
      <c r="Z1664" s="5">
        <f t="shared" ca="1" si="75"/>
        <v>7253</v>
      </c>
      <c r="AA1664" s="4" t="str">
        <f t="shared" si="76"/>
        <v>Low</v>
      </c>
      <c r="AB1664" s="2">
        <f t="shared" si="77"/>
        <v>0.05</v>
      </c>
      <c r="AC1664" s="2">
        <f>banking_clients[[#This Row],[Bank_Loans]] + banking_clients[[#This Row],[Business_Lending]] + banking_clients[[#This Row],[CreditCard_Balance]]</f>
        <v>547104.09</v>
      </c>
      <c r="AD1664" s="2">
        <f>banking_clients[[#This Row],[Bank_Deposits]] + banking_clients[[#This Row],[Saving_Accounts]] + banking_clients[[#This Row],[ForeignCurrency_Account]] + banking_clients[[#This Row],[Checking_Accounts]]</f>
        <v>350778.47</v>
      </c>
    </row>
    <row r="1665" spans="1:30" x14ac:dyDescent="0.2">
      <c r="A1665" t="s">
        <v>5088</v>
      </c>
      <c r="B1665" t="s">
        <v>5089</v>
      </c>
      <c r="C1665" s="5">
        <v>66</v>
      </c>
      <c r="D1665">
        <v>22405</v>
      </c>
      <c r="E1665" s="3" t="s">
        <v>5090</v>
      </c>
      <c r="F1665" s="4" t="s">
        <v>58</v>
      </c>
      <c r="G1665" s="4" t="s">
        <v>25</v>
      </c>
      <c r="H1665" s="4" t="s">
        <v>1740</v>
      </c>
      <c r="I1665" s="4" t="s">
        <v>13</v>
      </c>
      <c r="J1665" s="4" t="s">
        <v>14</v>
      </c>
      <c r="K1665" s="2">
        <v>36306.25</v>
      </c>
      <c r="L1665" s="2">
        <v>5281.5</v>
      </c>
      <c r="M1665" s="5">
        <v>2</v>
      </c>
      <c r="N1665" s="2">
        <v>2902.89</v>
      </c>
      <c r="O1665" s="2">
        <v>509390.4</v>
      </c>
      <c r="P1665" s="2">
        <v>367935.51</v>
      </c>
      <c r="Q1665" s="2">
        <v>96305.27</v>
      </c>
      <c r="R1665" s="2">
        <v>108454.55</v>
      </c>
      <c r="S1665" s="2">
        <v>7863.48</v>
      </c>
      <c r="T1665" s="2">
        <v>428419.33</v>
      </c>
      <c r="U1665" s="5">
        <v>0</v>
      </c>
      <c r="V1665" s="6">
        <v>1</v>
      </c>
      <c r="W1665">
        <v>3</v>
      </c>
      <c r="X1665">
        <v>1</v>
      </c>
      <c r="Y1665">
        <v>2</v>
      </c>
      <c r="Z1665" s="5">
        <f t="shared" ca="1" si="75"/>
        <v>4176</v>
      </c>
      <c r="AA1665" s="4" t="str">
        <f t="shared" si="76"/>
        <v>Low</v>
      </c>
      <c r="AB1665" s="2">
        <f t="shared" si="77"/>
        <v>0.05</v>
      </c>
      <c r="AC1665" s="2">
        <f>banking_clients[[#This Row],[Bank_Loans]] + banking_clients[[#This Row],[Business_Lending]] + banking_clients[[#This Row],[CreditCard_Balance]]</f>
        <v>940712.62</v>
      </c>
      <c r="AD1665" s="2">
        <f>banking_clients[[#This Row],[Bank_Deposits]] + banking_clients[[#This Row],[Saving_Accounts]] + banking_clients[[#This Row],[ForeignCurrency_Account]] + banking_clients[[#This Row],[Checking_Accounts]]</f>
        <v>580558.80999999994</v>
      </c>
    </row>
    <row r="1666" spans="1:30" x14ac:dyDescent="0.2">
      <c r="A1666" t="s">
        <v>5091</v>
      </c>
      <c r="B1666" t="s">
        <v>5092</v>
      </c>
      <c r="C1666" s="5">
        <v>72</v>
      </c>
      <c r="D1666">
        <v>17986</v>
      </c>
      <c r="E1666" s="3" t="s">
        <v>5093</v>
      </c>
      <c r="F1666" s="4" t="s">
        <v>158</v>
      </c>
      <c r="G1666" s="4" t="s">
        <v>11</v>
      </c>
      <c r="H1666" s="4" t="s">
        <v>397</v>
      </c>
      <c r="I1666" s="4" t="s">
        <v>80</v>
      </c>
      <c r="J1666" s="4" t="s">
        <v>14</v>
      </c>
      <c r="K1666" s="2">
        <v>131060.16</v>
      </c>
      <c r="L1666" s="2">
        <v>27387.8</v>
      </c>
      <c r="M1666" s="5">
        <v>1</v>
      </c>
      <c r="N1666" s="2">
        <v>1647.92</v>
      </c>
      <c r="O1666" s="2">
        <v>1230159.76</v>
      </c>
      <c r="P1666" s="2">
        <v>1476110.5</v>
      </c>
      <c r="Q1666" s="2">
        <v>651789.05000000005</v>
      </c>
      <c r="R1666" s="2">
        <v>380338.08</v>
      </c>
      <c r="S1666" s="2">
        <v>6394.51</v>
      </c>
      <c r="T1666" s="2">
        <v>377511.97</v>
      </c>
      <c r="U1666" s="5">
        <v>2</v>
      </c>
      <c r="V1666" s="6">
        <v>2</v>
      </c>
      <c r="W1666">
        <v>3</v>
      </c>
      <c r="X1666">
        <v>1</v>
      </c>
      <c r="Y1666">
        <v>3</v>
      </c>
      <c r="Z1666" s="5">
        <f t="shared" ref="Z1666:Z1729" ca="1" si="78">DATEDIF(E1666, TODAY(), "D")</f>
        <v>1898</v>
      </c>
      <c r="AA1666" s="4" t="str">
        <f t="shared" ref="AA1666:AA1729" si="79">IF(K1666&lt;100000, "Low", IF(K1666&lt;=300000, "Mid", "High"))</f>
        <v>Mid</v>
      </c>
      <c r="AB1666" s="2">
        <f t="shared" ref="AB1666:AB1729" si="80">IF(I1666="High", 0.05, IF(I1666="Mid", 0.03, 0.01))</f>
        <v>0.01</v>
      </c>
      <c r="AC1666" s="2">
        <f>banking_clients[[#This Row],[Bank_Loans]] + banking_clients[[#This Row],[Business_Lending]] + banking_clients[[#This Row],[CreditCard_Balance]]</f>
        <v>1609319.65</v>
      </c>
      <c r="AD1666" s="2">
        <f>banking_clients[[#This Row],[Bank_Deposits]] + banking_clients[[#This Row],[Saving_Accounts]] + banking_clients[[#This Row],[ForeignCurrency_Account]] + banking_clients[[#This Row],[Checking_Accounts]]</f>
        <v>2514632.14</v>
      </c>
    </row>
    <row r="1667" spans="1:30" x14ac:dyDescent="0.2">
      <c r="A1667" t="s">
        <v>5094</v>
      </c>
      <c r="B1667" t="s">
        <v>5095</v>
      </c>
      <c r="C1667" s="5">
        <v>39</v>
      </c>
      <c r="D1667">
        <v>40336</v>
      </c>
      <c r="E1667" s="3" t="s">
        <v>2470</v>
      </c>
      <c r="F1667" s="4" t="s">
        <v>68</v>
      </c>
      <c r="G1667" s="4" t="s">
        <v>25</v>
      </c>
      <c r="H1667" s="4" t="s">
        <v>651</v>
      </c>
      <c r="I1667" s="4" t="s">
        <v>33</v>
      </c>
      <c r="J1667" s="4" t="s">
        <v>34</v>
      </c>
      <c r="K1667" s="2">
        <v>347873.76</v>
      </c>
      <c r="L1667" s="2">
        <v>8150.87</v>
      </c>
      <c r="M1667" s="5">
        <v>1</v>
      </c>
      <c r="N1667" s="2">
        <v>789.48</v>
      </c>
      <c r="O1667" s="2">
        <v>583355.93999999994</v>
      </c>
      <c r="P1667" s="2">
        <v>474517.29</v>
      </c>
      <c r="Q1667" s="2">
        <v>391992.54</v>
      </c>
      <c r="R1667" s="2">
        <v>103981.18</v>
      </c>
      <c r="S1667" s="2">
        <v>17619.71</v>
      </c>
      <c r="T1667" s="2">
        <v>1118741.1499999999</v>
      </c>
      <c r="U1667" s="5">
        <v>3</v>
      </c>
      <c r="V1667" s="6">
        <v>4</v>
      </c>
      <c r="W1667">
        <v>3</v>
      </c>
      <c r="X1667">
        <v>1</v>
      </c>
      <c r="Y1667">
        <v>4</v>
      </c>
      <c r="Z1667" s="5">
        <f t="shared" ca="1" si="78"/>
        <v>1875</v>
      </c>
      <c r="AA1667" s="4" t="str">
        <f t="shared" si="79"/>
        <v>High</v>
      </c>
      <c r="AB1667" s="2">
        <f t="shared" si="80"/>
        <v>0.03</v>
      </c>
      <c r="AC1667" s="2">
        <f>banking_clients[[#This Row],[Bank_Loans]] + banking_clients[[#This Row],[Business_Lending]] + banking_clients[[#This Row],[CreditCard_Balance]]</f>
        <v>1702886.5699999998</v>
      </c>
      <c r="AD1667" s="2">
        <f>banking_clients[[#This Row],[Bank_Deposits]] + banking_clients[[#This Row],[Saving_Accounts]] + banking_clients[[#This Row],[ForeignCurrency_Account]] + banking_clients[[#This Row],[Checking_Accounts]]</f>
        <v>988110.72</v>
      </c>
    </row>
    <row r="1668" spans="1:30" x14ac:dyDescent="0.2">
      <c r="A1668" t="s">
        <v>5096</v>
      </c>
      <c r="B1668" t="s">
        <v>5097</v>
      </c>
      <c r="C1668" s="5">
        <v>24</v>
      </c>
      <c r="D1668">
        <v>19193</v>
      </c>
      <c r="E1668" s="3" t="s">
        <v>5098</v>
      </c>
      <c r="F1668" s="4" t="s">
        <v>574</v>
      </c>
      <c r="G1668" s="4" t="s">
        <v>25</v>
      </c>
      <c r="H1668" s="4" t="s">
        <v>1865</v>
      </c>
      <c r="I1668" s="4" t="s">
        <v>33</v>
      </c>
      <c r="J1668" s="4" t="s">
        <v>14</v>
      </c>
      <c r="K1668" s="2">
        <v>53882.64</v>
      </c>
      <c r="L1668" s="2">
        <v>4068.8</v>
      </c>
      <c r="M1668" s="5">
        <v>3</v>
      </c>
      <c r="N1668" s="2">
        <v>3158.74</v>
      </c>
      <c r="O1668" s="2">
        <v>378781.62</v>
      </c>
      <c r="P1668" s="2">
        <v>1654622.91</v>
      </c>
      <c r="Q1668" s="2">
        <v>596920.92000000004</v>
      </c>
      <c r="R1668" s="2">
        <v>279191.43</v>
      </c>
      <c r="S1668" s="2">
        <v>16909.16</v>
      </c>
      <c r="T1668" s="2">
        <v>760984.25</v>
      </c>
      <c r="U1668" s="5">
        <v>0</v>
      </c>
      <c r="V1668" s="6">
        <v>1</v>
      </c>
      <c r="W1668">
        <v>3</v>
      </c>
      <c r="X1668">
        <v>2</v>
      </c>
      <c r="Y1668">
        <v>8</v>
      </c>
      <c r="Z1668" s="5">
        <f t="shared" ca="1" si="78"/>
        <v>9551</v>
      </c>
      <c r="AA1668" s="4" t="str">
        <f t="shared" si="79"/>
        <v>Low</v>
      </c>
      <c r="AB1668" s="2">
        <f t="shared" si="80"/>
        <v>0.03</v>
      </c>
      <c r="AC1668" s="2">
        <f>banking_clients[[#This Row],[Bank_Loans]] + banking_clients[[#This Row],[Business_Lending]] + banking_clients[[#This Row],[CreditCard_Balance]]</f>
        <v>1142924.6100000001</v>
      </c>
      <c r="AD1668" s="2">
        <f>banking_clients[[#This Row],[Bank_Deposits]] + banking_clients[[#This Row],[Saving_Accounts]] + banking_clients[[#This Row],[ForeignCurrency_Account]] + banking_clients[[#This Row],[Checking_Accounts]]</f>
        <v>2547644.42</v>
      </c>
    </row>
    <row r="1669" spans="1:30" x14ac:dyDescent="0.2">
      <c r="A1669" t="s">
        <v>5099</v>
      </c>
      <c r="B1669" t="s">
        <v>5100</v>
      </c>
      <c r="C1669" s="5">
        <v>60</v>
      </c>
      <c r="D1669">
        <v>28928</v>
      </c>
      <c r="E1669" s="3" t="s">
        <v>1964</v>
      </c>
      <c r="F1669" s="4" t="s">
        <v>78</v>
      </c>
      <c r="G1669" s="4" t="s">
        <v>25</v>
      </c>
      <c r="H1669" s="4" t="s">
        <v>188</v>
      </c>
      <c r="I1669" s="4" t="s">
        <v>13</v>
      </c>
      <c r="J1669" s="4" t="s">
        <v>14</v>
      </c>
      <c r="K1669" s="2">
        <v>231058.46</v>
      </c>
      <c r="L1669" s="2">
        <v>15558.48</v>
      </c>
      <c r="M1669" s="5">
        <v>2</v>
      </c>
      <c r="N1669" s="2">
        <v>1811.87</v>
      </c>
      <c r="O1669" s="2">
        <v>852715.89</v>
      </c>
      <c r="P1669" s="2">
        <v>564498.46</v>
      </c>
      <c r="Q1669" s="2">
        <v>204180.3</v>
      </c>
      <c r="R1669" s="2">
        <v>384459.49</v>
      </c>
      <c r="S1669" s="2">
        <v>37945.019999999997</v>
      </c>
      <c r="T1669" s="2">
        <v>1037021.16</v>
      </c>
      <c r="U1669" s="5">
        <v>2</v>
      </c>
      <c r="V1669" s="6">
        <v>2</v>
      </c>
      <c r="W1669">
        <v>4</v>
      </c>
      <c r="X1669">
        <v>1</v>
      </c>
      <c r="Y1669">
        <v>9</v>
      </c>
      <c r="Z1669" s="5">
        <f t="shared" ca="1" si="78"/>
        <v>1830</v>
      </c>
      <c r="AA1669" s="4" t="str">
        <f t="shared" si="79"/>
        <v>Mid</v>
      </c>
      <c r="AB1669" s="2">
        <f t="shared" si="80"/>
        <v>0.05</v>
      </c>
      <c r="AC1669" s="2">
        <f>banking_clients[[#This Row],[Bank_Loans]] + banking_clients[[#This Row],[Business_Lending]] + banking_clients[[#This Row],[CreditCard_Balance]]</f>
        <v>1891548.9200000002</v>
      </c>
      <c r="AD1669" s="2">
        <f>banking_clients[[#This Row],[Bank_Deposits]] + banking_clients[[#This Row],[Saving_Accounts]] + banking_clients[[#This Row],[ForeignCurrency_Account]] + banking_clients[[#This Row],[Checking_Accounts]]</f>
        <v>1191083.27</v>
      </c>
    </row>
    <row r="1670" spans="1:30" x14ac:dyDescent="0.2">
      <c r="A1670" t="s">
        <v>5101</v>
      </c>
      <c r="B1670" t="s">
        <v>5102</v>
      </c>
      <c r="C1670" s="5">
        <v>66</v>
      </c>
      <c r="D1670">
        <v>38833</v>
      </c>
      <c r="E1670" s="3" t="s">
        <v>5103</v>
      </c>
      <c r="F1670" s="4" t="s">
        <v>163</v>
      </c>
      <c r="G1670" s="4" t="s">
        <v>25</v>
      </c>
      <c r="H1670" s="4" t="s">
        <v>522</v>
      </c>
      <c r="I1670" s="4" t="s">
        <v>33</v>
      </c>
      <c r="J1670" s="4" t="s">
        <v>34</v>
      </c>
      <c r="K1670" s="2">
        <v>335256.24</v>
      </c>
      <c r="L1670" s="2">
        <v>59449.08</v>
      </c>
      <c r="M1670" s="5">
        <v>1</v>
      </c>
      <c r="N1670" s="2">
        <v>8125.45</v>
      </c>
      <c r="O1670" s="2">
        <v>1617781.81</v>
      </c>
      <c r="P1670" s="2">
        <v>1512888.59</v>
      </c>
      <c r="Q1670" s="2">
        <v>564331.46</v>
      </c>
      <c r="R1670" s="2">
        <v>604555.07999999996</v>
      </c>
      <c r="S1670" s="2">
        <v>51312.87</v>
      </c>
      <c r="T1670" s="2">
        <v>2094410.19</v>
      </c>
      <c r="U1670" s="5">
        <v>1</v>
      </c>
      <c r="V1670" s="6">
        <v>3</v>
      </c>
      <c r="W1670">
        <v>4</v>
      </c>
      <c r="X1670">
        <v>1</v>
      </c>
      <c r="Y1670">
        <v>10</v>
      </c>
      <c r="Z1670" s="5">
        <f t="shared" ca="1" si="78"/>
        <v>5205</v>
      </c>
      <c r="AA1670" s="4" t="str">
        <f t="shared" si="79"/>
        <v>High</v>
      </c>
      <c r="AB1670" s="2">
        <f t="shared" si="80"/>
        <v>0.03</v>
      </c>
      <c r="AC1670" s="2">
        <f>banking_clients[[#This Row],[Bank_Loans]] + banking_clients[[#This Row],[Business_Lending]] + banking_clients[[#This Row],[CreditCard_Balance]]</f>
        <v>3720317.45</v>
      </c>
      <c r="AD1670" s="2">
        <f>banking_clients[[#This Row],[Bank_Deposits]] + banking_clients[[#This Row],[Saving_Accounts]] + banking_clients[[#This Row],[ForeignCurrency_Account]] + banking_clients[[#This Row],[Checking_Accounts]]</f>
        <v>2733088</v>
      </c>
    </row>
    <row r="1671" spans="1:30" x14ac:dyDescent="0.2">
      <c r="A1671" t="s">
        <v>5104</v>
      </c>
      <c r="B1671" t="s">
        <v>5105</v>
      </c>
      <c r="C1671" s="5">
        <v>78</v>
      </c>
      <c r="D1671">
        <v>40868</v>
      </c>
      <c r="E1671" s="3" t="s">
        <v>1226</v>
      </c>
      <c r="F1671" s="4" t="s">
        <v>446</v>
      </c>
      <c r="G1671" s="4" t="s">
        <v>25</v>
      </c>
      <c r="H1671" s="4" t="s">
        <v>1083</v>
      </c>
      <c r="I1671" s="4" t="s">
        <v>13</v>
      </c>
      <c r="J1671" s="4" t="s">
        <v>14</v>
      </c>
      <c r="K1671" s="2">
        <v>151559.32</v>
      </c>
      <c r="L1671" s="2">
        <v>17095.080000000002</v>
      </c>
      <c r="M1671" s="5">
        <v>2</v>
      </c>
      <c r="N1671" s="2">
        <v>3992.64</v>
      </c>
      <c r="O1671" s="2">
        <v>342906.43</v>
      </c>
      <c r="P1671" s="2">
        <v>529821.65</v>
      </c>
      <c r="Q1671" s="2">
        <v>384472.35</v>
      </c>
      <c r="R1671" s="2">
        <v>44730.080000000002</v>
      </c>
      <c r="S1671" s="2">
        <v>45363.62</v>
      </c>
      <c r="T1671" s="2">
        <v>989413.39</v>
      </c>
      <c r="U1671" s="5">
        <v>0</v>
      </c>
      <c r="V1671" s="6">
        <v>1</v>
      </c>
      <c r="W1671">
        <v>1</v>
      </c>
      <c r="X1671">
        <v>2</v>
      </c>
      <c r="Y1671">
        <v>11</v>
      </c>
      <c r="Z1671" s="5">
        <f t="shared" ca="1" si="78"/>
        <v>2107</v>
      </c>
      <c r="AA1671" s="4" t="str">
        <f t="shared" si="79"/>
        <v>Mid</v>
      </c>
      <c r="AB1671" s="2">
        <f t="shared" si="80"/>
        <v>0.05</v>
      </c>
      <c r="AC1671" s="2">
        <f>banking_clients[[#This Row],[Bank_Loans]] + banking_clients[[#This Row],[Business_Lending]] + banking_clients[[#This Row],[CreditCard_Balance]]</f>
        <v>1336312.46</v>
      </c>
      <c r="AD1671" s="2">
        <f>banking_clients[[#This Row],[Bank_Deposits]] + banking_clients[[#This Row],[Saving_Accounts]] + banking_clients[[#This Row],[ForeignCurrency_Account]] + banking_clients[[#This Row],[Checking_Accounts]]</f>
        <v>1004387.7</v>
      </c>
    </row>
    <row r="1672" spans="1:30" x14ac:dyDescent="0.2">
      <c r="A1672" t="s">
        <v>5106</v>
      </c>
      <c r="B1672" t="s">
        <v>5107</v>
      </c>
      <c r="C1672" s="5">
        <v>64</v>
      </c>
      <c r="D1672">
        <v>12695</v>
      </c>
      <c r="E1672" s="3" t="s">
        <v>5108</v>
      </c>
      <c r="F1672" s="4" t="s">
        <v>248</v>
      </c>
      <c r="G1672" s="4" t="s">
        <v>49</v>
      </c>
      <c r="H1672" s="4" t="s">
        <v>954</v>
      </c>
      <c r="I1672" s="4" t="s">
        <v>33</v>
      </c>
      <c r="J1672" s="4" t="s">
        <v>14</v>
      </c>
      <c r="K1672" s="2">
        <v>44123.98</v>
      </c>
      <c r="L1672" s="2">
        <v>8392.6299999999992</v>
      </c>
      <c r="M1672" s="5">
        <v>1</v>
      </c>
      <c r="N1672" s="2">
        <v>651.4</v>
      </c>
      <c r="O1672" s="2">
        <v>450969.08</v>
      </c>
      <c r="P1672" s="2">
        <v>380147.71</v>
      </c>
      <c r="Q1672" s="2">
        <v>161149.57</v>
      </c>
      <c r="R1672" s="2">
        <v>183999.76</v>
      </c>
      <c r="S1672" s="2">
        <v>26413.51</v>
      </c>
      <c r="T1672" s="2">
        <v>487106.77</v>
      </c>
      <c r="U1672" s="5">
        <v>3</v>
      </c>
      <c r="V1672" s="6">
        <v>1</v>
      </c>
      <c r="W1672">
        <v>2</v>
      </c>
      <c r="X1672">
        <v>1</v>
      </c>
      <c r="Y1672">
        <v>12</v>
      </c>
      <c r="Z1672" s="5">
        <f t="shared" ca="1" si="78"/>
        <v>1972</v>
      </c>
      <c r="AA1672" s="4" t="str">
        <f t="shared" si="79"/>
        <v>Low</v>
      </c>
      <c r="AB1672" s="2">
        <f t="shared" si="80"/>
        <v>0.03</v>
      </c>
      <c r="AC1672" s="2">
        <f>banking_clients[[#This Row],[Bank_Loans]] + banking_clients[[#This Row],[Business_Lending]] + banking_clients[[#This Row],[CreditCard_Balance]]</f>
        <v>938727.25000000012</v>
      </c>
      <c r="AD1672" s="2">
        <f>banking_clients[[#This Row],[Bank_Deposits]] + banking_clients[[#This Row],[Saving_Accounts]] + banking_clients[[#This Row],[ForeignCurrency_Account]] + banking_clients[[#This Row],[Checking_Accounts]]</f>
        <v>751710.55</v>
      </c>
    </row>
    <row r="1673" spans="1:30" x14ac:dyDescent="0.2">
      <c r="A1673" t="s">
        <v>5109</v>
      </c>
      <c r="B1673" t="s">
        <v>5110</v>
      </c>
      <c r="C1673" s="5">
        <v>34</v>
      </c>
      <c r="D1673">
        <v>30600</v>
      </c>
      <c r="E1673" s="3" t="s">
        <v>5111</v>
      </c>
      <c r="F1673" s="4" t="s">
        <v>262</v>
      </c>
      <c r="G1673" s="4" t="s">
        <v>114</v>
      </c>
      <c r="H1673" s="4" t="s">
        <v>1101</v>
      </c>
      <c r="I1673" s="4" t="s">
        <v>33</v>
      </c>
      <c r="J1673" s="4" t="s">
        <v>27</v>
      </c>
      <c r="K1673" s="2">
        <v>91594.72</v>
      </c>
      <c r="L1673" s="2">
        <v>27913.599999999999</v>
      </c>
      <c r="M1673" s="5">
        <v>1</v>
      </c>
      <c r="N1673" s="2">
        <v>4577.2</v>
      </c>
      <c r="O1673" s="2">
        <v>1003171.83</v>
      </c>
      <c r="P1673" s="2">
        <v>809741.08</v>
      </c>
      <c r="Q1673" s="2">
        <v>327010.82</v>
      </c>
      <c r="R1673" s="2">
        <v>447070.51</v>
      </c>
      <c r="S1673" s="2">
        <v>64132.12</v>
      </c>
      <c r="T1673" s="2">
        <v>1723533.66</v>
      </c>
      <c r="U1673" s="5">
        <v>2</v>
      </c>
      <c r="V1673" s="6">
        <v>2</v>
      </c>
      <c r="W1673">
        <v>3</v>
      </c>
      <c r="X1673">
        <v>2</v>
      </c>
      <c r="Y1673">
        <v>13</v>
      </c>
      <c r="Z1673" s="5">
        <f t="shared" ca="1" si="78"/>
        <v>5234</v>
      </c>
      <c r="AA1673" s="4" t="str">
        <f t="shared" si="79"/>
        <v>Low</v>
      </c>
      <c r="AB1673" s="2">
        <f t="shared" si="80"/>
        <v>0.03</v>
      </c>
      <c r="AC1673" s="2">
        <f>banking_clients[[#This Row],[Bank_Loans]] + banking_clients[[#This Row],[Business_Lending]] + banking_clients[[#This Row],[CreditCard_Balance]]</f>
        <v>2731282.69</v>
      </c>
      <c r="AD1673" s="2">
        <f>banking_clients[[#This Row],[Bank_Deposits]] + banking_clients[[#This Row],[Saving_Accounts]] + banking_clients[[#This Row],[ForeignCurrency_Account]] + banking_clients[[#This Row],[Checking_Accounts]]</f>
        <v>1647954.53</v>
      </c>
    </row>
    <row r="1674" spans="1:30" x14ac:dyDescent="0.2">
      <c r="A1674" t="s">
        <v>5112</v>
      </c>
      <c r="B1674" t="s">
        <v>5113</v>
      </c>
      <c r="C1674" s="5">
        <v>79</v>
      </c>
      <c r="D1674">
        <v>11378</v>
      </c>
      <c r="E1674" s="3" t="s">
        <v>3836</v>
      </c>
      <c r="F1674" s="4" t="s">
        <v>177</v>
      </c>
      <c r="G1674" s="4" t="s">
        <v>25</v>
      </c>
      <c r="H1674" s="4" t="s">
        <v>291</v>
      </c>
      <c r="I1674" s="4" t="s">
        <v>13</v>
      </c>
      <c r="J1674" s="4" t="s">
        <v>14</v>
      </c>
      <c r="K1674" s="2">
        <v>196645.5</v>
      </c>
      <c r="L1674" s="2">
        <v>37964.5</v>
      </c>
      <c r="M1674" s="5">
        <v>2</v>
      </c>
      <c r="N1674" s="2">
        <v>3375.24</v>
      </c>
      <c r="O1674" s="2">
        <v>1206252.96</v>
      </c>
      <c r="P1674" s="2">
        <v>648147.54</v>
      </c>
      <c r="Q1674" s="2">
        <v>265151.26</v>
      </c>
      <c r="R1674" s="2">
        <v>185213.07</v>
      </c>
      <c r="S1674" s="2">
        <v>7167.6</v>
      </c>
      <c r="T1674" s="2">
        <v>1549559.88</v>
      </c>
      <c r="U1674" s="5">
        <v>2</v>
      </c>
      <c r="V1674" s="6">
        <v>2</v>
      </c>
      <c r="W1674">
        <v>4</v>
      </c>
      <c r="X1674">
        <v>1</v>
      </c>
      <c r="Y1674">
        <v>14</v>
      </c>
      <c r="Z1674" s="5">
        <f t="shared" ca="1" si="78"/>
        <v>1446</v>
      </c>
      <c r="AA1674" s="4" t="str">
        <f t="shared" si="79"/>
        <v>Mid</v>
      </c>
      <c r="AB1674" s="2">
        <f t="shared" si="80"/>
        <v>0.05</v>
      </c>
      <c r="AC1674" s="2">
        <f>banking_clients[[#This Row],[Bank_Loans]] + banking_clients[[#This Row],[Business_Lending]] + banking_clients[[#This Row],[CreditCard_Balance]]</f>
        <v>2759188.08</v>
      </c>
      <c r="AD1674" s="2">
        <f>banking_clients[[#This Row],[Bank_Deposits]] + banking_clients[[#This Row],[Saving_Accounts]] + banking_clients[[#This Row],[ForeignCurrency_Account]] + banking_clients[[#This Row],[Checking_Accounts]]</f>
        <v>1105679.4700000002</v>
      </c>
    </row>
    <row r="1675" spans="1:30" x14ac:dyDescent="0.2">
      <c r="A1675" t="s">
        <v>5114</v>
      </c>
      <c r="B1675" t="s">
        <v>5115</v>
      </c>
      <c r="C1675" s="5">
        <v>43</v>
      </c>
      <c r="D1675">
        <v>27906</v>
      </c>
      <c r="E1675" s="3" t="s">
        <v>5116</v>
      </c>
      <c r="F1675" s="4" t="s">
        <v>58</v>
      </c>
      <c r="G1675" s="4" t="s">
        <v>49</v>
      </c>
      <c r="H1675" s="4" t="s">
        <v>526</v>
      </c>
      <c r="I1675" s="4" t="s">
        <v>80</v>
      </c>
      <c r="J1675" s="4" t="s">
        <v>14</v>
      </c>
      <c r="K1675" s="2">
        <v>361257.67</v>
      </c>
      <c r="L1675" s="2">
        <v>51674.68</v>
      </c>
      <c r="M1675" s="5">
        <v>1</v>
      </c>
      <c r="N1675" s="2">
        <v>8534.3700000000008</v>
      </c>
      <c r="O1675" s="2">
        <v>704827.56</v>
      </c>
      <c r="P1675" s="2">
        <v>298804.88</v>
      </c>
      <c r="Q1675" s="2">
        <v>113256.69</v>
      </c>
      <c r="R1675" s="2">
        <v>72797.539999999994</v>
      </c>
      <c r="S1675" s="2">
        <v>57647.55</v>
      </c>
      <c r="T1675" s="2">
        <v>1009649.66</v>
      </c>
      <c r="U1675" s="5">
        <v>0</v>
      </c>
      <c r="V1675" s="6">
        <v>3</v>
      </c>
      <c r="W1675">
        <v>1</v>
      </c>
      <c r="X1675">
        <v>1</v>
      </c>
      <c r="Y1675">
        <v>15</v>
      </c>
      <c r="Z1675" s="5">
        <f t="shared" ca="1" si="78"/>
        <v>2987</v>
      </c>
      <c r="AA1675" s="4" t="str">
        <f t="shared" si="79"/>
        <v>High</v>
      </c>
      <c r="AB1675" s="2">
        <f t="shared" si="80"/>
        <v>0.01</v>
      </c>
      <c r="AC1675" s="2">
        <f>banking_clients[[#This Row],[Bank_Loans]] + banking_clients[[#This Row],[Business_Lending]] + banking_clients[[#This Row],[CreditCard_Balance]]</f>
        <v>1723011.5900000003</v>
      </c>
      <c r="AD1675" s="2">
        <f>banking_clients[[#This Row],[Bank_Deposits]] + banking_clients[[#This Row],[Saving_Accounts]] + banking_clients[[#This Row],[ForeignCurrency_Account]] + banking_clients[[#This Row],[Checking_Accounts]]</f>
        <v>542506.65999999992</v>
      </c>
    </row>
    <row r="1676" spans="1:30" x14ac:dyDescent="0.2">
      <c r="A1676" t="s">
        <v>5117</v>
      </c>
      <c r="B1676" t="s">
        <v>2547</v>
      </c>
      <c r="C1676" s="5">
        <v>41</v>
      </c>
      <c r="D1676">
        <v>1446</v>
      </c>
      <c r="E1676" s="3" t="s">
        <v>5118</v>
      </c>
      <c r="F1676" s="4" t="s">
        <v>182</v>
      </c>
      <c r="G1676" s="4" t="s">
        <v>49</v>
      </c>
      <c r="H1676" s="4" t="s">
        <v>32</v>
      </c>
      <c r="I1676" s="4" t="s">
        <v>33</v>
      </c>
      <c r="J1676" s="4" t="s">
        <v>27</v>
      </c>
      <c r="K1676" s="2">
        <v>21741.38</v>
      </c>
      <c r="L1676" s="2">
        <v>6296.72</v>
      </c>
      <c r="M1676" s="5">
        <v>1</v>
      </c>
      <c r="N1676" s="2">
        <v>2407.21</v>
      </c>
      <c r="O1676" s="2">
        <v>327242.89</v>
      </c>
      <c r="P1676" s="2">
        <v>136512.06</v>
      </c>
      <c r="Q1676" s="2">
        <v>106176.05</v>
      </c>
      <c r="R1676" s="2">
        <v>22650.89</v>
      </c>
      <c r="S1676" s="2">
        <v>3584.37</v>
      </c>
      <c r="T1676" s="2">
        <v>482143.47</v>
      </c>
      <c r="U1676" s="5">
        <v>2</v>
      </c>
      <c r="V1676" s="6">
        <v>1</v>
      </c>
      <c r="W1676">
        <v>1</v>
      </c>
      <c r="X1676">
        <v>2</v>
      </c>
      <c r="Y1676">
        <v>1</v>
      </c>
      <c r="Z1676" s="5">
        <f t="shared" ca="1" si="78"/>
        <v>9159</v>
      </c>
      <c r="AA1676" s="4" t="str">
        <f t="shared" si="79"/>
        <v>Low</v>
      </c>
      <c r="AB1676" s="2">
        <f t="shared" si="80"/>
        <v>0.03</v>
      </c>
      <c r="AC1676" s="2">
        <f>banking_clients[[#This Row],[Bank_Loans]] + banking_clients[[#This Row],[Business_Lending]] + banking_clients[[#This Row],[CreditCard_Balance]]</f>
        <v>811793.57</v>
      </c>
      <c r="AD1676" s="2">
        <f>banking_clients[[#This Row],[Bank_Deposits]] + banking_clients[[#This Row],[Saving_Accounts]] + banking_clients[[#This Row],[ForeignCurrency_Account]] + banking_clients[[#This Row],[Checking_Accounts]]</f>
        <v>268923.37</v>
      </c>
    </row>
    <row r="1677" spans="1:30" x14ac:dyDescent="0.2">
      <c r="A1677" t="s">
        <v>5119</v>
      </c>
      <c r="B1677" t="s">
        <v>5120</v>
      </c>
      <c r="C1677" s="5">
        <v>26</v>
      </c>
      <c r="D1677">
        <v>8748</v>
      </c>
      <c r="E1677" s="3" t="s">
        <v>5121</v>
      </c>
      <c r="F1677" s="4" t="s">
        <v>567</v>
      </c>
      <c r="G1677" s="4" t="s">
        <v>25</v>
      </c>
      <c r="H1677" s="4" t="s">
        <v>808</v>
      </c>
      <c r="I1677" s="4" t="s">
        <v>13</v>
      </c>
      <c r="J1677" s="4" t="s">
        <v>14</v>
      </c>
      <c r="K1677" s="2">
        <v>285493.07</v>
      </c>
      <c r="L1677" s="2">
        <v>47536.45</v>
      </c>
      <c r="M1677" s="5">
        <v>1</v>
      </c>
      <c r="N1677" s="2">
        <v>741.33</v>
      </c>
      <c r="O1677" s="2">
        <v>395561.73</v>
      </c>
      <c r="P1677" s="2">
        <v>199546.75</v>
      </c>
      <c r="Q1677" s="2">
        <v>171610.21</v>
      </c>
      <c r="R1677" s="2">
        <v>191085.97</v>
      </c>
      <c r="S1677" s="2">
        <v>14546.68</v>
      </c>
      <c r="T1677" s="2">
        <v>495808.95</v>
      </c>
      <c r="U1677" s="5">
        <v>2</v>
      </c>
      <c r="V1677" s="6">
        <v>2</v>
      </c>
      <c r="W1677">
        <v>1</v>
      </c>
      <c r="X1677">
        <v>1</v>
      </c>
      <c r="Y1677">
        <v>2</v>
      </c>
      <c r="Z1677" s="5">
        <f t="shared" ca="1" si="78"/>
        <v>4291</v>
      </c>
      <c r="AA1677" s="4" t="str">
        <f t="shared" si="79"/>
        <v>Mid</v>
      </c>
      <c r="AB1677" s="2">
        <f t="shared" si="80"/>
        <v>0.05</v>
      </c>
      <c r="AC1677" s="2">
        <f>banking_clients[[#This Row],[Bank_Loans]] + banking_clients[[#This Row],[Business_Lending]] + banking_clients[[#This Row],[CreditCard_Balance]]</f>
        <v>892112.00999999989</v>
      </c>
      <c r="AD1677" s="2">
        <f>banking_clients[[#This Row],[Bank_Deposits]] + banking_clients[[#This Row],[Saving_Accounts]] + banking_clients[[#This Row],[ForeignCurrency_Account]] + banking_clients[[#This Row],[Checking_Accounts]]</f>
        <v>576789.61</v>
      </c>
    </row>
    <row r="1678" spans="1:30" x14ac:dyDescent="0.2">
      <c r="A1678" t="s">
        <v>5122</v>
      </c>
      <c r="B1678" t="s">
        <v>5123</v>
      </c>
      <c r="C1678" s="5">
        <v>71</v>
      </c>
      <c r="D1678">
        <v>37727</v>
      </c>
      <c r="E1678" s="3" t="s">
        <v>2355</v>
      </c>
      <c r="F1678" s="4" t="s">
        <v>148</v>
      </c>
      <c r="G1678" s="4" t="s">
        <v>114</v>
      </c>
      <c r="H1678" s="4" t="s">
        <v>1024</v>
      </c>
      <c r="I1678" s="4" t="s">
        <v>33</v>
      </c>
      <c r="J1678" s="4" t="s">
        <v>34</v>
      </c>
      <c r="K1678" s="2">
        <v>264059.28000000003</v>
      </c>
      <c r="L1678" s="2">
        <v>33093.980000000003</v>
      </c>
      <c r="M1678" s="5">
        <v>1</v>
      </c>
      <c r="N1678" s="2">
        <v>327.78</v>
      </c>
      <c r="O1678" s="2">
        <v>315540.09999999998</v>
      </c>
      <c r="P1678" s="2">
        <v>1114277.6399999999</v>
      </c>
      <c r="Q1678" s="2">
        <v>283136.12</v>
      </c>
      <c r="R1678" s="2">
        <v>453748.47</v>
      </c>
      <c r="S1678" s="2">
        <v>22427.82</v>
      </c>
      <c r="T1678" s="2">
        <v>1278613.8600000001</v>
      </c>
      <c r="U1678" s="5">
        <v>3</v>
      </c>
      <c r="V1678" s="6">
        <v>2</v>
      </c>
      <c r="W1678">
        <v>2</v>
      </c>
      <c r="X1678">
        <v>1</v>
      </c>
      <c r="Y1678">
        <v>3</v>
      </c>
      <c r="Z1678" s="5">
        <f t="shared" ca="1" si="78"/>
        <v>6031</v>
      </c>
      <c r="AA1678" s="4" t="str">
        <f t="shared" si="79"/>
        <v>Mid</v>
      </c>
      <c r="AB1678" s="2">
        <f t="shared" si="80"/>
        <v>0.03</v>
      </c>
      <c r="AC1678" s="2">
        <f>banking_clients[[#This Row],[Bank_Loans]] + banking_clients[[#This Row],[Business_Lending]] + banking_clients[[#This Row],[CreditCard_Balance]]</f>
        <v>1594481.74</v>
      </c>
      <c r="AD1678" s="2">
        <f>banking_clients[[#This Row],[Bank_Deposits]] + banking_clients[[#This Row],[Saving_Accounts]] + banking_clients[[#This Row],[ForeignCurrency_Account]] + banking_clients[[#This Row],[Checking_Accounts]]</f>
        <v>1873590.0499999998</v>
      </c>
    </row>
    <row r="1679" spans="1:30" x14ac:dyDescent="0.2">
      <c r="A1679" t="s">
        <v>5124</v>
      </c>
      <c r="B1679" t="s">
        <v>5125</v>
      </c>
      <c r="C1679" s="5">
        <v>37</v>
      </c>
      <c r="D1679">
        <v>33958</v>
      </c>
      <c r="E1679" s="3" t="s">
        <v>5126</v>
      </c>
      <c r="F1679" s="4" t="s">
        <v>89</v>
      </c>
      <c r="G1679" s="4" t="s">
        <v>49</v>
      </c>
      <c r="H1679" s="4" t="s">
        <v>1989</v>
      </c>
      <c r="I1679" s="4" t="s">
        <v>13</v>
      </c>
      <c r="J1679" s="4" t="s">
        <v>14</v>
      </c>
      <c r="K1679" s="2">
        <v>126030.66</v>
      </c>
      <c r="L1679" s="2">
        <v>32997.5</v>
      </c>
      <c r="M1679" s="5">
        <v>1</v>
      </c>
      <c r="N1679" s="2">
        <v>233.03</v>
      </c>
      <c r="O1679" s="2">
        <v>832160.64</v>
      </c>
      <c r="P1679" s="2">
        <v>296880.2</v>
      </c>
      <c r="Q1679" s="2">
        <v>134398.47</v>
      </c>
      <c r="R1679" s="2">
        <v>80097.48</v>
      </c>
      <c r="S1679" s="2">
        <v>55982.76</v>
      </c>
      <c r="T1679" s="2">
        <v>1788185.99</v>
      </c>
      <c r="U1679" s="5">
        <v>0</v>
      </c>
      <c r="V1679" s="6">
        <v>2</v>
      </c>
      <c r="W1679">
        <v>2</v>
      </c>
      <c r="X1679">
        <v>2</v>
      </c>
      <c r="Y1679">
        <v>4</v>
      </c>
      <c r="Z1679" s="5">
        <f t="shared" ca="1" si="78"/>
        <v>5084</v>
      </c>
      <c r="AA1679" s="4" t="str">
        <f t="shared" si="79"/>
        <v>Mid</v>
      </c>
      <c r="AB1679" s="2">
        <f t="shared" si="80"/>
        <v>0.05</v>
      </c>
      <c r="AC1679" s="2">
        <f>banking_clients[[#This Row],[Bank_Loans]] + banking_clients[[#This Row],[Business_Lending]] + banking_clients[[#This Row],[CreditCard_Balance]]</f>
        <v>2620579.6599999997</v>
      </c>
      <c r="AD1679" s="2">
        <f>banking_clients[[#This Row],[Bank_Deposits]] + banking_clients[[#This Row],[Saving_Accounts]] + banking_clients[[#This Row],[ForeignCurrency_Account]] + banking_clients[[#This Row],[Checking_Accounts]]</f>
        <v>567358.91</v>
      </c>
    </row>
    <row r="1680" spans="1:30" x14ac:dyDescent="0.2">
      <c r="A1680" t="s">
        <v>5127</v>
      </c>
      <c r="B1680" t="s">
        <v>5128</v>
      </c>
      <c r="C1680" s="5">
        <v>24</v>
      </c>
      <c r="D1680">
        <v>42424</v>
      </c>
      <c r="E1680" s="3" t="s">
        <v>5129</v>
      </c>
      <c r="F1680" s="4" t="s">
        <v>310</v>
      </c>
      <c r="G1680" s="4" t="s">
        <v>25</v>
      </c>
      <c r="H1680" s="4" t="s">
        <v>522</v>
      </c>
      <c r="I1680" s="4" t="s">
        <v>13</v>
      </c>
      <c r="J1680" s="4" t="s">
        <v>14</v>
      </c>
      <c r="K1680" s="2">
        <v>15919.48</v>
      </c>
      <c r="L1680" s="2">
        <v>4138.29</v>
      </c>
      <c r="M1680" s="5">
        <v>1</v>
      </c>
      <c r="N1680" s="2">
        <v>1165.8800000000001</v>
      </c>
      <c r="O1680" s="2">
        <v>345276.76</v>
      </c>
      <c r="P1680" s="2">
        <v>274261.19</v>
      </c>
      <c r="Q1680" s="2">
        <v>188155.93</v>
      </c>
      <c r="R1680" s="2">
        <v>83681.55</v>
      </c>
      <c r="S1680" s="2">
        <v>1983.92</v>
      </c>
      <c r="T1680" s="2">
        <v>303565.96999999997</v>
      </c>
      <c r="U1680" s="5">
        <v>2</v>
      </c>
      <c r="V1680" s="6">
        <v>1</v>
      </c>
      <c r="W1680">
        <v>3</v>
      </c>
      <c r="X1680">
        <v>2</v>
      </c>
      <c r="Y1680">
        <v>5</v>
      </c>
      <c r="Z1680" s="5">
        <f t="shared" ca="1" si="78"/>
        <v>8207</v>
      </c>
      <c r="AA1680" s="4" t="str">
        <f t="shared" si="79"/>
        <v>Low</v>
      </c>
      <c r="AB1680" s="2">
        <f t="shared" si="80"/>
        <v>0.05</v>
      </c>
      <c r="AC1680" s="2">
        <f>banking_clients[[#This Row],[Bank_Loans]] + banking_clients[[#This Row],[Business_Lending]] + banking_clients[[#This Row],[CreditCard_Balance]]</f>
        <v>650008.61</v>
      </c>
      <c r="AD1680" s="2">
        <f>banking_clients[[#This Row],[Bank_Deposits]] + banking_clients[[#This Row],[Saving_Accounts]] + banking_clients[[#This Row],[ForeignCurrency_Account]] + banking_clients[[#This Row],[Checking_Accounts]]</f>
        <v>548082.59</v>
      </c>
    </row>
    <row r="1681" spans="1:30" x14ac:dyDescent="0.2">
      <c r="A1681" t="s">
        <v>5130</v>
      </c>
      <c r="B1681" t="s">
        <v>5131</v>
      </c>
      <c r="C1681" s="5">
        <v>59</v>
      </c>
      <c r="D1681">
        <v>22837</v>
      </c>
      <c r="E1681" s="3" t="s">
        <v>5132</v>
      </c>
      <c r="F1681" s="4" t="s">
        <v>94</v>
      </c>
      <c r="G1681" s="4" t="s">
        <v>49</v>
      </c>
      <c r="H1681" s="4" t="s">
        <v>79</v>
      </c>
      <c r="I1681" s="4" t="s">
        <v>13</v>
      </c>
      <c r="J1681" s="4" t="s">
        <v>14</v>
      </c>
      <c r="K1681" s="2">
        <v>204822.53</v>
      </c>
      <c r="L1681" s="2">
        <v>31427.040000000001</v>
      </c>
      <c r="M1681" s="5">
        <v>1</v>
      </c>
      <c r="N1681" s="2">
        <v>3446.88</v>
      </c>
      <c r="O1681" s="2">
        <v>717965.28</v>
      </c>
      <c r="P1681" s="2">
        <v>154796.16</v>
      </c>
      <c r="Q1681" s="2">
        <v>125384.89</v>
      </c>
      <c r="R1681" s="2">
        <v>33528.85</v>
      </c>
      <c r="S1681" s="2">
        <v>13876.32</v>
      </c>
      <c r="T1681" s="2">
        <v>1058494.08</v>
      </c>
      <c r="U1681" s="5">
        <v>0</v>
      </c>
      <c r="V1681" s="6">
        <v>2</v>
      </c>
      <c r="W1681">
        <v>3</v>
      </c>
      <c r="X1681">
        <v>1</v>
      </c>
      <c r="Y1681">
        <v>6</v>
      </c>
      <c r="Z1681" s="5">
        <f t="shared" ca="1" si="78"/>
        <v>8596</v>
      </c>
      <c r="AA1681" s="4" t="str">
        <f t="shared" si="79"/>
        <v>Mid</v>
      </c>
      <c r="AB1681" s="2">
        <f t="shared" si="80"/>
        <v>0.05</v>
      </c>
      <c r="AC1681" s="2">
        <f>banking_clients[[#This Row],[Bank_Loans]] + banking_clients[[#This Row],[Business_Lending]] + banking_clients[[#This Row],[CreditCard_Balance]]</f>
        <v>1779906.24</v>
      </c>
      <c r="AD1681" s="2">
        <f>banking_clients[[#This Row],[Bank_Deposits]] + banking_clients[[#This Row],[Saving_Accounts]] + banking_clients[[#This Row],[ForeignCurrency_Account]] + banking_clients[[#This Row],[Checking_Accounts]]</f>
        <v>327586.22000000003</v>
      </c>
    </row>
    <row r="1682" spans="1:30" x14ac:dyDescent="0.2">
      <c r="A1682" t="s">
        <v>5133</v>
      </c>
      <c r="B1682" t="s">
        <v>5134</v>
      </c>
      <c r="C1682" s="5">
        <v>51</v>
      </c>
      <c r="D1682">
        <v>28929</v>
      </c>
      <c r="E1682" s="3" t="s">
        <v>5135</v>
      </c>
      <c r="F1682" s="4" t="s">
        <v>58</v>
      </c>
      <c r="G1682" s="4" t="s">
        <v>49</v>
      </c>
      <c r="H1682" s="4" t="s">
        <v>1069</v>
      </c>
      <c r="I1682" s="4" t="s">
        <v>13</v>
      </c>
      <c r="J1682" s="4" t="s">
        <v>14</v>
      </c>
      <c r="K1682" s="2">
        <v>361269.3</v>
      </c>
      <c r="L1682" s="2">
        <v>7619.4</v>
      </c>
      <c r="M1682" s="5">
        <v>3</v>
      </c>
      <c r="N1682" s="2">
        <v>3861.98</v>
      </c>
      <c r="O1682" s="2">
        <v>272547.83</v>
      </c>
      <c r="P1682" s="2">
        <v>2720079.9</v>
      </c>
      <c r="Q1682" s="2">
        <v>598417.57999999996</v>
      </c>
      <c r="R1682" s="2">
        <v>1348615.61</v>
      </c>
      <c r="S1682" s="2">
        <v>90197.33</v>
      </c>
      <c r="T1682" s="2">
        <v>301316.93</v>
      </c>
      <c r="U1682" s="5">
        <v>0</v>
      </c>
      <c r="V1682" s="6">
        <v>4</v>
      </c>
      <c r="W1682">
        <v>3</v>
      </c>
      <c r="X1682">
        <v>1</v>
      </c>
      <c r="Y1682">
        <v>7</v>
      </c>
      <c r="Z1682" s="5">
        <f t="shared" ca="1" si="78"/>
        <v>6237</v>
      </c>
      <c r="AA1682" s="4" t="str">
        <f t="shared" si="79"/>
        <v>High</v>
      </c>
      <c r="AB1682" s="2">
        <f t="shared" si="80"/>
        <v>0.05</v>
      </c>
      <c r="AC1682" s="2">
        <f>banking_clients[[#This Row],[Bank_Loans]] + banking_clients[[#This Row],[Business_Lending]] + banking_clients[[#This Row],[CreditCard_Balance]]</f>
        <v>577726.74</v>
      </c>
      <c r="AD1682" s="2">
        <f>banking_clients[[#This Row],[Bank_Deposits]] + banking_clients[[#This Row],[Saving_Accounts]] + banking_clients[[#This Row],[ForeignCurrency_Account]] + banking_clients[[#This Row],[Checking_Accounts]]</f>
        <v>4757310.42</v>
      </c>
    </row>
    <row r="1683" spans="1:30" x14ac:dyDescent="0.2">
      <c r="A1683" t="s">
        <v>5136</v>
      </c>
      <c r="B1683" t="s">
        <v>5137</v>
      </c>
      <c r="C1683" s="5">
        <v>24</v>
      </c>
      <c r="D1683">
        <v>14155</v>
      </c>
      <c r="E1683" s="3" t="s">
        <v>5138</v>
      </c>
      <c r="F1683" s="4" t="s">
        <v>243</v>
      </c>
      <c r="G1683" s="4" t="s">
        <v>11</v>
      </c>
      <c r="H1683" s="4" t="s">
        <v>601</v>
      </c>
      <c r="I1683" s="4" t="s">
        <v>13</v>
      </c>
      <c r="J1683" s="4" t="s">
        <v>34</v>
      </c>
      <c r="K1683" s="2">
        <v>253010.88</v>
      </c>
      <c r="L1683" s="2">
        <v>47710.2</v>
      </c>
      <c r="M1683" s="5">
        <v>1</v>
      </c>
      <c r="N1683" s="2">
        <v>1862.35</v>
      </c>
      <c r="O1683" s="2">
        <v>484643.74</v>
      </c>
      <c r="P1683" s="2">
        <v>419094.98</v>
      </c>
      <c r="Q1683" s="2">
        <v>120295.78</v>
      </c>
      <c r="R1683" s="2">
        <v>254367.37</v>
      </c>
      <c r="S1683" s="2">
        <v>37599.550000000003</v>
      </c>
      <c r="T1683" s="2">
        <v>1506211.2</v>
      </c>
      <c r="U1683" s="5">
        <v>0</v>
      </c>
      <c r="V1683" s="6">
        <v>2</v>
      </c>
      <c r="W1683">
        <v>3</v>
      </c>
      <c r="X1683">
        <v>2</v>
      </c>
      <c r="Y1683">
        <v>8</v>
      </c>
      <c r="Z1683" s="5">
        <f t="shared" ca="1" si="78"/>
        <v>2545</v>
      </c>
      <c r="AA1683" s="4" t="str">
        <f t="shared" si="79"/>
        <v>Mid</v>
      </c>
      <c r="AB1683" s="2">
        <f t="shared" si="80"/>
        <v>0.05</v>
      </c>
      <c r="AC1683" s="2">
        <f>banking_clients[[#This Row],[Bank_Loans]] + banking_clients[[#This Row],[Business_Lending]] + banking_clients[[#This Row],[CreditCard_Balance]]</f>
        <v>1992717.29</v>
      </c>
      <c r="AD1683" s="2">
        <f>banking_clients[[#This Row],[Bank_Deposits]] + banking_clients[[#This Row],[Saving_Accounts]] + banking_clients[[#This Row],[ForeignCurrency_Account]] + banking_clients[[#This Row],[Checking_Accounts]]</f>
        <v>831357.68</v>
      </c>
    </row>
    <row r="1684" spans="1:30" x14ac:dyDescent="0.2">
      <c r="A1684" t="s">
        <v>5139</v>
      </c>
      <c r="B1684" t="s">
        <v>5140</v>
      </c>
      <c r="C1684" s="5">
        <v>26</v>
      </c>
      <c r="D1684">
        <v>34418</v>
      </c>
      <c r="E1684" s="3" t="s">
        <v>5141</v>
      </c>
      <c r="F1684" s="4" t="s">
        <v>38</v>
      </c>
      <c r="G1684" s="4" t="s">
        <v>25</v>
      </c>
      <c r="H1684" s="4" t="s">
        <v>59</v>
      </c>
      <c r="I1684" s="4" t="s">
        <v>13</v>
      </c>
      <c r="J1684" s="4" t="s">
        <v>27</v>
      </c>
      <c r="K1684" s="2">
        <v>290646.58</v>
      </c>
      <c r="L1684" s="2">
        <v>44449.14</v>
      </c>
      <c r="M1684" s="5">
        <v>2</v>
      </c>
      <c r="N1684" s="2">
        <v>5444.05</v>
      </c>
      <c r="O1684" s="2">
        <v>1028198.96</v>
      </c>
      <c r="P1684" s="2">
        <v>267004.59000000003</v>
      </c>
      <c r="Q1684" s="2">
        <v>81951.899999999994</v>
      </c>
      <c r="R1684" s="2">
        <v>224363.16</v>
      </c>
      <c r="S1684" s="2">
        <v>8894.5400000000009</v>
      </c>
      <c r="T1684" s="2">
        <v>162684.76999999999</v>
      </c>
      <c r="U1684" s="5">
        <v>1</v>
      </c>
      <c r="V1684" s="6">
        <v>2</v>
      </c>
      <c r="W1684">
        <v>3</v>
      </c>
      <c r="X1684">
        <v>2</v>
      </c>
      <c r="Y1684">
        <v>9</v>
      </c>
      <c r="Z1684" s="5">
        <f t="shared" ca="1" si="78"/>
        <v>9117</v>
      </c>
      <c r="AA1684" s="4" t="str">
        <f t="shared" si="79"/>
        <v>Mid</v>
      </c>
      <c r="AB1684" s="2">
        <f t="shared" si="80"/>
        <v>0.05</v>
      </c>
      <c r="AC1684" s="2">
        <f>banking_clients[[#This Row],[Bank_Loans]] + banking_clients[[#This Row],[Business_Lending]] + banking_clients[[#This Row],[CreditCard_Balance]]</f>
        <v>1196327.78</v>
      </c>
      <c r="AD1684" s="2">
        <f>banking_clients[[#This Row],[Bank_Deposits]] + banking_clients[[#This Row],[Saving_Accounts]] + banking_clients[[#This Row],[ForeignCurrency_Account]] + banking_clients[[#This Row],[Checking_Accounts]]</f>
        <v>582214.18999999994</v>
      </c>
    </row>
    <row r="1685" spans="1:30" x14ac:dyDescent="0.2">
      <c r="A1685" t="s">
        <v>5142</v>
      </c>
      <c r="B1685" t="s">
        <v>5143</v>
      </c>
      <c r="C1685" s="5">
        <v>43</v>
      </c>
      <c r="D1685">
        <v>43096</v>
      </c>
      <c r="E1685" s="3" t="s">
        <v>5144</v>
      </c>
      <c r="F1685" s="4" t="s">
        <v>153</v>
      </c>
      <c r="G1685" s="4" t="s">
        <v>25</v>
      </c>
      <c r="H1685" s="4" t="s">
        <v>1011</v>
      </c>
      <c r="I1685" s="4" t="s">
        <v>13</v>
      </c>
      <c r="J1685" s="4" t="s">
        <v>14</v>
      </c>
      <c r="K1685" s="2">
        <v>86331.99</v>
      </c>
      <c r="L1685" s="2">
        <v>9527.85</v>
      </c>
      <c r="M1685" s="5">
        <v>1</v>
      </c>
      <c r="N1685" s="2">
        <v>1690.21</v>
      </c>
      <c r="O1685" s="2">
        <v>196482.65</v>
      </c>
      <c r="P1685" s="2">
        <v>46348.639999999999</v>
      </c>
      <c r="Q1685" s="2">
        <v>30457.68</v>
      </c>
      <c r="R1685" s="2">
        <v>32536.74</v>
      </c>
      <c r="S1685" s="2">
        <v>2377.89</v>
      </c>
      <c r="T1685" s="2">
        <v>204841.49</v>
      </c>
      <c r="U1685" s="5">
        <v>1</v>
      </c>
      <c r="V1685" s="6">
        <v>1</v>
      </c>
      <c r="W1685">
        <v>3</v>
      </c>
      <c r="X1685">
        <v>2</v>
      </c>
      <c r="Y1685">
        <v>10</v>
      </c>
      <c r="Z1685" s="5">
        <f t="shared" ca="1" si="78"/>
        <v>3534</v>
      </c>
      <c r="AA1685" s="4" t="str">
        <f t="shared" si="79"/>
        <v>Low</v>
      </c>
      <c r="AB1685" s="2">
        <f t="shared" si="80"/>
        <v>0.05</v>
      </c>
      <c r="AC1685" s="2">
        <f>banking_clients[[#This Row],[Bank_Loans]] + banking_clients[[#This Row],[Business_Lending]] + banking_clients[[#This Row],[CreditCard_Balance]]</f>
        <v>403014.35000000003</v>
      </c>
      <c r="AD1685" s="2">
        <f>banking_clients[[#This Row],[Bank_Deposits]] + banking_clients[[#This Row],[Saving_Accounts]] + banking_clients[[#This Row],[ForeignCurrency_Account]] + banking_clients[[#This Row],[Checking_Accounts]]</f>
        <v>111720.95000000001</v>
      </c>
    </row>
    <row r="1686" spans="1:30" x14ac:dyDescent="0.2">
      <c r="A1686" t="s">
        <v>5145</v>
      </c>
      <c r="B1686" t="s">
        <v>5146</v>
      </c>
      <c r="C1686" s="5">
        <v>79</v>
      </c>
      <c r="D1686">
        <v>33641</v>
      </c>
      <c r="E1686" s="3" t="s">
        <v>5147</v>
      </c>
      <c r="F1686" s="4" t="s">
        <v>248</v>
      </c>
      <c r="G1686" s="4" t="s">
        <v>49</v>
      </c>
      <c r="H1686" s="4" t="s">
        <v>1011</v>
      </c>
      <c r="I1686" s="4" t="s">
        <v>80</v>
      </c>
      <c r="J1686" s="4" t="s">
        <v>14</v>
      </c>
      <c r="K1686" s="2">
        <v>70220.070000000007</v>
      </c>
      <c r="L1686" s="2">
        <v>44668.12</v>
      </c>
      <c r="M1686" s="5">
        <v>3</v>
      </c>
      <c r="N1686" s="2">
        <v>3029.08</v>
      </c>
      <c r="O1686" s="2">
        <v>662458.18000000005</v>
      </c>
      <c r="P1686" s="2">
        <v>667288.87</v>
      </c>
      <c r="Q1686" s="2">
        <v>172780.15</v>
      </c>
      <c r="R1686" s="2">
        <v>499155.9</v>
      </c>
      <c r="S1686" s="2">
        <v>42742.38</v>
      </c>
      <c r="T1686" s="2">
        <v>1113544.32</v>
      </c>
      <c r="U1686" s="5">
        <v>1</v>
      </c>
      <c r="V1686" s="6">
        <v>2</v>
      </c>
      <c r="W1686">
        <v>3</v>
      </c>
      <c r="X1686">
        <v>2</v>
      </c>
      <c r="Y1686">
        <v>11</v>
      </c>
      <c r="Z1686" s="5">
        <f t="shared" ca="1" si="78"/>
        <v>5959</v>
      </c>
      <c r="AA1686" s="4" t="str">
        <f t="shared" si="79"/>
        <v>Low</v>
      </c>
      <c r="AB1686" s="2">
        <f t="shared" si="80"/>
        <v>0.01</v>
      </c>
      <c r="AC1686" s="2">
        <f>banking_clients[[#This Row],[Bank_Loans]] + banking_clients[[#This Row],[Business_Lending]] + banking_clients[[#This Row],[CreditCard_Balance]]</f>
        <v>1779031.58</v>
      </c>
      <c r="AD1686" s="2">
        <f>banking_clients[[#This Row],[Bank_Deposits]] + banking_clients[[#This Row],[Saving_Accounts]] + banking_clients[[#This Row],[ForeignCurrency_Account]] + banking_clients[[#This Row],[Checking_Accounts]]</f>
        <v>1381967.2999999998</v>
      </c>
    </row>
    <row r="1687" spans="1:30" x14ac:dyDescent="0.2">
      <c r="A1687" t="s">
        <v>5148</v>
      </c>
      <c r="B1687" t="s">
        <v>5149</v>
      </c>
      <c r="C1687" s="5">
        <v>84</v>
      </c>
      <c r="D1687">
        <v>31245</v>
      </c>
      <c r="E1687" s="3" t="s">
        <v>5150</v>
      </c>
      <c r="F1687" s="4" t="s">
        <v>73</v>
      </c>
      <c r="G1687" s="4" t="s">
        <v>25</v>
      </c>
      <c r="H1687" s="4" t="s">
        <v>249</v>
      </c>
      <c r="I1687" s="4" t="s">
        <v>13</v>
      </c>
      <c r="J1687" s="4" t="s">
        <v>27</v>
      </c>
      <c r="K1687" s="2">
        <v>92465.88</v>
      </c>
      <c r="L1687" s="2">
        <v>29491.8</v>
      </c>
      <c r="M1687" s="5">
        <v>1</v>
      </c>
      <c r="N1687" s="2">
        <v>26.57</v>
      </c>
      <c r="O1687" s="2">
        <v>66963.48</v>
      </c>
      <c r="P1687" s="2">
        <v>361818.94</v>
      </c>
      <c r="Q1687" s="2">
        <v>371340.5</v>
      </c>
      <c r="R1687" s="2">
        <v>129873.96</v>
      </c>
      <c r="S1687" s="2">
        <v>23968.959999999999</v>
      </c>
      <c r="T1687" s="2">
        <v>379833.8</v>
      </c>
      <c r="U1687" s="5">
        <v>1</v>
      </c>
      <c r="V1687" s="6">
        <v>1</v>
      </c>
      <c r="W1687">
        <v>4</v>
      </c>
      <c r="X1687">
        <v>2</v>
      </c>
      <c r="Y1687">
        <v>12</v>
      </c>
      <c r="Z1687" s="5">
        <f t="shared" ca="1" si="78"/>
        <v>7344</v>
      </c>
      <c r="AA1687" s="4" t="str">
        <f t="shared" si="79"/>
        <v>Low</v>
      </c>
      <c r="AB1687" s="2">
        <f t="shared" si="80"/>
        <v>0.05</v>
      </c>
      <c r="AC1687" s="2">
        <f>banking_clients[[#This Row],[Bank_Loans]] + banking_clients[[#This Row],[Business_Lending]] + banking_clients[[#This Row],[CreditCard_Balance]]</f>
        <v>446823.85</v>
      </c>
      <c r="AD1687" s="2">
        <f>banking_clients[[#This Row],[Bank_Deposits]] + banking_clients[[#This Row],[Saving_Accounts]] + banking_clients[[#This Row],[ForeignCurrency_Account]] + banking_clients[[#This Row],[Checking_Accounts]]</f>
        <v>887002.3600000001</v>
      </c>
    </row>
    <row r="1688" spans="1:30" x14ac:dyDescent="0.2">
      <c r="A1688" t="s">
        <v>5151</v>
      </c>
      <c r="B1688" t="s">
        <v>5152</v>
      </c>
      <c r="C1688" s="5">
        <v>53</v>
      </c>
      <c r="D1688">
        <v>30425</v>
      </c>
      <c r="E1688" s="3" t="s">
        <v>5153</v>
      </c>
      <c r="F1688" s="4" t="s">
        <v>31</v>
      </c>
      <c r="G1688" s="4" t="s">
        <v>49</v>
      </c>
      <c r="H1688" s="4" t="s">
        <v>100</v>
      </c>
      <c r="I1688" s="4" t="s">
        <v>80</v>
      </c>
      <c r="J1688" s="4" t="s">
        <v>40</v>
      </c>
      <c r="K1688" s="2">
        <v>87221.55</v>
      </c>
      <c r="L1688" s="2">
        <v>2728.2</v>
      </c>
      <c r="M1688" s="5">
        <v>2</v>
      </c>
      <c r="N1688" s="2">
        <v>802.95</v>
      </c>
      <c r="O1688" s="2">
        <v>438262.83</v>
      </c>
      <c r="P1688" s="2">
        <v>394022.59</v>
      </c>
      <c r="Q1688" s="2">
        <v>141253.38</v>
      </c>
      <c r="R1688" s="2">
        <v>276559.25</v>
      </c>
      <c r="S1688" s="2">
        <v>8450.85</v>
      </c>
      <c r="T1688" s="2">
        <v>142895.84</v>
      </c>
      <c r="U1688" s="5">
        <v>2</v>
      </c>
      <c r="V1688" s="6">
        <v>1</v>
      </c>
      <c r="W1688">
        <v>4</v>
      </c>
      <c r="X1688">
        <v>1</v>
      </c>
      <c r="Y1688">
        <v>13</v>
      </c>
      <c r="Z1688" s="5">
        <f t="shared" ca="1" si="78"/>
        <v>1511</v>
      </c>
      <c r="AA1688" s="4" t="str">
        <f t="shared" si="79"/>
        <v>Low</v>
      </c>
      <c r="AB1688" s="2">
        <f t="shared" si="80"/>
        <v>0.01</v>
      </c>
      <c r="AC1688" s="2">
        <f>banking_clients[[#This Row],[Bank_Loans]] + banking_clients[[#This Row],[Business_Lending]] + banking_clients[[#This Row],[CreditCard_Balance]]</f>
        <v>581961.62</v>
      </c>
      <c r="AD1688" s="2">
        <f>banking_clients[[#This Row],[Bank_Deposits]] + banking_clients[[#This Row],[Saving_Accounts]] + banking_clients[[#This Row],[ForeignCurrency_Account]] + banking_clients[[#This Row],[Checking_Accounts]]</f>
        <v>820286.07000000007</v>
      </c>
    </row>
    <row r="1689" spans="1:30" x14ac:dyDescent="0.2">
      <c r="A1689" t="s">
        <v>5154</v>
      </c>
      <c r="B1689" t="s">
        <v>5155</v>
      </c>
      <c r="C1689" s="5">
        <v>50</v>
      </c>
      <c r="D1689">
        <v>10826</v>
      </c>
      <c r="E1689" s="3" t="s">
        <v>5156</v>
      </c>
      <c r="F1689" s="4" t="s">
        <v>99</v>
      </c>
      <c r="G1689" s="4" t="s">
        <v>25</v>
      </c>
      <c r="H1689" s="4" t="s">
        <v>140</v>
      </c>
      <c r="I1689" s="4" t="s">
        <v>13</v>
      </c>
      <c r="J1689" s="4" t="s">
        <v>14</v>
      </c>
      <c r="K1689" s="2">
        <v>191245.96</v>
      </c>
      <c r="L1689" s="2">
        <v>16513.919999999998</v>
      </c>
      <c r="M1689" s="5">
        <v>1</v>
      </c>
      <c r="N1689" s="2">
        <v>5238.04</v>
      </c>
      <c r="O1689" s="2">
        <v>793387.37</v>
      </c>
      <c r="P1689" s="2">
        <v>1052777.8</v>
      </c>
      <c r="Q1689" s="2">
        <v>614120.39</v>
      </c>
      <c r="R1689" s="2">
        <v>161425.93</v>
      </c>
      <c r="S1689" s="2">
        <v>8925.07</v>
      </c>
      <c r="T1689" s="2">
        <v>810082.34</v>
      </c>
      <c r="U1689" s="5">
        <v>0</v>
      </c>
      <c r="V1689" s="6">
        <v>2</v>
      </c>
      <c r="W1689">
        <v>1</v>
      </c>
      <c r="X1689">
        <v>2</v>
      </c>
      <c r="Y1689">
        <v>14</v>
      </c>
      <c r="Z1689" s="5">
        <f t="shared" ca="1" si="78"/>
        <v>10786</v>
      </c>
      <c r="AA1689" s="4" t="str">
        <f t="shared" si="79"/>
        <v>Mid</v>
      </c>
      <c r="AB1689" s="2">
        <f t="shared" si="80"/>
        <v>0.05</v>
      </c>
      <c r="AC1689" s="2">
        <f>banking_clients[[#This Row],[Bank_Loans]] + banking_clients[[#This Row],[Business_Lending]] + banking_clients[[#This Row],[CreditCard_Balance]]</f>
        <v>1608707.75</v>
      </c>
      <c r="AD1689" s="2">
        <f>banking_clients[[#This Row],[Bank_Deposits]] + banking_clients[[#This Row],[Saving_Accounts]] + banking_clients[[#This Row],[ForeignCurrency_Account]] + banking_clients[[#This Row],[Checking_Accounts]]</f>
        <v>1837249.19</v>
      </c>
    </row>
    <row r="1690" spans="1:30" x14ac:dyDescent="0.2">
      <c r="A1690" t="s">
        <v>5157</v>
      </c>
      <c r="B1690" t="s">
        <v>5158</v>
      </c>
      <c r="C1690" s="5">
        <v>85</v>
      </c>
      <c r="D1690">
        <v>13821</v>
      </c>
      <c r="E1690" s="3" t="s">
        <v>5159</v>
      </c>
      <c r="F1690" s="4" t="s">
        <v>267</v>
      </c>
      <c r="G1690" s="4" t="s">
        <v>11</v>
      </c>
      <c r="H1690" s="4" t="s">
        <v>762</v>
      </c>
      <c r="I1690" s="4" t="s">
        <v>13</v>
      </c>
      <c r="J1690" s="4" t="s">
        <v>14</v>
      </c>
      <c r="K1690" s="2">
        <v>33307.93</v>
      </c>
      <c r="L1690" s="2">
        <v>19066.560000000001</v>
      </c>
      <c r="M1690" s="5">
        <v>2</v>
      </c>
      <c r="N1690" s="2">
        <v>513.91999999999996</v>
      </c>
      <c r="O1690" s="2">
        <v>178106.9</v>
      </c>
      <c r="P1690" s="2">
        <v>49529.08</v>
      </c>
      <c r="Q1690" s="2">
        <v>29717.45</v>
      </c>
      <c r="R1690" s="2">
        <v>64558.9</v>
      </c>
      <c r="S1690" s="2">
        <v>7586.83</v>
      </c>
      <c r="T1690" s="2">
        <v>52604.639999999999</v>
      </c>
      <c r="U1690" s="5">
        <v>1</v>
      </c>
      <c r="V1690" s="6">
        <v>1</v>
      </c>
      <c r="W1690">
        <v>2</v>
      </c>
      <c r="X1690">
        <v>2</v>
      </c>
      <c r="Y1690">
        <v>15</v>
      </c>
      <c r="Z1690" s="5">
        <f t="shared" ca="1" si="78"/>
        <v>9411</v>
      </c>
      <c r="AA1690" s="4" t="str">
        <f t="shared" si="79"/>
        <v>Low</v>
      </c>
      <c r="AB1690" s="2">
        <f t="shared" si="80"/>
        <v>0.05</v>
      </c>
      <c r="AC1690" s="2">
        <f>banking_clients[[#This Row],[Bank_Loans]] + banking_clients[[#This Row],[Business_Lending]] + banking_clients[[#This Row],[CreditCard_Balance]]</f>
        <v>231225.46</v>
      </c>
      <c r="AD1690" s="2">
        <f>banking_clients[[#This Row],[Bank_Deposits]] + banking_clients[[#This Row],[Saving_Accounts]] + banking_clients[[#This Row],[ForeignCurrency_Account]] + banking_clients[[#This Row],[Checking_Accounts]]</f>
        <v>151392.26</v>
      </c>
    </row>
    <row r="1691" spans="1:30" x14ac:dyDescent="0.2">
      <c r="A1691" t="s">
        <v>5160</v>
      </c>
      <c r="B1691" t="s">
        <v>5161</v>
      </c>
      <c r="C1691" s="5">
        <v>69</v>
      </c>
      <c r="D1691">
        <v>17741</v>
      </c>
      <c r="E1691" s="3" t="s">
        <v>5162</v>
      </c>
      <c r="F1691" s="4" t="s">
        <v>68</v>
      </c>
      <c r="G1691" s="4" t="s">
        <v>11</v>
      </c>
      <c r="H1691" s="4" t="s">
        <v>373</v>
      </c>
      <c r="I1691" s="4" t="s">
        <v>13</v>
      </c>
      <c r="J1691" s="4" t="s">
        <v>14</v>
      </c>
      <c r="K1691" s="2">
        <v>161586.76</v>
      </c>
      <c r="L1691" s="2">
        <v>7485.06</v>
      </c>
      <c r="M1691" s="5">
        <v>1</v>
      </c>
      <c r="N1691" s="2">
        <v>5252.74</v>
      </c>
      <c r="O1691" s="2">
        <v>242336.75</v>
      </c>
      <c r="P1691" s="2">
        <v>173003.7</v>
      </c>
      <c r="Q1691" s="2">
        <v>57667.9</v>
      </c>
      <c r="R1691" s="2">
        <v>84444.51</v>
      </c>
      <c r="S1691" s="2">
        <v>16147.24</v>
      </c>
      <c r="T1691" s="2">
        <v>468874.99</v>
      </c>
      <c r="U1691" s="5">
        <v>3</v>
      </c>
      <c r="V1691" s="6">
        <v>2</v>
      </c>
      <c r="W1691">
        <v>3</v>
      </c>
      <c r="X1691">
        <v>1</v>
      </c>
      <c r="Y1691">
        <v>16</v>
      </c>
      <c r="Z1691" s="5">
        <f t="shared" ca="1" si="78"/>
        <v>8713</v>
      </c>
      <c r="AA1691" s="4" t="str">
        <f t="shared" si="79"/>
        <v>Mid</v>
      </c>
      <c r="AB1691" s="2">
        <f t="shared" si="80"/>
        <v>0.05</v>
      </c>
      <c r="AC1691" s="2">
        <f>banking_clients[[#This Row],[Bank_Loans]] + banking_clients[[#This Row],[Business_Lending]] + banking_clients[[#This Row],[CreditCard_Balance]]</f>
        <v>716464.48</v>
      </c>
      <c r="AD1691" s="2">
        <f>banking_clients[[#This Row],[Bank_Deposits]] + banking_clients[[#This Row],[Saving_Accounts]] + banking_clients[[#This Row],[ForeignCurrency_Account]] + banking_clients[[#This Row],[Checking_Accounts]]</f>
        <v>331263.35000000003</v>
      </c>
    </row>
    <row r="1692" spans="1:30" x14ac:dyDescent="0.2">
      <c r="A1692" t="s">
        <v>5163</v>
      </c>
      <c r="B1692" t="s">
        <v>5164</v>
      </c>
      <c r="C1692" s="5">
        <v>33</v>
      </c>
      <c r="D1692">
        <v>40454</v>
      </c>
      <c r="E1692" s="3" t="s">
        <v>3402</v>
      </c>
      <c r="F1692" s="4" t="s">
        <v>182</v>
      </c>
      <c r="G1692" s="4" t="s">
        <v>25</v>
      </c>
      <c r="H1692" s="4" t="s">
        <v>1183</v>
      </c>
      <c r="I1692" s="4" t="s">
        <v>33</v>
      </c>
      <c r="J1692" s="4" t="s">
        <v>34</v>
      </c>
      <c r="K1692" s="2">
        <v>119834.04</v>
      </c>
      <c r="L1692" s="2">
        <v>25225.64</v>
      </c>
      <c r="M1692" s="5">
        <v>1</v>
      </c>
      <c r="N1692" s="2">
        <v>3593.7</v>
      </c>
      <c r="O1692" s="2">
        <v>591959.93000000005</v>
      </c>
      <c r="P1692" s="2">
        <v>743986.89</v>
      </c>
      <c r="Q1692" s="2">
        <v>631261.61</v>
      </c>
      <c r="R1692" s="2">
        <v>109418.68</v>
      </c>
      <c r="S1692" s="2">
        <v>21892.38</v>
      </c>
      <c r="T1692" s="2">
        <v>449730.43</v>
      </c>
      <c r="U1692" s="5">
        <v>1</v>
      </c>
      <c r="V1692" s="6">
        <v>2</v>
      </c>
      <c r="W1692">
        <v>4</v>
      </c>
      <c r="X1692">
        <v>2</v>
      </c>
      <c r="Y1692">
        <v>17</v>
      </c>
      <c r="Z1692" s="5">
        <f t="shared" ca="1" si="78"/>
        <v>8427</v>
      </c>
      <c r="AA1692" s="4" t="str">
        <f t="shared" si="79"/>
        <v>Mid</v>
      </c>
      <c r="AB1692" s="2">
        <f t="shared" si="80"/>
        <v>0.03</v>
      </c>
      <c r="AC1692" s="2">
        <f>banking_clients[[#This Row],[Bank_Loans]] + banking_clients[[#This Row],[Business_Lending]] + banking_clients[[#This Row],[CreditCard_Balance]]</f>
        <v>1045284.06</v>
      </c>
      <c r="AD1692" s="2">
        <f>banking_clients[[#This Row],[Bank_Deposits]] + banking_clients[[#This Row],[Saving_Accounts]] + banking_clients[[#This Row],[ForeignCurrency_Account]] + banking_clients[[#This Row],[Checking_Accounts]]</f>
        <v>1506559.56</v>
      </c>
    </row>
    <row r="1693" spans="1:30" x14ac:dyDescent="0.2">
      <c r="A1693" t="s">
        <v>5165</v>
      </c>
      <c r="B1693" t="s">
        <v>5166</v>
      </c>
      <c r="C1693" s="5">
        <v>43</v>
      </c>
      <c r="D1693">
        <v>39663</v>
      </c>
      <c r="E1693" s="3" t="s">
        <v>1799</v>
      </c>
      <c r="F1693" s="4" t="s">
        <v>44</v>
      </c>
      <c r="G1693" s="4" t="s">
        <v>11</v>
      </c>
      <c r="H1693" s="4" t="s">
        <v>1024</v>
      </c>
      <c r="I1693" s="4" t="s">
        <v>13</v>
      </c>
      <c r="J1693" s="4" t="s">
        <v>14</v>
      </c>
      <c r="K1693" s="2">
        <v>89484.82</v>
      </c>
      <c r="L1693" s="2">
        <v>52357.66</v>
      </c>
      <c r="M1693" s="5">
        <v>1</v>
      </c>
      <c r="N1693" s="2">
        <v>2669.5</v>
      </c>
      <c r="O1693" s="2">
        <v>1386918.08</v>
      </c>
      <c r="P1693" s="2">
        <v>1020703.06</v>
      </c>
      <c r="Q1693" s="2">
        <v>658210.38</v>
      </c>
      <c r="R1693" s="2">
        <v>283889</v>
      </c>
      <c r="S1693" s="2">
        <v>59460.56</v>
      </c>
      <c r="T1693" s="2">
        <v>2188771.16</v>
      </c>
      <c r="U1693" s="5">
        <v>3</v>
      </c>
      <c r="V1693" s="6">
        <v>4</v>
      </c>
      <c r="W1693">
        <v>1</v>
      </c>
      <c r="X1693">
        <v>1</v>
      </c>
      <c r="Y1693">
        <v>18</v>
      </c>
      <c r="Z1693" s="5">
        <f t="shared" ca="1" si="78"/>
        <v>7061</v>
      </c>
      <c r="AA1693" s="4" t="str">
        <f t="shared" si="79"/>
        <v>Low</v>
      </c>
      <c r="AB1693" s="2">
        <f t="shared" si="80"/>
        <v>0.05</v>
      </c>
      <c r="AC1693" s="2">
        <f>banking_clients[[#This Row],[Bank_Loans]] + banking_clients[[#This Row],[Business_Lending]] + banking_clients[[#This Row],[CreditCard_Balance]]</f>
        <v>3578358.74</v>
      </c>
      <c r="AD1693" s="2">
        <f>banking_clients[[#This Row],[Bank_Deposits]] + banking_clients[[#This Row],[Saving_Accounts]] + banking_clients[[#This Row],[ForeignCurrency_Account]] + banking_clients[[#This Row],[Checking_Accounts]]</f>
        <v>2022263</v>
      </c>
    </row>
    <row r="1694" spans="1:30" x14ac:dyDescent="0.2">
      <c r="A1694" t="s">
        <v>5167</v>
      </c>
      <c r="B1694" t="s">
        <v>5168</v>
      </c>
      <c r="C1694" s="5">
        <v>46</v>
      </c>
      <c r="D1694">
        <v>21598</v>
      </c>
      <c r="E1694" s="3" t="s">
        <v>5169</v>
      </c>
      <c r="F1694" s="4" t="s">
        <v>78</v>
      </c>
      <c r="G1694" s="4" t="s">
        <v>49</v>
      </c>
      <c r="H1694" s="4" t="s">
        <v>1531</v>
      </c>
      <c r="I1694" s="4" t="s">
        <v>33</v>
      </c>
      <c r="J1694" s="4" t="s">
        <v>27</v>
      </c>
      <c r="K1694" s="2">
        <v>165293.45000000001</v>
      </c>
      <c r="L1694" s="2">
        <v>6190.38</v>
      </c>
      <c r="M1694" s="5">
        <v>2</v>
      </c>
      <c r="N1694" s="2">
        <v>2340.37</v>
      </c>
      <c r="O1694" s="2">
        <v>564777.49</v>
      </c>
      <c r="P1694" s="2">
        <v>421648.8</v>
      </c>
      <c r="Q1694" s="2">
        <v>318939.46999999997</v>
      </c>
      <c r="R1694" s="2">
        <v>241583.14</v>
      </c>
      <c r="S1694" s="2">
        <v>8953.64</v>
      </c>
      <c r="T1694" s="2">
        <v>496335.29</v>
      </c>
      <c r="U1694" s="5">
        <v>0</v>
      </c>
      <c r="V1694" s="6">
        <v>1</v>
      </c>
      <c r="W1694">
        <v>1</v>
      </c>
      <c r="X1694">
        <v>1</v>
      </c>
      <c r="Y1694">
        <v>19</v>
      </c>
      <c r="Z1694" s="5">
        <f t="shared" ca="1" si="78"/>
        <v>5978</v>
      </c>
      <c r="AA1694" s="4" t="str">
        <f t="shared" si="79"/>
        <v>Mid</v>
      </c>
      <c r="AB1694" s="2">
        <f t="shared" si="80"/>
        <v>0.03</v>
      </c>
      <c r="AC1694" s="2">
        <f>banking_clients[[#This Row],[Bank_Loans]] + banking_clients[[#This Row],[Business_Lending]] + banking_clients[[#This Row],[CreditCard_Balance]]</f>
        <v>1063453.1500000001</v>
      </c>
      <c r="AD1694" s="2">
        <f>banking_clients[[#This Row],[Bank_Deposits]] + banking_clients[[#This Row],[Saving_Accounts]] + banking_clients[[#This Row],[ForeignCurrency_Account]] + banking_clients[[#This Row],[Checking_Accounts]]</f>
        <v>991125.04999999993</v>
      </c>
    </row>
    <row r="1695" spans="1:30" x14ac:dyDescent="0.2">
      <c r="A1695" t="s">
        <v>5170</v>
      </c>
      <c r="B1695" t="s">
        <v>5171</v>
      </c>
      <c r="C1695" s="5">
        <v>39</v>
      </c>
      <c r="D1695">
        <v>25973</v>
      </c>
      <c r="E1695" s="3" t="s">
        <v>5172</v>
      </c>
      <c r="F1695" s="4" t="s">
        <v>647</v>
      </c>
      <c r="G1695" s="4" t="s">
        <v>25</v>
      </c>
      <c r="H1695" s="4" t="s">
        <v>1390</v>
      </c>
      <c r="I1695" s="4" t="s">
        <v>13</v>
      </c>
      <c r="J1695" s="4" t="s">
        <v>34</v>
      </c>
      <c r="K1695" s="2">
        <v>80619.06</v>
      </c>
      <c r="L1695" s="2">
        <v>16862.25</v>
      </c>
      <c r="M1695" s="5">
        <v>1</v>
      </c>
      <c r="N1695" s="2">
        <v>1269.9000000000001</v>
      </c>
      <c r="O1695" s="2">
        <v>228549.94</v>
      </c>
      <c r="P1695" s="2">
        <v>390933.73</v>
      </c>
      <c r="Q1695" s="2">
        <v>113080.01</v>
      </c>
      <c r="R1695" s="2">
        <v>203705.55</v>
      </c>
      <c r="S1695" s="2">
        <v>20682.53</v>
      </c>
      <c r="T1695" s="2">
        <v>348280.65</v>
      </c>
      <c r="U1695" s="5">
        <v>0</v>
      </c>
      <c r="V1695" s="6">
        <v>1</v>
      </c>
      <c r="W1695">
        <v>1</v>
      </c>
      <c r="X1695">
        <v>2</v>
      </c>
      <c r="Y1695">
        <v>20</v>
      </c>
      <c r="Z1695" s="5">
        <f t="shared" ca="1" si="78"/>
        <v>10421</v>
      </c>
      <c r="AA1695" s="4" t="str">
        <f t="shared" si="79"/>
        <v>Low</v>
      </c>
      <c r="AB1695" s="2">
        <f t="shared" si="80"/>
        <v>0.05</v>
      </c>
      <c r="AC1695" s="2">
        <f>banking_clients[[#This Row],[Bank_Loans]] + banking_clients[[#This Row],[Business_Lending]] + banking_clients[[#This Row],[CreditCard_Balance]]</f>
        <v>578100.49000000011</v>
      </c>
      <c r="AD1695" s="2">
        <f>banking_clients[[#This Row],[Bank_Deposits]] + banking_clients[[#This Row],[Saving_Accounts]] + banking_clients[[#This Row],[ForeignCurrency_Account]] + banking_clients[[#This Row],[Checking_Accounts]]</f>
        <v>728401.82000000007</v>
      </c>
    </row>
    <row r="1696" spans="1:30" x14ac:dyDescent="0.2">
      <c r="A1696" t="s">
        <v>5173</v>
      </c>
      <c r="B1696" t="s">
        <v>5174</v>
      </c>
      <c r="C1696" s="5">
        <v>35</v>
      </c>
      <c r="D1696">
        <v>18650</v>
      </c>
      <c r="E1696" s="3" t="s">
        <v>5175</v>
      </c>
      <c r="F1696" s="4" t="s">
        <v>89</v>
      </c>
      <c r="G1696" s="4" t="s">
        <v>49</v>
      </c>
      <c r="H1696" s="4" t="s">
        <v>183</v>
      </c>
      <c r="I1696" s="4" t="s">
        <v>13</v>
      </c>
      <c r="J1696" s="4" t="s">
        <v>34</v>
      </c>
      <c r="K1696" s="2">
        <v>74979.149999999994</v>
      </c>
      <c r="L1696" s="2">
        <v>53063.4</v>
      </c>
      <c r="M1696" s="5">
        <v>1</v>
      </c>
      <c r="N1696" s="2">
        <v>377.66</v>
      </c>
      <c r="O1696" s="2">
        <v>737955.13</v>
      </c>
      <c r="P1696" s="2">
        <v>477508.08</v>
      </c>
      <c r="Q1696" s="2">
        <v>349802.43</v>
      </c>
      <c r="R1696" s="2">
        <v>211602.71</v>
      </c>
      <c r="S1696" s="2">
        <v>22143.11</v>
      </c>
      <c r="T1696" s="2">
        <v>1252487.57</v>
      </c>
      <c r="U1696" s="5">
        <v>2</v>
      </c>
      <c r="V1696" s="6">
        <v>3</v>
      </c>
      <c r="W1696">
        <v>2</v>
      </c>
      <c r="X1696">
        <v>1</v>
      </c>
      <c r="Y1696">
        <v>21</v>
      </c>
      <c r="Z1696" s="5">
        <f t="shared" ca="1" si="78"/>
        <v>6616</v>
      </c>
      <c r="AA1696" s="4" t="str">
        <f t="shared" si="79"/>
        <v>Low</v>
      </c>
      <c r="AB1696" s="2">
        <f t="shared" si="80"/>
        <v>0.05</v>
      </c>
      <c r="AC1696" s="2">
        <f>banking_clients[[#This Row],[Bank_Loans]] + banking_clients[[#This Row],[Business_Lending]] + banking_clients[[#This Row],[CreditCard_Balance]]</f>
        <v>1990820.36</v>
      </c>
      <c r="AD1696" s="2">
        <f>banking_clients[[#This Row],[Bank_Deposits]] + banking_clients[[#This Row],[Saving_Accounts]] + banking_clients[[#This Row],[ForeignCurrency_Account]] + banking_clients[[#This Row],[Checking_Accounts]]</f>
        <v>1061056.33</v>
      </c>
    </row>
    <row r="1697" spans="1:30" x14ac:dyDescent="0.2">
      <c r="A1697" t="s">
        <v>5176</v>
      </c>
      <c r="B1697" t="s">
        <v>5177</v>
      </c>
      <c r="C1697" s="5">
        <v>43</v>
      </c>
      <c r="D1697">
        <v>20508</v>
      </c>
      <c r="E1697" s="3" t="s">
        <v>4283</v>
      </c>
      <c r="F1697" s="4" t="s">
        <v>187</v>
      </c>
      <c r="G1697" s="4" t="s">
        <v>25</v>
      </c>
      <c r="H1697" s="4" t="s">
        <v>12</v>
      </c>
      <c r="I1697" s="4" t="s">
        <v>13</v>
      </c>
      <c r="J1697" s="4" t="s">
        <v>27</v>
      </c>
      <c r="K1697" s="2">
        <v>146047.74</v>
      </c>
      <c r="L1697" s="2">
        <v>18441.8</v>
      </c>
      <c r="M1697" s="5">
        <v>3</v>
      </c>
      <c r="N1697" s="2">
        <v>5151.74</v>
      </c>
      <c r="O1697" s="2">
        <v>911441.23</v>
      </c>
      <c r="P1697" s="2">
        <v>175550.17</v>
      </c>
      <c r="Q1697" s="2">
        <v>65831.31</v>
      </c>
      <c r="R1697" s="2">
        <v>74023.649999999994</v>
      </c>
      <c r="S1697" s="2">
        <v>37367.620000000003</v>
      </c>
      <c r="T1697" s="2">
        <v>198312.82</v>
      </c>
      <c r="U1697" s="5">
        <v>2</v>
      </c>
      <c r="V1697" s="6">
        <v>2</v>
      </c>
      <c r="W1697">
        <v>2</v>
      </c>
      <c r="X1697">
        <v>1</v>
      </c>
      <c r="Y1697">
        <v>22</v>
      </c>
      <c r="Z1697" s="5">
        <f t="shared" ca="1" si="78"/>
        <v>1278</v>
      </c>
      <c r="AA1697" s="4" t="str">
        <f t="shared" si="79"/>
        <v>Mid</v>
      </c>
      <c r="AB1697" s="2">
        <f t="shared" si="80"/>
        <v>0.05</v>
      </c>
      <c r="AC1697" s="2">
        <f>banking_clients[[#This Row],[Bank_Loans]] + banking_clients[[#This Row],[Business_Lending]] + banking_clients[[#This Row],[CreditCard_Balance]]</f>
        <v>1114905.79</v>
      </c>
      <c r="AD1697" s="2">
        <f>banking_clients[[#This Row],[Bank_Deposits]] + banking_clients[[#This Row],[Saving_Accounts]] + banking_clients[[#This Row],[ForeignCurrency_Account]] + banking_clients[[#This Row],[Checking_Accounts]]</f>
        <v>352772.75</v>
      </c>
    </row>
    <row r="1698" spans="1:30" x14ac:dyDescent="0.2">
      <c r="A1698" t="s">
        <v>5178</v>
      </c>
      <c r="B1698" t="s">
        <v>5179</v>
      </c>
      <c r="C1698" s="5">
        <v>40</v>
      </c>
      <c r="D1698">
        <v>40024</v>
      </c>
      <c r="E1698" s="3" t="s">
        <v>5180</v>
      </c>
      <c r="F1698" s="4" t="s">
        <v>354</v>
      </c>
      <c r="G1698" s="4" t="s">
        <v>49</v>
      </c>
      <c r="H1698" s="4" t="s">
        <v>738</v>
      </c>
      <c r="I1698" s="4" t="s">
        <v>13</v>
      </c>
      <c r="J1698" s="4" t="s">
        <v>14</v>
      </c>
      <c r="K1698" s="2">
        <v>105795.48</v>
      </c>
      <c r="L1698" s="2">
        <v>4258.6499999999996</v>
      </c>
      <c r="M1698" s="5">
        <v>1</v>
      </c>
      <c r="N1698" s="2">
        <v>2754.12</v>
      </c>
      <c r="O1698" s="2">
        <v>482446.35</v>
      </c>
      <c r="P1698" s="2">
        <v>182978.34</v>
      </c>
      <c r="Q1698" s="2">
        <v>47677.45</v>
      </c>
      <c r="R1698" s="2">
        <v>100663.86</v>
      </c>
      <c r="S1698" s="2">
        <v>18410.75</v>
      </c>
      <c r="T1698" s="2">
        <v>1015116.24</v>
      </c>
      <c r="U1698" s="5">
        <v>1</v>
      </c>
      <c r="V1698" s="6">
        <v>1</v>
      </c>
      <c r="W1698">
        <v>3</v>
      </c>
      <c r="X1698">
        <v>1</v>
      </c>
      <c r="Y1698">
        <v>1</v>
      </c>
      <c r="Z1698" s="5">
        <f t="shared" ca="1" si="78"/>
        <v>1272</v>
      </c>
      <c r="AA1698" s="4" t="str">
        <f t="shared" si="79"/>
        <v>Mid</v>
      </c>
      <c r="AB1698" s="2">
        <f t="shared" si="80"/>
        <v>0.05</v>
      </c>
      <c r="AC1698" s="2">
        <f>banking_clients[[#This Row],[Bank_Loans]] + banking_clients[[#This Row],[Business_Lending]] + banking_clients[[#This Row],[CreditCard_Balance]]</f>
        <v>1500316.71</v>
      </c>
      <c r="AD1698" s="2">
        <f>banking_clients[[#This Row],[Bank_Deposits]] + banking_clients[[#This Row],[Saving_Accounts]] + banking_clients[[#This Row],[ForeignCurrency_Account]] + banking_clients[[#This Row],[Checking_Accounts]]</f>
        <v>349730.4</v>
      </c>
    </row>
    <row r="1699" spans="1:30" x14ac:dyDescent="0.2">
      <c r="A1699" t="s">
        <v>5181</v>
      </c>
      <c r="B1699" t="s">
        <v>2384</v>
      </c>
      <c r="C1699" s="5">
        <v>26</v>
      </c>
      <c r="D1699">
        <v>34738</v>
      </c>
      <c r="E1699" s="3" t="s">
        <v>5182</v>
      </c>
      <c r="F1699" s="4" t="s">
        <v>163</v>
      </c>
      <c r="G1699" s="4" t="s">
        <v>49</v>
      </c>
      <c r="H1699" s="4" t="s">
        <v>159</v>
      </c>
      <c r="I1699" s="4" t="s">
        <v>33</v>
      </c>
      <c r="J1699" s="4" t="s">
        <v>27</v>
      </c>
      <c r="K1699" s="2">
        <v>64025.91</v>
      </c>
      <c r="L1699" s="2">
        <v>11174.24</v>
      </c>
      <c r="M1699" s="5">
        <v>3</v>
      </c>
      <c r="N1699" s="2">
        <v>1681.68</v>
      </c>
      <c r="O1699" s="2">
        <v>248474.4</v>
      </c>
      <c r="P1699" s="2">
        <v>269465.46999999997</v>
      </c>
      <c r="Q1699" s="2">
        <v>293648.27</v>
      </c>
      <c r="R1699" s="2">
        <v>50265.67</v>
      </c>
      <c r="S1699" s="2">
        <v>11272.06</v>
      </c>
      <c r="T1699" s="2">
        <v>398887.63</v>
      </c>
      <c r="U1699" s="5">
        <v>0</v>
      </c>
      <c r="V1699" s="6">
        <v>2</v>
      </c>
      <c r="W1699">
        <v>3</v>
      </c>
      <c r="X1699">
        <v>1</v>
      </c>
      <c r="Y1699">
        <v>3</v>
      </c>
      <c r="Z1699" s="5">
        <f t="shared" ca="1" si="78"/>
        <v>1641</v>
      </c>
      <c r="AA1699" s="4" t="str">
        <f t="shared" si="79"/>
        <v>Low</v>
      </c>
      <c r="AB1699" s="2">
        <f t="shared" si="80"/>
        <v>0.03</v>
      </c>
      <c r="AC1699" s="2">
        <f>banking_clients[[#This Row],[Bank_Loans]] + banking_clients[[#This Row],[Business_Lending]] + banking_clients[[#This Row],[CreditCard_Balance]]</f>
        <v>649043.71000000008</v>
      </c>
      <c r="AD1699" s="2">
        <f>banking_clients[[#This Row],[Bank_Deposits]] + banking_clients[[#This Row],[Saving_Accounts]] + banking_clients[[#This Row],[ForeignCurrency_Account]] + banking_clients[[#This Row],[Checking_Accounts]]</f>
        <v>624651.47</v>
      </c>
    </row>
    <row r="1700" spans="1:30" x14ac:dyDescent="0.2">
      <c r="A1700" t="s">
        <v>5183</v>
      </c>
      <c r="B1700" t="s">
        <v>5184</v>
      </c>
      <c r="C1700" s="5">
        <v>36</v>
      </c>
      <c r="D1700">
        <v>17953</v>
      </c>
      <c r="E1700" s="3" t="s">
        <v>5185</v>
      </c>
      <c r="F1700" s="4" t="s">
        <v>31</v>
      </c>
      <c r="G1700" s="4" t="s">
        <v>25</v>
      </c>
      <c r="H1700" s="4" t="s">
        <v>742</v>
      </c>
      <c r="I1700" s="4" t="s">
        <v>33</v>
      </c>
      <c r="J1700" s="4" t="s">
        <v>27</v>
      </c>
      <c r="K1700" s="2">
        <v>236680.12</v>
      </c>
      <c r="L1700" s="2">
        <v>26152.720000000001</v>
      </c>
      <c r="M1700" s="5">
        <v>1</v>
      </c>
      <c r="N1700" s="2">
        <v>739.02</v>
      </c>
      <c r="O1700" s="2">
        <v>648040.93000000005</v>
      </c>
      <c r="P1700" s="2">
        <v>60731.76</v>
      </c>
      <c r="Q1700" s="2">
        <v>61695.76</v>
      </c>
      <c r="R1700" s="2">
        <v>42338.720000000001</v>
      </c>
      <c r="S1700" s="2">
        <v>25412.03</v>
      </c>
      <c r="T1700" s="2">
        <v>1269826.03</v>
      </c>
      <c r="U1700" s="5">
        <v>2</v>
      </c>
      <c r="V1700" s="6">
        <v>4</v>
      </c>
      <c r="W1700">
        <v>3</v>
      </c>
      <c r="X1700">
        <v>2</v>
      </c>
      <c r="Y1700">
        <v>4</v>
      </c>
      <c r="Z1700" s="5">
        <f t="shared" ca="1" si="78"/>
        <v>2118</v>
      </c>
      <c r="AA1700" s="4" t="str">
        <f t="shared" si="79"/>
        <v>Mid</v>
      </c>
      <c r="AB1700" s="2">
        <f t="shared" si="80"/>
        <v>0.03</v>
      </c>
      <c r="AC1700" s="2">
        <f>banking_clients[[#This Row],[Bank_Loans]] + banking_clients[[#This Row],[Business_Lending]] + banking_clients[[#This Row],[CreditCard_Balance]]</f>
        <v>1918605.98</v>
      </c>
      <c r="AD1700" s="2">
        <f>banking_clients[[#This Row],[Bank_Deposits]] + banking_clients[[#This Row],[Saving_Accounts]] + banking_clients[[#This Row],[ForeignCurrency_Account]] + banking_clients[[#This Row],[Checking_Accounts]]</f>
        <v>190178.27000000002</v>
      </c>
    </row>
    <row r="1701" spans="1:30" x14ac:dyDescent="0.2">
      <c r="A1701" t="s">
        <v>5186</v>
      </c>
      <c r="B1701" t="s">
        <v>5187</v>
      </c>
      <c r="C1701" s="5">
        <v>50</v>
      </c>
      <c r="D1701">
        <v>8143</v>
      </c>
      <c r="E1701" s="3" t="s">
        <v>5188</v>
      </c>
      <c r="F1701" s="4" t="s">
        <v>109</v>
      </c>
      <c r="G1701" s="4" t="s">
        <v>11</v>
      </c>
      <c r="H1701" s="4" t="s">
        <v>26</v>
      </c>
      <c r="I1701" s="4" t="s">
        <v>80</v>
      </c>
      <c r="J1701" s="4" t="s">
        <v>14</v>
      </c>
      <c r="K1701" s="2">
        <v>169087.17</v>
      </c>
      <c r="L1701" s="2">
        <v>46738.2</v>
      </c>
      <c r="M1701" s="5">
        <v>3</v>
      </c>
      <c r="N1701" s="2">
        <v>1438.04</v>
      </c>
      <c r="O1701" s="2">
        <v>1324814.92</v>
      </c>
      <c r="P1701" s="2">
        <v>922185.42</v>
      </c>
      <c r="Q1701" s="2">
        <v>298549.24</v>
      </c>
      <c r="R1701" s="2">
        <v>328404.15999999997</v>
      </c>
      <c r="S1701" s="2">
        <v>50216.03</v>
      </c>
      <c r="T1701" s="2">
        <v>749636.02</v>
      </c>
      <c r="U1701" s="5">
        <v>0</v>
      </c>
      <c r="V1701" s="6">
        <v>2</v>
      </c>
      <c r="W1701">
        <v>3</v>
      </c>
      <c r="X1701">
        <v>1</v>
      </c>
      <c r="Y1701">
        <v>8</v>
      </c>
      <c r="Z1701" s="5">
        <f t="shared" ca="1" si="78"/>
        <v>9417</v>
      </c>
      <c r="AA1701" s="4" t="str">
        <f t="shared" si="79"/>
        <v>Mid</v>
      </c>
      <c r="AB1701" s="2">
        <f t="shared" si="80"/>
        <v>0.01</v>
      </c>
      <c r="AC1701" s="2">
        <f>banking_clients[[#This Row],[Bank_Loans]] + banking_clients[[#This Row],[Business_Lending]] + banking_clients[[#This Row],[CreditCard_Balance]]</f>
        <v>2075888.98</v>
      </c>
      <c r="AD1701" s="2">
        <f>banking_clients[[#This Row],[Bank_Deposits]] + banking_clients[[#This Row],[Saving_Accounts]] + banking_clients[[#This Row],[ForeignCurrency_Account]] + banking_clients[[#This Row],[Checking_Accounts]]</f>
        <v>1599354.85</v>
      </c>
    </row>
    <row r="1702" spans="1:30" x14ac:dyDescent="0.2">
      <c r="A1702" t="s">
        <v>5189</v>
      </c>
      <c r="B1702" t="s">
        <v>5190</v>
      </c>
      <c r="C1702" s="5">
        <v>46</v>
      </c>
      <c r="D1702">
        <v>20195</v>
      </c>
      <c r="E1702" s="3" t="s">
        <v>5191</v>
      </c>
      <c r="F1702" s="4" t="s">
        <v>31</v>
      </c>
      <c r="G1702" s="4" t="s">
        <v>25</v>
      </c>
      <c r="H1702" s="4" t="s">
        <v>1301</v>
      </c>
      <c r="I1702" s="4" t="s">
        <v>13</v>
      </c>
      <c r="J1702" s="4" t="s">
        <v>14</v>
      </c>
      <c r="K1702" s="2">
        <v>311847.87</v>
      </c>
      <c r="L1702" s="2">
        <v>10870.86</v>
      </c>
      <c r="M1702" s="5">
        <v>1</v>
      </c>
      <c r="N1702" s="2">
        <v>4108.37</v>
      </c>
      <c r="O1702" s="2">
        <v>1132511.02</v>
      </c>
      <c r="P1702" s="2">
        <v>324404.47999999998</v>
      </c>
      <c r="Q1702" s="2">
        <v>251504.6</v>
      </c>
      <c r="R1702" s="2">
        <v>99435.44</v>
      </c>
      <c r="S1702" s="2">
        <v>64098.16</v>
      </c>
      <c r="T1702" s="2">
        <v>1324815.1100000001</v>
      </c>
      <c r="U1702" s="5">
        <v>2</v>
      </c>
      <c r="V1702" s="6">
        <v>3</v>
      </c>
      <c r="W1702">
        <v>3</v>
      </c>
      <c r="X1702">
        <v>1</v>
      </c>
      <c r="Y1702">
        <v>9</v>
      </c>
      <c r="Z1702" s="5">
        <f t="shared" ca="1" si="78"/>
        <v>9320</v>
      </c>
      <c r="AA1702" s="4" t="str">
        <f t="shared" si="79"/>
        <v>High</v>
      </c>
      <c r="AB1702" s="2">
        <f t="shared" si="80"/>
        <v>0.05</v>
      </c>
      <c r="AC1702" s="2">
        <f>banking_clients[[#This Row],[Bank_Loans]] + banking_clients[[#This Row],[Business_Lending]] + banking_clients[[#This Row],[CreditCard_Balance]]</f>
        <v>2461434.5</v>
      </c>
      <c r="AD1702" s="2">
        <f>banking_clients[[#This Row],[Bank_Deposits]] + banking_clients[[#This Row],[Saving_Accounts]] + banking_clients[[#This Row],[ForeignCurrency_Account]] + banking_clients[[#This Row],[Checking_Accounts]]</f>
        <v>739442.67999999993</v>
      </c>
    </row>
    <row r="1703" spans="1:30" x14ac:dyDescent="0.2">
      <c r="A1703" t="s">
        <v>5192</v>
      </c>
      <c r="B1703" t="s">
        <v>5193</v>
      </c>
      <c r="C1703" s="5">
        <v>55</v>
      </c>
      <c r="D1703">
        <v>22619</v>
      </c>
      <c r="E1703" s="3" t="s">
        <v>1311</v>
      </c>
      <c r="F1703" s="4" t="s">
        <v>284</v>
      </c>
      <c r="G1703" s="4" t="s">
        <v>25</v>
      </c>
      <c r="H1703" s="4" t="s">
        <v>373</v>
      </c>
      <c r="I1703" s="4" t="s">
        <v>80</v>
      </c>
      <c r="J1703" s="4" t="s">
        <v>27</v>
      </c>
      <c r="K1703" s="2">
        <v>47981.48</v>
      </c>
      <c r="L1703" s="2">
        <v>11337.46</v>
      </c>
      <c r="M1703" s="5">
        <v>1</v>
      </c>
      <c r="N1703" s="2">
        <v>2650.17</v>
      </c>
      <c r="O1703" s="2">
        <v>270267.21000000002</v>
      </c>
      <c r="P1703" s="2">
        <v>1084086.7</v>
      </c>
      <c r="Q1703" s="2">
        <v>703705.4</v>
      </c>
      <c r="R1703" s="2">
        <v>140931.26999999999</v>
      </c>
      <c r="S1703" s="2">
        <v>15656.93</v>
      </c>
      <c r="T1703" s="2">
        <v>586768.09</v>
      </c>
      <c r="U1703" s="5">
        <v>2</v>
      </c>
      <c r="V1703" s="6">
        <v>2</v>
      </c>
      <c r="W1703">
        <v>3</v>
      </c>
      <c r="X1703">
        <v>2</v>
      </c>
      <c r="Y1703">
        <v>10</v>
      </c>
      <c r="Z1703" s="5">
        <f t="shared" ca="1" si="78"/>
        <v>7223</v>
      </c>
      <c r="AA1703" s="4" t="str">
        <f t="shared" si="79"/>
        <v>Low</v>
      </c>
      <c r="AB1703" s="2">
        <f t="shared" si="80"/>
        <v>0.01</v>
      </c>
      <c r="AC1703" s="2">
        <f>banking_clients[[#This Row],[Bank_Loans]] + banking_clients[[#This Row],[Business_Lending]] + banking_clients[[#This Row],[CreditCard_Balance]]</f>
        <v>859685.47000000009</v>
      </c>
      <c r="AD1703" s="2">
        <f>banking_clients[[#This Row],[Bank_Deposits]] + banking_clients[[#This Row],[Saving_Accounts]] + banking_clients[[#This Row],[ForeignCurrency_Account]] + banking_clients[[#This Row],[Checking_Accounts]]</f>
        <v>1944380.2999999998</v>
      </c>
    </row>
    <row r="1704" spans="1:30" x14ac:dyDescent="0.2">
      <c r="A1704" t="s">
        <v>5194</v>
      </c>
      <c r="B1704" t="s">
        <v>5195</v>
      </c>
      <c r="C1704" s="5">
        <v>29</v>
      </c>
      <c r="D1704">
        <v>27002</v>
      </c>
      <c r="E1704" s="3" t="s">
        <v>5196</v>
      </c>
      <c r="F1704" s="4" t="s">
        <v>243</v>
      </c>
      <c r="G1704" s="4" t="s">
        <v>11</v>
      </c>
      <c r="H1704" s="4" t="s">
        <v>2031</v>
      </c>
      <c r="I1704" s="4" t="s">
        <v>33</v>
      </c>
      <c r="J1704" s="4" t="s">
        <v>14</v>
      </c>
      <c r="K1704" s="2">
        <v>140614.48000000001</v>
      </c>
      <c r="L1704" s="2">
        <v>18945.080000000002</v>
      </c>
      <c r="M1704" s="5">
        <v>1</v>
      </c>
      <c r="N1704" s="2">
        <v>4566.3599999999997</v>
      </c>
      <c r="O1704" s="2">
        <v>629518.29</v>
      </c>
      <c r="P1704" s="2">
        <v>329466.05</v>
      </c>
      <c r="Q1704" s="2">
        <v>287226.81</v>
      </c>
      <c r="R1704" s="2">
        <v>145978.79999999999</v>
      </c>
      <c r="S1704" s="2">
        <v>23365.74</v>
      </c>
      <c r="T1704" s="2">
        <v>674003.53</v>
      </c>
      <c r="U1704" s="5">
        <v>0</v>
      </c>
      <c r="V1704" s="6">
        <v>3</v>
      </c>
      <c r="W1704">
        <v>4</v>
      </c>
      <c r="X1704">
        <v>2</v>
      </c>
      <c r="Y1704">
        <v>11</v>
      </c>
      <c r="Z1704" s="5">
        <f t="shared" ca="1" si="78"/>
        <v>1822</v>
      </c>
      <c r="AA1704" s="4" t="str">
        <f t="shared" si="79"/>
        <v>Mid</v>
      </c>
      <c r="AB1704" s="2">
        <f t="shared" si="80"/>
        <v>0.03</v>
      </c>
      <c r="AC1704" s="2">
        <f>banking_clients[[#This Row],[Bank_Loans]] + banking_clients[[#This Row],[Business_Lending]] + banking_clients[[#This Row],[CreditCard_Balance]]</f>
        <v>1308088.1800000002</v>
      </c>
      <c r="AD1704" s="2">
        <f>banking_clients[[#This Row],[Bank_Deposits]] + banking_clients[[#This Row],[Saving_Accounts]] + banking_clients[[#This Row],[ForeignCurrency_Account]] + banking_clients[[#This Row],[Checking_Accounts]]</f>
        <v>786037.39999999991</v>
      </c>
    </row>
    <row r="1705" spans="1:30" x14ac:dyDescent="0.2">
      <c r="A1705" t="s">
        <v>5197</v>
      </c>
      <c r="B1705" t="s">
        <v>5198</v>
      </c>
      <c r="C1705" s="5">
        <v>50</v>
      </c>
      <c r="D1705">
        <v>30391</v>
      </c>
      <c r="E1705" s="3" t="s">
        <v>5199</v>
      </c>
      <c r="F1705" s="4" t="s">
        <v>131</v>
      </c>
      <c r="G1705" s="4" t="s">
        <v>25</v>
      </c>
      <c r="H1705" s="4" t="s">
        <v>1199</v>
      </c>
      <c r="I1705" s="4" t="s">
        <v>13</v>
      </c>
      <c r="J1705" s="4" t="s">
        <v>14</v>
      </c>
      <c r="K1705" s="2">
        <v>225930.71</v>
      </c>
      <c r="L1705" s="2">
        <v>25768.05</v>
      </c>
      <c r="M1705" s="5">
        <v>1</v>
      </c>
      <c r="N1705" s="2">
        <v>4142.6099999999997</v>
      </c>
      <c r="O1705" s="2">
        <v>552212.19999999995</v>
      </c>
      <c r="P1705" s="2">
        <v>474054.31</v>
      </c>
      <c r="Q1705" s="2">
        <v>368148.56</v>
      </c>
      <c r="R1705" s="2">
        <v>134802.89000000001</v>
      </c>
      <c r="S1705" s="2">
        <v>17859.2</v>
      </c>
      <c r="T1705" s="2">
        <v>596107.5</v>
      </c>
      <c r="U1705" s="5">
        <v>1</v>
      </c>
      <c r="V1705" s="6">
        <v>2</v>
      </c>
      <c r="W1705">
        <v>4</v>
      </c>
      <c r="X1705">
        <v>2</v>
      </c>
      <c r="Y1705">
        <v>12</v>
      </c>
      <c r="Z1705" s="5">
        <f t="shared" ca="1" si="78"/>
        <v>3746</v>
      </c>
      <c r="AA1705" s="4" t="str">
        <f t="shared" si="79"/>
        <v>Mid</v>
      </c>
      <c r="AB1705" s="2">
        <f t="shared" si="80"/>
        <v>0.05</v>
      </c>
      <c r="AC1705" s="2">
        <f>banking_clients[[#This Row],[Bank_Loans]] + banking_clients[[#This Row],[Business_Lending]] + banking_clients[[#This Row],[CreditCard_Balance]]</f>
        <v>1152462.31</v>
      </c>
      <c r="AD1705" s="2">
        <f>banking_clients[[#This Row],[Bank_Deposits]] + banking_clients[[#This Row],[Saving_Accounts]] + banking_clients[[#This Row],[ForeignCurrency_Account]] + banking_clients[[#This Row],[Checking_Accounts]]</f>
        <v>994864.96</v>
      </c>
    </row>
    <row r="1706" spans="1:30" x14ac:dyDescent="0.2">
      <c r="A1706" t="s">
        <v>5200</v>
      </c>
      <c r="B1706" t="s">
        <v>5201</v>
      </c>
      <c r="C1706" s="5">
        <v>50</v>
      </c>
      <c r="D1706">
        <v>32959</v>
      </c>
      <c r="E1706" s="3" t="s">
        <v>5202</v>
      </c>
      <c r="F1706" s="4" t="s">
        <v>44</v>
      </c>
      <c r="G1706" s="4" t="s">
        <v>11</v>
      </c>
      <c r="H1706" s="4" t="s">
        <v>207</v>
      </c>
      <c r="I1706" s="4" t="s">
        <v>80</v>
      </c>
      <c r="J1706" s="4" t="s">
        <v>14</v>
      </c>
      <c r="K1706" s="2">
        <v>348711.69</v>
      </c>
      <c r="L1706" s="2">
        <v>10768.48</v>
      </c>
      <c r="M1706" s="5">
        <v>2</v>
      </c>
      <c r="N1706" s="2">
        <v>4303.04</v>
      </c>
      <c r="O1706" s="2">
        <v>1852223.05</v>
      </c>
      <c r="P1706" s="2">
        <v>1453804.31</v>
      </c>
      <c r="Q1706" s="2">
        <v>628672.14</v>
      </c>
      <c r="R1706" s="2">
        <v>378382.04</v>
      </c>
      <c r="S1706" s="2">
        <v>92880.63</v>
      </c>
      <c r="T1706" s="2">
        <v>2806941.74</v>
      </c>
      <c r="U1706" s="5">
        <v>0</v>
      </c>
      <c r="V1706" s="6">
        <v>3</v>
      </c>
      <c r="W1706">
        <v>1</v>
      </c>
      <c r="X1706">
        <v>2</v>
      </c>
      <c r="Y1706">
        <v>13</v>
      </c>
      <c r="Z1706" s="5">
        <f t="shared" ca="1" si="78"/>
        <v>7953</v>
      </c>
      <c r="AA1706" s="4" t="str">
        <f t="shared" si="79"/>
        <v>High</v>
      </c>
      <c r="AB1706" s="2">
        <f t="shared" si="80"/>
        <v>0.01</v>
      </c>
      <c r="AC1706" s="2">
        <f>banking_clients[[#This Row],[Bank_Loans]] + banking_clients[[#This Row],[Business_Lending]] + banking_clients[[#This Row],[CreditCard_Balance]]</f>
        <v>4663467.83</v>
      </c>
      <c r="AD1706" s="2">
        <f>banking_clients[[#This Row],[Bank_Deposits]] + banking_clients[[#This Row],[Saving_Accounts]] + banking_clients[[#This Row],[ForeignCurrency_Account]] + banking_clients[[#This Row],[Checking_Accounts]]</f>
        <v>2553739.12</v>
      </c>
    </row>
    <row r="1707" spans="1:30" x14ac:dyDescent="0.2">
      <c r="A1707" t="s">
        <v>5203</v>
      </c>
      <c r="B1707" t="s">
        <v>5204</v>
      </c>
      <c r="C1707" s="5">
        <v>46</v>
      </c>
      <c r="D1707">
        <v>16867</v>
      </c>
      <c r="E1707" s="3" t="s">
        <v>5205</v>
      </c>
      <c r="F1707" s="4" t="s">
        <v>377</v>
      </c>
      <c r="G1707" s="4" t="s">
        <v>49</v>
      </c>
      <c r="H1707" s="4" t="s">
        <v>2052</v>
      </c>
      <c r="I1707" s="4" t="s">
        <v>33</v>
      </c>
      <c r="J1707" s="4" t="s">
        <v>34</v>
      </c>
      <c r="K1707" s="2">
        <v>291586.71000000002</v>
      </c>
      <c r="L1707" s="2">
        <v>12144.92</v>
      </c>
      <c r="M1707" s="5">
        <v>2</v>
      </c>
      <c r="N1707" s="2">
        <v>5140.43</v>
      </c>
      <c r="O1707" s="2">
        <v>1121859.8899999999</v>
      </c>
      <c r="P1707" s="2">
        <v>635576.56000000006</v>
      </c>
      <c r="Q1707" s="2">
        <v>399082.96</v>
      </c>
      <c r="R1707" s="2">
        <v>404551.87</v>
      </c>
      <c r="S1707" s="2">
        <v>3016.85</v>
      </c>
      <c r="T1707" s="2">
        <v>694409.34</v>
      </c>
      <c r="U1707" s="5">
        <v>1</v>
      </c>
      <c r="V1707" s="6">
        <v>5</v>
      </c>
      <c r="W1707">
        <v>2</v>
      </c>
      <c r="X1707">
        <v>1</v>
      </c>
      <c r="Y1707">
        <v>14</v>
      </c>
      <c r="Z1707" s="5">
        <f t="shared" ca="1" si="78"/>
        <v>4068</v>
      </c>
      <c r="AA1707" s="4" t="str">
        <f t="shared" si="79"/>
        <v>Mid</v>
      </c>
      <c r="AB1707" s="2">
        <f t="shared" si="80"/>
        <v>0.03</v>
      </c>
      <c r="AC1707" s="2">
        <f>banking_clients[[#This Row],[Bank_Loans]] + banking_clients[[#This Row],[Business_Lending]] + banking_clients[[#This Row],[CreditCard_Balance]]</f>
        <v>1821409.66</v>
      </c>
      <c r="AD1707" s="2">
        <f>banking_clients[[#This Row],[Bank_Deposits]] + banking_clients[[#This Row],[Saving_Accounts]] + banking_clients[[#This Row],[ForeignCurrency_Account]] + banking_clients[[#This Row],[Checking_Accounts]]</f>
        <v>1442228.24</v>
      </c>
    </row>
    <row r="1708" spans="1:30" x14ac:dyDescent="0.2">
      <c r="A1708" t="s">
        <v>5206</v>
      </c>
      <c r="B1708" t="s">
        <v>5207</v>
      </c>
      <c r="C1708" s="5">
        <v>68</v>
      </c>
      <c r="D1708">
        <v>857</v>
      </c>
      <c r="E1708" s="3" t="s">
        <v>5208</v>
      </c>
      <c r="F1708" s="4" t="s">
        <v>596</v>
      </c>
      <c r="G1708" s="4" t="s">
        <v>114</v>
      </c>
      <c r="H1708" s="4" t="s">
        <v>178</v>
      </c>
      <c r="I1708" s="4" t="s">
        <v>13</v>
      </c>
      <c r="J1708" s="4" t="s">
        <v>14</v>
      </c>
      <c r="K1708" s="2">
        <v>116238.09</v>
      </c>
      <c r="L1708" s="2">
        <v>53102.400000000001</v>
      </c>
      <c r="M1708" s="5">
        <v>1</v>
      </c>
      <c r="N1708" s="2">
        <v>1413.9</v>
      </c>
      <c r="O1708" s="2">
        <v>752085.34</v>
      </c>
      <c r="P1708" s="2">
        <v>90992.639999999999</v>
      </c>
      <c r="Q1708" s="2">
        <v>81155.600000000006</v>
      </c>
      <c r="R1708" s="2">
        <v>50586.99</v>
      </c>
      <c r="S1708" s="2">
        <v>34716.74</v>
      </c>
      <c r="T1708" s="2">
        <v>781662.31</v>
      </c>
      <c r="U1708" s="5">
        <v>2</v>
      </c>
      <c r="V1708" s="6">
        <v>3</v>
      </c>
      <c r="W1708">
        <v>3</v>
      </c>
      <c r="X1708">
        <v>1</v>
      </c>
      <c r="Y1708">
        <v>15</v>
      </c>
      <c r="Z1708" s="5">
        <f t="shared" ca="1" si="78"/>
        <v>1340</v>
      </c>
      <c r="AA1708" s="4" t="str">
        <f t="shared" si="79"/>
        <v>Mid</v>
      </c>
      <c r="AB1708" s="2">
        <f t="shared" si="80"/>
        <v>0.05</v>
      </c>
      <c r="AC1708" s="2">
        <f>banking_clients[[#This Row],[Bank_Loans]] + banking_clients[[#This Row],[Business_Lending]] + banking_clients[[#This Row],[CreditCard_Balance]]</f>
        <v>1535161.5499999998</v>
      </c>
      <c r="AD1708" s="2">
        <f>banking_clients[[#This Row],[Bank_Deposits]] + banking_clients[[#This Row],[Saving_Accounts]] + banking_clients[[#This Row],[ForeignCurrency_Account]] + banking_clients[[#This Row],[Checking_Accounts]]</f>
        <v>257451.97</v>
      </c>
    </row>
    <row r="1709" spans="1:30" x14ac:dyDescent="0.2">
      <c r="A1709" t="s">
        <v>5209</v>
      </c>
      <c r="B1709" t="s">
        <v>5210</v>
      </c>
      <c r="C1709" s="5">
        <v>50</v>
      </c>
      <c r="D1709">
        <v>33023</v>
      </c>
      <c r="E1709" s="3" t="s">
        <v>5211</v>
      </c>
      <c r="F1709" s="4" t="s">
        <v>167</v>
      </c>
      <c r="G1709" s="4" t="s">
        <v>25</v>
      </c>
      <c r="H1709" s="4" t="s">
        <v>231</v>
      </c>
      <c r="I1709" s="4" t="s">
        <v>13</v>
      </c>
      <c r="J1709" s="4" t="s">
        <v>34</v>
      </c>
      <c r="K1709" s="2">
        <v>131067.01</v>
      </c>
      <c r="L1709" s="2">
        <v>15853.86</v>
      </c>
      <c r="M1709" s="5">
        <v>3</v>
      </c>
      <c r="N1709" s="2">
        <v>968.7</v>
      </c>
      <c r="O1709" s="2">
        <v>127564.75</v>
      </c>
      <c r="P1709" s="2">
        <v>218455.09</v>
      </c>
      <c r="Q1709" s="2">
        <v>136997.26</v>
      </c>
      <c r="R1709" s="2">
        <v>214604.36</v>
      </c>
      <c r="S1709" s="2">
        <v>14572.39</v>
      </c>
      <c r="T1709" s="2">
        <v>170368.78</v>
      </c>
      <c r="U1709" s="5">
        <v>0</v>
      </c>
      <c r="V1709" s="6">
        <v>1</v>
      </c>
      <c r="W1709">
        <v>4</v>
      </c>
      <c r="X1709">
        <v>1</v>
      </c>
      <c r="Y1709">
        <v>1</v>
      </c>
      <c r="Z1709" s="5">
        <f t="shared" ca="1" si="78"/>
        <v>6972</v>
      </c>
      <c r="AA1709" s="4" t="str">
        <f t="shared" si="79"/>
        <v>Mid</v>
      </c>
      <c r="AB1709" s="2">
        <f t="shared" si="80"/>
        <v>0.05</v>
      </c>
      <c r="AC1709" s="2">
        <f>banking_clients[[#This Row],[Bank_Loans]] + banking_clients[[#This Row],[Business_Lending]] + banking_clients[[#This Row],[CreditCard_Balance]]</f>
        <v>298902.23000000004</v>
      </c>
      <c r="AD1709" s="2">
        <f>banking_clients[[#This Row],[Bank_Deposits]] + banking_clients[[#This Row],[Saving_Accounts]] + banking_clients[[#This Row],[ForeignCurrency_Account]] + banking_clients[[#This Row],[Checking_Accounts]]</f>
        <v>584629.1</v>
      </c>
    </row>
    <row r="1710" spans="1:30" x14ac:dyDescent="0.2">
      <c r="A1710" t="s">
        <v>5212</v>
      </c>
      <c r="B1710" t="s">
        <v>5213</v>
      </c>
      <c r="C1710" s="5">
        <v>58</v>
      </c>
      <c r="D1710">
        <v>3091</v>
      </c>
      <c r="E1710" s="3" t="s">
        <v>5214</v>
      </c>
      <c r="F1710" s="4" t="s">
        <v>377</v>
      </c>
      <c r="G1710" s="4" t="s">
        <v>25</v>
      </c>
      <c r="H1710" s="4" t="s">
        <v>830</v>
      </c>
      <c r="I1710" s="4" t="s">
        <v>33</v>
      </c>
      <c r="J1710" s="4" t="s">
        <v>27</v>
      </c>
      <c r="K1710" s="2">
        <v>86055.55</v>
      </c>
      <c r="L1710" s="2">
        <v>34408.44</v>
      </c>
      <c r="M1710" s="5">
        <v>1</v>
      </c>
      <c r="N1710" s="2">
        <v>349.5</v>
      </c>
      <c r="O1710" s="2">
        <v>537839.54</v>
      </c>
      <c r="P1710" s="2">
        <v>279314.42</v>
      </c>
      <c r="Q1710" s="2">
        <v>215374.98</v>
      </c>
      <c r="R1710" s="2">
        <v>150224.04999999999</v>
      </c>
      <c r="S1710" s="2">
        <v>33769.68</v>
      </c>
      <c r="T1710" s="2">
        <v>173255.26</v>
      </c>
      <c r="U1710" s="5">
        <v>2</v>
      </c>
      <c r="V1710" s="6">
        <v>2</v>
      </c>
      <c r="W1710">
        <v>1</v>
      </c>
      <c r="X1710">
        <v>2</v>
      </c>
      <c r="Y1710">
        <v>2</v>
      </c>
      <c r="Z1710" s="5">
        <f t="shared" ca="1" si="78"/>
        <v>7000</v>
      </c>
      <c r="AA1710" s="4" t="str">
        <f t="shared" si="79"/>
        <v>Low</v>
      </c>
      <c r="AB1710" s="2">
        <f t="shared" si="80"/>
        <v>0.03</v>
      </c>
      <c r="AC1710" s="2">
        <f>banking_clients[[#This Row],[Bank_Loans]] + banking_clients[[#This Row],[Business_Lending]] + banking_clients[[#This Row],[CreditCard_Balance]]</f>
        <v>711444.3</v>
      </c>
      <c r="AD1710" s="2">
        <f>banking_clients[[#This Row],[Bank_Deposits]] + banking_clients[[#This Row],[Saving_Accounts]] + banking_clients[[#This Row],[ForeignCurrency_Account]] + banking_clients[[#This Row],[Checking_Accounts]]</f>
        <v>678683.13</v>
      </c>
    </row>
    <row r="1711" spans="1:30" x14ac:dyDescent="0.2">
      <c r="A1711" t="s">
        <v>5215</v>
      </c>
      <c r="B1711" t="s">
        <v>5216</v>
      </c>
      <c r="C1711" s="5">
        <v>17</v>
      </c>
      <c r="D1711">
        <v>9744</v>
      </c>
      <c r="E1711" s="3" t="s">
        <v>5217</v>
      </c>
      <c r="F1711" s="4" t="s">
        <v>89</v>
      </c>
      <c r="G1711" s="4" t="s">
        <v>25</v>
      </c>
      <c r="H1711" s="4" t="s">
        <v>1858</v>
      </c>
      <c r="I1711" s="4" t="s">
        <v>80</v>
      </c>
      <c r="J1711" s="4" t="s">
        <v>27</v>
      </c>
      <c r="K1711" s="2">
        <v>97432.26</v>
      </c>
      <c r="L1711" s="2">
        <v>6109.81</v>
      </c>
      <c r="M1711" s="5">
        <v>1</v>
      </c>
      <c r="N1711" s="2">
        <v>480.91</v>
      </c>
      <c r="O1711" s="2">
        <v>213847.08</v>
      </c>
      <c r="P1711" s="2">
        <v>203074.46</v>
      </c>
      <c r="Q1711" s="2">
        <v>112086.55</v>
      </c>
      <c r="R1711" s="2">
        <v>18395.38</v>
      </c>
      <c r="S1711" s="2">
        <v>28841</v>
      </c>
      <c r="T1711" s="2">
        <v>819449.32</v>
      </c>
      <c r="U1711" s="5">
        <v>3</v>
      </c>
      <c r="V1711" s="6">
        <v>1</v>
      </c>
      <c r="W1711">
        <v>1</v>
      </c>
      <c r="X1711">
        <v>2</v>
      </c>
      <c r="Y1711">
        <v>3</v>
      </c>
      <c r="Z1711" s="5">
        <f t="shared" ca="1" si="78"/>
        <v>8213</v>
      </c>
      <c r="AA1711" s="4" t="str">
        <f t="shared" si="79"/>
        <v>Low</v>
      </c>
      <c r="AB1711" s="2">
        <f t="shared" si="80"/>
        <v>0.01</v>
      </c>
      <c r="AC1711" s="2">
        <f>banking_clients[[#This Row],[Bank_Loans]] + banking_clients[[#This Row],[Business_Lending]] + banking_clients[[#This Row],[CreditCard_Balance]]</f>
        <v>1033777.3099999999</v>
      </c>
      <c r="AD1711" s="2">
        <f>banking_clients[[#This Row],[Bank_Deposits]] + banking_clients[[#This Row],[Saving_Accounts]] + banking_clients[[#This Row],[ForeignCurrency_Account]] + banking_clients[[#This Row],[Checking_Accounts]]</f>
        <v>362397.39</v>
      </c>
    </row>
    <row r="1712" spans="1:30" x14ac:dyDescent="0.2">
      <c r="A1712" t="s">
        <v>5218</v>
      </c>
      <c r="B1712" t="s">
        <v>5219</v>
      </c>
      <c r="C1712" s="5">
        <v>53</v>
      </c>
      <c r="D1712">
        <v>19654</v>
      </c>
      <c r="E1712" s="3" t="s">
        <v>5220</v>
      </c>
      <c r="F1712" s="4" t="s">
        <v>109</v>
      </c>
      <c r="G1712" s="4" t="s">
        <v>49</v>
      </c>
      <c r="H1712" s="4" t="s">
        <v>502</v>
      </c>
      <c r="I1712" s="4" t="s">
        <v>33</v>
      </c>
      <c r="J1712" s="4" t="s">
        <v>40</v>
      </c>
      <c r="K1712" s="2">
        <v>162007.5</v>
      </c>
      <c r="L1712" s="2">
        <v>11857.04</v>
      </c>
      <c r="M1712" s="5">
        <v>1</v>
      </c>
      <c r="N1712" s="2">
        <v>1583.6</v>
      </c>
      <c r="O1712" s="2">
        <v>350347.68</v>
      </c>
      <c r="P1712" s="2">
        <v>88823.51</v>
      </c>
      <c r="Q1712" s="2">
        <v>132397.31</v>
      </c>
      <c r="R1712" s="2">
        <v>24284.01</v>
      </c>
      <c r="S1712" s="2">
        <v>6166.27</v>
      </c>
      <c r="T1712" s="2">
        <v>184135.53</v>
      </c>
      <c r="U1712" s="5">
        <v>2</v>
      </c>
      <c r="V1712" s="6">
        <v>2</v>
      </c>
      <c r="W1712">
        <v>1</v>
      </c>
      <c r="X1712">
        <v>2</v>
      </c>
      <c r="Y1712">
        <v>4</v>
      </c>
      <c r="Z1712" s="5">
        <f t="shared" ca="1" si="78"/>
        <v>1793</v>
      </c>
      <c r="AA1712" s="4" t="str">
        <f t="shared" si="79"/>
        <v>Mid</v>
      </c>
      <c r="AB1712" s="2">
        <f t="shared" si="80"/>
        <v>0.03</v>
      </c>
      <c r="AC1712" s="2">
        <f>banking_clients[[#This Row],[Bank_Loans]] + banking_clients[[#This Row],[Business_Lending]] + banking_clients[[#This Row],[CreditCard_Balance]]</f>
        <v>536066.80999999994</v>
      </c>
      <c r="AD1712" s="2">
        <f>banking_clients[[#This Row],[Bank_Deposits]] + banking_clients[[#This Row],[Saving_Accounts]] + banking_clients[[#This Row],[ForeignCurrency_Account]] + banking_clients[[#This Row],[Checking_Accounts]]</f>
        <v>251671.09999999998</v>
      </c>
    </row>
    <row r="1713" spans="1:30" x14ac:dyDescent="0.2">
      <c r="A1713" t="s">
        <v>5221</v>
      </c>
      <c r="B1713" t="s">
        <v>5222</v>
      </c>
      <c r="C1713" s="5">
        <v>80</v>
      </c>
      <c r="D1713">
        <v>38563</v>
      </c>
      <c r="E1713" s="3" t="s">
        <v>5223</v>
      </c>
      <c r="F1713" s="4" t="s">
        <v>377</v>
      </c>
      <c r="G1713" s="4" t="s">
        <v>11</v>
      </c>
      <c r="H1713" s="4" t="s">
        <v>556</v>
      </c>
      <c r="I1713" s="4" t="s">
        <v>13</v>
      </c>
      <c r="J1713" s="4" t="s">
        <v>14</v>
      </c>
      <c r="K1713" s="2">
        <v>96994.77</v>
      </c>
      <c r="L1713" s="2">
        <v>12016.69</v>
      </c>
      <c r="M1713" s="5">
        <v>1</v>
      </c>
      <c r="N1713" s="2">
        <v>5789.98</v>
      </c>
      <c r="O1713" s="2">
        <v>1005650.35</v>
      </c>
      <c r="P1713" s="2">
        <v>670727.85</v>
      </c>
      <c r="Q1713" s="2">
        <v>284949.74</v>
      </c>
      <c r="R1713" s="2">
        <v>188724.4</v>
      </c>
      <c r="S1713" s="2">
        <v>10233.14</v>
      </c>
      <c r="T1713" s="2">
        <v>1324654.98</v>
      </c>
      <c r="U1713" s="5">
        <v>2</v>
      </c>
      <c r="V1713" s="6">
        <v>1</v>
      </c>
      <c r="W1713">
        <v>2</v>
      </c>
      <c r="X1713">
        <v>2</v>
      </c>
      <c r="Y1713">
        <v>5</v>
      </c>
      <c r="Z1713" s="5">
        <f t="shared" ca="1" si="78"/>
        <v>1955</v>
      </c>
      <c r="AA1713" s="4" t="str">
        <f t="shared" si="79"/>
        <v>Low</v>
      </c>
      <c r="AB1713" s="2">
        <f t="shared" si="80"/>
        <v>0.05</v>
      </c>
      <c r="AC1713" s="2">
        <f>banking_clients[[#This Row],[Bank_Loans]] + banking_clients[[#This Row],[Business_Lending]] + banking_clients[[#This Row],[CreditCard_Balance]]</f>
        <v>2336095.31</v>
      </c>
      <c r="AD1713" s="2">
        <f>banking_clients[[#This Row],[Bank_Deposits]] + banking_clients[[#This Row],[Saving_Accounts]] + banking_clients[[#This Row],[ForeignCurrency_Account]] + banking_clients[[#This Row],[Checking_Accounts]]</f>
        <v>1154635.1299999999</v>
      </c>
    </row>
    <row r="1714" spans="1:30" x14ac:dyDescent="0.2">
      <c r="A1714" t="s">
        <v>5224</v>
      </c>
      <c r="B1714" t="s">
        <v>5225</v>
      </c>
      <c r="C1714" s="5">
        <v>35</v>
      </c>
      <c r="D1714">
        <v>28369</v>
      </c>
      <c r="E1714" s="3" t="s">
        <v>5226</v>
      </c>
      <c r="F1714" s="4" t="s">
        <v>109</v>
      </c>
      <c r="G1714" s="4" t="s">
        <v>11</v>
      </c>
      <c r="H1714" s="4" t="s">
        <v>2031</v>
      </c>
      <c r="I1714" s="4" t="s">
        <v>80</v>
      </c>
      <c r="J1714" s="4" t="s">
        <v>34</v>
      </c>
      <c r="K1714" s="2">
        <v>161205.73000000001</v>
      </c>
      <c r="L1714" s="2">
        <v>29036</v>
      </c>
      <c r="M1714" s="5">
        <v>2</v>
      </c>
      <c r="N1714" s="2">
        <v>4269.2299999999996</v>
      </c>
      <c r="O1714" s="2">
        <v>780104.62</v>
      </c>
      <c r="P1714" s="2">
        <v>278287.03999999998</v>
      </c>
      <c r="Q1714" s="2">
        <v>172459.58</v>
      </c>
      <c r="R1714" s="2">
        <v>269977.63</v>
      </c>
      <c r="S1714" s="2">
        <v>31515.759999999998</v>
      </c>
      <c r="T1714" s="2">
        <v>676672.96</v>
      </c>
      <c r="U1714" s="5">
        <v>1</v>
      </c>
      <c r="V1714" s="6">
        <v>2</v>
      </c>
      <c r="W1714">
        <v>2</v>
      </c>
      <c r="X1714">
        <v>1</v>
      </c>
      <c r="Y1714">
        <v>6</v>
      </c>
      <c r="Z1714" s="5">
        <f t="shared" ca="1" si="78"/>
        <v>5694</v>
      </c>
      <c r="AA1714" s="4" t="str">
        <f t="shared" si="79"/>
        <v>Mid</v>
      </c>
      <c r="AB1714" s="2">
        <f t="shared" si="80"/>
        <v>0.01</v>
      </c>
      <c r="AC1714" s="2">
        <f>banking_clients[[#This Row],[Bank_Loans]] + banking_clients[[#This Row],[Business_Lending]] + banking_clients[[#This Row],[CreditCard_Balance]]</f>
        <v>1461046.81</v>
      </c>
      <c r="AD1714" s="2">
        <f>banking_clients[[#This Row],[Bank_Deposits]] + banking_clients[[#This Row],[Saving_Accounts]] + banking_clients[[#This Row],[ForeignCurrency_Account]] + banking_clients[[#This Row],[Checking_Accounts]]</f>
        <v>752240.00999999989</v>
      </c>
    </row>
    <row r="1715" spans="1:30" x14ac:dyDescent="0.2">
      <c r="A1715" t="s">
        <v>5227</v>
      </c>
      <c r="B1715" t="s">
        <v>5228</v>
      </c>
      <c r="C1715" s="5">
        <v>41</v>
      </c>
      <c r="D1715">
        <v>35908</v>
      </c>
      <c r="E1715" s="3" t="s">
        <v>5229</v>
      </c>
      <c r="F1715" s="4" t="s">
        <v>177</v>
      </c>
      <c r="G1715" s="4" t="s">
        <v>49</v>
      </c>
      <c r="H1715" s="4" t="s">
        <v>100</v>
      </c>
      <c r="I1715" s="4" t="s">
        <v>33</v>
      </c>
      <c r="J1715" s="4" t="s">
        <v>14</v>
      </c>
      <c r="K1715" s="2">
        <v>51237.919999999998</v>
      </c>
      <c r="L1715" s="2">
        <v>15311.94</v>
      </c>
      <c r="M1715" s="5">
        <v>1</v>
      </c>
      <c r="N1715" s="2">
        <v>2470.2399999999998</v>
      </c>
      <c r="O1715" s="2">
        <v>464882.52</v>
      </c>
      <c r="P1715" s="2">
        <v>265391.68</v>
      </c>
      <c r="Q1715" s="2">
        <v>118350.34</v>
      </c>
      <c r="R1715" s="2">
        <v>165798.07</v>
      </c>
      <c r="S1715" s="2">
        <v>28183.65</v>
      </c>
      <c r="T1715" s="2">
        <v>530779.27</v>
      </c>
      <c r="U1715" s="5">
        <v>1</v>
      </c>
      <c r="V1715" s="6">
        <v>1</v>
      </c>
      <c r="W1715">
        <v>3</v>
      </c>
      <c r="X1715">
        <v>1</v>
      </c>
      <c r="Y1715">
        <v>7</v>
      </c>
      <c r="Z1715" s="5">
        <f t="shared" ca="1" si="78"/>
        <v>6356</v>
      </c>
      <c r="AA1715" s="4" t="str">
        <f t="shared" si="79"/>
        <v>Low</v>
      </c>
      <c r="AB1715" s="2">
        <f t="shared" si="80"/>
        <v>0.03</v>
      </c>
      <c r="AC1715" s="2">
        <f>banking_clients[[#This Row],[Bank_Loans]] + banking_clients[[#This Row],[Business_Lending]] + banking_clients[[#This Row],[CreditCard_Balance]]</f>
        <v>998132.03</v>
      </c>
      <c r="AD1715" s="2">
        <f>banking_clients[[#This Row],[Bank_Deposits]] + banking_clients[[#This Row],[Saving_Accounts]] + banking_clients[[#This Row],[ForeignCurrency_Account]] + banking_clients[[#This Row],[Checking_Accounts]]</f>
        <v>577723.74</v>
      </c>
    </row>
    <row r="1716" spans="1:30" x14ac:dyDescent="0.2">
      <c r="A1716" t="s">
        <v>5230</v>
      </c>
      <c r="B1716" t="s">
        <v>5231</v>
      </c>
      <c r="C1716" s="5">
        <v>58</v>
      </c>
      <c r="D1716">
        <v>36341</v>
      </c>
      <c r="E1716" s="3" t="s">
        <v>5232</v>
      </c>
      <c r="F1716" s="4" t="s">
        <v>109</v>
      </c>
      <c r="G1716" s="4" t="s">
        <v>114</v>
      </c>
      <c r="H1716" s="4" t="s">
        <v>961</v>
      </c>
      <c r="I1716" s="4" t="s">
        <v>33</v>
      </c>
      <c r="J1716" s="4" t="s">
        <v>27</v>
      </c>
      <c r="K1716" s="2">
        <v>266528.75</v>
      </c>
      <c r="L1716" s="2">
        <v>24360.19</v>
      </c>
      <c r="M1716" s="5">
        <v>3</v>
      </c>
      <c r="N1716" s="2">
        <v>7274.74</v>
      </c>
      <c r="O1716" s="2">
        <v>1237588.24</v>
      </c>
      <c r="P1716" s="2">
        <v>0</v>
      </c>
      <c r="Q1716" s="2">
        <v>0</v>
      </c>
      <c r="R1716" s="2">
        <v>0</v>
      </c>
      <c r="S1716" s="2">
        <v>70622.8</v>
      </c>
      <c r="T1716" s="2">
        <v>430784.69</v>
      </c>
      <c r="U1716" s="5">
        <v>1</v>
      </c>
      <c r="V1716" s="6">
        <v>4</v>
      </c>
      <c r="W1716">
        <v>3</v>
      </c>
      <c r="X1716">
        <v>2</v>
      </c>
      <c r="Y1716">
        <v>8</v>
      </c>
      <c r="Z1716" s="5">
        <f t="shared" ca="1" si="78"/>
        <v>2224</v>
      </c>
      <c r="AA1716" s="4" t="str">
        <f t="shared" si="79"/>
        <v>Mid</v>
      </c>
      <c r="AB1716" s="2">
        <f t="shared" si="80"/>
        <v>0.03</v>
      </c>
      <c r="AC1716" s="2">
        <f>banking_clients[[#This Row],[Bank_Loans]] + banking_clients[[#This Row],[Business_Lending]] + banking_clients[[#This Row],[CreditCard_Balance]]</f>
        <v>1675647.67</v>
      </c>
      <c r="AD1716" s="2">
        <f>banking_clients[[#This Row],[Bank_Deposits]] + banking_clients[[#This Row],[Saving_Accounts]] + banking_clients[[#This Row],[ForeignCurrency_Account]] + banking_clients[[#This Row],[Checking_Accounts]]</f>
        <v>70622.8</v>
      </c>
    </row>
    <row r="1717" spans="1:30" x14ac:dyDescent="0.2">
      <c r="A1717" t="s">
        <v>5233</v>
      </c>
      <c r="B1717" t="s">
        <v>5234</v>
      </c>
      <c r="C1717" s="5">
        <v>58</v>
      </c>
      <c r="D1717">
        <v>17398</v>
      </c>
      <c r="E1717" s="3" t="s">
        <v>698</v>
      </c>
      <c r="F1717" s="4" t="s">
        <v>58</v>
      </c>
      <c r="G1717" s="4" t="s">
        <v>49</v>
      </c>
      <c r="H1717" s="4" t="s">
        <v>823</v>
      </c>
      <c r="I1717" s="4" t="s">
        <v>13</v>
      </c>
      <c r="J1717" s="4" t="s">
        <v>14</v>
      </c>
      <c r="K1717" s="2">
        <v>294510.42</v>
      </c>
      <c r="L1717" s="2">
        <v>50943.199999999997</v>
      </c>
      <c r="M1717" s="5">
        <v>2</v>
      </c>
      <c r="N1717" s="2">
        <v>386.52</v>
      </c>
      <c r="O1717" s="2">
        <v>227473.12</v>
      </c>
      <c r="P1717" s="2">
        <v>572521.48</v>
      </c>
      <c r="Q1717" s="2">
        <v>435438.87</v>
      </c>
      <c r="R1717" s="2">
        <v>330127.18</v>
      </c>
      <c r="S1717" s="2">
        <v>41136.99</v>
      </c>
      <c r="T1717" s="2">
        <v>288926.03000000003</v>
      </c>
      <c r="U1717" s="5">
        <v>2</v>
      </c>
      <c r="V1717" s="6">
        <v>3</v>
      </c>
      <c r="W1717">
        <v>3</v>
      </c>
      <c r="X1717">
        <v>2</v>
      </c>
      <c r="Y1717">
        <v>9</v>
      </c>
      <c r="Z1717" s="5">
        <f t="shared" ca="1" si="78"/>
        <v>2146</v>
      </c>
      <c r="AA1717" s="4" t="str">
        <f t="shared" si="79"/>
        <v>Mid</v>
      </c>
      <c r="AB1717" s="2">
        <f t="shared" si="80"/>
        <v>0.05</v>
      </c>
      <c r="AC1717" s="2">
        <f>banking_clients[[#This Row],[Bank_Loans]] + banking_clients[[#This Row],[Business_Lending]] + banking_clients[[#This Row],[CreditCard_Balance]]</f>
        <v>516785.67000000004</v>
      </c>
      <c r="AD1717" s="2">
        <f>banking_clients[[#This Row],[Bank_Deposits]] + banking_clients[[#This Row],[Saving_Accounts]] + banking_clients[[#This Row],[ForeignCurrency_Account]] + banking_clients[[#This Row],[Checking_Accounts]]</f>
        <v>1379224.52</v>
      </c>
    </row>
    <row r="1718" spans="1:30" x14ac:dyDescent="0.2">
      <c r="A1718" t="s">
        <v>5235</v>
      </c>
      <c r="B1718" t="s">
        <v>5236</v>
      </c>
      <c r="C1718" s="5">
        <v>73</v>
      </c>
      <c r="D1718">
        <v>16020</v>
      </c>
      <c r="E1718" s="3" t="s">
        <v>5237</v>
      </c>
      <c r="F1718" s="4" t="s">
        <v>44</v>
      </c>
      <c r="G1718" s="4" t="s">
        <v>11</v>
      </c>
      <c r="H1718" s="4" t="s">
        <v>69</v>
      </c>
      <c r="I1718" s="4" t="s">
        <v>13</v>
      </c>
      <c r="J1718" s="4" t="s">
        <v>40</v>
      </c>
      <c r="K1718" s="2">
        <v>42998.48</v>
      </c>
      <c r="L1718" s="2">
        <v>9205.2000000000007</v>
      </c>
      <c r="M1718" s="5">
        <v>1</v>
      </c>
      <c r="N1718" s="2">
        <v>755.89</v>
      </c>
      <c r="O1718" s="2">
        <v>194924.86</v>
      </c>
      <c r="P1718" s="2">
        <v>981961.69</v>
      </c>
      <c r="Q1718" s="2">
        <v>453847.84</v>
      </c>
      <c r="R1718" s="2">
        <v>341623.65</v>
      </c>
      <c r="S1718" s="2">
        <v>42706.720000000001</v>
      </c>
      <c r="T1718" s="2">
        <v>107099.05</v>
      </c>
      <c r="U1718" s="5">
        <v>1</v>
      </c>
      <c r="V1718" s="6">
        <v>1</v>
      </c>
      <c r="W1718">
        <v>3</v>
      </c>
      <c r="X1718">
        <v>2</v>
      </c>
      <c r="Y1718">
        <v>10</v>
      </c>
      <c r="Z1718" s="5">
        <f t="shared" ca="1" si="78"/>
        <v>9383</v>
      </c>
      <c r="AA1718" s="4" t="str">
        <f t="shared" si="79"/>
        <v>Low</v>
      </c>
      <c r="AB1718" s="2">
        <f t="shared" si="80"/>
        <v>0.05</v>
      </c>
      <c r="AC1718" s="2">
        <f>banking_clients[[#This Row],[Bank_Loans]] + banking_clients[[#This Row],[Business_Lending]] + banking_clients[[#This Row],[CreditCard_Balance]]</f>
        <v>302779.8</v>
      </c>
      <c r="AD1718" s="2">
        <f>banking_clients[[#This Row],[Bank_Deposits]] + banking_clients[[#This Row],[Saving_Accounts]] + banking_clients[[#This Row],[ForeignCurrency_Account]] + banking_clients[[#This Row],[Checking_Accounts]]</f>
        <v>1820139.9</v>
      </c>
    </row>
    <row r="1719" spans="1:30" x14ac:dyDescent="0.2">
      <c r="A1719" t="s">
        <v>5238</v>
      </c>
      <c r="B1719" t="s">
        <v>5239</v>
      </c>
      <c r="C1719" s="5">
        <v>23</v>
      </c>
      <c r="D1719">
        <v>7743</v>
      </c>
      <c r="E1719" s="3" t="s">
        <v>5240</v>
      </c>
      <c r="F1719" s="4" t="s">
        <v>148</v>
      </c>
      <c r="G1719" s="4" t="s">
        <v>114</v>
      </c>
      <c r="H1719" s="4" t="s">
        <v>575</v>
      </c>
      <c r="I1719" s="4" t="s">
        <v>33</v>
      </c>
      <c r="J1719" s="4" t="s">
        <v>14</v>
      </c>
      <c r="K1719" s="2">
        <v>58825.36</v>
      </c>
      <c r="L1719" s="2">
        <v>33834.06</v>
      </c>
      <c r="M1719" s="5">
        <v>3</v>
      </c>
      <c r="N1719" s="2">
        <v>5528.43</v>
      </c>
      <c r="O1719" s="2">
        <v>351066.78</v>
      </c>
      <c r="P1719" s="2">
        <v>684283.25</v>
      </c>
      <c r="Q1719" s="2">
        <v>542262.19999999995</v>
      </c>
      <c r="R1719" s="2">
        <v>128077.17</v>
      </c>
      <c r="S1719" s="2">
        <v>55100.62</v>
      </c>
      <c r="T1719" s="2">
        <v>823596.5</v>
      </c>
      <c r="U1719" s="5">
        <v>0</v>
      </c>
      <c r="V1719" s="6">
        <v>2</v>
      </c>
      <c r="W1719">
        <v>3</v>
      </c>
      <c r="X1719">
        <v>1</v>
      </c>
      <c r="Y1719">
        <v>11</v>
      </c>
      <c r="Z1719" s="5">
        <f t="shared" ca="1" si="78"/>
        <v>6791</v>
      </c>
      <c r="AA1719" s="4" t="str">
        <f t="shared" si="79"/>
        <v>Low</v>
      </c>
      <c r="AB1719" s="2">
        <f t="shared" si="80"/>
        <v>0.03</v>
      </c>
      <c r="AC1719" s="2">
        <f>banking_clients[[#This Row],[Bank_Loans]] + banking_clients[[#This Row],[Business_Lending]] + banking_clients[[#This Row],[CreditCard_Balance]]</f>
        <v>1180191.71</v>
      </c>
      <c r="AD1719" s="2">
        <f>banking_clients[[#This Row],[Bank_Deposits]] + banking_clients[[#This Row],[Saving_Accounts]] + banking_clients[[#This Row],[ForeignCurrency_Account]] + banking_clients[[#This Row],[Checking_Accounts]]</f>
        <v>1409723.24</v>
      </c>
    </row>
    <row r="1720" spans="1:30" x14ac:dyDescent="0.2">
      <c r="A1720" t="s">
        <v>5241</v>
      </c>
      <c r="B1720" t="s">
        <v>5242</v>
      </c>
      <c r="C1720" s="5">
        <v>47</v>
      </c>
      <c r="D1720">
        <v>23729</v>
      </c>
      <c r="E1720" s="3" t="s">
        <v>5243</v>
      </c>
      <c r="F1720" s="4" t="s">
        <v>38</v>
      </c>
      <c r="G1720" s="4" t="s">
        <v>19</v>
      </c>
      <c r="H1720" s="4" t="s">
        <v>159</v>
      </c>
      <c r="I1720" s="4" t="s">
        <v>13</v>
      </c>
      <c r="J1720" s="4" t="s">
        <v>14</v>
      </c>
      <c r="K1720" s="2">
        <v>151760.17000000001</v>
      </c>
      <c r="L1720" s="2">
        <v>54693.79</v>
      </c>
      <c r="M1720" s="5">
        <v>1</v>
      </c>
      <c r="N1720" s="2">
        <v>2938.66</v>
      </c>
      <c r="O1720" s="2">
        <v>304776.8</v>
      </c>
      <c r="P1720" s="2">
        <v>489210.03</v>
      </c>
      <c r="Q1720" s="2">
        <v>495563.4</v>
      </c>
      <c r="R1720" s="2">
        <v>167729.15</v>
      </c>
      <c r="S1720" s="2">
        <v>23124.79</v>
      </c>
      <c r="T1720" s="2">
        <v>340573.58</v>
      </c>
      <c r="U1720" s="5">
        <v>3</v>
      </c>
      <c r="V1720" s="6">
        <v>3</v>
      </c>
      <c r="W1720">
        <v>3</v>
      </c>
      <c r="X1720">
        <v>1</v>
      </c>
      <c r="Y1720">
        <v>12</v>
      </c>
      <c r="Z1720" s="5">
        <f t="shared" ca="1" si="78"/>
        <v>3362</v>
      </c>
      <c r="AA1720" s="4" t="str">
        <f t="shared" si="79"/>
        <v>Mid</v>
      </c>
      <c r="AB1720" s="2">
        <f t="shared" si="80"/>
        <v>0.05</v>
      </c>
      <c r="AC1720" s="2">
        <f>banking_clients[[#This Row],[Bank_Loans]] + banking_clients[[#This Row],[Business_Lending]] + banking_clients[[#This Row],[CreditCard_Balance]]</f>
        <v>648289.04</v>
      </c>
      <c r="AD1720" s="2">
        <f>banking_clients[[#This Row],[Bank_Deposits]] + banking_clients[[#This Row],[Saving_Accounts]] + banking_clients[[#This Row],[ForeignCurrency_Account]] + banking_clients[[#This Row],[Checking_Accounts]]</f>
        <v>1175627.3700000001</v>
      </c>
    </row>
    <row r="1721" spans="1:30" x14ac:dyDescent="0.2">
      <c r="A1721" t="s">
        <v>5244</v>
      </c>
      <c r="B1721" t="s">
        <v>5245</v>
      </c>
      <c r="C1721" s="5">
        <v>24</v>
      </c>
      <c r="D1721">
        <v>10434</v>
      </c>
      <c r="E1721" s="3" t="s">
        <v>5246</v>
      </c>
      <c r="F1721" s="4" t="s">
        <v>24</v>
      </c>
      <c r="G1721" s="4" t="s">
        <v>25</v>
      </c>
      <c r="H1721" s="4" t="s">
        <v>2252</v>
      </c>
      <c r="I1721" s="4" t="s">
        <v>13</v>
      </c>
      <c r="J1721" s="4" t="s">
        <v>14</v>
      </c>
      <c r="K1721" s="2">
        <v>142413</v>
      </c>
      <c r="L1721" s="2">
        <v>21747</v>
      </c>
      <c r="M1721" s="5">
        <v>1</v>
      </c>
      <c r="N1721" s="2">
        <v>800.73</v>
      </c>
      <c r="O1721" s="2">
        <v>571830.65</v>
      </c>
      <c r="P1721" s="2">
        <v>183586.56</v>
      </c>
      <c r="Q1721" s="2">
        <v>130287.23</v>
      </c>
      <c r="R1721" s="2">
        <v>165820.12</v>
      </c>
      <c r="S1721" s="2">
        <v>18910.310000000001</v>
      </c>
      <c r="T1721" s="2">
        <v>86948.800000000003</v>
      </c>
      <c r="U1721" s="5">
        <v>1</v>
      </c>
      <c r="V1721" s="6">
        <v>2</v>
      </c>
      <c r="W1721">
        <v>3</v>
      </c>
      <c r="X1721">
        <v>1</v>
      </c>
      <c r="Y1721">
        <v>13</v>
      </c>
      <c r="Z1721" s="5">
        <f t="shared" ca="1" si="78"/>
        <v>5457</v>
      </c>
      <c r="AA1721" s="4" t="str">
        <f t="shared" si="79"/>
        <v>Mid</v>
      </c>
      <c r="AB1721" s="2">
        <f t="shared" si="80"/>
        <v>0.05</v>
      </c>
      <c r="AC1721" s="2">
        <f>banking_clients[[#This Row],[Bank_Loans]] + banking_clients[[#This Row],[Business_Lending]] + banking_clients[[#This Row],[CreditCard_Balance]]</f>
        <v>659580.18000000005</v>
      </c>
      <c r="AD1721" s="2">
        <f>banking_clients[[#This Row],[Bank_Deposits]] + banking_clients[[#This Row],[Saving_Accounts]] + banking_clients[[#This Row],[ForeignCurrency_Account]] + banking_clients[[#This Row],[Checking_Accounts]]</f>
        <v>498604.22</v>
      </c>
    </row>
    <row r="1722" spans="1:30" x14ac:dyDescent="0.2">
      <c r="A1722" t="s">
        <v>5247</v>
      </c>
      <c r="B1722" t="s">
        <v>5248</v>
      </c>
      <c r="C1722" s="5">
        <v>45</v>
      </c>
      <c r="D1722">
        <v>8674</v>
      </c>
      <c r="E1722" s="3" t="s">
        <v>5249</v>
      </c>
      <c r="F1722" s="4" t="s">
        <v>567</v>
      </c>
      <c r="G1722" s="4" t="s">
        <v>25</v>
      </c>
      <c r="H1722" s="4" t="s">
        <v>188</v>
      </c>
      <c r="I1722" s="4" t="s">
        <v>80</v>
      </c>
      <c r="J1722" s="4" t="s">
        <v>34</v>
      </c>
      <c r="K1722" s="2">
        <v>185141.25</v>
      </c>
      <c r="L1722" s="2">
        <v>37344.75</v>
      </c>
      <c r="M1722" s="5">
        <v>2</v>
      </c>
      <c r="N1722" s="2">
        <v>7615.31</v>
      </c>
      <c r="O1722" s="2">
        <v>890869.69</v>
      </c>
      <c r="P1722" s="2">
        <v>470005.08</v>
      </c>
      <c r="Q1722" s="2">
        <v>94001.02</v>
      </c>
      <c r="R1722" s="2">
        <v>177661.92</v>
      </c>
      <c r="S1722" s="2">
        <v>50530.31</v>
      </c>
      <c r="T1722" s="2">
        <v>1908982.5</v>
      </c>
      <c r="U1722" s="5">
        <v>1</v>
      </c>
      <c r="V1722" s="6">
        <v>3</v>
      </c>
      <c r="W1722">
        <v>4</v>
      </c>
      <c r="X1722">
        <v>2</v>
      </c>
      <c r="Y1722">
        <v>14</v>
      </c>
      <c r="Z1722" s="5">
        <f t="shared" ca="1" si="78"/>
        <v>9403</v>
      </c>
      <c r="AA1722" s="4" t="str">
        <f t="shared" si="79"/>
        <v>Mid</v>
      </c>
      <c r="AB1722" s="2">
        <f t="shared" si="80"/>
        <v>0.01</v>
      </c>
      <c r="AC1722" s="2">
        <f>banking_clients[[#This Row],[Bank_Loans]] + banking_clients[[#This Row],[Business_Lending]] + banking_clients[[#This Row],[CreditCard_Balance]]</f>
        <v>2807467.5</v>
      </c>
      <c r="AD1722" s="2">
        <f>banking_clients[[#This Row],[Bank_Deposits]] + banking_clients[[#This Row],[Saving_Accounts]] + banking_clients[[#This Row],[ForeignCurrency_Account]] + banking_clients[[#This Row],[Checking_Accounts]]</f>
        <v>792198.33000000007</v>
      </c>
    </row>
    <row r="1723" spans="1:30" x14ac:dyDescent="0.2">
      <c r="A1723" t="s">
        <v>5250</v>
      </c>
      <c r="B1723" t="s">
        <v>5251</v>
      </c>
      <c r="C1723" s="5">
        <v>37</v>
      </c>
      <c r="D1723">
        <v>38601</v>
      </c>
      <c r="E1723" s="3" t="s">
        <v>5252</v>
      </c>
      <c r="F1723" s="4" t="s">
        <v>44</v>
      </c>
      <c r="G1723" s="4" t="s">
        <v>25</v>
      </c>
      <c r="H1723" s="4" t="s">
        <v>397</v>
      </c>
      <c r="I1723" s="4" t="s">
        <v>13</v>
      </c>
      <c r="J1723" s="4" t="s">
        <v>27</v>
      </c>
      <c r="K1723" s="2">
        <v>140464.07</v>
      </c>
      <c r="L1723" s="2">
        <v>19960.599999999999</v>
      </c>
      <c r="M1723" s="5">
        <v>1</v>
      </c>
      <c r="N1723" s="2">
        <v>1579.63</v>
      </c>
      <c r="O1723" s="2">
        <v>384162.75</v>
      </c>
      <c r="P1723" s="2">
        <v>268653.24</v>
      </c>
      <c r="Q1723" s="2">
        <v>236089.21</v>
      </c>
      <c r="R1723" s="2">
        <v>102576.69</v>
      </c>
      <c r="S1723" s="2">
        <v>22157.119999999999</v>
      </c>
      <c r="T1723" s="2">
        <v>721889.86</v>
      </c>
      <c r="U1723" s="5">
        <v>0</v>
      </c>
      <c r="V1723" s="6">
        <v>1</v>
      </c>
      <c r="W1723">
        <v>4</v>
      </c>
      <c r="X1723">
        <v>1</v>
      </c>
      <c r="Y1723">
        <v>15</v>
      </c>
      <c r="Z1723" s="5">
        <f t="shared" ca="1" si="78"/>
        <v>1890</v>
      </c>
      <c r="AA1723" s="4" t="str">
        <f t="shared" si="79"/>
        <v>Mid</v>
      </c>
      <c r="AB1723" s="2">
        <f t="shared" si="80"/>
        <v>0.05</v>
      </c>
      <c r="AC1723" s="2">
        <f>banking_clients[[#This Row],[Bank_Loans]] + banking_clients[[#This Row],[Business_Lending]] + banking_clients[[#This Row],[CreditCard_Balance]]</f>
        <v>1107632.2399999998</v>
      </c>
      <c r="AD1723" s="2">
        <f>banking_clients[[#This Row],[Bank_Deposits]] + banking_clients[[#This Row],[Saving_Accounts]] + banking_clients[[#This Row],[ForeignCurrency_Account]] + banking_clients[[#This Row],[Checking_Accounts]]</f>
        <v>629476.26</v>
      </c>
    </row>
    <row r="1724" spans="1:30" x14ac:dyDescent="0.2">
      <c r="A1724" t="s">
        <v>5253</v>
      </c>
      <c r="B1724" t="s">
        <v>5254</v>
      </c>
      <c r="C1724" s="5">
        <v>27</v>
      </c>
      <c r="D1724">
        <v>2279</v>
      </c>
      <c r="E1724" s="3" t="s">
        <v>3444</v>
      </c>
      <c r="F1724" s="4" t="s">
        <v>73</v>
      </c>
      <c r="G1724" s="4" t="s">
        <v>11</v>
      </c>
      <c r="H1724" s="4" t="s">
        <v>45</v>
      </c>
      <c r="I1724" s="4" t="s">
        <v>80</v>
      </c>
      <c r="J1724" s="4" t="s">
        <v>27</v>
      </c>
      <c r="K1724" s="2">
        <v>167973.75</v>
      </c>
      <c r="L1724" s="2">
        <v>3960.75</v>
      </c>
      <c r="M1724" s="5">
        <v>2</v>
      </c>
      <c r="N1724" s="2">
        <v>216.75</v>
      </c>
      <c r="O1724" s="2">
        <v>487484.01</v>
      </c>
      <c r="P1724" s="2">
        <v>322763.99</v>
      </c>
      <c r="Q1724" s="2">
        <v>128156.29</v>
      </c>
      <c r="R1724" s="2">
        <v>360356.5</v>
      </c>
      <c r="S1724" s="2">
        <v>43862.04</v>
      </c>
      <c r="T1724" s="2">
        <v>572829.44999999995</v>
      </c>
      <c r="U1724" s="5">
        <v>0</v>
      </c>
      <c r="V1724" s="6">
        <v>3</v>
      </c>
      <c r="W1724">
        <v>1</v>
      </c>
      <c r="X1724">
        <v>1</v>
      </c>
      <c r="Y1724">
        <v>16</v>
      </c>
      <c r="Z1724" s="5">
        <f t="shared" ca="1" si="78"/>
        <v>1235</v>
      </c>
      <c r="AA1724" s="4" t="str">
        <f t="shared" si="79"/>
        <v>Mid</v>
      </c>
      <c r="AB1724" s="2">
        <f t="shared" si="80"/>
        <v>0.01</v>
      </c>
      <c r="AC1724" s="2">
        <f>banking_clients[[#This Row],[Bank_Loans]] + banking_clients[[#This Row],[Business_Lending]] + banking_clients[[#This Row],[CreditCard_Balance]]</f>
        <v>1060530.21</v>
      </c>
      <c r="AD1724" s="2">
        <f>banking_clients[[#This Row],[Bank_Deposits]] + banking_clients[[#This Row],[Saving_Accounts]] + banking_clients[[#This Row],[ForeignCurrency_Account]] + banking_clients[[#This Row],[Checking_Accounts]]</f>
        <v>855138.82000000007</v>
      </c>
    </row>
    <row r="1725" spans="1:30" x14ac:dyDescent="0.2">
      <c r="A1725" t="s">
        <v>5255</v>
      </c>
      <c r="B1725" t="s">
        <v>5256</v>
      </c>
      <c r="C1725" s="5">
        <v>35</v>
      </c>
      <c r="D1725">
        <v>2372</v>
      </c>
      <c r="E1725" s="3" t="s">
        <v>5257</v>
      </c>
      <c r="F1725" s="4" t="s">
        <v>167</v>
      </c>
      <c r="G1725" s="4" t="s">
        <v>25</v>
      </c>
      <c r="H1725" s="4" t="s">
        <v>775</v>
      </c>
      <c r="I1725" s="4" t="s">
        <v>13</v>
      </c>
      <c r="J1725" s="4" t="s">
        <v>27</v>
      </c>
      <c r="K1725" s="2">
        <v>148323.72</v>
      </c>
      <c r="L1725" s="2">
        <v>30757.47</v>
      </c>
      <c r="M1725" s="5">
        <v>1</v>
      </c>
      <c r="N1725" s="2">
        <v>1375.81</v>
      </c>
      <c r="O1725" s="2">
        <v>17385.349999999999</v>
      </c>
      <c r="P1725" s="2">
        <v>65615.31</v>
      </c>
      <c r="Q1725" s="2">
        <v>68138.98</v>
      </c>
      <c r="R1725" s="2">
        <v>63848.75</v>
      </c>
      <c r="S1725" s="2">
        <v>6409.94</v>
      </c>
      <c r="T1725" s="2">
        <v>367943.19</v>
      </c>
      <c r="U1725" s="5">
        <v>3</v>
      </c>
      <c r="V1725" s="6">
        <v>1</v>
      </c>
      <c r="W1725">
        <v>2</v>
      </c>
      <c r="X1725">
        <v>1</v>
      </c>
      <c r="Y1725">
        <v>17</v>
      </c>
      <c r="Z1725" s="5">
        <f t="shared" ca="1" si="78"/>
        <v>3827</v>
      </c>
      <c r="AA1725" s="4" t="str">
        <f t="shared" si="79"/>
        <v>Mid</v>
      </c>
      <c r="AB1725" s="2">
        <f t="shared" si="80"/>
        <v>0.05</v>
      </c>
      <c r="AC1725" s="2">
        <f>banking_clients[[#This Row],[Bank_Loans]] + banking_clients[[#This Row],[Business_Lending]] + banking_clients[[#This Row],[CreditCard_Balance]]</f>
        <v>386704.35</v>
      </c>
      <c r="AD1725" s="2">
        <f>banking_clients[[#This Row],[Bank_Deposits]] + banking_clients[[#This Row],[Saving_Accounts]] + banking_clients[[#This Row],[ForeignCurrency_Account]] + banking_clients[[#This Row],[Checking_Accounts]]</f>
        <v>204012.97999999998</v>
      </c>
    </row>
    <row r="1726" spans="1:30" x14ac:dyDescent="0.2">
      <c r="A1726" t="s">
        <v>5258</v>
      </c>
      <c r="B1726" t="s">
        <v>5259</v>
      </c>
      <c r="C1726" s="5">
        <v>38</v>
      </c>
      <c r="D1726">
        <v>723</v>
      </c>
      <c r="E1726" s="3" t="s">
        <v>460</v>
      </c>
      <c r="F1726" s="4" t="s">
        <v>44</v>
      </c>
      <c r="G1726" s="4" t="s">
        <v>25</v>
      </c>
      <c r="H1726" s="4" t="s">
        <v>235</v>
      </c>
      <c r="I1726" s="4" t="s">
        <v>33</v>
      </c>
      <c r="J1726" s="4" t="s">
        <v>14</v>
      </c>
      <c r="K1726" s="2">
        <v>56445</v>
      </c>
      <c r="L1726" s="2">
        <v>38555</v>
      </c>
      <c r="M1726" s="5">
        <v>1</v>
      </c>
      <c r="N1726" s="2">
        <v>836.97</v>
      </c>
      <c r="O1726" s="2">
        <v>521608.95</v>
      </c>
      <c r="P1726" s="2">
        <v>163906.23000000001</v>
      </c>
      <c r="Q1726" s="2">
        <v>168657.14</v>
      </c>
      <c r="R1726" s="2">
        <v>61999.31</v>
      </c>
      <c r="S1726" s="2">
        <v>19965.150000000001</v>
      </c>
      <c r="T1726" s="2">
        <v>735328.52</v>
      </c>
      <c r="U1726" s="5">
        <v>1</v>
      </c>
      <c r="V1726" s="6">
        <v>2</v>
      </c>
      <c r="W1726">
        <v>3</v>
      </c>
      <c r="X1726">
        <v>2</v>
      </c>
      <c r="Y1726">
        <v>18</v>
      </c>
      <c r="Z1726" s="5">
        <f t="shared" ca="1" si="78"/>
        <v>10381</v>
      </c>
      <c r="AA1726" s="4" t="str">
        <f t="shared" si="79"/>
        <v>Low</v>
      </c>
      <c r="AB1726" s="2">
        <f t="shared" si="80"/>
        <v>0.03</v>
      </c>
      <c r="AC1726" s="2">
        <f>banking_clients[[#This Row],[Bank_Loans]] + banking_clients[[#This Row],[Business_Lending]] + banking_clients[[#This Row],[CreditCard_Balance]]</f>
        <v>1257774.44</v>
      </c>
      <c r="AD1726" s="2">
        <f>banking_clients[[#This Row],[Bank_Deposits]] + banking_clients[[#This Row],[Saving_Accounts]] + banking_clients[[#This Row],[ForeignCurrency_Account]] + banking_clients[[#This Row],[Checking_Accounts]]</f>
        <v>414527.83</v>
      </c>
    </row>
    <row r="1727" spans="1:30" x14ac:dyDescent="0.2">
      <c r="A1727" t="s">
        <v>5260</v>
      </c>
      <c r="B1727" t="s">
        <v>5261</v>
      </c>
      <c r="C1727" s="5">
        <v>67</v>
      </c>
      <c r="D1727">
        <v>39594</v>
      </c>
      <c r="E1727" s="3" t="s">
        <v>5262</v>
      </c>
      <c r="F1727" s="4" t="s">
        <v>647</v>
      </c>
      <c r="G1727" s="4" t="s">
        <v>25</v>
      </c>
      <c r="H1727" s="4" t="s">
        <v>2090</v>
      </c>
      <c r="I1727" s="4" t="s">
        <v>33</v>
      </c>
      <c r="J1727" s="4" t="s">
        <v>34</v>
      </c>
      <c r="K1727" s="2">
        <v>205039.92</v>
      </c>
      <c r="L1727" s="2">
        <v>13897.96</v>
      </c>
      <c r="M1727" s="5">
        <v>1</v>
      </c>
      <c r="N1727" s="2">
        <v>51.77</v>
      </c>
      <c r="O1727" s="2">
        <v>325697.12</v>
      </c>
      <c r="P1727" s="2">
        <v>256902.3</v>
      </c>
      <c r="Q1727" s="2">
        <v>243200.84</v>
      </c>
      <c r="R1727" s="2">
        <v>56621.27</v>
      </c>
      <c r="S1727" s="2">
        <v>36539.57</v>
      </c>
      <c r="T1727" s="2">
        <v>963984.36</v>
      </c>
      <c r="U1727" s="5">
        <v>3</v>
      </c>
      <c r="V1727" s="6">
        <v>2</v>
      </c>
      <c r="W1727">
        <v>4</v>
      </c>
      <c r="X1727">
        <v>2</v>
      </c>
      <c r="Y1727">
        <v>19</v>
      </c>
      <c r="Z1727" s="5">
        <f t="shared" ca="1" si="78"/>
        <v>6250</v>
      </c>
      <c r="AA1727" s="4" t="str">
        <f t="shared" si="79"/>
        <v>Mid</v>
      </c>
      <c r="AB1727" s="2">
        <f t="shared" si="80"/>
        <v>0.03</v>
      </c>
      <c r="AC1727" s="2">
        <f>banking_clients[[#This Row],[Bank_Loans]] + banking_clients[[#This Row],[Business_Lending]] + banking_clients[[#This Row],[CreditCard_Balance]]</f>
        <v>1289733.25</v>
      </c>
      <c r="AD1727" s="2">
        <f>banking_clients[[#This Row],[Bank_Deposits]] + banking_clients[[#This Row],[Saving_Accounts]] + banking_clients[[#This Row],[ForeignCurrency_Account]] + banking_clients[[#This Row],[Checking_Accounts]]</f>
        <v>593263.98</v>
      </c>
    </row>
    <row r="1728" spans="1:30" x14ac:dyDescent="0.2">
      <c r="A1728" t="s">
        <v>5263</v>
      </c>
      <c r="B1728" t="s">
        <v>5264</v>
      </c>
      <c r="C1728" s="5">
        <v>69</v>
      </c>
      <c r="D1728">
        <v>35352</v>
      </c>
      <c r="E1728" s="3" t="s">
        <v>5265</v>
      </c>
      <c r="F1728" s="4" t="s">
        <v>84</v>
      </c>
      <c r="G1728" s="4" t="s">
        <v>11</v>
      </c>
      <c r="H1728" s="4" t="s">
        <v>50</v>
      </c>
      <c r="I1728" s="4" t="s">
        <v>13</v>
      </c>
      <c r="J1728" s="4" t="s">
        <v>34</v>
      </c>
      <c r="K1728" s="2">
        <v>90748.37</v>
      </c>
      <c r="L1728" s="2">
        <v>51605.88</v>
      </c>
      <c r="M1728" s="5">
        <v>2</v>
      </c>
      <c r="N1728" s="2">
        <v>5863.85</v>
      </c>
      <c r="O1728" s="2">
        <v>956318.83</v>
      </c>
      <c r="P1728" s="2">
        <v>1324552.52</v>
      </c>
      <c r="Q1728" s="2">
        <v>496707.19</v>
      </c>
      <c r="R1728" s="2">
        <v>411757.53</v>
      </c>
      <c r="S1728" s="2">
        <v>32807.22</v>
      </c>
      <c r="T1728" s="2">
        <v>758524.67</v>
      </c>
      <c r="U1728" s="5">
        <v>2</v>
      </c>
      <c r="V1728" s="6">
        <v>3</v>
      </c>
      <c r="W1728">
        <v>1</v>
      </c>
      <c r="X1728">
        <v>2</v>
      </c>
      <c r="Y1728">
        <v>20</v>
      </c>
      <c r="Z1728" s="5">
        <f t="shared" ca="1" si="78"/>
        <v>2622</v>
      </c>
      <c r="AA1728" s="4" t="str">
        <f t="shared" si="79"/>
        <v>Low</v>
      </c>
      <c r="AB1728" s="2">
        <f t="shared" si="80"/>
        <v>0.05</v>
      </c>
      <c r="AC1728" s="2">
        <f>banking_clients[[#This Row],[Bank_Loans]] + banking_clients[[#This Row],[Business_Lending]] + banking_clients[[#This Row],[CreditCard_Balance]]</f>
        <v>1720707.35</v>
      </c>
      <c r="AD1728" s="2">
        <f>banking_clients[[#This Row],[Bank_Deposits]] + banking_clients[[#This Row],[Saving_Accounts]] + banking_clients[[#This Row],[ForeignCurrency_Account]] + banking_clients[[#This Row],[Checking_Accounts]]</f>
        <v>2265824.46</v>
      </c>
    </row>
    <row r="1729" spans="1:30" x14ac:dyDescent="0.2">
      <c r="A1729" t="s">
        <v>5266</v>
      </c>
      <c r="B1729" t="s">
        <v>5267</v>
      </c>
      <c r="C1729" s="5">
        <v>21</v>
      </c>
      <c r="D1729">
        <v>22684</v>
      </c>
      <c r="E1729" s="3" t="s">
        <v>5268</v>
      </c>
      <c r="F1729" s="4" t="s">
        <v>187</v>
      </c>
      <c r="G1729" s="4" t="s">
        <v>49</v>
      </c>
      <c r="H1729" s="4" t="s">
        <v>1056</v>
      </c>
      <c r="I1729" s="4" t="s">
        <v>13</v>
      </c>
      <c r="J1729" s="4" t="s">
        <v>14</v>
      </c>
      <c r="K1729" s="2">
        <v>439739.98</v>
      </c>
      <c r="L1729" s="2">
        <v>19769.88</v>
      </c>
      <c r="M1729" s="5">
        <v>2</v>
      </c>
      <c r="N1729" s="2">
        <v>10072.42</v>
      </c>
      <c r="O1729" s="2">
        <v>1639317.95</v>
      </c>
      <c r="P1729" s="2">
        <v>291883.21999999997</v>
      </c>
      <c r="Q1729" s="2">
        <v>138764.15</v>
      </c>
      <c r="R1729" s="2">
        <v>86416.57</v>
      </c>
      <c r="S1729" s="2">
        <v>105831.1</v>
      </c>
      <c r="T1729" s="2">
        <v>2184161.2200000002</v>
      </c>
      <c r="U1729" s="5">
        <v>2</v>
      </c>
      <c r="V1729" s="6">
        <v>5</v>
      </c>
      <c r="W1729">
        <v>1</v>
      </c>
      <c r="X1729">
        <v>2</v>
      </c>
      <c r="Y1729">
        <v>21</v>
      </c>
      <c r="Z1729" s="5">
        <f t="shared" ca="1" si="78"/>
        <v>1741</v>
      </c>
      <c r="AA1729" s="4" t="str">
        <f t="shared" si="79"/>
        <v>High</v>
      </c>
      <c r="AB1729" s="2">
        <f t="shared" si="80"/>
        <v>0.05</v>
      </c>
      <c r="AC1729" s="2">
        <f>banking_clients[[#This Row],[Bank_Loans]] + banking_clients[[#This Row],[Business_Lending]] + banking_clients[[#This Row],[CreditCard_Balance]]</f>
        <v>3833551.59</v>
      </c>
      <c r="AD1729" s="2">
        <f>banking_clients[[#This Row],[Bank_Deposits]] + banking_clients[[#This Row],[Saving_Accounts]] + banking_clients[[#This Row],[ForeignCurrency_Account]] + banking_clients[[#This Row],[Checking_Accounts]]</f>
        <v>622895.04</v>
      </c>
    </row>
    <row r="1730" spans="1:30" x14ac:dyDescent="0.2">
      <c r="A1730" t="s">
        <v>5269</v>
      </c>
      <c r="B1730" t="s">
        <v>5270</v>
      </c>
      <c r="C1730" s="5">
        <v>45</v>
      </c>
      <c r="D1730">
        <v>25734</v>
      </c>
      <c r="E1730" s="3" t="s">
        <v>5271</v>
      </c>
      <c r="F1730" s="4" t="s">
        <v>18</v>
      </c>
      <c r="G1730" s="4" t="s">
        <v>25</v>
      </c>
      <c r="H1730" s="4" t="s">
        <v>548</v>
      </c>
      <c r="I1730" s="4" t="s">
        <v>13</v>
      </c>
      <c r="J1730" s="4" t="s">
        <v>34</v>
      </c>
      <c r="K1730" s="2">
        <v>183800.06</v>
      </c>
      <c r="L1730" s="2">
        <v>16059.8</v>
      </c>
      <c r="M1730" s="5">
        <v>1</v>
      </c>
      <c r="N1730" s="2">
        <v>7693.45</v>
      </c>
      <c r="O1730" s="2">
        <v>897683.93</v>
      </c>
      <c r="P1730" s="2">
        <v>997276.08</v>
      </c>
      <c r="Q1730" s="2">
        <v>609023.56000000006</v>
      </c>
      <c r="R1730" s="2">
        <v>156823.57</v>
      </c>
      <c r="S1730" s="2">
        <v>15991.3</v>
      </c>
      <c r="T1730" s="2">
        <v>1702092.75</v>
      </c>
      <c r="U1730" s="5">
        <v>0</v>
      </c>
      <c r="V1730" s="6">
        <v>2</v>
      </c>
      <c r="W1730">
        <v>1</v>
      </c>
      <c r="X1730">
        <v>1</v>
      </c>
      <c r="Y1730">
        <v>22</v>
      </c>
      <c r="Z1730" s="5">
        <f t="shared" ref="Z1730:Z1793" ca="1" si="81">DATEDIF(E1730, TODAY(), "D")</f>
        <v>5115</v>
      </c>
      <c r="AA1730" s="4" t="str">
        <f t="shared" ref="AA1730:AA1793" si="82">IF(K1730&lt;100000, "Low", IF(K1730&lt;=300000, "Mid", "High"))</f>
        <v>Mid</v>
      </c>
      <c r="AB1730" s="2">
        <f t="shared" ref="AB1730:AB1793" si="83">IF(I1730="High", 0.05, IF(I1730="Mid", 0.03, 0.01))</f>
        <v>0.05</v>
      </c>
      <c r="AC1730" s="2">
        <f>banking_clients[[#This Row],[Bank_Loans]] + banking_clients[[#This Row],[Business_Lending]] + banking_clients[[#This Row],[CreditCard_Balance]]</f>
        <v>2607470.1300000004</v>
      </c>
      <c r="AD1730" s="2">
        <f>banking_clients[[#This Row],[Bank_Deposits]] + banking_clients[[#This Row],[Saving_Accounts]] + banking_clients[[#This Row],[ForeignCurrency_Account]] + banking_clients[[#This Row],[Checking_Accounts]]</f>
        <v>1779114.51</v>
      </c>
    </row>
    <row r="1731" spans="1:30" x14ac:dyDescent="0.2">
      <c r="A1731" t="s">
        <v>5272</v>
      </c>
      <c r="B1731" t="s">
        <v>5273</v>
      </c>
      <c r="C1731" s="5">
        <v>36</v>
      </c>
      <c r="D1731">
        <v>21155</v>
      </c>
      <c r="E1731" s="3" t="s">
        <v>5274</v>
      </c>
      <c r="F1731" s="4" t="s">
        <v>89</v>
      </c>
      <c r="G1731" s="4" t="s">
        <v>49</v>
      </c>
      <c r="H1731" s="4" t="s">
        <v>373</v>
      </c>
      <c r="I1731" s="4" t="s">
        <v>80</v>
      </c>
      <c r="J1731" s="4" t="s">
        <v>14</v>
      </c>
      <c r="K1731" s="2">
        <v>330725.40000000002</v>
      </c>
      <c r="L1731" s="2">
        <v>32644.92</v>
      </c>
      <c r="M1731" s="5">
        <v>2</v>
      </c>
      <c r="N1731" s="2">
        <v>1609.84</v>
      </c>
      <c r="O1731" s="2">
        <v>198857.89</v>
      </c>
      <c r="P1731" s="2">
        <v>1374639.73</v>
      </c>
      <c r="Q1731" s="2">
        <v>911889.72</v>
      </c>
      <c r="R1731" s="2">
        <v>291940.81</v>
      </c>
      <c r="S1731" s="2">
        <v>19618.259999999998</v>
      </c>
      <c r="T1731" s="2">
        <v>1464692.96</v>
      </c>
      <c r="U1731" s="5">
        <v>1</v>
      </c>
      <c r="V1731" s="6">
        <v>3</v>
      </c>
      <c r="W1731">
        <v>2</v>
      </c>
      <c r="X1731">
        <v>2</v>
      </c>
      <c r="Y1731">
        <v>1</v>
      </c>
      <c r="Z1731" s="5">
        <f t="shared" ca="1" si="81"/>
        <v>2254</v>
      </c>
      <c r="AA1731" s="4" t="str">
        <f t="shared" si="82"/>
        <v>High</v>
      </c>
      <c r="AB1731" s="2">
        <f t="shared" si="83"/>
        <v>0.01</v>
      </c>
      <c r="AC1731" s="2">
        <f>banking_clients[[#This Row],[Bank_Loans]] + banking_clients[[#This Row],[Business_Lending]] + banking_clients[[#This Row],[CreditCard_Balance]]</f>
        <v>1665160.6900000002</v>
      </c>
      <c r="AD1731" s="2">
        <f>banking_clients[[#This Row],[Bank_Deposits]] + banking_clients[[#This Row],[Saving_Accounts]] + banking_clients[[#This Row],[ForeignCurrency_Account]] + banking_clients[[#This Row],[Checking_Accounts]]</f>
        <v>2598088.52</v>
      </c>
    </row>
    <row r="1732" spans="1:30" x14ac:dyDescent="0.2">
      <c r="A1732" t="s">
        <v>5275</v>
      </c>
      <c r="B1732" t="s">
        <v>5276</v>
      </c>
      <c r="C1732" s="5">
        <v>77</v>
      </c>
      <c r="D1732">
        <v>18467</v>
      </c>
      <c r="E1732" s="3" t="s">
        <v>5277</v>
      </c>
      <c r="F1732" s="4" t="s">
        <v>284</v>
      </c>
      <c r="G1732" s="4" t="s">
        <v>49</v>
      </c>
      <c r="H1732" s="4" t="s">
        <v>178</v>
      </c>
      <c r="I1732" s="4" t="s">
        <v>80</v>
      </c>
      <c r="J1732" s="4" t="s">
        <v>14</v>
      </c>
      <c r="K1732" s="2">
        <v>140928.74</v>
      </c>
      <c r="L1732" s="2">
        <v>23891.34</v>
      </c>
      <c r="M1732" s="5">
        <v>1</v>
      </c>
      <c r="N1732" s="2">
        <v>4521.99</v>
      </c>
      <c r="O1732" s="2">
        <v>818215.7</v>
      </c>
      <c r="P1732" s="2">
        <v>73199.45</v>
      </c>
      <c r="Q1732" s="2">
        <v>53622.85</v>
      </c>
      <c r="R1732" s="2">
        <v>19210.599999999999</v>
      </c>
      <c r="S1732" s="2">
        <v>38498.69</v>
      </c>
      <c r="T1732" s="2">
        <v>1156314.01</v>
      </c>
      <c r="U1732" s="5">
        <v>1</v>
      </c>
      <c r="V1732" s="6">
        <v>2</v>
      </c>
      <c r="W1732">
        <v>2</v>
      </c>
      <c r="X1732">
        <v>2</v>
      </c>
      <c r="Y1732">
        <v>2</v>
      </c>
      <c r="Z1732" s="5">
        <f t="shared" ca="1" si="81"/>
        <v>4536</v>
      </c>
      <c r="AA1732" s="4" t="str">
        <f t="shared" si="82"/>
        <v>Mid</v>
      </c>
      <c r="AB1732" s="2">
        <f t="shared" si="83"/>
        <v>0.01</v>
      </c>
      <c r="AC1732" s="2">
        <f>banking_clients[[#This Row],[Bank_Loans]] + banking_clients[[#This Row],[Business_Lending]] + banking_clients[[#This Row],[CreditCard_Balance]]</f>
        <v>1979051.7</v>
      </c>
      <c r="AD1732" s="2">
        <f>banking_clients[[#This Row],[Bank_Deposits]] + banking_clients[[#This Row],[Saving_Accounts]] + banking_clients[[#This Row],[ForeignCurrency_Account]] + banking_clients[[#This Row],[Checking_Accounts]]</f>
        <v>184531.59</v>
      </c>
    </row>
    <row r="1733" spans="1:30" x14ac:dyDescent="0.2">
      <c r="A1733" t="s">
        <v>5278</v>
      </c>
      <c r="B1733" t="s">
        <v>5279</v>
      </c>
      <c r="C1733" s="5">
        <v>62</v>
      </c>
      <c r="D1733">
        <v>40569</v>
      </c>
      <c r="E1733" s="3" t="s">
        <v>5280</v>
      </c>
      <c r="F1733" s="4" t="s">
        <v>295</v>
      </c>
      <c r="G1733" s="4" t="s">
        <v>49</v>
      </c>
      <c r="H1733" s="4" t="s">
        <v>477</v>
      </c>
      <c r="I1733" s="4" t="s">
        <v>33</v>
      </c>
      <c r="J1733" s="4" t="s">
        <v>14</v>
      </c>
      <c r="K1733" s="2">
        <v>155712.07999999999</v>
      </c>
      <c r="L1733" s="2">
        <v>27671.77</v>
      </c>
      <c r="M1733" s="5">
        <v>1</v>
      </c>
      <c r="N1733" s="2">
        <v>3621.6</v>
      </c>
      <c r="O1733" s="2">
        <v>938493.75</v>
      </c>
      <c r="P1733" s="2">
        <v>557439.61</v>
      </c>
      <c r="Q1733" s="2">
        <v>127657.93</v>
      </c>
      <c r="R1733" s="2">
        <v>169785.04</v>
      </c>
      <c r="S1733" s="2">
        <v>55223.94</v>
      </c>
      <c r="T1733" s="2">
        <v>849689.45</v>
      </c>
      <c r="U1733" s="5">
        <v>3</v>
      </c>
      <c r="V1733" s="6">
        <v>2</v>
      </c>
      <c r="W1733">
        <v>3</v>
      </c>
      <c r="X1733">
        <v>1</v>
      </c>
      <c r="Y1733">
        <v>3</v>
      </c>
      <c r="Z1733" s="5">
        <f t="shared" ca="1" si="81"/>
        <v>6198</v>
      </c>
      <c r="AA1733" s="4" t="str">
        <f t="shared" si="82"/>
        <v>Mid</v>
      </c>
      <c r="AB1733" s="2">
        <f t="shared" si="83"/>
        <v>0.03</v>
      </c>
      <c r="AC1733" s="2">
        <f>banking_clients[[#This Row],[Bank_Loans]] + banking_clients[[#This Row],[Business_Lending]] + banking_clients[[#This Row],[CreditCard_Balance]]</f>
        <v>1791804.8</v>
      </c>
      <c r="AD1733" s="2">
        <f>banking_clients[[#This Row],[Bank_Deposits]] + banking_clients[[#This Row],[Saving_Accounts]] + banking_clients[[#This Row],[ForeignCurrency_Account]] + banking_clients[[#This Row],[Checking_Accounts]]</f>
        <v>910106.52</v>
      </c>
    </row>
    <row r="1734" spans="1:30" x14ac:dyDescent="0.2">
      <c r="A1734" t="s">
        <v>5281</v>
      </c>
      <c r="B1734" t="s">
        <v>5282</v>
      </c>
      <c r="C1734" s="5">
        <v>84</v>
      </c>
      <c r="D1734">
        <v>37863</v>
      </c>
      <c r="E1734" s="3" t="s">
        <v>5283</v>
      </c>
      <c r="F1734" s="4" t="s">
        <v>68</v>
      </c>
      <c r="G1734" s="4" t="s">
        <v>11</v>
      </c>
      <c r="H1734" s="4" t="s">
        <v>823</v>
      </c>
      <c r="I1734" s="4" t="s">
        <v>80</v>
      </c>
      <c r="J1734" s="4" t="s">
        <v>27</v>
      </c>
      <c r="K1734" s="2">
        <v>111451.97</v>
      </c>
      <c r="L1734" s="2">
        <v>27992.25</v>
      </c>
      <c r="M1734" s="5">
        <v>1</v>
      </c>
      <c r="N1734" s="2">
        <v>3143.09</v>
      </c>
      <c r="O1734" s="2">
        <v>1151039.76</v>
      </c>
      <c r="P1734" s="2">
        <v>1146054.3700000001</v>
      </c>
      <c r="Q1734" s="2">
        <v>358141.99</v>
      </c>
      <c r="R1734" s="2">
        <v>268606.49</v>
      </c>
      <c r="S1734" s="2">
        <v>37472.449999999997</v>
      </c>
      <c r="T1734" s="2">
        <v>1427909.18</v>
      </c>
      <c r="U1734" s="5">
        <v>1</v>
      </c>
      <c r="V1734" s="6">
        <v>1</v>
      </c>
      <c r="W1734">
        <v>3</v>
      </c>
      <c r="X1734">
        <v>2</v>
      </c>
      <c r="Y1734">
        <v>4</v>
      </c>
      <c r="Z1734" s="5">
        <f t="shared" ca="1" si="81"/>
        <v>6869</v>
      </c>
      <c r="AA1734" s="4" t="str">
        <f t="shared" si="82"/>
        <v>Mid</v>
      </c>
      <c r="AB1734" s="2">
        <f t="shared" si="83"/>
        <v>0.01</v>
      </c>
      <c r="AC1734" s="2">
        <f>banking_clients[[#This Row],[Bank_Loans]] + banking_clients[[#This Row],[Business_Lending]] + banking_clients[[#This Row],[CreditCard_Balance]]</f>
        <v>2582092.0299999998</v>
      </c>
      <c r="AD1734" s="2">
        <f>banking_clients[[#This Row],[Bank_Deposits]] + banking_clients[[#This Row],[Saving_Accounts]] + banking_clients[[#This Row],[ForeignCurrency_Account]] + banking_clients[[#This Row],[Checking_Accounts]]</f>
        <v>1810275.3</v>
      </c>
    </row>
    <row r="1735" spans="1:30" x14ac:dyDescent="0.2">
      <c r="A1735" t="s">
        <v>5284</v>
      </c>
      <c r="B1735" t="s">
        <v>5285</v>
      </c>
      <c r="C1735" s="5">
        <v>63</v>
      </c>
      <c r="D1735">
        <v>15105</v>
      </c>
      <c r="E1735" s="3" t="s">
        <v>5286</v>
      </c>
      <c r="F1735" s="4" t="s">
        <v>148</v>
      </c>
      <c r="G1735" s="4" t="s">
        <v>49</v>
      </c>
      <c r="H1735" s="4" t="s">
        <v>735</v>
      </c>
      <c r="I1735" s="4" t="s">
        <v>13</v>
      </c>
      <c r="J1735" s="4" t="s">
        <v>34</v>
      </c>
      <c r="K1735" s="2">
        <v>38204.32</v>
      </c>
      <c r="L1735" s="2">
        <v>31586.799999999999</v>
      </c>
      <c r="M1735" s="5">
        <v>1</v>
      </c>
      <c r="N1735" s="2">
        <v>1636.2</v>
      </c>
      <c r="O1735" s="2">
        <v>186596.29</v>
      </c>
      <c r="P1735" s="2">
        <v>168330.37</v>
      </c>
      <c r="Q1735" s="2">
        <v>138330.9</v>
      </c>
      <c r="R1735" s="2">
        <v>14733.07</v>
      </c>
      <c r="S1735" s="2">
        <v>31159.71</v>
      </c>
      <c r="T1735" s="2">
        <v>180635.27</v>
      </c>
      <c r="U1735" s="5">
        <v>0</v>
      </c>
      <c r="V1735" s="6">
        <v>1</v>
      </c>
      <c r="W1735">
        <v>3</v>
      </c>
      <c r="X1735">
        <v>2</v>
      </c>
      <c r="Y1735">
        <v>8</v>
      </c>
      <c r="Z1735" s="5">
        <f t="shared" ca="1" si="81"/>
        <v>10970</v>
      </c>
      <c r="AA1735" s="4" t="str">
        <f t="shared" si="82"/>
        <v>Low</v>
      </c>
      <c r="AB1735" s="2">
        <f t="shared" si="83"/>
        <v>0.05</v>
      </c>
      <c r="AC1735" s="2">
        <f>banking_clients[[#This Row],[Bank_Loans]] + banking_clients[[#This Row],[Business_Lending]] + banking_clients[[#This Row],[CreditCard_Balance]]</f>
        <v>368867.76</v>
      </c>
      <c r="AD1735" s="2">
        <f>banking_clients[[#This Row],[Bank_Deposits]] + banking_clients[[#This Row],[Saving_Accounts]] + banking_clients[[#This Row],[ForeignCurrency_Account]] + banking_clients[[#This Row],[Checking_Accounts]]</f>
        <v>352554.05</v>
      </c>
    </row>
    <row r="1736" spans="1:30" x14ac:dyDescent="0.2">
      <c r="A1736" t="s">
        <v>5287</v>
      </c>
      <c r="B1736" t="s">
        <v>5288</v>
      </c>
      <c r="C1736" s="5">
        <v>59</v>
      </c>
      <c r="D1736">
        <v>43193</v>
      </c>
      <c r="E1736" s="3" t="s">
        <v>5289</v>
      </c>
      <c r="F1736" s="4" t="s">
        <v>84</v>
      </c>
      <c r="G1736" s="4" t="s">
        <v>25</v>
      </c>
      <c r="H1736" s="4" t="s">
        <v>692</v>
      </c>
      <c r="I1736" s="4" t="s">
        <v>80</v>
      </c>
      <c r="J1736" s="4" t="s">
        <v>34</v>
      </c>
      <c r="K1736" s="2">
        <v>124157.09</v>
      </c>
      <c r="L1736" s="2">
        <v>19103.04</v>
      </c>
      <c r="M1736" s="5">
        <v>1</v>
      </c>
      <c r="N1736" s="2">
        <v>1497.96</v>
      </c>
      <c r="O1736" s="2">
        <v>149171</v>
      </c>
      <c r="P1736" s="2">
        <v>283228.40000000002</v>
      </c>
      <c r="Q1736" s="2">
        <v>251315.34</v>
      </c>
      <c r="R1736" s="2">
        <v>152025.84</v>
      </c>
      <c r="S1736" s="2">
        <v>3922.81</v>
      </c>
      <c r="T1736" s="2">
        <v>95380.72</v>
      </c>
      <c r="U1736" s="5">
        <v>2</v>
      </c>
      <c r="V1736" s="6">
        <v>2</v>
      </c>
      <c r="W1736">
        <v>3</v>
      </c>
      <c r="X1736">
        <v>2</v>
      </c>
      <c r="Y1736">
        <v>9</v>
      </c>
      <c r="Z1736" s="5">
        <f t="shared" ca="1" si="81"/>
        <v>10899</v>
      </c>
      <c r="AA1736" s="4" t="str">
        <f t="shared" si="82"/>
        <v>Mid</v>
      </c>
      <c r="AB1736" s="2">
        <f t="shared" si="83"/>
        <v>0.01</v>
      </c>
      <c r="AC1736" s="2">
        <f>banking_clients[[#This Row],[Bank_Loans]] + banking_clients[[#This Row],[Business_Lending]] + banking_clients[[#This Row],[CreditCard_Balance]]</f>
        <v>246049.68</v>
      </c>
      <c r="AD1736" s="2">
        <f>banking_clients[[#This Row],[Bank_Deposits]] + banking_clients[[#This Row],[Saving_Accounts]] + banking_clients[[#This Row],[ForeignCurrency_Account]] + banking_clients[[#This Row],[Checking_Accounts]]</f>
        <v>690492.39</v>
      </c>
    </row>
    <row r="1737" spans="1:30" x14ac:dyDescent="0.2">
      <c r="A1737" t="s">
        <v>5290</v>
      </c>
      <c r="B1737" t="s">
        <v>5291</v>
      </c>
      <c r="C1737" s="5">
        <v>71</v>
      </c>
      <c r="D1737">
        <v>877</v>
      </c>
      <c r="E1737" s="3" t="s">
        <v>5292</v>
      </c>
      <c r="F1737" s="4" t="s">
        <v>262</v>
      </c>
      <c r="G1737" s="4" t="s">
        <v>19</v>
      </c>
      <c r="H1737" s="4" t="s">
        <v>438</v>
      </c>
      <c r="I1737" s="4" t="s">
        <v>13</v>
      </c>
      <c r="J1737" s="4" t="s">
        <v>34</v>
      </c>
      <c r="K1737" s="2">
        <v>69702.8</v>
      </c>
      <c r="L1737" s="2">
        <v>14574.56</v>
      </c>
      <c r="M1737" s="5">
        <v>1</v>
      </c>
      <c r="N1737" s="2">
        <v>381.89</v>
      </c>
      <c r="O1737" s="2">
        <v>182134.76</v>
      </c>
      <c r="P1737" s="2">
        <v>686320.34</v>
      </c>
      <c r="Q1737" s="2">
        <v>393624.9</v>
      </c>
      <c r="R1737" s="2">
        <v>111022.41</v>
      </c>
      <c r="S1737" s="2">
        <v>26204.59</v>
      </c>
      <c r="T1737" s="2">
        <v>885319.28</v>
      </c>
      <c r="U1737" s="5">
        <v>2</v>
      </c>
      <c r="V1737" s="6">
        <v>1</v>
      </c>
      <c r="W1737">
        <v>3</v>
      </c>
      <c r="X1737">
        <v>1</v>
      </c>
      <c r="Y1737">
        <v>10</v>
      </c>
      <c r="Z1737" s="5">
        <f t="shared" ca="1" si="81"/>
        <v>2492</v>
      </c>
      <c r="AA1737" s="4" t="str">
        <f t="shared" si="82"/>
        <v>Low</v>
      </c>
      <c r="AB1737" s="2">
        <f t="shared" si="83"/>
        <v>0.05</v>
      </c>
      <c r="AC1737" s="2">
        <f>banking_clients[[#This Row],[Bank_Loans]] + banking_clients[[#This Row],[Business_Lending]] + banking_clients[[#This Row],[CreditCard_Balance]]</f>
        <v>1067835.93</v>
      </c>
      <c r="AD1737" s="2">
        <f>banking_clients[[#This Row],[Bank_Deposits]] + banking_clients[[#This Row],[Saving_Accounts]] + banking_clients[[#This Row],[ForeignCurrency_Account]] + banking_clients[[#This Row],[Checking_Accounts]]</f>
        <v>1217172.24</v>
      </c>
    </row>
    <row r="1738" spans="1:30" x14ac:dyDescent="0.2">
      <c r="A1738" t="s">
        <v>5293</v>
      </c>
      <c r="B1738" t="s">
        <v>5294</v>
      </c>
      <c r="C1738" s="5">
        <v>64</v>
      </c>
      <c r="D1738">
        <v>20953</v>
      </c>
      <c r="E1738" s="3" t="s">
        <v>5295</v>
      </c>
      <c r="F1738" s="4" t="s">
        <v>464</v>
      </c>
      <c r="G1738" s="4" t="s">
        <v>114</v>
      </c>
      <c r="H1738" s="4" t="s">
        <v>280</v>
      </c>
      <c r="I1738" s="4" t="s">
        <v>13</v>
      </c>
      <c r="J1738" s="4" t="s">
        <v>14</v>
      </c>
      <c r="K1738" s="2">
        <v>68808.960000000006</v>
      </c>
      <c r="L1738" s="2">
        <v>19788.599999999999</v>
      </c>
      <c r="M1738" s="5">
        <v>1</v>
      </c>
      <c r="N1738" s="2">
        <v>436.8</v>
      </c>
      <c r="O1738" s="2">
        <v>633474.24</v>
      </c>
      <c r="P1738" s="2">
        <v>289579.71000000002</v>
      </c>
      <c r="Q1738" s="2">
        <v>318537.68</v>
      </c>
      <c r="R1738" s="2">
        <v>65651.86</v>
      </c>
      <c r="S1738" s="2">
        <v>17851.259999999998</v>
      </c>
      <c r="T1738" s="2">
        <v>644133</v>
      </c>
      <c r="U1738" s="5">
        <v>3</v>
      </c>
      <c r="V1738" s="6">
        <v>2</v>
      </c>
      <c r="W1738">
        <v>3</v>
      </c>
      <c r="X1738">
        <v>1</v>
      </c>
      <c r="Y1738">
        <v>11</v>
      </c>
      <c r="Z1738" s="5">
        <f t="shared" ca="1" si="81"/>
        <v>9281</v>
      </c>
      <c r="AA1738" s="4" t="str">
        <f t="shared" si="82"/>
        <v>Low</v>
      </c>
      <c r="AB1738" s="2">
        <f t="shared" si="83"/>
        <v>0.05</v>
      </c>
      <c r="AC1738" s="2">
        <f>banking_clients[[#This Row],[Bank_Loans]] + banking_clients[[#This Row],[Business_Lending]] + banking_clients[[#This Row],[CreditCard_Balance]]</f>
        <v>1278044.04</v>
      </c>
      <c r="AD1738" s="2">
        <f>banking_clients[[#This Row],[Bank_Deposits]] + banking_clients[[#This Row],[Saving_Accounts]] + banking_clients[[#This Row],[ForeignCurrency_Account]] + banking_clients[[#This Row],[Checking_Accounts]]</f>
        <v>691620.51</v>
      </c>
    </row>
    <row r="1739" spans="1:30" x14ac:dyDescent="0.2">
      <c r="A1739" t="s">
        <v>5296</v>
      </c>
      <c r="B1739" t="s">
        <v>5297</v>
      </c>
      <c r="C1739" s="5">
        <v>48</v>
      </c>
      <c r="D1739">
        <v>7564</v>
      </c>
      <c r="E1739" s="3" t="s">
        <v>3453</v>
      </c>
      <c r="F1739" s="4" t="s">
        <v>338</v>
      </c>
      <c r="G1739" s="4" t="s">
        <v>25</v>
      </c>
      <c r="H1739" s="4" t="s">
        <v>215</v>
      </c>
      <c r="I1739" s="4" t="s">
        <v>80</v>
      </c>
      <c r="J1739" s="4" t="s">
        <v>27</v>
      </c>
      <c r="K1739" s="2">
        <v>198144.54</v>
      </c>
      <c r="L1739" s="2">
        <v>21909.759999999998</v>
      </c>
      <c r="M1739" s="5">
        <v>1</v>
      </c>
      <c r="N1739" s="2">
        <v>680.93</v>
      </c>
      <c r="O1739" s="2">
        <v>661792.34</v>
      </c>
      <c r="P1739" s="2">
        <v>334496.43</v>
      </c>
      <c r="Q1739" s="2">
        <v>264601.65999999997</v>
      </c>
      <c r="R1739" s="2">
        <v>246379.09</v>
      </c>
      <c r="S1739" s="2">
        <v>12214.8</v>
      </c>
      <c r="T1739" s="2">
        <v>619387.44999999995</v>
      </c>
      <c r="U1739" s="5">
        <v>2</v>
      </c>
      <c r="V1739" s="6">
        <v>2</v>
      </c>
      <c r="W1739">
        <v>3</v>
      </c>
      <c r="X1739">
        <v>2</v>
      </c>
      <c r="Y1739">
        <v>12</v>
      </c>
      <c r="Z1739" s="5">
        <f t="shared" ca="1" si="81"/>
        <v>7398</v>
      </c>
      <c r="AA1739" s="4" t="str">
        <f t="shared" si="82"/>
        <v>Mid</v>
      </c>
      <c r="AB1739" s="2">
        <f t="shared" si="83"/>
        <v>0.01</v>
      </c>
      <c r="AC1739" s="2">
        <f>banking_clients[[#This Row],[Bank_Loans]] + banking_clients[[#This Row],[Business_Lending]] + banking_clients[[#This Row],[CreditCard_Balance]]</f>
        <v>1281860.72</v>
      </c>
      <c r="AD1739" s="2">
        <f>banking_clients[[#This Row],[Bank_Deposits]] + banking_clients[[#This Row],[Saving_Accounts]] + banking_clients[[#This Row],[ForeignCurrency_Account]] + banking_clients[[#This Row],[Checking_Accounts]]</f>
        <v>857691.98</v>
      </c>
    </row>
    <row r="1740" spans="1:30" x14ac:dyDescent="0.2">
      <c r="A1740" t="s">
        <v>5298</v>
      </c>
      <c r="B1740" t="s">
        <v>5299</v>
      </c>
      <c r="C1740" s="5">
        <v>69</v>
      </c>
      <c r="D1740">
        <v>34610</v>
      </c>
      <c r="E1740" s="3" t="s">
        <v>5300</v>
      </c>
      <c r="F1740" s="4" t="s">
        <v>464</v>
      </c>
      <c r="G1740" s="4" t="s">
        <v>25</v>
      </c>
      <c r="H1740" s="4" t="s">
        <v>1069</v>
      </c>
      <c r="I1740" s="4" t="s">
        <v>33</v>
      </c>
      <c r="J1740" s="4" t="s">
        <v>14</v>
      </c>
      <c r="K1740" s="2">
        <v>365061.54</v>
      </c>
      <c r="L1740" s="2">
        <v>66156.81</v>
      </c>
      <c r="M1740" s="5">
        <v>2</v>
      </c>
      <c r="N1740" s="2">
        <v>7934.19</v>
      </c>
      <c r="O1740" s="2">
        <v>1427743.07</v>
      </c>
      <c r="P1740" s="2">
        <v>1030675.81</v>
      </c>
      <c r="Q1740" s="2">
        <v>675569.02</v>
      </c>
      <c r="R1740" s="2">
        <v>165774.24</v>
      </c>
      <c r="S1740" s="2">
        <v>10951.62</v>
      </c>
      <c r="T1740" s="2">
        <v>1021801.33</v>
      </c>
      <c r="U1740" s="5">
        <v>2</v>
      </c>
      <c r="V1740" s="6">
        <v>3</v>
      </c>
      <c r="W1740">
        <v>4</v>
      </c>
      <c r="X1740">
        <v>1</v>
      </c>
      <c r="Y1740">
        <v>13</v>
      </c>
      <c r="Z1740" s="5">
        <f t="shared" ca="1" si="81"/>
        <v>8130</v>
      </c>
      <c r="AA1740" s="4" t="str">
        <f t="shared" si="82"/>
        <v>High</v>
      </c>
      <c r="AB1740" s="2">
        <f t="shared" si="83"/>
        <v>0.03</v>
      </c>
      <c r="AC1740" s="2">
        <f>banking_clients[[#This Row],[Bank_Loans]] + banking_clients[[#This Row],[Business_Lending]] + banking_clients[[#This Row],[CreditCard_Balance]]</f>
        <v>2457478.59</v>
      </c>
      <c r="AD1740" s="2">
        <f>banking_clients[[#This Row],[Bank_Deposits]] + banking_clients[[#This Row],[Saving_Accounts]] + banking_clients[[#This Row],[ForeignCurrency_Account]] + banking_clients[[#This Row],[Checking_Accounts]]</f>
        <v>1882970.6900000002</v>
      </c>
    </row>
    <row r="1741" spans="1:30" x14ac:dyDescent="0.2">
      <c r="A1741" t="s">
        <v>5301</v>
      </c>
      <c r="B1741" t="s">
        <v>5302</v>
      </c>
      <c r="C1741" s="5">
        <v>35</v>
      </c>
      <c r="D1741">
        <v>969</v>
      </c>
      <c r="E1741" s="3" t="s">
        <v>5303</v>
      </c>
      <c r="F1741" s="4" t="s">
        <v>18</v>
      </c>
      <c r="G1741" s="4" t="s">
        <v>114</v>
      </c>
      <c r="H1741" s="4" t="s">
        <v>231</v>
      </c>
      <c r="I1741" s="4" t="s">
        <v>80</v>
      </c>
      <c r="J1741" s="4" t="s">
        <v>27</v>
      </c>
      <c r="K1741" s="2">
        <v>292505.42</v>
      </c>
      <c r="L1741" s="2">
        <v>30841.17</v>
      </c>
      <c r="M1741" s="5">
        <v>3</v>
      </c>
      <c r="N1741" s="2">
        <v>4211.93</v>
      </c>
      <c r="O1741" s="2">
        <v>1226789.57</v>
      </c>
      <c r="P1741" s="2">
        <v>300043.59000000003</v>
      </c>
      <c r="Q1741" s="2">
        <v>128018.6</v>
      </c>
      <c r="R1741" s="2">
        <v>315565.84000000003</v>
      </c>
      <c r="S1741" s="2">
        <v>46355.21</v>
      </c>
      <c r="T1741" s="2">
        <v>1636680.63</v>
      </c>
      <c r="U1741" s="5">
        <v>2</v>
      </c>
      <c r="V1741" s="6">
        <v>4</v>
      </c>
      <c r="W1741">
        <v>4</v>
      </c>
      <c r="X1741">
        <v>1</v>
      </c>
      <c r="Y1741">
        <v>14</v>
      </c>
      <c r="Z1741" s="5">
        <f t="shared" ca="1" si="81"/>
        <v>8827</v>
      </c>
      <c r="AA1741" s="4" t="str">
        <f t="shared" si="82"/>
        <v>Mid</v>
      </c>
      <c r="AB1741" s="2">
        <f t="shared" si="83"/>
        <v>0.01</v>
      </c>
      <c r="AC1741" s="2">
        <f>banking_clients[[#This Row],[Bank_Loans]] + banking_clients[[#This Row],[Business_Lending]] + banking_clients[[#This Row],[CreditCard_Balance]]</f>
        <v>2867682.1300000004</v>
      </c>
      <c r="AD1741" s="2">
        <f>banking_clients[[#This Row],[Bank_Deposits]] + banking_clients[[#This Row],[Saving_Accounts]] + banking_clients[[#This Row],[ForeignCurrency_Account]] + banking_clients[[#This Row],[Checking_Accounts]]</f>
        <v>789983.24</v>
      </c>
    </row>
    <row r="1742" spans="1:30" x14ac:dyDescent="0.2">
      <c r="A1742" t="s">
        <v>5304</v>
      </c>
      <c r="B1742" t="s">
        <v>5305</v>
      </c>
      <c r="C1742" s="5">
        <v>79</v>
      </c>
      <c r="D1742">
        <v>21746</v>
      </c>
      <c r="E1742" s="3" t="s">
        <v>5306</v>
      </c>
      <c r="F1742" s="4" t="s">
        <v>354</v>
      </c>
      <c r="G1742" s="4" t="s">
        <v>25</v>
      </c>
      <c r="H1742" s="4" t="s">
        <v>178</v>
      </c>
      <c r="I1742" s="4" t="s">
        <v>80</v>
      </c>
      <c r="J1742" s="4" t="s">
        <v>14</v>
      </c>
      <c r="K1742" s="2">
        <v>190359.19</v>
      </c>
      <c r="L1742" s="2">
        <v>43977.919999999998</v>
      </c>
      <c r="M1742" s="5">
        <v>1</v>
      </c>
      <c r="N1742" s="2">
        <v>2400.71</v>
      </c>
      <c r="O1742" s="2">
        <v>419167.41</v>
      </c>
      <c r="P1742" s="2">
        <v>1641146.99</v>
      </c>
      <c r="Q1742" s="2">
        <v>554753.91</v>
      </c>
      <c r="R1742" s="2">
        <v>360590.04</v>
      </c>
      <c r="S1742" s="2">
        <v>9895.4699999999993</v>
      </c>
      <c r="T1742" s="2">
        <v>326361.21000000002</v>
      </c>
      <c r="U1742" s="5">
        <v>0</v>
      </c>
      <c r="V1742" s="6">
        <v>2</v>
      </c>
      <c r="W1742">
        <v>1</v>
      </c>
      <c r="X1742">
        <v>2</v>
      </c>
      <c r="Y1742">
        <v>15</v>
      </c>
      <c r="Z1742" s="5">
        <f t="shared" ca="1" si="81"/>
        <v>3678</v>
      </c>
      <c r="AA1742" s="4" t="str">
        <f t="shared" si="82"/>
        <v>Mid</v>
      </c>
      <c r="AB1742" s="2">
        <f t="shared" si="83"/>
        <v>0.01</v>
      </c>
      <c r="AC1742" s="2">
        <f>banking_clients[[#This Row],[Bank_Loans]] + banking_clients[[#This Row],[Business_Lending]] + banking_clients[[#This Row],[CreditCard_Balance]]</f>
        <v>747929.33</v>
      </c>
      <c r="AD1742" s="2">
        <f>banking_clients[[#This Row],[Bank_Deposits]] + banking_clients[[#This Row],[Saving_Accounts]] + banking_clients[[#This Row],[ForeignCurrency_Account]] + banking_clients[[#This Row],[Checking_Accounts]]</f>
        <v>2566386.41</v>
      </c>
    </row>
    <row r="1743" spans="1:30" x14ac:dyDescent="0.2">
      <c r="A1743" t="s">
        <v>5307</v>
      </c>
      <c r="B1743" t="s">
        <v>5308</v>
      </c>
      <c r="C1743" s="5">
        <v>25</v>
      </c>
      <c r="D1743">
        <v>12820</v>
      </c>
      <c r="E1743" s="3" t="s">
        <v>5309</v>
      </c>
      <c r="F1743" s="4" t="s">
        <v>99</v>
      </c>
      <c r="G1743" s="4" t="s">
        <v>25</v>
      </c>
      <c r="H1743" s="4" t="s">
        <v>717</v>
      </c>
      <c r="I1743" s="4" t="s">
        <v>33</v>
      </c>
      <c r="J1743" s="4" t="s">
        <v>14</v>
      </c>
      <c r="K1743" s="2">
        <v>87282</v>
      </c>
      <c r="L1743" s="2">
        <v>14192.4</v>
      </c>
      <c r="M1743" s="5">
        <v>1</v>
      </c>
      <c r="N1743" s="2">
        <v>1574.98</v>
      </c>
      <c r="O1743" s="2">
        <v>54129.56</v>
      </c>
      <c r="P1743" s="2">
        <v>37028.980000000003</v>
      </c>
      <c r="Q1743" s="2">
        <v>16336.31</v>
      </c>
      <c r="R1743" s="2">
        <v>22362.6</v>
      </c>
      <c r="S1743" s="2">
        <v>25871.08</v>
      </c>
      <c r="T1743" s="2">
        <v>277114.82</v>
      </c>
      <c r="U1743" s="5">
        <v>1</v>
      </c>
      <c r="V1743" s="6">
        <v>1</v>
      </c>
      <c r="W1743">
        <v>2</v>
      </c>
      <c r="X1743">
        <v>2</v>
      </c>
      <c r="Y1743">
        <v>1</v>
      </c>
      <c r="Z1743" s="5">
        <f t="shared" ca="1" si="81"/>
        <v>1956</v>
      </c>
      <c r="AA1743" s="4" t="str">
        <f t="shared" si="82"/>
        <v>Low</v>
      </c>
      <c r="AB1743" s="2">
        <f t="shared" si="83"/>
        <v>0.03</v>
      </c>
      <c r="AC1743" s="2">
        <f>banking_clients[[#This Row],[Bank_Loans]] + banking_clients[[#This Row],[Business_Lending]] + banking_clients[[#This Row],[CreditCard_Balance]]</f>
        <v>332819.36</v>
      </c>
      <c r="AD1743" s="2">
        <f>banking_clients[[#This Row],[Bank_Deposits]] + banking_clients[[#This Row],[Saving_Accounts]] + banking_clients[[#This Row],[ForeignCurrency_Account]] + banking_clients[[#This Row],[Checking_Accounts]]</f>
        <v>101598.97</v>
      </c>
    </row>
    <row r="1744" spans="1:30" x14ac:dyDescent="0.2">
      <c r="A1744" t="s">
        <v>5310</v>
      </c>
      <c r="B1744" t="s">
        <v>5311</v>
      </c>
      <c r="C1744" s="5">
        <v>19</v>
      </c>
      <c r="D1744">
        <v>6783</v>
      </c>
      <c r="E1744" s="3" t="s">
        <v>5312</v>
      </c>
      <c r="F1744" s="4" t="s">
        <v>18</v>
      </c>
      <c r="G1744" s="4" t="s">
        <v>11</v>
      </c>
      <c r="H1744" s="4" t="s">
        <v>2115</v>
      </c>
      <c r="I1744" s="4" t="s">
        <v>33</v>
      </c>
      <c r="J1744" s="4" t="s">
        <v>27</v>
      </c>
      <c r="K1744" s="2">
        <v>218710.79</v>
      </c>
      <c r="L1744" s="2">
        <v>31230.16</v>
      </c>
      <c r="M1744" s="5">
        <v>3</v>
      </c>
      <c r="N1744" s="2">
        <v>435.52</v>
      </c>
      <c r="O1744" s="2">
        <v>82605.22</v>
      </c>
      <c r="P1744" s="2">
        <v>169348.07</v>
      </c>
      <c r="Q1744" s="2">
        <v>116600.31</v>
      </c>
      <c r="R1744" s="2">
        <v>115934.02</v>
      </c>
      <c r="S1744" s="2">
        <v>20304.61</v>
      </c>
      <c r="T1744" s="2">
        <v>113440.55</v>
      </c>
      <c r="U1744" s="5">
        <v>2</v>
      </c>
      <c r="V1744" s="6">
        <v>2</v>
      </c>
      <c r="W1744">
        <v>3</v>
      </c>
      <c r="X1744">
        <v>2</v>
      </c>
      <c r="Y1744">
        <v>2</v>
      </c>
      <c r="Z1744" s="5">
        <f t="shared" ca="1" si="81"/>
        <v>2272</v>
      </c>
      <c r="AA1744" s="4" t="str">
        <f t="shared" si="82"/>
        <v>Mid</v>
      </c>
      <c r="AB1744" s="2">
        <f t="shared" si="83"/>
        <v>0.03</v>
      </c>
      <c r="AC1744" s="2">
        <f>banking_clients[[#This Row],[Bank_Loans]] + banking_clients[[#This Row],[Business_Lending]] + banking_clients[[#This Row],[CreditCard_Balance]]</f>
        <v>196481.29</v>
      </c>
      <c r="AD1744" s="2">
        <f>banking_clients[[#This Row],[Bank_Deposits]] + banking_clients[[#This Row],[Saving_Accounts]] + banking_clients[[#This Row],[ForeignCurrency_Account]] + banking_clients[[#This Row],[Checking_Accounts]]</f>
        <v>422187.01</v>
      </c>
    </row>
    <row r="1745" spans="1:30" x14ac:dyDescent="0.2">
      <c r="A1745" t="s">
        <v>5313</v>
      </c>
      <c r="B1745" t="s">
        <v>5314</v>
      </c>
      <c r="C1745" s="5">
        <v>75</v>
      </c>
      <c r="D1745">
        <v>1365</v>
      </c>
      <c r="E1745" s="3" t="s">
        <v>5315</v>
      </c>
      <c r="F1745" s="4" t="s">
        <v>63</v>
      </c>
      <c r="G1745" s="4" t="s">
        <v>11</v>
      </c>
      <c r="H1745" s="4" t="s">
        <v>207</v>
      </c>
      <c r="I1745" s="4" t="s">
        <v>80</v>
      </c>
      <c r="J1745" s="4" t="s">
        <v>14</v>
      </c>
      <c r="K1745" s="2">
        <v>72773.48</v>
      </c>
      <c r="L1745" s="2">
        <v>15015.84</v>
      </c>
      <c r="M1745" s="5">
        <v>1</v>
      </c>
      <c r="N1745" s="2">
        <v>2434.4899999999998</v>
      </c>
      <c r="O1745" s="2">
        <v>668113.81000000006</v>
      </c>
      <c r="P1745" s="2">
        <v>570888.34</v>
      </c>
      <c r="Q1745" s="2">
        <v>141615.71</v>
      </c>
      <c r="R1745" s="2">
        <v>258802.72</v>
      </c>
      <c r="S1745" s="2">
        <v>11239.1</v>
      </c>
      <c r="T1745" s="2">
        <v>459593.77</v>
      </c>
      <c r="U1745" s="5">
        <v>3</v>
      </c>
      <c r="V1745" s="6">
        <v>1</v>
      </c>
      <c r="W1745">
        <v>4</v>
      </c>
      <c r="X1745">
        <v>2</v>
      </c>
      <c r="Y1745">
        <v>3</v>
      </c>
      <c r="Z1745" s="5">
        <f t="shared" ca="1" si="81"/>
        <v>7910</v>
      </c>
      <c r="AA1745" s="4" t="str">
        <f t="shared" si="82"/>
        <v>Low</v>
      </c>
      <c r="AB1745" s="2">
        <f t="shared" si="83"/>
        <v>0.01</v>
      </c>
      <c r="AC1745" s="2">
        <f>banking_clients[[#This Row],[Bank_Loans]] + banking_clients[[#This Row],[Business_Lending]] + banking_clients[[#This Row],[CreditCard_Balance]]</f>
        <v>1130142.07</v>
      </c>
      <c r="AD1745" s="2">
        <f>banking_clients[[#This Row],[Bank_Deposits]] + banking_clients[[#This Row],[Saving_Accounts]] + banking_clients[[#This Row],[ForeignCurrency_Account]] + banking_clients[[#This Row],[Checking_Accounts]]</f>
        <v>982545.86999999988</v>
      </c>
    </row>
    <row r="1746" spans="1:30" x14ac:dyDescent="0.2">
      <c r="A1746" t="s">
        <v>5316</v>
      </c>
      <c r="B1746" t="s">
        <v>5317</v>
      </c>
      <c r="C1746" s="5">
        <v>28</v>
      </c>
      <c r="D1746">
        <v>20443</v>
      </c>
      <c r="E1746" s="3" t="s">
        <v>5318</v>
      </c>
      <c r="F1746" s="4" t="s">
        <v>167</v>
      </c>
      <c r="G1746" s="4" t="s">
        <v>11</v>
      </c>
      <c r="H1746" s="4" t="s">
        <v>178</v>
      </c>
      <c r="I1746" s="4" t="s">
        <v>33</v>
      </c>
      <c r="J1746" s="4" t="s">
        <v>27</v>
      </c>
      <c r="K1746" s="2">
        <v>386244.55</v>
      </c>
      <c r="L1746" s="2">
        <v>8012.94</v>
      </c>
      <c r="M1746" s="5">
        <v>1</v>
      </c>
      <c r="N1746" s="2">
        <v>3159.73</v>
      </c>
      <c r="O1746" s="2">
        <v>373659.25</v>
      </c>
      <c r="P1746" s="2">
        <v>1962821.31</v>
      </c>
      <c r="Q1746" s="2">
        <v>1169340.3500000001</v>
      </c>
      <c r="R1746" s="2">
        <v>204912.98</v>
      </c>
      <c r="S1746" s="2">
        <v>82324.429999999993</v>
      </c>
      <c r="T1746" s="2">
        <v>2425811.2599999998</v>
      </c>
      <c r="U1746" s="5">
        <v>0</v>
      </c>
      <c r="V1746" s="6">
        <v>3</v>
      </c>
      <c r="W1746">
        <v>1</v>
      </c>
      <c r="X1746">
        <v>1</v>
      </c>
      <c r="Y1746">
        <v>4</v>
      </c>
      <c r="Z1746" s="5">
        <f t="shared" ca="1" si="81"/>
        <v>3879</v>
      </c>
      <c r="AA1746" s="4" t="str">
        <f t="shared" si="82"/>
        <v>High</v>
      </c>
      <c r="AB1746" s="2">
        <f t="shared" si="83"/>
        <v>0.03</v>
      </c>
      <c r="AC1746" s="2">
        <f>banking_clients[[#This Row],[Bank_Loans]] + banking_clients[[#This Row],[Business_Lending]] + banking_clients[[#This Row],[CreditCard_Balance]]</f>
        <v>2802630.2399999998</v>
      </c>
      <c r="AD1746" s="2">
        <f>banking_clients[[#This Row],[Bank_Deposits]] + banking_clients[[#This Row],[Saving_Accounts]] + banking_clients[[#This Row],[ForeignCurrency_Account]] + banking_clients[[#This Row],[Checking_Accounts]]</f>
        <v>3419399.0700000003</v>
      </c>
    </row>
    <row r="1747" spans="1:30" x14ac:dyDescent="0.2">
      <c r="A1747" t="s">
        <v>5319</v>
      </c>
      <c r="B1747" t="s">
        <v>5320</v>
      </c>
      <c r="C1747" s="5">
        <v>60</v>
      </c>
      <c r="D1747">
        <v>27920</v>
      </c>
      <c r="E1747" s="3" t="s">
        <v>2609</v>
      </c>
      <c r="F1747" s="4" t="s">
        <v>315</v>
      </c>
      <c r="G1747" s="4" t="s">
        <v>19</v>
      </c>
      <c r="H1747" s="4" t="s">
        <v>1403</v>
      </c>
      <c r="I1747" s="4" t="s">
        <v>13</v>
      </c>
      <c r="J1747" s="4" t="s">
        <v>14</v>
      </c>
      <c r="K1747" s="2">
        <v>96691.35</v>
      </c>
      <c r="L1747" s="2">
        <v>33530.28</v>
      </c>
      <c r="M1747" s="5">
        <v>1</v>
      </c>
      <c r="N1747" s="2">
        <v>1738.54</v>
      </c>
      <c r="O1747" s="2">
        <v>210320.07</v>
      </c>
      <c r="P1747" s="2">
        <v>117721.19</v>
      </c>
      <c r="Q1747" s="2">
        <v>42326.720000000001</v>
      </c>
      <c r="R1747" s="2">
        <v>52167.68</v>
      </c>
      <c r="S1747" s="2">
        <v>29458.06</v>
      </c>
      <c r="T1747" s="2">
        <v>955110.96</v>
      </c>
      <c r="U1747" s="5">
        <v>1</v>
      </c>
      <c r="V1747" s="6">
        <v>1</v>
      </c>
      <c r="W1747">
        <v>1</v>
      </c>
      <c r="X1747">
        <v>2</v>
      </c>
      <c r="Y1747">
        <v>5</v>
      </c>
      <c r="Z1747" s="5">
        <f t="shared" ca="1" si="81"/>
        <v>6010</v>
      </c>
      <c r="AA1747" s="4" t="str">
        <f t="shared" si="82"/>
        <v>Low</v>
      </c>
      <c r="AB1747" s="2">
        <f t="shared" si="83"/>
        <v>0.05</v>
      </c>
      <c r="AC1747" s="2">
        <f>banking_clients[[#This Row],[Bank_Loans]] + banking_clients[[#This Row],[Business_Lending]] + banking_clients[[#This Row],[CreditCard_Balance]]</f>
        <v>1167169.57</v>
      </c>
      <c r="AD1747" s="2">
        <f>banking_clients[[#This Row],[Bank_Deposits]] + banking_clients[[#This Row],[Saving_Accounts]] + banking_clients[[#This Row],[ForeignCurrency_Account]] + banking_clients[[#This Row],[Checking_Accounts]]</f>
        <v>241673.65</v>
      </c>
    </row>
    <row r="1748" spans="1:30" x14ac:dyDescent="0.2">
      <c r="A1748" t="s">
        <v>5321</v>
      </c>
      <c r="B1748" t="s">
        <v>5322</v>
      </c>
      <c r="C1748" s="5">
        <v>78</v>
      </c>
      <c r="D1748">
        <v>25488</v>
      </c>
      <c r="E1748" s="3" t="s">
        <v>5323</v>
      </c>
      <c r="F1748" s="4" t="s">
        <v>63</v>
      </c>
      <c r="G1748" s="4" t="s">
        <v>25</v>
      </c>
      <c r="H1748" s="4" t="s">
        <v>178</v>
      </c>
      <c r="I1748" s="4" t="s">
        <v>13</v>
      </c>
      <c r="J1748" s="4" t="s">
        <v>14</v>
      </c>
      <c r="K1748" s="2">
        <v>280286.64</v>
      </c>
      <c r="L1748" s="2">
        <v>42697.75</v>
      </c>
      <c r="M1748" s="5">
        <v>1</v>
      </c>
      <c r="N1748" s="2">
        <v>4942.67</v>
      </c>
      <c r="O1748" s="2">
        <v>153326.81</v>
      </c>
      <c r="P1748" s="2">
        <v>611071.69999999995</v>
      </c>
      <c r="Q1748" s="2">
        <v>503235.52</v>
      </c>
      <c r="R1748" s="2">
        <v>197699.67</v>
      </c>
      <c r="S1748" s="2">
        <v>21493.68</v>
      </c>
      <c r="T1748" s="2">
        <v>1007843.8</v>
      </c>
      <c r="U1748" s="5">
        <v>0</v>
      </c>
      <c r="V1748" s="6">
        <v>4</v>
      </c>
      <c r="W1748">
        <v>1</v>
      </c>
      <c r="X1748">
        <v>1</v>
      </c>
      <c r="Y1748">
        <v>6</v>
      </c>
      <c r="Z1748" s="5">
        <f t="shared" ca="1" si="81"/>
        <v>1398</v>
      </c>
      <c r="AA1748" s="4" t="str">
        <f t="shared" si="82"/>
        <v>Mid</v>
      </c>
      <c r="AB1748" s="2">
        <f t="shared" si="83"/>
        <v>0.05</v>
      </c>
      <c r="AC1748" s="2">
        <f>banking_clients[[#This Row],[Bank_Loans]] + banking_clients[[#This Row],[Business_Lending]] + banking_clients[[#This Row],[CreditCard_Balance]]</f>
        <v>1166113.28</v>
      </c>
      <c r="AD1748" s="2">
        <f>banking_clients[[#This Row],[Bank_Deposits]] + banking_clients[[#This Row],[Saving_Accounts]] + banking_clients[[#This Row],[ForeignCurrency_Account]] + banking_clients[[#This Row],[Checking_Accounts]]</f>
        <v>1333500.57</v>
      </c>
    </row>
    <row r="1749" spans="1:30" x14ac:dyDescent="0.2">
      <c r="A1749" t="s">
        <v>5324</v>
      </c>
      <c r="B1749" t="s">
        <v>5325</v>
      </c>
      <c r="C1749" s="5">
        <v>38</v>
      </c>
      <c r="D1749">
        <v>24291</v>
      </c>
      <c r="E1749" s="3" t="s">
        <v>5326</v>
      </c>
      <c r="F1749" s="4" t="s">
        <v>192</v>
      </c>
      <c r="G1749" s="4" t="s">
        <v>25</v>
      </c>
      <c r="H1749" s="4" t="s">
        <v>2115</v>
      </c>
      <c r="I1749" s="4" t="s">
        <v>33</v>
      </c>
      <c r="J1749" s="4" t="s">
        <v>14</v>
      </c>
      <c r="K1749" s="2">
        <v>291861.24</v>
      </c>
      <c r="L1749" s="2">
        <v>56320.23</v>
      </c>
      <c r="M1749" s="5">
        <v>1</v>
      </c>
      <c r="N1749" s="2">
        <v>2730.31</v>
      </c>
      <c r="O1749" s="2">
        <v>479875.3</v>
      </c>
      <c r="P1749" s="2">
        <v>2129776.63</v>
      </c>
      <c r="Q1749" s="2">
        <v>1425441.05</v>
      </c>
      <c r="R1749" s="2">
        <v>281734.23</v>
      </c>
      <c r="S1749" s="2">
        <v>81122.179999999993</v>
      </c>
      <c r="T1749" s="2">
        <v>1724351.3</v>
      </c>
      <c r="U1749" s="5">
        <v>0</v>
      </c>
      <c r="V1749" s="6">
        <v>2</v>
      </c>
      <c r="W1749">
        <v>2</v>
      </c>
      <c r="X1749">
        <v>1</v>
      </c>
      <c r="Y1749">
        <v>7</v>
      </c>
      <c r="Z1749" s="5">
        <f t="shared" ca="1" si="81"/>
        <v>4122</v>
      </c>
      <c r="AA1749" s="4" t="str">
        <f t="shared" si="82"/>
        <v>Mid</v>
      </c>
      <c r="AB1749" s="2">
        <f t="shared" si="83"/>
        <v>0.03</v>
      </c>
      <c r="AC1749" s="2">
        <f>banking_clients[[#This Row],[Bank_Loans]] + banking_clients[[#This Row],[Business_Lending]] + banking_clients[[#This Row],[CreditCard_Balance]]</f>
        <v>2206956.91</v>
      </c>
      <c r="AD1749" s="2">
        <f>banking_clients[[#This Row],[Bank_Deposits]] + banking_clients[[#This Row],[Saving_Accounts]] + banking_clients[[#This Row],[ForeignCurrency_Account]] + banking_clients[[#This Row],[Checking_Accounts]]</f>
        <v>3918074.09</v>
      </c>
    </row>
    <row r="1750" spans="1:30" x14ac:dyDescent="0.2">
      <c r="A1750" t="s">
        <v>5327</v>
      </c>
      <c r="B1750" t="s">
        <v>3872</v>
      </c>
      <c r="C1750" s="5">
        <v>81</v>
      </c>
      <c r="D1750">
        <v>28970</v>
      </c>
      <c r="E1750" s="3" t="s">
        <v>5328</v>
      </c>
      <c r="F1750" s="4" t="s">
        <v>153</v>
      </c>
      <c r="G1750" s="4" t="s">
        <v>19</v>
      </c>
      <c r="H1750" s="4" t="s">
        <v>601</v>
      </c>
      <c r="I1750" s="4" t="s">
        <v>13</v>
      </c>
      <c r="J1750" s="4" t="s">
        <v>14</v>
      </c>
      <c r="K1750" s="2">
        <v>156567.35999999999</v>
      </c>
      <c r="L1750" s="2">
        <v>42980.4</v>
      </c>
      <c r="M1750" s="5">
        <v>1</v>
      </c>
      <c r="N1750" s="2">
        <v>5084.18</v>
      </c>
      <c r="O1750" s="2">
        <v>157441.81</v>
      </c>
      <c r="P1750" s="2">
        <v>1279046.54</v>
      </c>
      <c r="Q1750" s="2">
        <v>264265.82</v>
      </c>
      <c r="R1750" s="2">
        <v>562886.18999999994</v>
      </c>
      <c r="S1750" s="2">
        <v>12178.65</v>
      </c>
      <c r="T1750" s="2">
        <v>641863.13</v>
      </c>
      <c r="U1750" s="5">
        <v>3</v>
      </c>
      <c r="V1750" s="6">
        <v>2</v>
      </c>
      <c r="W1750">
        <v>2</v>
      </c>
      <c r="X1750">
        <v>2</v>
      </c>
      <c r="Y1750">
        <v>8</v>
      </c>
      <c r="Z1750" s="5">
        <f t="shared" ca="1" si="81"/>
        <v>8602</v>
      </c>
      <c r="AA1750" s="4" t="str">
        <f t="shared" si="82"/>
        <v>Mid</v>
      </c>
      <c r="AB1750" s="2">
        <f t="shared" si="83"/>
        <v>0.05</v>
      </c>
      <c r="AC1750" s="2">
        <f>banking_clients[[#This Row],[Bank_Loans]] + banking_clients[[#This Row],[Business_Lending]] + banking_clients[[#This Row],[CreditCard_Balance]]</f>
        <v>804389.12</v>
      </c>
      <c r="AD1750" s="2">
        <f>banking_clients[[#This Row],[Bank_Deposits]] + banking_clients[[#This Row],[Saving_Accounts]] + banking_clients[[#This Row],[ForeignCurrency_Account]] + banking_clients[[#This Row],[Checking_Accounts]]</f>
        <v>2118377.1999999997</v>
      </c>
    </row>
    <row r="1751" spans="1:30" x14ac:dyDescent="0.2">
      <c r="A1751" t="s">
        <v>5329</v>
      </c>
      <c r="B1751" t="s">
        <v>5330</v>
      </c>
      <c r="C1751" s="5">
        <v>24</v>
      </c>
      <c r="D1751">
        <v>41486</v>
      </c>
      <c r="E1751" s="3" t="s">
        <v>5331</v>
      </c>
      <c r="F1751" s="4" t="s">
        <v>464</v>
      </c>
      <c r="G1751" s="4" t="s">
        <v>49</v>
      </c>
      <c r="H1751" s="4" t="s">
        <v>2252</v>
      </c>
      <c r="I1751" s="4" t="s">
        <v>33</v>
      </c>
      <c r="J1751" s="4" t="s">
        <v>27</v>
      </c>
      <c r="K1751" s="2">
        <v>118836.19</v>
      </c>
      <c r="L1751" s="2">
        <v>21423.29</v>
      </c>
      <c r="M1751" s="5">
        <v>2</v>
      </c>
      <c r="N1751" s="2">
        <v>4759.5200000000004</v>
      </c>
      <c r="O1751" s="2">
        <v>1158652.6399999999</v>
      </c>
      <c r="P1751" s="2">
        <v>774143.81</v>
      </c>
      <c r="Q1751" s="2">
        <v>213019.44</v>
      </c>
      <c r="R1751" s="2">
        <v>358651.99</v>
      </c>
      <c r="S1751" s="2">
        <v>28162.15</v>
      </c>
      <c r="T1751" s="2">
        <v>1554596.09</v>
      </c>
      <c r="U1751" s="5">
        <v>2</v>
      </c>
      <c r="V1751" s="6">
        <v>2</v>
      </c>
      <c r="W1751">
        <v>3</v>
      </c>
      <c r="X1751">
        <v>2</v>
      </c>
      <c r="Y1751">
        <v>9</v>
      </c>
      <c r="Z1751" s="5">
        <f t="shared" ca="1" si="81"/>
        <v>9270</v>
      </c>
      <c r="AA1751" s="4" t="str">
        <f t="shared" si="82"/>
        <v>Mid</v>
      </c>
      <c r="AB1751" s="2">
        <f t="shared" si="83"/>
        <v>0.03</v>
      </c>
      <c r="AC1751" s="2">
        <f>banking_clients[[#This Row],[Bank_Loans]] + banking_clients[[#This Row],[Business_Lending]] + banking_clients[[#This Row],[CreditCard_Balance]]</f>
        <v>2718008.25</v>
      </c>
      <c r="AD1751" s="2">
        <f>banking_clients[[#This Row],[Bank_Deposits]] + banking_clients[[#This Row],[Saving_Accounts]] + banking_clients[[#This Row],[ForeignCurrency_Account]] + banking_clients[[#This Row],[Checking_Accounts]]</f>
        <v>1373977.39</v>
      </c>
    </row>
    <row r="1752" spans="1:30" x14ac:dyDescent="0.2">
      <c r="A1752" t="s">
        <v>5332</v>
      </c>
      <c r="B1752" t="s">
        <v>5333</v>
      </c>
      <c r="C1752" s="5">
        <v>38</v>
      </c>
      <c r="D1752">
        <v>8309</v>
      </c>
      <c r="E1752" s="3" t="s">
        <v>5334</v>
      </c>
      <c r="F1752" s="4" t="s">
        <v>24</v>
      </c>
      <c r="G1752" s="4" t="s">
        <v>49</v>
      </c>
      <c r="H1752" s="4" t="s">
        <v>601</v>
      </c>
      <c r="I1752" s="4" t="s">
        <v>13</v>
      </c>
      <c r="J1752" s="4" t="s">
        <v>34</v>
      </c>
      <c r="K1752" s="2">
        <v>396733.64</v>
      </c>
      <c r="L1752" s="2">
        <v>25861.14</v>
      </c>
      <c r="M1752" s="5">
        <v>1</v>
      </c>
      <c r="N1752" s="2">
        <v>2649.36</v>
      </c>
      <c r="O1752" s="2">
        <v>376264.9</v>
      </c>
      <c r="P1752" s="2">
        <v>995012.7</v>
      </c>
      <c r="Q1752" s="2">
        <v>398005.08</v>
      </c>
      <c r="R1752" s="2">
        <v>168867.87</v>
      </c>
      <c r="S1752" s="2">
        <v>73637.100000000006</v>
      </c>
      <c r="T1752" s="2">
        <v>822363.67</v>
      </c>
      <c r="U1752" s="5">
        <v>0</v>
      </c>
      <c r="V1752" s="6">
        <v>3</v>
      </c>
      <c r="W1752">
        <v>3</v>
      </c>
      <c r="X1752">
        <v>1</v>
      </c>
      <c r="Y1752">
        <v>10</v>
      </c>
      <c r="Z1752" s="5">
        <f t="shared" ca="1" si="81"/>
        <v>5500</v>
      </c>
      <c r="AA1752" s="4" t="str">
        <f t="shared" si="82"/>
        <v>High</v>
      </c>
      <c r="AB1752" s="2">
        <f t="shared" si="83"/>
        <v>0.05</v>
      </c>
      <c r="AC1752" s="2">
        <f>banking_clients[[#This Row],[Bank_Loans]] + banking_clients[[#This Row],[Business_Lending]] + banking_clients[[#This Row],[CreditCard_Balance]]</f>
        <v>1201277.9300000002</v>
      </c>
      <c r="AD1752" s="2">
        <f>banking_clients[[#This Row],[Bank_Deposits]] + banking_clients[[#This Row],[Saving_Accounts]] + banking_clients[[#This Row],[ForeignCurrency_Account]] + banking_clients[[#This Row],[Checking_Accounts]]</f>
        <v>1635522.75</v>
      </c>
    </row>
    <row r="1753" spans="1:30" x14ac:dyDescent="0.2">
      <c r="A1753" t="s">
        <v>5335</v>
      </c>
      <c r="B1753" t="s">
        <v>5336</v>
      </c>
      <c r="C1753" s="5">
        <v>69</v>
      </c>
      <c r="D1753">
        <v>16121</v>
      </c>
      <c r="E1753" s="3" t="s">
        <v>3183</v>
      </c>
      <c r="F1753" s="4" t="s">
        <v>104</v>
      </c>
      <c r="G1753" s="4" t="s">
        <v>25</v>
      </c>
      <c r="H1753" s="4" t="s">
        <v>1297</v>
      </c>
      <c r="I1753" s="4" t="s">
        <v>80</v>
      </c>
      <c r="J1753" s="4" t="s">
        <v>14</v>
      </c>
      <c r="K1753" s="2">
        <v>236387.58</v>
      </c>
      <c r="L1753" s="2">
        <v>46675.85</v>
      </c>
      <c r="M1753" s="5">
        <v>2</v>
      </c>
      <c r="N1753" s="2">
        <v>1924.16</v>
      </c>
      <c r="O1753" s="2">
        <v>687541.73</v>
      </c>
      <c r="P1753" s="2">
        <v>243023.26</v>
      </c>
      <c r="Q1753" s="2">
        <v>246263.57</v>
      </c>
      <c r="R1753" s="2">
        <v>80100.47</v>
      </c>
      <c r="S1753" s="2">
        <v>10340.85</v>
      </c>
      <c r="T1753" s="2">
        <v>852689.18</v>
      </c>
      <c r="U1753" s="5">
        <v>1</v>
      </c>
      <c r="V1753" s="6">
        <v>2</v>
      </c>
      <c r="W1753">
        <v>3</v>
      </c>
      <c r="X1753">
        <v>2</v>
      </c>
      <c r="Y1753">
        <v>11</v>
      </c>
      <c r="Z1753" s="5">
        <f t="shared" ca="1" si="81"/>
        <v>1489</v>
      </c>
      <c r="AA1753" s="4" t="str">
        <f t="shared" si="82"/>
        <v>Mid</v>
      </c>
      <c r="AB1753" s="2">
        <f t="shared" si="83"/>
        <v>0.01</v>
      </c>
      <c r="AC1753" s="2">
        <f>banking_clients[[#This Row],[Bank_Loans]] + banking_clients[[#This Row],[Business_Lending]] + banking_clients[[#This Row],[CreditCard_Balance]]</f>
        <v>1542155.07</v>
      </c>
      <c r="AD1753" s="2">
        <f>banking_clients[[#This Row],[Bank_Deposits]] + banking_clients[[#This Row],[Saving_Accounts]] + banking_clients[[#This Row],[ForeignCurrency_Account]] + banking_clients[[#This Row],[Checking_Accounts]]</f>
        <v>579728.14999999991</v>
      </c>
    </row>
    <row r="1754" spans="1:30" x14ac:dyDescent="0.2">
      <c r="A1754" t="s">
        <v>5337</v>
      </c>
      <c r="B1754" t="s">
        <v>5338</v>
      </c>
      <c r="C1754" s="5">
        <v>64</v>
      </c>
      <c r="D1754">
        <v>26597</v>
      </c>
      <c r="E1754" s="3" t="s">
        <v>5220</v>
      </c>
      <c r="F1754" s="4" t="s">
        <v>295</v>
      </c>
      <c r="G1754" s="4" t="s">
        <v>19</v>
      </c>
      <c r="H1754" s="4" t="s">
        <v>430</v>
      </c>
      <c r="I1754" s="4" t="s">
        <v>13</v>
      </c>
      <c r="J1754" s="4" t="s">
        <v>14</v>
      </c>
      <c r="K1754" s="2">
        <v>98927.54</v>
      </c>
      <c r="L1754" s="2">
        <v>18538.3</v>
      </c>
      <c r="M1754" s="5">
        <v>1</v>
      </c>
      <c r="N1754" s="2">
        <v>3663.88</v>
      </c>
      <c r="O1754" s="2">
        <v>778915.68</v>
      </c>
      <c r="P1754" s="2">
        <v>533403.62</v>
      </c>
      <c r="Q1754" s="2">
        <v>89497.25</v>
      </c>
      <c r="R1754" s="2">
        <v>284601.26</v>
      </c>
      <c r="S1754" s="2">
        <v>52403.51</v>
      </c>
      <c r="T1754" s="2">
        <v>1371205.61</v>
      </c>
      <c r="U1754" s="5">
        <v>0</v>
      </c>
      <c r="V1754" s="6">
        <v>1</v>
      </c>
      <c r="W1754">
        <v>3</v>
      </c>
      <c r="X1754">
        <v>2</v>
      </c>
      <c r="Y1754">
        <v>12</v>
      </c>
      <c r="Z1754" s="5">
        <f t="shared" ca="1" si="81"/>
        <v>1793</v>
      </c>
      <c r="AA1754" s="4" t="str">
        <f t="shared" si="82"/>
        <v>Low</v>
      </c>
      <c r="AB1754" s="2">
        <f t="shared" si="83"/>
        <v>0.05</v>
      </c>
      <c r="AC1754" s="2">
        <f>banking_clients[[#This Row],[Bank_Loans]] + banking_clients[[#This Row],[Business_Lending]] + banking_clients[[#This Row],[CreditCard_Balance]]</f>
        <v>2153785.17</v>
      </c>
      <c r="AD1754" s="2">
        <f>banking_clients[[#This Row],[Bank_Deposits]] + banking_clients[[#This Row],[Saving_Accounts]] + banking_clients[[#This Row],[ForeignCurrency_Account]] + banking_clients[[#This Row],[Checking_Accounts]]</f>
        <v>959905.64</v>
      </c>
    </row>
    <row r="1755" spans="1:30" x14ac:dyDescent="0.2">
      <c r="A1755" t="s">
        <v>5339</v>
      </c>
      <c r="B1755" t="s">
        <v>4817</v>
      </c>
      <c r="C1755" s="5">
        <v>69</v>
      </c>
      <c r="D1755">
        <v>9990</v>
      </c>
      <c r="E1755" s="3" t="s">
        <v>5340</v>
      </c>
      <c r="F1755" s="4" t="s">
        <v>148</v>
      </c>
      <c r="G1755" s="4" t="s">
        <v>25</v>
      </c>
      <c r="H1755" s="4" t="s">
        <v>518</v>
      </c>
      <c r="I1755" s="4" t="s">
        <v>80</v>
      </c>
      <c r="J1755" s="4" t="s">
        <v>34</v>
      </c>
      <c r="K1755" s="2">
        <v>150510.54999999999</v>
      </c>
      <c r="L1755" s="2">
        <v>12903.66</v>
      </c>
      <c r="M1755" s="5">
        <v>1</v>
      </c>
      <c r="N1755" s="2">
        <v>2587.65</v>
      </c>
      <c r="O1755" s="2">
        <v>418952.72</v>
      </c>
      <c r="P1755" s="2">
        <v>950337.24</v>
      </c>
      <c r="Q1755" s="2">
        <v>488553.65</v>
      </c>
      <c r="R1755" s="2">
        <v>146365.32</v>
      </c>
      <c r="S1755" s="2">
        <v>11534.76</v>
      </c>
      <c r="T1755" s="2">
        <v>380254.5</v>
      </c>
      <c r="U1755" s="5">
        <v>1</v>
      </c>
      <c r="V1755" s="6">
        <v>2</v>
      </c>
      <c r="W1755">
        <v>3</v>
      </c>
      <c r="X1755">
        <v>1</v>
      </c>
      <c r="Y1755">
        <v>13</v>
      </c>
      <c r="Z1755" s="5">
        <f t="shared" ca="1" si="81"/>
        <v>5338</v>
      </c>
      <c r="AA1755" s="4" t="str">
        <f t="shared" si="82"/>
        <v>Mid</v>
      </c>
      <c r="AB1755" s="2">
        <f t="shared" si="83"/>
        <v>0.01</v>
      </c>
      <c r="AC1755" s="2">
        <f>banking_clients[[#This Row],[Bank_Loans]] + banking_clients[[#This Row],[Business_Lending]] + banking_clients[[#This Row],[CreditCard_Balance]]</f>
        <v>801794.87</v>
      </c>
      <c r="AD1755" s="2">
        <f>banking_clients[[#This Row],[Bank_Deposits]] + banking_clients[[#This Row],[Saving_Accounts]] + banking_clients[[#This Row],[ForeignCurrency_Account]] + banking_clients[[#This Row],[Checking_Accounts]]</f>
        <v>1596790.9700000002</v>
      </c>
    </row>
    <row r="1756" spans="1:30" x14ac:dyDescent="0.2">
      <c r="A1756" t="s">
        <v>5341</v>
      </c>
      <c r="B1756" t="s">
        <v>5342</v>
      </c>
      <c r="C1756" s="5">
        <v>83</v>
      </c>
      <c r="D1756">
        <v>12637</v>
      </c>
      <c r="E1756" s="3" t="s">
        <v>5343</v>
      </c>
      <c r="F1756" s="4" t="s">
        <v>44</v>
      </c>
      <c r="G1756" s="4" t="s">
        <v>49</v>
      </c>
      <c r="H1756" s="4" t="s">
        <v>132</v>
      </c>
      <c r="I1756" s="4" t="s">
        <v>13</v>
      </c>
      <c r="J1756" s="4" t="s">
        <v>34</v>
      </c>
      <c r="K1756" s="2">
        <v>32073.35</v>
      </c>
      <c r="L1756" s="2">
        <v>2678.24</v>
      </c>
      <c r="M1756" s="5">
        <v>1</v>
      </c>
      <c r="N1756" s="2">
        <v>2347.98</v>
      </c>
      <c r="O1756" s="2">
        <v>50736.27</v>
      </c>
      <c r="P1756" s="2">
        <v>147943.13</v>
      </c>
      <c r="Q1756" s="2">
        <v>132010.79999999999</v>
      </c>
      <c r="R1756" s="2">
        <v>50664.83</v>
      </c>
      <c r="S1756" s="2">
        <v>6434.84</v>
      </c>
      <c r="T1756" s="2">
        <v>245287.55</v>
      </c>
      <c r="U1756" s="5">
        <v>2</v>
      </c>
      <c r="V1756" s="6">
        <v>1</v>
      </c>
      <c r="W1756">
        <v>3</v>
      </c>
      <c r="X1756">
        <v>2</v>
      </c>
      <c r="Y1756">
        <v>14</v>
      </c>
      <c r="Z1756" s="5">
        <f t="shared" ca="1" si="81"/>
        <v>2406</v>
      </c>
      <c r="AA1756" s="4" t="str">
        <f t="shared" si="82"/>
        <v>Low</v>
      </c>
      <c r="AB1756" s="2">
        <f t="shared" si="83"/>
        <v>0.05</v>
      </c>
      <c r="AC1756" s="2">
        <f>banking_clients[[#This Row],[Bank_Loans]] + banking_clients[[#This Row],[Business_Lending]] + banking_clients[[#This Row],[CreditCard_Balance]]</f>
        <v>298371.8</v>
      </c>
      <c r="AD1756" s="2">
        <f>banking_clients[[#This Row],[Bank_Deposits]] + banking_clients[[#This Row],[Saving_Accounts]] + banking_clients[[#This Row],[ForeignCurrency_Account]] + banking_clients[[#This Row],[Checking_Accounts]]</f>
        <v>337053.6</v>
      </c>
    </row>
    <row r="1757" spans="1:30" x14ac:dyDescent="0.2">
      <c r="A1757" t="s">
        <v>5344</v>
      </c>
      <c r="B1757" t="s">
        <v>5345</v>
      </c>
      <c r="C1757" s="5">
        <v>35</v>
      </c>
      <c r="D1757">
        <v>24240</v>
      </c>
      <c r="E1757" s="3" t="s">
        <v>4499</v>
      </c>
      <c r="F1757" s="4" t="s">
        <v>172</v>
      </c>
      <c r="G1757" s="4" t="s">
        <v>25</v>
      </c>
      <c r="H1757" s="4" t="s">
        <v>626</v>
      </c>
      <c r="I1757" s="4" t="s">
        <v>33</v>
      </c>
      <c r="J1757" s="4" t="s">
        <v>14</v>
      </c>
      <c r="K1757" s="2">
        <v>206263.62</v>
      </c>
      <c r="L1757" s="2">
        <v>33478.559999999998</v>
      </c>
      <c r="M1757" s="5">
        <v>2</v>
      </c>
      <c r="N1757" s="2">
        <v>1184.32</v>
      </c>
      <c r="O1757" s="2">
        <v>698207.72</v>
      </c>
      <c r="P1757" s="2">
        <v>119493.39</v>
      </c>
      <c r="Q1757" s="2">
        <v>58734.04</v>
      </c>
      <c r="R1757" s="2">
        <v>119351.62</v>
      </c>
      <c r="S1757" s="2">
        <v>5048.38</v>
      </c>
      <c r="T1757" s="2">
        <v>751678.76</v>
      </c>
      <c r="U1757" s="5">
        <v>2</v>
      </c>
      <c r="V1757" s="6">
        <v>2</v>
      </c>
      <c r="W1757">
        <v>3</v>
      </c>
      <c r="X1757">
        <v>2</v>
      </c>
      <c r="Y1757">
        <v>15</v>
      </c>
      <c r="Z1757" s="5">
        <f t="shared" ca="1" si="81"/>
        <v>2297</v>
      </c>
      <c r="AA1757" s="4" t="str">
        <f t="shared" si="82"/>
        <v>Mid</v>
      </c>
      <c r="AB1757" s="2">
        <f t="shared" si="83"/>
        <v>0.03</v>
      </c>
      <c r="AC1757" s="2">
        <f>banking_clients[[#This Row],[Bank_Loans]] + banking_clients[[#This Row],[Business_Lending]] + banking_clients[[#This Row],[CreditCard_Balance]]</f>
        <v>1451070.8</v>
      </c>
      <c r="AD1757" s="2">
        <f>banking_clients[[#This Row],[Bank_Deposits]] + banking_clients[[#This Row],[Saving_Accounts]] + banking_clients[[#This Row],[ForeignCurrency_Account]] + banking_clients[[#This Row],[Checking_Accounts]]</f>
        <v>302627.43</v>
      </c>
    </row>
    <row r="1758" spans="1:30" x14ac:dyDescent="0.2">
      <c r="A1758" t="s">
        <v>5346</v>
      </c>
      <c r="B1758" t="s">
        <v>2696</v>
      </c>
      <c r="C1758" s="5">
        <v>22</v>
      </c>
      <c r="D1758">
        <v>36515</v>
      </c>
      <c r="E1758" s="3" t="s">
        <v>5347</v>
      </c>
      <c r="F1758" s="4" t="s">
        <v>78</v>
      </c>
      <c r="G1758" s="4" t="s">
        <v>25</v>
      </c>
      <c r="H1758" s="4" t="s">
        <v>1899</v>
      </c>
      <c r="I1758" s="4" t="s">
        <v>80</v>
      </c>
      <c r="J1758" s="4" t="s">
        <v>34</v>
      </c>
      <c r="K1758" s="2">
        <v>488443.97</v>
      </c>
      <c r="L1758" s="2">
        <v>38137.68</v>
      </c>
      <c r="M1758" s="5">
        <v>1</v>
      </c>
      <c r="N1758" s="2">
        <v>5352.44</v>
      </c>
      <c r="O1758" s="2">
        <v>414468.11</v>
      </c>
      <c r="P1758" s="2">
        <v>82899.34</v>
      </c>
      <c r="Q1758" s="2">
        <v>88519.63</v>
      </c>
      <c r="R1758" s="2">
        <v>58746.13</v>
      </c>
      <c r="S1758" s="2">
        <v>15426.2</v>
      </c>
      <c r="T1758" s="2">
        <v>834342.46</v>
      </c>
      <c r="U1758" s="5">
        <v>2</v>
      </c>
      <c r="V1758" s="6">
        <v>5</v>
      </c>
      <c r="W1758">
        <v>4</v>
      </c>
      <c r="X1758">
        <v>1</v>
      </c>
      <c r="Y1758">
        <v>16</v>
      </c>
      <c r="Z1758" s="5">
        <f t="shared" ca="1" si="81"/>
        <v>7442</v>
      </c>
      <c r="AA1758" s="4" t="str">
        <f t="shared" si="82"/>
        <v>High</v>
      </c>
      <c r="AB1758" s="2">
        <f t="shared" si="83"/>
        <v>0.01</v>
      </c>
      <c r="AC1758" s="2">
        <f>banking_clients[[#This Row],[Bank_Loans]] + banking_clients[[#This Row],[Business_Lending]] + banking_clients[[#This Row],[CreditCard_Balance]]</f>
        <v>1254163.0099999998</v>
      </c>
      <c r="AD1758" s="2">
        <f>banking_clients[[#This Row],[Bank_Deposits]] + banking_clients[[#This Row],[Saving_Accounts]] + banking_clients[[#This Row],[ForeignCurrency_Account]] + banking_clients[[#This Row],[Checking_Accounts]]</f>
        <v>245591.30000000002</v>
      </c>
    </row>
    <row r="1759" spans="1:30" x14ac:dyDescent="0.2">
      <c r="A1759" t="s">
        <v>5348</v>
      </c>
      <c r="B1759" t="s">
        <v>5349</v>
      </c>
      <c r="C1759" s="5">
        <v>24</v>
      </c>
      <c r="D1759">
        <v>18365</v>
      </c>
      <c r="E1759" s="3" t="s">
        <v>5350</v>
      </c>
      <c r="F1759" s="4" t="s">
        <v>94</v>
      </c>
      <c r="G1759" s="4" t="s">
        <v>49</v>
      </c>
      <c r="H1759" s="4" t="s">
        <v>1899</v>
      </c>
      <c r="I1759" s="4" t="s">
        <v>13</v>
      </c>
      <c r="J1759" s="4" t="s">
        <v>34</v>
      </c>
      <c r="K1759" s="2">
        <v>99158.69</v>
      </c>
      <c r="L1759" s="2">
        <v>44809.919999999998</v>
      </c>
      <c r="M1759" s="5">
        <v>1</v>
      </c>
      <c r="N1759" s="2">
        <v>2874.56</v>
      </c>
      <c r="O1759" s="2">
        <v>645353.76</v>
      </c>
      <c r="P1759" s="2">
        <v>617206.19999999995</v>
      </c>
      <c r="Q1759" s="2">
        <v>344673.59</v>
      </c>
      <c r="R1759" s="2">
        <v>420341.47</v>
      </c>
      <c r="S1759" s="2">
        <v>15186.68</v>
      </c>
      <c r="T1759" s="2">
        <v>1038669.51</v>
      </c>
      <c r="U1759" s="5">
        <v>3</v>
      </c>
      <c r="V1759" s="6">
        <v>2</v>
      </c>
      <c r="W1759">
        <v>4</v>
      </c>
      <c r="X1759">
        <v>1</v>
      </c>
      <c r="Y1759">
        <v>17</v>
      </c>
      <c r="Z1759" s="5">
        <f t="shared" ca="1" si="81"/>
        <v>2099</v>
      </c>
      <c r="AA1759" s="4" t="str">
        <f t="shared" si="82"/>
        <v>Low</v>
      </c>
      <c r="AB1759" s="2">
        <f t="shared" si="83"/>
        <v>0.05</v>
      </c>
      <c r="AC1759" s="2">
        <f>banking_clients[[#This Row],[Bank_Loans]] + banking_clients[[#This Row],[Business_Lending]] + banking_clients[[#This Row],[CreditCard_Balance]]</f>
        <v>1686897.83</v>
      </c>
      <c r="AD1759" s="2">
        <f>banking_clients[[#This Row],[Bank_Deposits]] + banking_clients[[#This Row],[Saving_Accounts]] + banking_clients[[#This Row],[ForeignCurrency_Account]] + banking_clients[[#This Row],[Checking_Accounts]]</f>
        <v>1397407.94</v>
      </c>
    </row>
    <row r="1760" spans="1:30" x14ac:dyDescent="0.2">
      <c r="A1760" t="s">
        <v>5351</v>
      </c>
      <c r="B1760" t="s">
        <v>5352</v>
      </c>
      <c r="C1760" s="5">
        <v>57</v>
      </c>
      <c r="D1760">
        <v>14079</v>
      </c>
      <c r="E1760" s="3" t="s">
        <v>5353</v>
      </c>
      <c r="F1760" s="4" t="s">
        <v>415</v>
      </c>
      <c r="G1760" s="4" t="s">
        <v>114</v>
      </c>
      <c r="H1760" s="4" t="s">
        <v>1101</v>
      </c>
      <c r="I1760" s="4" t="s">
        <v>13</v>
      </c>
      <c r="J1760" s="4" t="s">
        <v>14</v>
      </c>
      <c r="K1760" s="2">
        <v>73938.149999999994</v>
      </c>
      <c r="L1760" s="2">
        <v>3637.2</v>
      </c>
      <c r="M1760" s="5">
        <v>1</v>
      </c>
      <c r="N1760" s="2">
        <v>329.4</v>
      </c>
      <c r="O1760" s="2">
        <v>104627.48</v>
      </c>
      <c r="P1760" s="2">
        <v>70248.600000000006</v>
      </c>
      <c r="Q1760" s="2">
        <v>34655.980000000003</v>
      </c>
      <c r="R1760" s="2">
        <v>54878.21</v>
      </c>
      <c r="S1760" s="2">
        <v>17682.75</v>
      </c>
      <c r="T1760" s="2">
        <v>424743.75</v>
      </c>
      <c r="U1760" s="5">
        <v>1</v>
      </c>
      <c r="V1760" s="6">
        <v>1</v>
      </c>
      <c r="W1760">
        <v>1</v>
      </c>
      <c r="X1760">
        <v>2</v>
      </c>
      <c r="Y1760">
        <v>18</v>
      </c>
      <c r="Z1760" s="5">
        <f t="shared" ca="1" si="81"/>
        <v>4060</v>
      </c>
      <c r="AA1760" s="4" t="str">
        <f t="shared" si="82"/>
        <v>Low</v>
      </c>
      <c r="AB1760" s="2">
        <f t="shared" si="83"/>
        <v>0.05</v>
      </c>
      <c r="AC1760" s="2">
        <f>banking_clients[[#This Row],[Bank_Loans]] + banking_clients[[#This Row],[Business_Lending]] + banking_clients[[#This Row],[CreditCard_Balance]]</f>
        <v>529700.63</v>
      </c>
      <c r="AD1760" s="2">
        <f>banking_clients[[#This Row],[Bank_Deposits]] + banking_clients[[#This Row],[Saving_Accounts]] + banking_clients[[#This Row],[ForeignCurrency_Account]] + banking_clients[[#This Row],[Checking_Accounts]]</f>
        <v>177465.54</v>
      </c>
    </row>
    <row r="1761" spans="1:30" x14ac:dyDescent="0.2">
      <c r="A1761" t="s">
        <v>5354</v>
      </c>
      <c r="B1761" t="s">
        <v>8</v>
      </c>
      <c r="C1761" s="5">
        <v>59</v>
      </c>
      <c r="D1761">
        <v>37797</v>
      </c>
      <c r="E1761" s="3" t="s">
        <v>5355</v>
      </c>
      <c r="F1761" s="4" t="s">
        <v>464</v>
      </c>
      <c r="G1761" s="4" t="s">
        <v>49</v>
      </c>
      <c r="H1761" s="4" t="s">
        <v>119</v>
      </c>
      <c r="I1761" s="4" t="s">
        <v>80</v>
      </c>
      <c r="J1761" s="4" t="s">
        <v>14</v>
      </c>
      <c r="K1761" s="2">
        <v>307710.01</v>
      </c>
      <c r="L1761" s="2">
        <v>38676.36</v>
      </c>
      <c r="M1761" s="5">
        <v>1</v>
      </c>
      <c r="N1761" s="2">
        <v>2307.63</v>
      </c>
      <c r="O1761" s="2">
        <v>46240.24</v>
      </c>
      <c r="P1761" s="2">
        <v>281809.65000000002</v>
      </c>
      <c r="Q1761" s="2">
        <v>388702.97</v>
      </c>
      <c r="R1761" s="2">
        <v>60248.959999999999</v>
      </c>
      <c r="S1761" s="2">
        <v>30773.06</v>
      </c>
      <c r="T1761" s="2">
        <v>474892.7</v>
      </c>
      <c r="U1761" s="5">
        <v>1</v>
      </c>
      <c r="V1761" s="6">
        <v>2</v>
      </c>
      <c r="W1761">
        <v>2</v>
      </c>
      <c r="X1761">
        <v>2</v>
      </c>
      <c r="Y1761">
        <v>19</v>
      </c>
      <c r="Z1761" s="5">
        <f t="shared" ca="1" si="81"/>
        <v>8564</v>
      </c>
      <c r="AA1761" s="4" t="str">
        <f t="shared" si="82"/>
        <v>High</v>
      </c>
      <c r="AB1761" s="2">
        <f t="shared" si="83"/>
        <v>0.01</v>
      </c>
      <c r="AC1761" s="2">
        <f>banking_clients[[#This Row],[Bank_Loans]] + banking_clients[[#This Row],[Business_Lending]] + banking_clients[[#This Row],[CreditCard_Balance]]</f>
        <v>523440.57</v>
      </c>
      <c r="AD1761" s="2">
        <f>banking_clients[[#This Row],[Bank_Deposits]] + banking_clients[[#This Row],[Saving_Accounts]] + banking_clients[[#This Row],[ForeignCurrency_Account]] + banking_clients[[#This Row],[Checking_Accounts]]</f>
        <v>761534.64</v>
      </c>
    </row>
    <row r="1762" spans="1:30" x14ac:dyDescent="0.2">
      <c r="A1762" t="s">
        <v>5356</v>
      </c>
      <c r="B1762" t="s">
        <v>5357</v>
      </c>
      <c r="C1762" s="5">
        <v>55</v>
      </c>
      <c r="D1762">
        <v>39774</v>
      </c>
      <c r="E1762" s="3" t="s">
        <v>5358</v>
      </c>
      <c r="F1762" s="4" t="s">
        <v>99</v>
      </c>
      <c r="G1762" s="4" t="s">
        <v>19</v>
      </c>
      <c r="H1762" s="4" t="s">
        <v>762</v>
      </c>
      <c r="I1762" s="4" t="s">
        <v>13</v>
      </c>
      <c r="J1762" s="4" t="s">
        <v>27</v>
      </c>
      <c r="K1762" s="2">
        <v>92114.96</v>
      </c>
      <c r="L1762" s="2">
        <v>18873.2</v>
      </c>
      <c r="M1762" s="5">
        <v>1</v>
      </c>
      <c r="N1762" s="2">
        <v>3427.57</v>
      </c>
      <c r="O1762" s="2">
        <v>217895.79</v>
      </c>
      <c r="P1762" s="2">
        <v>294751.53000000003</v>
      </c>
      <c r="Q1762" s="2">
        <v>210899.8</v>
      </c>
      <c r="R1762" s="2">
        <v>51403.65</v>
      </c>
      <c r="S1762" s="2">
        <v>19585.439999999999</v>
      </c>
      <c r="T1762" s="2">
        <v>322892.03000000003</v>
      </c>
      <c r="U1762" s="5">
        <v>2</v>
      </c>
      <c r="V1762" s="6">
        <v>1</v>
      </c>
      <c r="W1762">
        <v>3</v>
      </c>
      <c r="X1762">
        <v>1</v>
      </c>
      <c r="Y1762">
        <v>20</v>
      </c>
      <c r="Z1762" s="5">
        <f t="shared" ca="1" si="81"/>
        <v>9436</v>
      </c>
      <c r="AA1762" s="4" t="str">
        <f t="shared" si="82"/>
        <v>Low</v>
      </c>
      <c r="AB1762" s="2">
        <f t="shared" si="83"/>
        <v>0.05</v>
      </c>
      <c r="AC1762" s="2">
        <f>banking_clients[[#This Row],[Bank_Loans]] + banking_clients[[#This Row],[Business_Lending]] + banking_clients[[#This Row],[CreditCard_Balance]]</f>
        <v>544215.39</v>
      </c>
      <c r="AD1762" s="2">
        <f>banking_clients[[#This Row],[Bank_Deposits]] + banking_clients[[#This Row],[Saving_Accounts]] + banking_clients[[#This Row],[ForeignCurrency_Account]] + banking_clients[[#This Row],[Checking_Accounts]]</f>
        <v>576640.42000000004</v>
      </c>
    </row>
    <row r="1763" spans="1:30" x14ac:dyDescent="0.2">
      <c r="A1763" t="s">
        <v>5359</v>
      </c>
      <c r="B1763" t="s">
        <v>5187</v>
      </c>
      <c r="C1763" s="5">
        <v>46</v>
      </c>
      <c r="D1763">
        <v>17747</v>
      </c>
      <c r="E1763" s="3" t="s">
        <v>2839</v>
      </c>
      <c r="F1763" s="4" t="s">
        <v>31</v>
      </c>
      <c r="G1763" s="4" t="s">
        <v>25</v>
      </c>
      <c r="H1763" s="4" t="s">
        <v>1865</v>
      </c>
      <c r="I1763" s="4" t="s">
        <v>13</v>
      </c>
      <c r="J1763" s="4" t="s">
        <v>34</v>
      </c>
      <c r="K1763" s="2">
        <v>237712.32</v>
      </c>
      <c r="L1763" s="2">
        <v>32484</v>
      </c>
      <c r="M1763" s="5">
        <v>1</v>
      </c>
      <c r="N1763" s="2">
        <v>3509.73</v>
      </c>
      <c r="O1763" s="2">
        <v>984353.58</v>
      </c>
      <c r="P1763" s="2">
        <v>78922.899999999994</v>
      </c>
      <c r="Q1763" s="2">
        <v>21797.75</v>
      </c>
      <c r="R1763" s="2">
        <v>59770.95</v>
      </c>
      <c r="S1763" s="2">
        <v>26771.85</v>
      </c>
      <c r="T1763" s="2">
        <v>1038710.61</v>
      </c>
      <c r="U1763" s="5">
        <v>0</v>
      </c>
      <c r="V1763" s="6">
        <v>2</v>
      </c>
      <c r="W1763">
        <v>4</v>
      </c>
      <c r="X1763">
        <v>1</v>
      </c>
      <c r="Y1763">
        <v>21</v>
      </c>
      <c r="Z1763" s="5">
        <f t="shared" ca="1" si="81"/>
        <v>6723</v>
      </c>
      <c r="AA1763" s="4" t="str">
        <f t="shared" si="82"/>
        <v>Mid</v>
      </c>
      <c r="AB1763" s="2">
        <f t="shared" si="83"/>
        <v>0.05</v>
      </c>
      <c r="AC1763" s="2">
        <f>banking_clients[[#This Row],[Bank_Loans]] + banking_clients[[#This Row],[Business_Lending]] + banking_clients[[#This Row],[CreditCard_Balance]]</f>
        <v>2026573.92</v>
      </c>
      <c r="AD1763" s="2">
        <f>banking_clients[[#This Row],[Bank_Deposits]] + banking_clients[[#This Row],[Saving_Accounts]] + banking_clients[[#This Row],[ForeignCurrency_Account]] + banking_clients[[#This Row],[Checking_Accounts]]</f>
        <v>187263.44999999998</v>
      </c>
    </row>
    <row r="1764" spans="1:30" x14ac:dyDescent="0.2">
      <c r="A1764" t="s">
        <v>5360</v>
      </c>
      <c r="B1764" t="s">
        <v>5361</v>
      </c>
      <c r="C1764" s="5">
        <v>64</v>
      </c>
      <c r="D1764">
        <v>42666</v>
      </c>
      <c r="E1764" s="3" t="s">
        <v>5362</v>
      </c>
      <c r="F1764" s="4" t="s">
        <v>38</v>
      </c>
      <c r="G1764" s="4" t="s">
        <v>114</v>
      </c>
      <c r="H1764" s="4" t="s">
        <v>154</v>
      </c>
      <c r="I1764" s="4" t="s">
        <v>33</v>
      </c>
      <c r="J1764" s="4" t="s">
        <v>27</v>
      </c>
      <c r="K1764" s="2">
        <v>102321.97</v>
      </c>
      <c r="L1764" s="2">
        <v>8179.91</v>
      </c>
      <c r="M1764" s="5">
        <v>1</v>
      </c>
      <c r="N1764" s="2">
        <v>677.78</v>
      </c>
      <c r="O1764" s="2">
        <v>349666.15</v>
      </c>
      <c r="P1764" s="2">
        <v>61904.57</v>
      </c>
      <c r="Q1764" s="2">
        <v>58884.83</v>
      </c>
      <c r="R1764" s="2">
        <v>14615.52</v>
      </c>
      <c r="S1764" s="2">
        <v>24266.92</v>
      </c>
      <c r="T1764" s="2">
        <v>545803.22</v>
      </c>
      <c r="U1764" s="5">
        <v>2</v>
      </c>
      <c r="V1764" s="6">
        <v>1</v>
      </c>
      <c r="W1764">
        <v>1</v>
      </c>
      <c r="X1764">
        <v>2</v>
      </c>
      <c r="Y1764">
        <v>22</v>
      </c>
      <c r="Z1764" s="5">
        <f t="shared" ca="1" si="81"/>
        <v>5792</v>
      </c>
      <c r="AA1764" s="4" t="str">
        <f t="shared" si="82"/>
        <v>Mid</v>
      </c>
      <c r="AB1764" s="2">
        <f t="shared" si="83"/>
        <v>0.03</v>
      </c>
      <c r="AC1764" s="2">
        <f>banking_clients[[#This Row],[Bank_Loans]] + banking_clients[[#This Row],[Business_Lending]] + banking_clients[[#This Row],[CreditCard_Balance]]</f>
        <v>896147.15</v>
      </c>
      <c r="AD1764" s="2">
        <f>banking_clients[[#This Row],[Bank_Deposits]] + banking_clients[[#This Row],[Saving_Accounts]] + banking_clients[[#This Row],[ForeignCurrency_Account]] + banking_clients[[#This Row],[Checking_Accounts]]</f>
        <v>159671.84</v>
      </c>
    </row>
    <row r="1765" spans="1:30" x14ac:dyDescent="0.2">
      <c r="A1765" t="s">
        <v>5363</v>
      </c>
      <c r="B1765" t="s">
        <v>5364</v>
      </c>
      <c r="C1765" s="5">
        <v>46</v>
      </c>
      <c r="D1765">
        <v>12780</v>
      </c>
      <c r="E1765" s="3" t="s">
        <v>3892</v>
      </c>
      <c r="F1765" s="4" t="s">
        <v>73</v>
      </c>
      <c r="G1765" s="4" t="s">
        <v>49</v>
      </c>
      <c r="H1765" s="4" t="s">
        <v>1230</v>
      </c>
      <c r="I1765" s="4" t="s">
        <v>33</v>
      </c>
      <c r="J1765" s="4" t="s">
        <v>14</v>
      </c>
      <c r="K1765" s="2">
        <v>124291.77</v>
      </c>
      <c r="L1765" s="2">
        <v>14326.2</v>
      </c>
      <c r="M1765" s="5">
        <v>1</v>
      </c>
      <c r="N1765" s="2">
        <v>987.5</v>
      </c>
      <c r="O1765" s="2">
        <v>734431.49</v>
      </c>
      <c r="P1765" s="2">
        <v>776427.98</v>
      </c>
      <c r="Q1765" s="2">
        <v>278717.74</v>
      </c>
      <c r="R1765" s="2">
        <v>323312.57</v>
      </c>
      <c r="S1765" s="2">
        <v>2728.11</v>
      </c>
      <c r="T1765" s="2">
        <v>0</v>
      </c>
      <c r="U1765" s="5">
        <v>1</v>
      </c>
      <c r="V1765" s="6">
        <v>2</v>
      </c>
      <c r="W1765">
        <v>1</v>
      </c>
      <c r="X1765">
        <v>1</v>
      </c>
      <c r="Y1765">
        <v>1</v>
      </c>
      <c r="Z1765" s="5">
        <f t="shared" ca="1" si="81"/>
        <v>3971</v>
      </c>
      <c r="AA1765" s="4" t="str">
        <f t="shared" si="82"/>
        <v>Mid</v>
      </c>
      <c r="AB1765" s="2">
        <f t="shared" si="83"/>
        <v>0.03</v>
      </c>
      <c r="AC1765" s="2">
        <f>banking_clients[[#This Row],[Bank_Loans]] + banking_clients[[#This Row],[Business_Lending]] + banking_clients[[#This Row],[CreditCard_Balance]]</f>
        <v>735418.99</v>
      </c>
      <c r="AD1765" s="2">
        <f>banking_clients[[#This Row],[Bank_Deposits]] + banking_clients[[#This Row],[Saving_Accounts]] + banking_clients[[#This Row],[ForeignCurrency_Account]] + banking_clients[[#This Row],[Checking_Accounts]]</f>
        <v>1381186.4000000001</v>
      </c>
    </row>
    <row r="1766" spans="1:30" x14ac:dyDescent="0.2">
      <c r="A1766" t="s">
        <v>5365</v>
      </c>
      <c r="B1766" t="s">
        <v>5366</v>
      </c>
      <c r="C1766" s="5">
        <v>20</v>
      </c>
      <c r="D1766">
        <v>30171</v>
      </c>
      <c r="E1766" s="3" t="s">
        <v>5367</v>
      </c>
      <c r="F1766" s="4" t="s">
        <v>163</v>
      </c>
      <c r="G1766" s="4" t="s">
        <v>114</v>
      </c>
      <c r="H1766" s="4" t="s">
        <v>64</v>
      </c>
      <c r="I1766" s="4" t="s">
        <v>13</v>
      </c>
      <c r="J1766" s="4" t="s">
        <v>27</v>
      </c>
      <c r="K1766" s="2">
        <v>31270.5</v>
      </c>
      <c r="L1766" s="2">
        <v>10476.6</v>
      </c>
      <c r="M1766" s="5">
        <v>2</v>
      </c>
      <c r="N1766" s="2">
        <v>126.36</v>
      </c>
      <c r="O1766" s="2">
        <v>115777.67</v>
      </c>
      <c r="P1766" s="2">
        <v>132877.01999999999</v>
      </c>
      <c r="Q1766" s="2">
        <v>67741.22</v>
      </c>
      <c r="R1766" s="2">
        <v>106041.07</v>
      </c>
      <c r="S1766" s="2">
        <v>17613.71</v>
      </c>
      <c r="T1766" s="2">
        <v>261669.54</v>
      </c>
      <c r="U1766" s="5">
        <v>3</v>
      </c>
      <c r="V1766" s="6">
        <v>1</v>
      </c>
      <c r="W1766">
        <v>1</v>
      </c>
      <c r="X1766">
        <v>2</v>
      </c>
      <c r="Y1766">
        <v>2</v>
      </c>
      <c r="Z1766" s="5">
        <f t="shared" ca="1" si="81"/>
        <v>8929</v>
      </c>
      <c r="AA1766" s="4" t="str">
        <f t="shared" si="82"/>
        <v>Low</v>
      </c>
      <c r="AB1766" s="2">
        <f t="shared" si="83"/>
        <v>0.05</v>
      </c>
      <c r="AC1766" s="2">
        <f>banking_clients[[#This Row],[Bank_Loans]] + banking_clients[[#This Row],[Business_Lending]] + banking_clients[[#This Row],[CreditCard_Balance]]</f>
        <v>377573.57</v>
      </c>
      <c r="AD1766" s="2">
        <f>banking_clients[[#This Row],[Bank_Deposits]] + banking_clients[[#This Row],[Saving_Accounts]] + banking_clients[[#This Row],[ForeignCurrency_Account]] + banking_clients[[#This Row],[Checking_Accounts]]</f>
        <v>324273.02</v>
      </c>
    </row>
    <row r="1767" spans="1:30" x14ac:dyDescent="0.2">
      <c r="A1767" t="s">
        <v>5368</v>
      </c>
      <c r="B1767" t="s">
        <v>5369</v>
      </c>
      <c r="C1767" s="5">
        <v>47</v>
      </c>
      <c r="D1767">
        <v>7770</v>
      </c>
      <c r="E1767" s="3" t="s">
        <v>429</v>
      </c>
      <c r="F1767" s="4" t="s">
        <v>44</v>
      </c>
      <c r="G1767" s="4" t="s">
        <v>49</v>
      </c>
      <c r="H1767" s="4" t="s">
        <v>384</v>
      </c>
      <c r="I1767" s="4" t="s">
        <v>13</v>
      </c>
      <c r="J1767" s="4" t="s">
        <v>34</v>
      </c>
      <c r="K1767" s="2">
        <v>312880.96000000002</v>
      </c>
      <c r="L1767" s="2">
        <v>9439.2000000000007</v>
      </c>
      <c r="M1767" s="5">
        <v>1</v>
      </c>
      <c r="N1767" s="2">
        <v>4874.8500000000004</v>
      </c>
      <c r="O1767" s="2">
        <v>110720.16</v>
      </c>
      <c r="P1767" s="2">
        <v>481590.33</v>
      </c>
      <c r="Q1767" s="2">
        <v>298586</v>
      </c>
      <c r="R1767" s="2">
        <v>161043.81</v>
      </c>
      <c r="S1767" s="2">
        <v>39706.050000000003</v>
      </c>
      <c r="T1767" s="2">
        <v>256486.8</v>
      </c>
      <c r="U1767" s="5">
        <v>3</v>
      </c>
      <c r="V1767" s="6">
        <v>2</v>
      </c>
      <c r="W1767">
        <v>2</v>
      </c>
      <c r="X1767">
        <v>2</v>
      </c>
      <c r="Y1767">
        <v>3</v>
      </c>
      <c r="Z1767" s="5">
        <f t="shared" ca="1" si="81"/>
        <v>8671</v>
      </c>
      <c r="AA1767" s="4" t="str">
        <f t="shared" si="82"/>
        <v>High</v>
      </c>
      <c r="AB1767" s="2">
        <f t="shared" si="83"/>
        <v>0.05</v>
      </c>
      <c r="AC1767" s="2">
        <f>banking_clients[[#This Row],[Bank_Loans]] + banking_clients[[#This Row],[Business_Lending]] + banking_clients[[#This Row],[CreditCard_Balance]]</f>
        <v>372081.80999999994</v>
      </c>
      <c r="AD1767" s="2">
        <f>banking_clients[[#This Row],[Bank_Deposits]] + banking_clients[[#This Row],[Saving_Accounts]] + banking_clients[[#This Row],[ForeignCurrency_Account]] + banking_clients[[#This Row],[Checking_Accounts]]</f>
        <v>980926.19000000006</v>
      </c>
    </row>
    <row r="1768" spans="1:30" x14ac:dyDescent="0.2">
      <c r="A1768" t="s">
        <v>5370</v>
      </c>
      <c r="B1768" t="s">
        <v>5371</v>
      </c>
      <c r="C1768" s="5">
        <v>41</v>
      </c>
      <c r="D1768">
        <v>26316</v>
      </c>
      <c r="E1768" s="3" t="s">
        <v>1699</v>
      </c>
      <c r="F1768" s="4" t="s">
        <v>94</v>
      </c>
      <c r="G1768" s="4" t="s">
        <v>25</v>
      </c>
      <c r="H1768" s="4" t="s">
        <v>50</v>
      </c>
      <c r="I1768" s="4" t="s">
        <v>33</v>
      </c>
      <c r="J1768" s="4" t="s">
        <v>27</v>
      </c>
      <c r="K1768" s="2">
        <v>106006.79</v>
      </c>
      <c r="L1768" s="2">
        <v>7414.89</v>
      </c>
      <c r="M1768" s="5">
        <v>3</v>
      </c>
      <c r="N1768" s="2">
        <v>3379.99</v>
      </c>
      <c r="O1768" s="2">
        <v>584428.6</v>
      </c>
      <c r="P1768" s="2">
        <v>223047.83</v>
      </c>
      <c r="Q1768" s="2">
        <v>166340.75</v>
      </c>
      <c r="R1768" s="2">
        <v>141843.29999999999</v>
      </c>
      <c r="S1768" s="2">
        <v>23344.99</v>
      </c>
      <c r="T1768" s="2">
        <v>1056697.98</v>
      </c>
      <c r="U1768" s="5">
        <v>3</v>
      </c>
      <c r="V1768" s="6">
        <v>5</v>
      </c>
      <c r="W1768">
        <v>2</v>
      </c>
      <c r="X1768">
        <v>1</v>
      </c>
      <c r="Y1768">
        <v>4</v>
      </c>
      <c r="Z1768" s="5">
        <f t="shared" ca="1" si="81"/>
        <v>6157</v>
      </c>
      <c r="AA1768" s="4" t="str">
        <f t="shared" si="82"/>
        <v>Mid</v>
      </c>
      <c r="AB1768" s="2">
        <f t="shared" si="83"/>
        <v>0.03</v>
      </c>
      <c r="AC1768" s="2">
        <f>banking_clients[[#This Row],[Bank_Loans]] + banking_clients[[#This Row],[Business_Lending]] + banking_clients[[#This Row],[CreditCard_Balance]]</f>
        <v>1644506.57</v>
      </c>
      <c r="AD1768" s="2">
        <f>banking_clients[[#This Row],[Bank_Deposits]] + banking_clients[[#This Row],[Saving_Accounts]] + banking_clients[[#This Row],[ForeignCurrency_Account]] + banking_clients[[#This Row],[Checking_Accounts]]</f>
        <v>554576.87</v>
      </c>
    </row>
    <row r="1769" spans="1:30" x14ac:dyDescent="0.2">
      <c r="A1769" t="s">
        <v>5372</v>
      </c>
      <c r="B1769" t="s">
        <v>5373</v>
      </c>
      <c r="C1769" s="5">
        <v>49</v>
      </c>
      <c r="D1769">
        <v>38038</v>
      </c>
      <c r="E1769" s="3" t="s">
        <v>5374</v>
      </c>
      <c r="F1769" s="4" t="s">
        <v>84</v>
      </c>
      <c r="G1769" s="4" t="s">
        <v>49</v>
      </c>
      <c r="H1769" s="4" t="s">
        <v>626</v>
      </c>
      <c r="I1769" s="4" t="s">
        <v>80</v>
      </c>
      <c r="J1769" s="4" t="s">
        <v>34</v>
      </c>
      <c r="K1769" s="2">
        <v>130654.72</v>
      </c>
      <c r="L1769" s="2">
        <v>12511.6</v>
      </c>
      <c r="M1769" s="5">
        <v>1</v>
      </c>
      <c r="N1769" s="2">
        <v>2509.62</v>
      </c>
      <c r="O1769" s="2">
        <v>253335.18</v>
      </c>
      <c r="P1769" s="2">
        <v>522543.96</v>
      </c>
      <c r="Q1769" s="2">
        <v>378724.52</v>
      </c>
      <c r="R1769" s="2">
        <v>60404.160000000003</v>
      </c>
      <c r="S1769" s="2">
        <v>30702.68</v>
      </c>
      <c r="T1769" s="2">
        <v>343858.38</v>
      </c>
      <c r="U1769" s="5">
        <v>2</v>
      </c>
      <c r="V1769" s="6">
        <v>1</v>
      </c>
      <c r="W1769">
        <v>3</v>
      </c>
      <c r="X1769">
        <v>2</v>
      </c>
      <c r="Y1769">
        <v>8</v>
      </c>
      <c r="Z1769" s="5">
        <f t="shared" ca="1" si="81"/>
        <v>2209</v>
      </c>
      <c r="AA1769" s="4" t="str">
        <f t="shared" si="82"/>
        <v>Mid</v>
      </c>
      <c r="AB1769" s="2">
        <f t="shared" si="83"/>
        <v>0.01</v>
      </c>
      <c r="AC1769" s="2">
        <f>banking_clients[[#This Row],[Bank_Loans]] + banking_clients[[#This Row],[Business_Lending]] + banking_clients[[#This Row],[CreditCard_Balance]]</f>
        <v>599703.18000000005</v>
      </c>
      <c r="AD1769" s="2">
        <f>banking_clients[[#This Row],[Bank_Deposits]] + banking_clients[[#This Row],[Saving_Accounts]] + banking_clients[[#This Row],[ForeignCurrency_Account]] + banking_clients[[#This Row],[Checking_Accounts]]</f>
        <v>992375.32000000007</v>
      </c>
    </row>
    <row r="1770" spans="1:30" x14ac:dyDescent="0.2">
      <c r="A1770" t="s">
        <v>5375</v>
      </c>
      <c r="B1770" t="s">
        <v>5376</v>
      </c>
      <c r="C1770" s="5">
        <v>18</v>
      </c>
      <c r="D1770">
        <v>36616</v>
      </c>
      <c r="E1770" s="3" t="s">
        <v>5377</v>
      </c>
      <c r="F1770" s="4" t="s">
        <v>99</v>
      </c>
      <c r="G1770" s="4" t="s">
        <v>25</v>
      </c>
      <c r="H1770" s="4" t="s">
        <v>183</v>
      </c>
      <c r="I1770" s="4" t="s">
        <v>13</v>
      </c>
      <c r="J1770" s="4" t="s">
        <v>40</v>
      </c>
      <c r="K1770" s="2">
        <v>91471.63</v>
      </c>
      <c r="L1770" s="2">
        <v>18730.14</v>
      </c>
      <c r="M1770" s="5">
        <v>2</v>
      </c>
      <c r="N1770" s="2">
        <v>296.52999999999997</v>
      </c>
      <c r="O1770" s="2">
        <v>367291.21</v>
      </c>
      <c r="P1770" s="2">
        <v>620185.12</v>
      </c>
      <c r="Q1770" s="2">
        <v>304652.34000000003</v>
      </c>
      <c r="R1770" s="2">
        <v>234582.3</v>
      </c>
      <c r="S1770" s="2">
        <v>33630.54</v>
      </c>
      <c r="T1770" s="2">
        <v>927506.57</v>
      </c>
      <c r="U1770" s="5">
        <v>1</v>
      </c>
      <c r="V1770" s="6">
        <v>1</v>
      </c>
      <c r="W1770">
        <v>3</v>
      </c>
      <c r="X1770">
        <v>2</v>
      </c>
      <c r="Y1770">
        <v>9</v>
      </c>
      <c r="Z1770" s="5">
        <f t="shared" ca="1" si="81"/>
        <v>6657</v>
      </c>
      <c r="AA1770" s="4" t="str">
        <f t="shared" si="82"/>
        <v>Low</v>
      </c>
      <c r="AB1770" s="2">
        <f t="shared" si="83"/>
        <v>0.05</v>
      </c>
      <c r="AC1770" s="2">
        <f>banking_clients[[#This Row],[Bank_Loans]] + banking_clients[[#This Row],[Business_Lending]] + banking_clients[[#This Row],[CreditCard_Balance]]</f>
        <v>1295094.31</v>
      </c>
      <c r="AD1770" s="2">
        <f>banking_clients[[#This Row],[Bank_Deposits]] + banking_clients[[#This Row],[Saving_Accounts]] + banking_clients[[#This Row],[ForeignCurrency_Account]] + banking_clients[[#This Row],[Checking_Accounts]]</f>
        <v>1193050.3</v>
      </c>
    </row>
    <row r="1771" spans="1:30" x14ac:dyDescent="0.2">
      <c r="A1771" t="s">
        <v>5378</v>
      </c>
      <c r="B1771" t="s">
        <v>5379</v>
      </c>
      <c r="C1771" s="5">
        <v>40</v>
      </c>
      <c r="D1771">
        <v>12842</v>
      </c>
      <c r="E1771" s="3" t="s">
        <v>135</v>
      </c>
      <c r="F1771" s="4" t="s">
        <v>182</v>
      </c>
      <c r="G1771" s="4" t="s">
        <v>49</v>
      </c>
      <c r="H1771" s="4" t="s">
        <v>123</v>
      </c>
      <c r="I1771" s="4" t="s">
        <v>13</v>
      </c>
      <c r="J1771" s="4" t="s">
        <v>14</v>
      </c>
      <c r="K1771" s="2">
        <v>153744.57999999999</v>
      </c>
      <c r="L1771" s="2">
        <v>63394.57</v>
      </c>
      <c r="M1771" s="5">
        <v>2</v>
      </c>
      <c r="N1771" s="2">
        <v>1911.28</v>
      </c>
      <c r="O1771" s="2">
        <v>1224014.1399999999</v>
      </c>
      <c r="P1771" s="2">
        <v>1249137.19</v>
      </c>
      <c r="Q1771" s="2">
        <v>380531.86</v>
      </c>
      <c r="R1771" s="2">
        <v>281428.13</v>
      </c>
      <c r="S1771" s="2">
        <v>35492.199999999997</v>
      </c>
      <c r="T1771" s="2">
        <v>1010845.36</v>
      </c>
      <c r="U1771" s="5">
        <v>1</v>
      </c>
      <c r="V1771" s="6">
        <v>3</v>
      </c>
      <c r="W1771">
        <v>3</v>
      </c>
      <c r="X1771">
        <v>2</v>
      </c>
      <c r="Y1771">
        <v>10</v>
      </c>
      <c r="Z1771" s="5">
        <f t="shared" ca="1" si="81"/>
        <v>1336</v>
      </c>
      <c r="AA1771" s="4" t="str">
        <f t="shared" si="82"/>
        <v>Mid</v>
      </c>
      <c r="AB1771" s="2">
        <f t="shared" si="83"/>
        <v>0.05</v>
      </c>
      <c r="AC1771" s="2">
        <f>banking_clients[[#This Row],[Bank_Loans]] + banking_clients[[#This Row],[Business_Lending]] + banking_clients[[#This Row],[CreditCard_Balance]]</f>
        <v>2236770.7799999998</v>
      </c>
      <c r="AD1771" s="2">
        <f>banking_clients[[#This Row],[Bank_Deposits]] + banking_clients[[#This Row],[Saving_Accounts]] + banking_clients[[#This Row],[ForeignCurrency_Account]] + banking_clients[[#This Row],[Checking_Accounts]]</f>
        <v>1946589.38</v>
      </c>
    </row>
    <row r="1772" spans="1:30" x14ac:dyDescent="0.2">
      <c r="A1772" t="s">
        <v>5380</v>
      </c>
      <c r="B1772" t="s">
        <v>5381</v>
      </c>
      <c r="C1772" s="5">
        <v>46</v>
      </c>
      <c r="D1772">
        <v>35465</v>
      </c>
      <c r="E1772" s="3" t="s">
        <v>5382</v>
      </c>
      <c r="F1772" s="4" t="s">
        <v>10</v>
      </c>
      <c r="G1772" s="4" t="s">
        <v>11</v>
      </c>
      <c r="H1772" s="4" t="s">
        <v>26</v>
      </c>
      <c r="I1772" s="4" t="s">
        <v>33</v>
      </c>
      <c r="J1772" s="4" t="s">
        <v>14</v>
      </c>
      <c r="K1772" s="2">
        <v>165751.67999999999</v>
      </c>
      <c r="L1772" s="2">
        <v>17657.88</v>
      </c>
      <c r="M1772" s="5">
        <v>2</v>
      </c>
      <c r="N1772" s="2">
        <v>609.79999999999995</v>
      </c>
      <c r="O1772" s="2">
        <v>216546.57</v>
      </c>
      <c r="P1772" s="2">
        <v>490931.68</v>
      </c>
      <c r="Q1772" s="2">
        <v>309811.25</v>
      </c>
      <c r="R1772" s="2">
        <v>133457.15</v>
      </c>
      <c r="S1772" s="2">
        <v>24091.79</v>
      </c>
      <c r="T1772" s="2">
        <v>639406.54</v>
      </c>
      <c r="U1772" s="5">
        <v>2</v>
      </c>
      <c r="V1772" s="6">
        <v>1</v>
      </c>
      <c r="W1772">
        <v>3</v>
      </c>
      <c r="X1772">
        <v>1</v>
      </c>
      <c r="Y1772">
        <v>11</v>
      </c>
      <c r="Z1772" s="5">
        <f t="shared" ca="1" si="81"/>
        <v>5536</v>
      </c>
      <c r="AA1772" s="4" t="str">
        <f t="shared" si="82"/>
        <v>Mid</v>
      </c>
      <c r="AB1772" s="2">
        <f t="shared" si="83"/>
        <v>0.03</v>
      </c>
      <c r="AC1772" s="2">
        <f>banking_clients[[#This Row],[Bank_Loans]] + banking_clients[[#This Row],[Business_Lending]] + banking_clients[[#This Row],[CreditCard_Balance]]</f>
        <v>856562.91000000015</v>
      </c>
      <c r="AD1772" s="2">
        <f>banking_clients[[#This Row],[Bank_Deposits]] + banking_clients[[#This Row],[Saving_Accounts]] + banking_clients[[#This Row],[ForeignCurrency_Account]] + banking_clients[[#This Row],[Checking_Accounts]]</f>
        <v>958291.87</v>
      </c>
    </row>
    <row r="1773" spans="1:30" x14ac:dyDescent="0.2">
      <c r="A1773" t="s">
        <v>5383</v>
      </c>
      <c r="B1773" t="s">
        <v>5384</v>
      </c>
      <c r="C1773" s="5">
        <v>36</v>
      </c>
      <c r="D1773">
        <v>35082</v>
      </c>
      <c r="E1773" s="3" t="s">
        <v>5385</v>
      </c>
      <c r="F1773" s="4" t="s">
        <v>44</v>
      </c>
      <c r="G1773" s="4" t="s">
        <v>49</v>
      </c>
      <c r="H1773" s="4" t="s">
        <v>311</v>
      </c>
      <c r="I1773" s="4" t="s">
        <v>13</v>
      </c>
      <c r="J1773" s="4" t="s">
        <v>34</v>
      </c>
      <c r="K1773" s="2">
        <v>77596.149999999994</v>
      </c>
      <c r="L1773" s="2">
        <v>8059.52</v>
      </c>
      <c r="M1773" s="5">
        <v>2</v>
      </c>
      <c r="N1773" s="2">
        <v>1557.94</v>
      </c>
      <c r="O1773" s="2">
        <v>423372.77</v>
      </c>
      <c r="P1773" s="2">
        <v>233951.1</v>
      </c>
      <c r="Q1773" s="2">
        <v>175463.33</v>
      </c>
      <c r="R1773" s="2">
        <v>103246.32</v>
      </c>
      <c r="S1773" s="2">
        <v>19501.48</v>
      </c>
      <c r="T1773" s="2">
        <v>93263.8</v>
      </c>
      <c r="U1773" s="5">
        <v>2</v>
      </c>
      <c r="V1773" s="6">
        <v>1</v>
      </c>
      <c r="W1773">
        <v>3</v>
      </c>
      <c r="X1773">
        <v>1</v>
      </c>
      <c r="Y1773">
        <v>12</v>
      </c>
      <c r="Z1773" s="5">
        <f t="shared" ca="1" si="81"/>
        <v>1270</v>
      </c>
      <c r="AA1773" s="4" t="str">
        <f t="shared" si="82"/>
        <v>Low</v>
      </c>
      <c r="AB1773" s="2">
        <f t="shared" si="83"/>
        <v>0.05</v>
      </c>
      <c r="AC1773" s="2">
        <f>banking_clients[[#This Row],[Bank_Loans]] + banking_clients[[#This Row],[Business_Lending]] + banking_clients[[#This Row],[CreditCard_Balance]]</f>
        <v>518194.51</v>
      </c>
      <c r="AD1773" s="2">
        <f>banking_clients[[#This Row],[Bank_Deposits]] + banking_clients[[#This Row],[Saving_Accounts]] + banking_clients[[#This Row],[ForeignCurrency_Account]] + banking_clients[[#This Row],[Checking_Accounts]]</f>
        <v>532162.23</v>
      </c>
    </row>
    <row r="1774" spans="1:30" x14ac:dyDescent="0.2">
      <c r="A1774" t="s">
        <v>5386</v>
      </c>
      <c r="B1774" t="s">
        <v>5387</v>
      </c>
      <c r="C1774" s="5">
        <v>69</v>
      </c>
      <c r="D1774">
        <v>26223</v>
      </c>
      <c r="E1774" s="3" t="s">
        <v>3447</v>
      </c>
      <c r="F1774" s="4" t="s">
        <v>109</v>
      </c>
      <c r="G1774" s="4" t="s">
        <v>11</v>
      </c>
      <c r="H1774" s="4" t="s">
        <v>1237</v>
      </c>
      <c r="I1774" s="4" t="s">
        <v>13</v>
      </c>
      <c r="J1774" s="4" t="s">
        <v>14</v>
      </c>
      <c r="K1774" s="2">
        <v>287617.05</v>
      </c>
      <c r="L1774" s="2">
        <v>10560.2</v>
      </c>
      <c r="M1774" s="5">
        <v>3</v>
      </c>
      <c r="N1774" s="2">
        <v>1942.08</v>
      </c>
      <c r="O1774" s="2">
        <v>681068.64</v>
      </c>
      <c r="P1774" s="2">
        <v>2609169.92</v>
      </c>
      <c r="Q1774" s="2">
        <v>1304584.96</v>
      </c>
      <c r="R1774" s="2">
        <v>397898.41</v>
      </c>
      <c r="S1774" s="2">
        <v>10474.24</v>
      </c>
      <c r="T1774" s="2">
        <v>1832951.68</v>
      </c>
      <c r="U1774" s="5">
        <v>1</v>
      </c>
      <c r="V1774" s="6">
        <v>2</v>
      </c>
      <c r="W1774">
        <v>3</v>
      </c>
      <c r="X1774">
        <v>2</v>
      </c>
      <c r="Y1774">
        <v>13</v>
      </c>
      <c r="Z1774" s="5">
        <f t="shared" ca="1" si="81"/>
        <v>1745</v>
      </c>
      <c r="AA1774" s="4" t="str">
        <f t="shared" si="82"/>
        <v>Mid</v>
      </c>
      <c r="AB1774" s="2">
        <f t="shared" si="83"/>
        <v>0.05</v>
      </c>
      <c r="AC1774" s="2">
        <f>banking_clients[[#This Row],[Bank_Loans]] + banking_clients[[#This Row],[Business_Lending]] + banking_clients[[#This Row],[CreditCard_Balance]]</f>
        <v>2515962.4</v>
      </c>
      <c r="AD1774" s="2">
        <f>banking_clients[[#This Row],[Bank_Deposits]] + banking_clients[[#This Row],[Saving_Accounts]] + banking_clients[[#This Row],[ForeignCurrency_Account]] + banking_clients[[#This Row],[Checking_Accounts]]</f>
        <v>4322127.53</v>
      </c>
    </row>
    <row r="1775" spans="1:30" x14ac:dyDescent="0.2">
      <c r="A1775" t="s">
        <v>5388</v>
      </c>
      <c r="B1775" t="s">
        <v>5389</v>
      </c>
      <c r="C1775" s="5">
        <v>76</v>
      </c>
      <c r="D1775">
        <v>25902</v>
      </c>
      <c r="E1775" s="3" t="s">
        <v>342</v>
      </c>
      <c r="F1775" s="4" t="s">
        <v>338</v>
      </c>
      <c r="G1775" s="4" t="s">
        <v>49</v>
      </c>
      <c r="H1775" s="4" t="s">
        <v>207</v>
      </c>
      <c r="I1775" s="4" t="s">
        <v>13</v>
      </c>
      <c r="J1775" s="4" t="s">
        <v>40</v>
      </c>
      <c r="K1775" s="2">
        <v>118852.36</v>
      </c>
      <c r="L1775" s="2">
        <v>22744.799999999999</v>
      </c>
      <c r="M1775" s="5">
        <v>2</v>
      </c>
      <c r="N1775" s="2">
        <v>616.1</v>
      </c>
      <c r="O1775" s="2">
        <v>466450.79</v>
      </c>
      <c r="P1775" s="2">
        <v>255292.91</v>
      </c>
      <c r="Q1775" s="2">
        <v>169205.77</v>
      </c>
      <c r="R1775" s="2">
        <v>97011.31</v>
      </c>
      <c r="S1775" s="2">
        <v>1990.11</v>
      </c>
      <c r="T1775" s="2">
        <v>232157.89</v>
      </c>
      <c r="U1775" s="5">
        <v>1</v>
      </c>
      <c r="V1775" s="6">
        <v>1</v>
      </c>
      <c r="W1775">
        <v>3</v>
      </c>
      <c r="X1775">
        <v>2</v>
      </c>
      <c r="Y1775">
        <v>14</v>
      </c>
      <c r="Z1775" s="5">
        <f t="shared" ca="1" si="81"/>
        <v>3888</v>
      </c>
      <c r="AA1775" s="4" t="str">
        <f t="shared" si="82"/>
        <v>Mid</v>
      </c>
      <c r="AB1775" s="2">
        <f t="shared" si="83"/>
        <v>0.05</v>
      </c>
      <c r="AC1775" s="2">
        <f>banking_clients[[#This Row],[Bank_Loans]] + banking_clients[[#This Row],[Business_Lending]] + banking_clients[[#This Row],[CreditCard_Balance]]</f>
        <v>699224.77999999991</v>
      </c>
      <c r="AD1775" s="2">
        <f>banking_clients[[#This Row],[Bank_Deposits]] + banking_clients[[#This Row],[Saving_Accounts]] + banking_clients[[#This Row],[ForeignCurrency_Account]] + banking_clients[[#This Row],[Checking_Accounts]]</f>
        <v>523500.1</v>
      </c>
    </row>
    <row r="1776" spans="1:30" x14ac:dyDescent="0.2">
      <c r="A1776" t="s">
        <v>5390</v>
      </c>
      <c r="B1776" t="s">
        <v>5391</v>
      </c>
      <c r="C1776" s="5">
        <v>79</v>
      </c>
      <c r="D1776">
        <v>18106</v>
      </c>
      <c r="E1776" s="3" t="s">
        <v>3014</v>
      </c>
      <c r="F1776" s="4" t="s">
        <v>99</v>
      </c>
      <c r="G1776" s="4" t="s">
        <v>11</v>
      </c>
      <c r="H1776" s="4" t="s">
        <v>692</v>
      </c>
      <c r="I1776" s="4" t="s">
        <v>13</v>
      </c>
      <c r="J1776" s="4" t="s">
        <v>34</v>
      </c>
      <c r="K1776" s="2">
        <v>83994.66</v>
      </c>
      <c r="L1776" s="2">
        <v>3466.24</v>
      </c>
      <c r="M1776" s="5">
        <v>1</v>
      </c>
      <c r="N1776" s="2">
        <v>600.32000000000005</v>
      </c>
      <c r="O1776" s="2">
        <v>534980.48</v>
      </c>
      <c r="P1776" s="2">
        <v>550849.92000000004</v>
      </c>
      <c r="Q1776" s="2">
        <v>275424.96000000002</v>
      </c>
      <c r="R1776" s="2">
        <v>294704.71000000002</v>
      </c>
      <c r="S1776" s="2">
        <v>27373.439999999999</v>
      </c>
      <c r="T1776" s="2">
        <v>101714.56</v>
      </c>
      <c r="U1776" s="5">
        <v>0</v>
      </c>
      <c r="V1776" s="6">
        <v>1</v>
      </c>
      <c r="W1776">
        <v>4</v>
      </c>
      <c r="X1776">
        <v>1</v>
      </c>
      <c r="Y1776">
        <v>15</v>
      </c>
      <c r="Z1776" s="5">
        <f t="shared" ca="1" si="81"/>
        <v>2232</v>
      </c>
      <c r="AA1776" s="4" t="str">
        <f t="shared" si="82"/>
        <v>Low</v>
      </c>
      <c r="AB1776" s="2">
        <f t="shared" si="83"/>
        <v>0.05</v>
      </c>
      <c r="AC1776" s="2">
        <f>banking_clients[[#This Row],[Bank_Loans]] + banking_clients[[#This Row],[Business_Lending]] + banking_clients[[#This Row],[CreditCard_Balance]]</f>
        <v>637295.35999999999</v>
      </c>
      <c r="AD1776" s="2">
        <f>banking_clients[[#This Row],[Bank_Deposits]] + banking_clients[[#This Row],[Saving_Accounts]] + banking_clients[[#This Row],[ForeignCurrency_Account]] + banking_clients[[#This Row],[Checking_Accounts]]</f>
        <v>1148353.03</v>
      </c>
    </row>
    <row r="1777" spans="1:30" x14ac:dyDescent="0.2">
      <c r="A1777" t="s">
        <v>5392</v>
      </c>
      <c r="B1777" t="s">
        <v>5393</v>
      </c>
      <c r="C1777" s="5">
        <v>81</v>
      </c>
      <c r="D1777">
        <v>32535</v>
      </c>
      <c r="E1777" s="3" t="s">
        <v>5394</v>
      </c>
      <c r="F1777" s="4" t="s">
        <v>38</v>
      </c>
      <c r="G1777" s="4" t="s">
        <v>11</v>
      </c>
      <c r="H1777" s="4" t="s">
        <v>1899</v>
      </c>
      <c r="I1777" s="4" t="s">
        <v>80</v>
      </c>
      <c r="J1777" s="4" t="s">
        <v>34</v>
      </c>
      <c r="K1777" s="2">
        <v>440914.64</v>
      </c>
      <c r="L1777" s="2">
        <v>51646.96</v>
      </c>
      <c r="M1777" s="5">
        <v>1</v>
      </c>
      <c r="N1777" s="2">
        <v>2971.6</v>
      </c>
      <c r="O1777" s="2">
        <v>1905896.14</v>
      </c>
      <c r="P1777" s="2">
        <v>976955.69</v>
      </c>
      <c r="Q1777" s="2">
        <v>424204.44</v>
      </c>
      <c r="R1777" s="2">
        <v>270976.65999999997</v>
      </c>
      <c r="S1777" s="2">
        <v>48937.01</v>
      </c>
      <c r="T1777" s="2">
        <v>1327138.93</v>
      </c>
      <c r="U1777" s="5">
        <v>2</v>
      </c>
      <c r="V1777" s="6">
        <v>5</v>
      </c>
      <c r="W1777">
        <v>4</v>
      </c>
      <c r="X1777">
        <v>1</v>
      </c>
      <c r="Y1777">
        <v>1</v>
      </c>
      <c r="Z1777" s="5">
        <f t="shared" ca="1" si="81"/>
        <v>3431</v>
      </c>
      <c r="AA1777" s="4" t="str">
        <f t="shared" si="82"/>
        <v>High</v>
      </c>
      <c r="AB1777" s="2">
        <f t="shared" si="83"/>
        <v>0.01</v>
      </c>
      <c r="AC1777" s="2">
        <f>banking_clients[[#This Row],[Bank_Loans]] + banking_clients[[#This Row],[Business_Lending]] + banking_clients[[#This Row],[CreditCard_Balance]]</f>
        <v>3236006.67</v>
      </c>
      <c r="AD1777" s="2">
        <f>banking_clients[[#This Row],[Bank_Deposits]] + banking_clients[[#This Row],[Saving_Accounts]] + banking_clients[[#This Row],[ForeignCurrency_Account]] + banking_clients[[#This Row],[Checking_Accounts]]</f>
        <v>1721073.7999999998</v>
      </c>
    </row>
    <row r="1778" spans="1:30" x14ac:dyDescent="0.2">
      <c r="A1778" t="s">
        <v>5395</v>
      </c>
      <c r="B1778" t="s">
        <v>5396</v>
      </c>
      <c r="C1778" s="5">
        <v>77</v>
      </c>
      <c r="D1778">
        <v>6391</v>
      </c>
      <c r="E1778" s="3" t="s">
        <v>5397</v>
      </c>
      <c r="F1778" s="4" t="s">
        <v>153</v>
      </c>
      <c r="G1778" s="4" t="s">
        <v>49</v>
      </c>
      <c r="H1778" s="4" t="s">
        <v>585</v>
      </c>
      <c r="I1778" s="4" t="s">
        <v>80</v>
      </c>
      <c r="J1778" s="4" t="s">
        <v>14</v>
      </c>
      <c r="K1778" s="2">
        <v>206362.56</v>
      </c>
      <c r="L1778" s="2">
        <v>23662.799999999999</v>
      </c>
      <c r="M1778" s="5">
        <v>1</v>
      </c>
      <c r="N1778" s="2">
        <v>5844.15</v>
      </c>
      <c r="O1778" s="2">
        <v>232222.14</v>
      </c>
      <c r="P1778" s="2">
        <v>1868783.85</v>
      </c>
      <c r="Q1778" s="2">
        <v>733670.69</v>
      </c>
      <c r="R1778" s="2">
        <v>546515.44999999995</v>
      </c>
      <c r="S1778" s="2">
        <v>13053.15</v>
      </c>
      <c r="T1778" s="2">
        <v>504543.33</v>
      </c>
      <c r="U1778" s="5">
        <v>2</v>
      </c>
      <c r="V1778" s="6">
        <v>2</v>
      </c>
      <c r="W1778">
        <v>2</v>
      </c>
      <c r="X1778">
        <v>1</v>
      </c>
      <c r="Y1778">
        <v>3</v>
      </c>
      <c r="Z1778" s="5">
        <f t="shared" ca="1" si="81"/>
        <v>9015</v>
      </c>
      <c r="AA1778" s="4" t="str">
        <f t="shared" si="82"/>
        <v>Mid</v>
      </c>
      <c r="AB1778" s="2">
        <f t="shared" si="83"/>
        <v>0.01</v>
      </c>
      <c r="AC1778" s="2">
        <f>banking_clients[[#This Row],[Bank_Loans]] + banking_clients[[#This Row],[Business_Lending]] + banking_clients[[#This Row],[CreditCard_Balance]]</f>
        <v>742609.62</v>
      </c>
      <c r="AD1778" s="2">
        <f>banking_clients[[#This Row],[Bank_Deposits]] + banking_clients[[#This Row],[Saving_Accounts]] + banking_clients[[#This Row],[ForeignCurrency_Account]] + banking_clients[[#This Row],[Checking_Accounts]]</f>
        <v>3162023.1399999997</v>
      </c>
    </row>
    <row r="1779" spans="1:30" x14ac:dyDescent="0.2">
      <c r="A1779" t="s">
        <v>5398</v>
      </c>
      <c r="B1779" t="s">
        <v>5399</v>
      </c>
      <c r="C1779" s="5">
        <v>55</v>
      </c>
      <c r="D1779">
        <v>22735</v>
      </c>
      <c r="E1779" s="3" t="s">
        <v>2200</v>
      </c>
      <c r="F1779" s="4" t="s">
        <v>163</v>
      </c>
      <c r="G1779" s="4" t="s">
        <v>25</v>
      </c>
      <c r="H1779" s="4" t="s">
        <v>268</v>
      </c>
      <c r="I1779" s="4" t="s">
        <v>33</v>
      </c>
      <c r="J1779" s="4" t="s">
        <v>14</v>
      </c>
      <c r="K1779" s="2">
        <v>46575.66</v>
      </c>
      <c r="L1779" s="2">
        <v>20479.73</v>
      </c>
      <c r="M1779" s="5">
        <v>3</v>
      </c>
      <c r="N1779" s="2">
        <v>1442.78</v>
      </c>
      <c r="O1779" s="2">
        <v>584254.21</v>
      </c>
      <c r="P1779" s="2">
        <v>241112.03</v>
      </c>
      <c r="Q1779" s="2">
        <v>313828.36</v>
      </c>
      <c r="R1779" s="2">
        <v>49600.19</v>
      </c>
      <c r="S1779" s="2">
        <v>28376.16</v>
      </c>
      <c r="T1779" s="2">
        <v>182781.53</v>
      </c>
      <c r="U1779" s="5">
        <v>0</v>
      </c>
      <c r="V1779" s="6">
        <v>2</v>
      </c>
      <c r="W1779">
        <v>3</v>
      </c>
      <c r="X1779">
        <v>1</v>
      </c>
      <c r="Y1779">
        <v>4</v>
      </c>
      <c r="Z1779" s="5">
        <f t="shared" ca="1" si="81"/>
        <v>6042</v>
      </c>
      <c r="AA1779" s="4" t="str">
        <f t="shared" si="82"/>
        <v>Low</v>
      </c>
      <c r="AB1779" s="2">
        <f t="shared" si="83"/>
        <v>0.03</v>
      </c>
      <c r="AC1779" s="2">
        <f>banking_clients[[#This Row],[Bank_Loans]] + banking_clients[[#This Row],[Business_Lending]] + banking_clients[[#This Row],[CreditCard_Balance]]</f>
        <v>768478.52</v>
      </c>
      <c r="AD1779" s="2">
        <f>banking_clients[[#This Row],[Bank_Deposits]] + banking_clients[[#This Row],[Saving_Accounts]] + banking_clients[[#This Row],[ForeignCurrency_Account]] + banking_clients[[#This Row],[Checking_Accounts]]</f>
        <v>632916.74</v>
      </c>
    </row>
    <row r="1780" spans="1:30" x14ac:dyDescent="0.2">
      <c r="A1780" t="s">
        <v>5400</v>
      </c>
      <c r="B1780" t="s">
        <v>4947</v>
      </c>
      <c r="C1780" s="5">
        <v>27</v>
      </c>
      <c r="D1780">
        <v>17726</v>
      </c>
      <c r="E1780" s="3" t="s">
        <v>5401</v>
      </c>
      <c r="F1780" s="4" t="s">
        <v>58</v>
      </c>
      <c r="G1780" s="4" t="s">
        <v>11</v>
      </c>
      <c r="H1780" s="4" t="s">
        <v>643</v>
      </c>
      <c r="I1780" s="4" t="s">
        <v>13</v>
      </c>
      <c r="J1780" s="4" t="s">
        <v>27</v>
      </c>
      <c r="K1780" s="2">
        <v>140412.85</v>
      </c>
      <c r="L1780" s="2">
        <v>26154.240000000002</v>
      </c>
      <c r="M1780" s="5">
        <v>2</v>
      </c>
      <c r="N1780" s="2">
        <v>1234.8</v>
      </c>
      <c r="O1780" s="2">
        <v>138065.34</v>
      </c>
      <c r="P1780" s="2">
        <v>217030.91</v>
      </c>
      <c r="Q1780" s="2">
        <v>121537.31</v>
      </c>
      <c r="R1780" s="2">
        <v>209796.54</v>
      </c>
      <c r="S1780" s="2">
        <v>29360.1</v>
      </c>
      <c r="T1780" s="2">
        <v>905987.88</v>
      </c>
      <c r="U1780" s="5">
        <v>3</v>
      </c>
      <c r="V1780" s="6">
        <v>2</v>
      </c>
      <c r="W1780">
        <v>4</v>
      </c>
      <c r="X1780">
        <v>2</v>
      </c>
      <c r="Y1780">
        <v>5</v>
      </c>
      <c r="Z1780" s="5">
        <f t="shared" ca="1" si="81"/>
        <v>2293</v>
      </c>
      <c r="AA1780" s="4" t="str">
        <f t="shared" si="82"/>
        <v>Mid</v>
      </c>
      <c r="AB1780" s="2">
        <f t="shared" si="83"/>
        <v>0.05</v>
      </c>
      <c r="AC1780" s="2">
        <f>banking_clients[[#This Row],[Bank_Loans]] + banking_clients[[#This Row],[Business_Lending]] + banking_clients[[#This Row],[CreditCard_Balance]]</f>
        <v>1045288.02</v>
      </c>
      <c r="AD1780" s="2">
        <f>banking_clients[[#This Row],[Bank_Deposits]] + banking_clients[[#This Row],[Saving_Accounts]] + banking_clients[[#This Row],[ForeignCurrency_Account]] + banking_clients[[#This Row],[Checking_Accounts]]</f>
        <v>577724.86</v>
      </c>
    </row>
    <row r="1781" spans="1:30" x14ac:dyDescent="0.2">
      <c r="A1781" t="s">
        <v>5402</v>
      </c>
      <c r="B1781" t="s">
        <v>5403</v>
      </c>
      <c r="C1781" s="5">
        <v>75</v>
      </c>
      <c r="D1781">
        <v>6396</v>
      </c>
      <c r="E1781" s="3" t="s">
        <v>3784</v>
      </c>
      <c r="F1781" s="4" t="s">
        <v>310</v>
      </c>
      <c r="G1781" s="4" t="s">
        <v>25</v>
      </c>
      <c r="H1781" s="4" t="s">
        <v>2031</v>
      </c>
      <c r="I1781" s="4" t="s">
        <v>33</v>
      </c>
      <c r="J1781" s="4" t="s">
        <v>14</v>
      </c>
      <c r="K1781" s="2">
        <v>72997.570000000007</v>
      </c>
      <c r="L1781" s="2">
        <v>24904.1</v>
      </c>
      <c r="M1781" s="5">
        <v>1</v>
      </c>
      <c r="N1781" s="2">
        <v>1489.87</v>
      </c>
      <c r="O1781" s="2">
        <v>1026727.46</v>
      </c>
      <c r="P1781" s="2">
        <v>1188540.5900000001</v>
      </c>
      <c r="Q1781" s="2">
        <v>444633.89</v>
      </c>
      <c r="R1781" s="2">
        <v>410431.28</v>
      </c>
      <c r="S1781" s="2">
        <v>51616.959999999999</v>
      </c>
      <c r="T1781" s="2">
        <v>1166700.3899999999</v>
      </c>
      <c r="U1781" s="5">
        <v>3</v>
      </c>
      <c r="V1781" s="6">
        <v>2</v>
      </c>
      <c r="W1781">
        <v>1</v>
      </c>
      <c r="X1781">
        <v>1</v>
      </c>
      <c r="Y1781">
        <v>6</v>
      </c>
      <c r="Z1781" s="5">
        <f t="shared" ca="1" si="81"/>
        <v>1645</v>
      </c>
      <c r="AA1781" s="4" t="str">
        <f t="shared" si="82"/>
        <v>Low</v>
      </c>
      <c r="AB1781" s="2">
        <f t="shared" si="83"/>
        <v>0.03</v>
      </c>
      <c r="AC1781" s="2">
        <f>banking_clients[[#This Row],[Bank_Loans]] + banking_clients[[#This Row],[Business_Lending]] + banking_clients[[#This Row],[CreditCard_Balance]]</f>
        <v>2194917.7199999997</v>
      </c>
      <c r="AD1781" s="2">
        <f>banking_clients[[#This Row],[Bank_Deposits]] + banking_clients[[#This Row],[Saving_Accounts]] + banking_clients[[#This Row],[ForeignCurrency_Account]] + banking_clients[[#This Row],[Checking_Accounts]]</f>
        <v>2095222.7200000002</v>
      </c>
    </row>
    <row r="1782" spans="1:30" x14ac:dyDescent="0.2">
      <c r="A1782" t="s">
        <v>5404</v>
      </c>
      <c r="B1782" t="s">
        <v>5210</v>
      </c>
      <c r="C1782" s="5">
        <v>84</v>
      </c>
      <c r="D1782">
        <v>19163</v>
      </c>
      <c r="E1782" s="3" t="s">
        <v>5405</v>
      </c>
      <c r="F1782" s="4" t="s">
        <v>295</v>
      </c>
      <c r="G1782" s="4" t="s">
        <v>49</v>
      </c>
      <c r="H1782" s="4" t="s">
        <v>1139</v>
      </c>
      <c r="I1782" s="4" t="s">
        <v>80</v>
      </c>
      <c r="J1782" s="4" t="s">
        <v>14</v>
      </c>
      <c r="K1782" s="2">
        <v>52989.01</v>
      </c>
      <c r="L1782" s="2">
        <v>23002.36</v>
      </c>
      <c r="M1782" s="5">
        <v>1</v>
      </c>
      <c r="N1782" s="2">
        <v>1714.85</v>
      </c>
      <c r="O1782" s="2">
        <v>146524.14000000001</v>
      </c>
      <c r="P1782" s="2">
        <v>51426.54</v>
      </c>
      <c r="Q1782" s="2">
        <v>75366.48</v>
      </c>
      <c r="R1782" s="2">
        <v>7181.98</v>
      </c>
      <c r="S1782" s="2">
        <v>9821.15</v>
      </c>
      <c r="T1782" s="2">
        <v>204751.77</v>
      </c>
      <c r="U1782" s="5">
        <v>0</v>
      </c>
      <c r="V1782" s="6">
        <v>1</v>
      </c>
      <c r="W1782">
        <v>1</v>
      </c>
      <c r="X1782">
        <v>2</v>
      </c>
      <c r="Y1782">
        <v>7</v>
      </c>
      <c r="Z1782" s="5">
        <f t="shared" ca="1" si="81"/>
        <v>3674</v>
      </c>
      <c r="AA1782" s="4" t="str">
        <f t="shared" si="82"/>
        <v>Low</v>
      </c>
      <c r="AB1782" s="2">
        <f t="shared" si="83"/>
        <v>0.01</v>
      </c>
      <c r="AC1782" s="2">
        <f>banking_clients[[#This Row],[Bank_Loans]] + banking_clients[[#This Row],[Business_Lending]] + banking_clients[[#This Row],[CreditCard_Balance]]</f>
        <v>352990.76</v>
      </c>
      <c r="AD1782" s="2">
        <f>banking_clients[[#This Row],[Bank_Deposits]] + banking_clients[[#This Row],[Saving_Accounts]] + banking_clients[[#This Row],[ForeignCurrency_Account]] + banking_clients[[#This Row],[Checking_Accounts]]</f>
        <v>143796.15</v>
      </c>
    </row>
    <row r="1783" spans="1:30" x14ac:dyDescent="0.2">
      <c r="A1783" t="s">
        <v>5406</v>
      </c>
      <c r="B1783" t="s">
        <v>5407</v>
      </c>
      <c r="C1783" s="5">
        <v>76</v>
      </c>
      <c r="D1783">
        <v>41817</v>
      </c>
      <c r="E1783" s="3" t="s">
        <v>1534</v>
      </c>
      <c r="F1783" s="4" t="s">
        <v>99</v>
      </c>
      <c r="G1783" s="4" t="s">
        <v>25</v>
      </c>
      <c r="H1783" s="4" t="s">
        <v>54</v>
      </c>
      <c r="I1783" s="4" t="s">
        <v>13</v>
      </c>
      <c r="J1783" s="4" t="s">
        <v>34</v>
      </c>
      <c r="K1783" s="2">
        <v>142608.78</v>
      </c>
      <c r="L1783" s="2">
        <v>22836.57</v>
      </c>
      <c r="M1783" s="5">
        <v>1</v>
      </c>
      <c r="N1783" s="2">
        <v>3390.08</v>
      </c>
      <c r="O1783" s="2">
        <v>593776.9</v>
      </c>
      <c r="P1783" s="2">
        <v>565070.6</v>
      </c>
      <c r="Q1783" s="2">
        <v>226028.24</v>
      </c>
      <c r="R1783" s="2">
        <v>532673.22</v>
      </c>
      <c r="S1783" s="2">
        <v>5855.09</v>
      </c>
      <c r="T1783" s="2">
        <v>303677.52</v>
      </c>
      <c r="U1783" s="5">
        <v>0</v>
      </c>
      <c r="V1783" s="6">
        <v>2</v>
      </c>
      <c r="W1783">
        <v>1</v>
      </c>
      <c r="X1783">
        <v>1</v>
      </c>
      <c r="Y1783">
        <v>8</v>
      </c>
      <c r="Z1783" s="5">
        <f t="shared" ca="1" si="81"/>
        <v>9400</v>
      </c>
      <c r="AA1783" s="4" t="str">
        <f t="shared" si="82"/>
        <v>Mid</v>
      </c>
      <c r="AB1783" s="2">
        <f t="shared" si="83"/>
        <v>0.05</v>
      </c>
      <c r="AC1783" s="2">
        <f>banking_clients[[#This Row],[Bank_Loans]] + banking_clients[[#This Row],[Business_Lending]] + banking_clients[[#This Row],[CreditCard_Balance]]</f>
        <v>900844.5</v>
      </c>
      <c r="AD1783" s="2">
        <f>banking_clients[[#This Row],[Bank_Deposits]] + banking_clients[[#This Row],[Saving_Accounts]] + banking_clients[[#This Row],[ForeignCurrency_Account]] + banking_clients[[#This Row],[Checking_Accounts]]</f>
        <v>1329627.1499999999</v>
      </c>
    </row>
    <row r="1784" spans="1:30" x14ac:dyDescent="0.2">
      <c r="A1784" t="s">
        <v>5408</v>
      </c>
      <c r="B1784" t="s">
        <v>5409</v>
      </c>
      <c r="C1784" s="5">
        <v>60</v>
      </c>
      <c r="D1784">
        <v>15974</v>
      </c>
      <c r="E1784" s="3" t="s">
        <v>5410</v>
      </c>
      <c r="F1784" s="4" t="s">
        <v>377</v>
      </c>
      <c r="G1784" s="4" t="s">
        <v>114</v>
      </c>
      <c r="H1784" s="4" t="s">
        <v>692</v>
      </c>
      <c r="I1784" s="4" t="s">
        <v>13</v>
      </c>
      <c r="J1784" s="4" t="s">
        <v>14</v>
      </c>
      <c r="K1784" s="2">
        <v>68511.320000000007</v>
      </c>
      <c r="L1784" s="2">
        <v>23184.85</v>
      </c>
      <c r="M1784" s="5">
        <v>1</v>
      </c>
      <c r="N1784" s="2">
        <v>1042.4000000000001</v>
      </c>
      <c r="O1784" s="2">
        <v>143116.01</v>
      </c>
      <c r="P1784" s="2">
        <v>123081.34</v>
      </c>
      <c r="Q1784" s="2">
        <v>176789.56</v>
      </c>
      <c r="R1784" s="2">
        <v>42295.22</v>
      </c>
      <c r="S1784" s="2">
        <v>9790.0300000000007</v>
      </c>
      <c r="T1784" s="2">
        <v>154055.13</v>
      </c>
      <c r="U1784" s="5">
        <v>2</v>
      </c>
      <c r="V1784" s="6">
        <v>2</v>
      </c>
      <c r="W1784">
        <v>2</v>
      </c>
      <c r="X1784">
        <v>1</v>
      </c>
      <c r="Y1784">
        <v>9</v>
      </c>
      <c r="Z1784" s="5">
        <f t="shared" ca="1" si="81"/>
        <v>7271</v>
      </c>
      <c r="AA1784" s="4" t="str">
        <f t="shared" si="82"/>
        <v>Low</v>
      </c>
      <c r="AB1784" s="2">
        <f t="shared" si="83"/>
        <v>0.05</v>
      </c>
      <c r="AC1784" s="2">
        <f>banking_clients[[#This Row],[Bank_Loans]] + banking_clients[[#This Row],[Business_Lending]] + banking_clients[[#This Row],[CreditCard_Balance]]</f>
        <v>298213.54000000004</v>
      </c>
      <c r="AD1784" s="2">
        <f>banking_clients[[#This Row],[Bank_Deposits]] + banking_clients[[#This Row],[Saving_Accounts]] + banking_clients[[#This Row],[ForeignCurrency_Account]] + banking_clients[[#This Row],[Checking_Accounts]]</f>
        <v>351956.15</v>
      </c>
    </row>
    <row r="1785" spans="1:30" x14ac:dyDescent="0.2">
      <c r="A1785" t="s">
        <v>5411</v>
      </c>
      <c r="B1785" t="s">
        <v>5412</v>
      </c>
      <c r="C1785" s="5">
        <v>58</v>
      </c>
      <c r="D1785">
        <v>29495</v>
      </c>
      <c r="E1785" s="3" t="s">
        <v>5413</v>
      </c>
      <c r="F1785" s="4" t="s">
        <v>187</v>
      </c>
      <c r="G1785" s="4" t="s">
        <v>11</v>
      </c>
      <c r="H1785" s="4" t="s">
        <v>272</v>
      </c>
      <c r="I1785" s="4" t="s">
        <v>80</v>
      </c>
      <c r="J1785" s="4" t="s">
        <v>40</v>
      </c>
      <c r="K1785" s="2">
        <v>17226.849999999999</v>
      </c>
      <c r="L1785" s="2">
        <v>2985.08</v>
      </c>
      <c r="M1785" s="5">
        <v>1</v>
      </c>
      <c r="N1785" s="2">
        <v>537.53</v>
      </c>
      <c r="O1785" s="2">
        <v>25730.92</v>
      </c>
      <c r="P1785" s="2">
        <v>106528.13</v>
      </c>
      <c r="Q1785" s="2">
        <v>95314.64</v>
      </c>
      <c r="R1785" s="2">
        <v>28706.53</v>
      </c>
      <c r="S1785" s="2">
        <v>19890.63</v>
      </c>
      <c r="T1785" s="2">
        <v>170637.72</v>
      </c>
      <c r="U1785" s="5">
        <v>2</v>
      </c>
      <c r="V1785" s="6">
        <v>1</v>
      </c>
      <c r="W1785">
        <v>2</v>
      </c>
      <c r="X1785">
        <v>1</v>
      </c>
      <c r="Y1785">
        <v>10</v>
      </c>
      <c r="Z1785" s="5">
        <f t="shared" ca="1" si="81"/>
        <v>4078</v>
      </c>
      <c r="AA1785" s="4" t="str">
        <f t="shared" si="82"/>
        <v>Low</v>
      </c>
      <c r="AB1785" s="2">
        <f t="shared" si="83"/>
        <v>0.01</v>
      </c>
      <c r="AC1785" s="2">
        <f>banking_clients[[#This Row],[Bank_Loans]] + banking_clients[[#This Row],[Business_Lending]] + banking_clients[[#This Row],[CreditCard_Balance]]</f>
        <v>196906.17</v>
      </c>
      <c r="AD1785" s="2">
        <f>banking_clients[[#This Row],[Bank_Deposits]] + banking_clients[[#This Row],[Saving_Accounts]] + banking_clients[[#This Row],[ForeignCurrency_Account]] + banking_clients[[#This Row],[Checking_Accounts]]</f>
        <v>250439.93</v>
      </c>
    </row>
    <row r="1786" spans="1:30" x14ac:dyDescent="0.2">
      <c r="A1786" t="s">
        <v>5414</v>
      </c>
      <c r="B1786" t="s">
        <v>5415</v>
      </c>
      <c r="C1786" s="5">
        <v>54</v>
      </c>
      <c r="D1786">
        <v>37296</v>
      </c>
      <c r="E1786" s="3" t="s">
        <v>5416</v>
      </c>
      <c r="F1786" s="4" t="s">
        <v>506</v>
      </c>
      <c r="G1786" s="4" t="s">
        <v>49</v>
      </c>
      <c r="H1786" s="4" t="s">
        <v>1230</v>
      </c>
      <c r="I1786" s="4" t="s">
        <v>33</v>
      </c>
      <c r="J1786" s="4" t="s">
        <v>34</v>
      </c>
      <c r="K1786" s="2">
        <v>332248.45</v>
      </c>
      <c r="L1786" s="2">
        <v>42622.080000000002</v>
      </c>
      <c r="M1786" s="5">
        <v>2</v>
      </c>
      <c r="N1786" s="2">
        <v>150.61000000000001</v>
      </c>
      <c r="O1786" s="2">
        <v>1242538.6000000001</v>
      </c>
      <c r="P1786" s="2">
        <v>450061.73</v>
      </c>
      <c r="Q1786" s="2">
        <v>164538.70000000001</v>
      </c>
      <c r="R1786" s="2">
        <v>223579.05</v>
      </c>
      <c r="S1786" s="2">
        <v>64203.23</v>
      </c>
      <c r="T1786" s="2">
        <v>502368.76</v>
      </c>
      <c r="U1786" s="5">
        <v>3</v>
      </c>
      <c r="V1786" s="6">
        <v>3</v>
      </c>
      <c r="W1786">
        <v>3</v>
      </c>
      <c r="X1786">
        <v>2</v>
      </c>
      <c r="Y1786">
        <v>11</v>
      </c>
      <c r="Z1786" s="5">
        <f t="shared" ca="1" si="81"/>
        <v>5584</v>
      </c>
      <c r="AA1786" s="4" t="str">
        <f t="shared" si="82"/>
        <v>High</v>
      </c>
      <c r="AB1786" s="2">
        <f t="shared" si="83"/>
        <v>0.03</v>
      </c>
      <c r="AC1786" s="2">
        <f>banking_clients[[#This Row],[Bank_Loans]] + banking_clients[[#This Row],[Business_Lending]] + banking_clients[[#This Row],[CreditCard_Balance]]</f>
        <v>1745057.9700000002</v>
      </c>
      <c r="AD1786" s="2">
        <f>banking_clients[[#This Row],[Bank_Deposits]] + banking_clients[[#This Row],[Saving_Accounts]] + banking_clients[[#This Row],[ForeignCurrency_Account]] + banking_clients[[#This Row],[Checking_Accounts]]</f>
        <v>902382.71</v>
      </c>
    </row>
    <row r="1787" spans="1:30" x14ac:dyDescent="0.2">
      <c r="A1787" t="s">
        <v>5417</v>
      </c>
      <c r="B1787" t="s">
        <v>5418</v>
      </c>
      <c r="C1787" s="5">
        <v>21</v>
      </c>
      <c r="D1787">
        <v>39566</v>
      </c>
      <c r="E1787" s="3" t="s">
        <v>5419</v>
      </c>
      <c r="F1787" s="4" t="s">
        <v>144</v>
      </c>
      <c r="G1787" s="4" t="s">
        <v>49</v>
      </c>
      <c r="H1787" s="4" t="s">
        <v>244</v>
      </c>
      <c r="I1787" s="4" t="s">
        <v>13</v>
      </c>
      <c r="J1787" s="4" t="s">
        <v>34</v>
      </c>
      <c r="K1787" s="2">
        <v>192608.67</v>
      </c>
      <c r="L1787" s="2">
        <v>8102.16</v>
      </c>
      <c r="M1787" s="5">
        <v>2</v>
      </c>
      <c r="N1787" s="2">
        <v>2494.69</v>
      </c>
      <c r="O1787" s="2">
        <v>1396353.87</v>
      </c>
      <c r="P1787" s="2">
        <v>1571606.99</v>
      </c>
      <c r="Q1787" s="2">
        <v>331510.84999999998</v>
      </c>
      <c r="R1787" s="2">
        <v>1021790.1</v>
      </c>
      <c r="S1787" s="2">
        <v>45602.3</v>
      </c>
      <c r="T1787" s="2">
        <v>1622146.94</v>
      </c>
      <c r="U1787" s="5">
        <v>1</v>
      </c>
      <c r="V1787" s="6">
        <v>2</v>
      </c>
      <c r="W1787">
        <v>3</v>
      </c>
      <c r="X1787">
        <v>1</v>
      </c>
      <c r="Y1787">
        <v>12</v>
      </c>
      <c r="Z1787" s="5">
        <f t="shared" ca="1" si="81"/>
        <v>5939</v>
      </c>
      <c r="AA1787" s="4" t="str">
        <f t="shared" si="82"/>
        <v>Mid</v>
      </c>
      <c r="AB1787" s="2">
        <f t="shared" si="83"/>
        <v>0.05</v>
      </c>
      <c r="AC1787" s="2">
        <f>banking_clients[[#This Row],[Bank_Loans]] + banking_clients[[#This Row],[Business_Lending]] + banking_clients[[#This Row],[CreditCard_Balance]]</f>
        <v>3020995.5</v>
      </c>
      <c r="AD1787" s="2">
        <f>banking_clients[[#This Row],[Bank_Deposits]] + banking_clients[[#This Row],[Saving_Accounts]] + banking_clients[[#This Row],[ForeignCurrency_Account]] + banking_clients[[#This Row],[Checking_Accounts]]</f>
        <v>2970510.2399999998</v>
      </c>
    </row>
    <row r="1788" spans="1:30" x14ac:dyDescent="0.2">
      <c r="A1788" t="s">
        <v>5420</v>
      </c>
      <c r="B1788" t="s">
        <v>5421</v>
      </c>
      <c r="C1788" s="5">
        <v>57</v>
      </c>
      <c r="D1788">
        <v>7237</v>
      </c>
      <c r="E1788" s="3" t="s">
        <v>5422</v>
      </c>
      <c r="F1788" s="4" t="s">
        <v>310</v>
      </c>
      <c r="G1788" s="4" t="s">
        <v>25</v>
      </c>
      <c r="H1788" s="4" t="s">
        <v>188</v>
      </c>
      <c r="I1788" s="4" t="s">
        <v>13</v>
      </c>
      <c r="J1788" s="4" t="s">
        <v>14</v>
      </c>
      <c r="K1788" s="2">
        <v>124124.85</v>
      </c>
      <c r="L1788" s="2">
        <v>20225.7</v>
      </c>
      <c r="M1788" s="5">
        <v>3</v>
      </c>
      <c r="N1788" s="2">
        <v>5842.4</v>
      </c>
      <c r="O1788" s="2">
        <v>812506.97</v>
      </c>
      <c r="P1788" s="2">
        <v>1280099.99</v>
      </c>
      <c r="Q1788" s="2">
        <v>935029.56</v>
      </c>
      <c r="R1788" s="2">
        <v>203034.99</v>
      </c>
      <c r="S1788" s="2">
        <v>26555.51</v>
      </c>
      <c r="T1788" s="2">
        <v>1014170.74</v>
      </c>
      <c r="U1788" s="5">
        <v>2</v>
      </c>
      <c r="V1788" s="6">
        <v>2</v>
      </c>
      <c r="W1788">
        <v>3</v>
      </c>
      <c r="X1788">
        <v>2</v>
      </c>
      <c r="Y1788">
        <v>13</v>
      </c>
      <c r="Z1788" s="5">
        <f t="shared" ca="1" si="81"/>
        <v>8350</v>
      </c>
      <c r="AA1788" s="4" t="str">
        <f t="shared" si="82"/>
        <v>Mid</v>
      </c>
      <c r="AB1788" s="2">
        <f t="shared" si="83"/>
        <v>0.05</v>
      </c>
      <c r="AC1788" s="2">
        <f>banking_clients[[#This Row],[Bank_Loans]] + banking_clients[[#This Row],[Business_Lending]] + banking_clients[[#This Row],[CreditCard_Balance]]</f>
        <v>1832520.1099999999</v>
      </c>
      <c r="AD1788" s="2">
        <f>banking_clients[[#This Row],[Bank_Deposits]] + banking_clients[[#This Row],[Saving_Accounts]] + banking_clients[[#This Row],[ForeignCurrency_Account]] + banking_clients[[#This Row],[Checking_Accounts]]</f>
        <v>2444720.0499999998</v>
      </c>
    </row>
    <row r="1789" spans="1:30" x14ac:dyDescent="0.2">
      <c r="A1789" t="s">
        <v>5423</v>
      </c>
      <c r="B1789" t="s">
        <v>5424</v>
      </c>
      <c r="C1789" s="5">
        <v>27</v>
      </c>
      <c r="D1789">
        <v>26279</v>
      </c>
      <c r="E1789" s="3" t="s">
        <v>5425</v>
      </c>
      <c r="F1789" s="4" t="s">
        <v>177</v>
      </c>
      <c r="G1789" s="4" t="s">
        <v>49</v>
      </c>
      <c r="H1789" s="4" t="s">
        <v>699</v>
      </c>
      <c r="I1789" s="4" t="s">
        <v>80</v>
      </c>
      <c r="J1789" s="4" t="s">
        <v>40</v>
      </c>
      <c r="K1789" s="2">
        <v>172741.13</v>
      </c>
      <c r="L1789" s="2">
        <v>37794.120000000003</v>
      </c>
      <c r="M1789" s="5">
        <v>1</v>
      </c>
      <c r="N1789" s="2">
        <v>916.59</v>
      </c>
      <c r="O1789" s="2">
        <v>1199169.58</v>
      </c>
      <c r="P1789" s="2">
        <v>649525.87</v>
      </c>
      <c r="Q1789" s="2">
        <v>322583.32</v>
      </c>
      <c r="R1789" s="2">
        <v>61203.65</v>
      </c>
      <c r="S1789" s="2">
        <v>59022.71</v>
      </c>
      <c r="T1789" s="2">
        <v>780669.88</v>
      </c>
      <c r="U1789" s="5">
        <v>2</v>
      </c>
      <c r="V1789" s="6">
        <v>2</v>
      </c>
      <c r="W1789">
        <v>3</v>
      </c>
      <c r="X1789">
        <v>2</v>
      </c>
      <c r="Y1789">
        <v>14</v>
      </c>
      <c r="Z1789" s="5">
        <f t="shared" ca="1" si="81"/>
        <v>6286</v>
      </c>
      <c r="AA1789" s="4" t="str">
        <f t="shared" si="82"/>
        <v>Mid</v>
      </c>
      <c r="AB1789" s="2">
        <f t="shared" si="83"/>
        <v>0.01</v>
      </c>
      <c r="AC1789" s="2">
        <f>banking_clients[[#This Row],[Bank_Loans]] + banking_clients[[#This Row],[Business_Lending]] + banking_clients[[#This Row],[CreditCard_Balance]]</f>
        <v>1980756.05</v>
      </c>
      <c r="AD1789" s="2">
        <f>banking_clients[[#This Row],[Bank_Deposits]] + banking_clients[[#This Row],[Saving_Accounts]] + banking_clients[[#This Row],[ForeignCurrency_Account]] + banking_clients[[#This Row],[Checking_Accounts]]</f>
        <v>1092335.55</v>
      </c>
    </row>
    <row r="1790" spans="1:30" x14ac:dyDescent="0.2">
      <c r="A1790" t="s">
        <v>5426</v>
      </c>
      <c r="B1790" t="s">
        <v>5427</v>
      </c>
      <c r="C1790" s="5">
        <v>73</v>
      </c>
      <c r="D1790">
        <v>15951</v>
      </c>
      <c r="E1790" s="3" t="s">
        <v>5428</v>
      </c>
      <c r="F1790" s="4" t="s">
        <v>10</v>
      </c>
      <c r="G1790" s="4" t="s">
        <v>25</v>
      </c>
      <c r="H1790" s="4" t="s">
        <v>2031</v>
      </c>
      <c r="I1790" s="4" t="s">
        <v>80</v>
      </c>
      <c r="J1790" s="4" t="s">
        <v>14</v>
      </c>
      <c r="K1790" s="2">
        <v>311756.89</v>
      </c>
      <c r="L1790" s="2">
        <v>49391.16</v>
      </c>
      <c r="M1790" s="5">
        <v>2</v>
      </c>
      <c r="N1790" s="2">
        <v>10496.86</v>
      </c>
      <c r="O1790" s="2">
        <v>762246.27</v>
      </c>
      <c r="P1790" s="2">
        <v>1701548.22</v>
      </c>
      <c r="Q1790" s="2">
        <v>397441.92</v>
      </c>
      <c r="R1790" s="2">
        <v>743216.39</v>
      </c>
      <c r="S1790" s="2">
        <v>47325.09</v>
      </c>
      <c r="T1790" s="2">
        <v>2127257.75</v>
      </c>
      <c r="U1790" s="5">
        <v>2</v>
      </c>
      <c r="V1790" s="6">
        <v>3</v>
      </c>
      <c r="W1790">
        <v>3</v>
      </c>
      <c r="X1790">
        <v>1</v>
      </c>
      <c r="Y1790">
        <v>15</v>
      </c>
      <c r="Z1790" s="5">
        <f t="shared" ca="1" si="81"/>
        <v>1307</v>
      </c>
      <c r="AA1790" s="4" t="str">
        <f t="shared" si="82"/>
        <v>High</v>
      </c>
      <c r="AB1790" s="2">
        <f t="shared" si="83"/>
        <v>0.01</v>
      </c>
      <c r="AC1790" s="2">
        <f>banking_clients[[#This Row],[Bank_Loans]] + banking_clients[[#This Row],[Business_Lending]] + banking_clients[[#This Row],[CreditCard_Balance]]</f>
        <v>2900000.88</v>
      </c>
      <c r="AD1790" s="2">
        <f>banking_clients[[#This Row],[Bank_Deposits]] + banking_clients[[#This Row],[Saving_Accounts]] + banking_clients[[#This Row],[ForeignCurrency_Account]] + banking_clients[[#This Row],[Checking_Accounts]]</f>
        <v>2889531.6199999996</v>
      </c>
    </row>
    <row r="1791" spans="1:30" x14ac:dyDescent="0.2">
      <c r="A1791" t="s">
        <v>5429</v>
      </c>
      <c r="B1791" t="s">
        <v>5430</v>
      </c>
      <c r="C1791" s="5">
        <v>64</v>
      </c>
      <c r="D1791">
        <v>33941</v>
      </c>
      <c r="E1791" s="3" t="s">
        <v>5431</v>
      </c>
      <c r="F1791" s="4" t="s">
        <v>153</v>
      </c>
      <c r="G1791" s="4" t="s">
        <v>25</v>
      </c>
      <c r="H1791" s="4" t="s">
        <v>847</v>
      </c>
      <c r="I1791" s="4" t="s">
        <v>80</v>
      </c>
      <c r="J1791" s="4" t="s">
        <v>27</v>
      </c>
      <c r="K1791" s="2">
        <v>470606.05</v>
      </c>
      <c r="L1791" s="2">
        <v>15300.52</v>
      </c>
      <c r="M1791" s="5">
        <v>1</v>
      </c>
      <c r="N1791" s="2">
        <v>10768.45</v>
      </c>
      <c r="O1791" s="2">
        <v>1555674.67</v>
      </c>
      <c r="P1791" s="2">
        <v>286537.87</v>
      </c>
      <c r="Q1791" s="2">
        <v>139657.10999999999</v>
      </c>
      <c r="R1791" s="2">
        <v>120345.9</v>
      </c>
      <c r="S1791" s="2">
        <v>18566.71</v>
      </c>
      <c r="T1791" s="2">
        <v>878227.76</v>
      </c>
      <c r="U1791" s="5">
        <v>1</v>
      </c>
      <c r="V1791" s="6">
        <v>5</v>
      </c>
      <c r="W1791">
        <v>3</v>
      </c>
      <c r="X1791">
        <v>1</v>
      </c>
      <c r="Y1791">
        <v>16</v>
      </c>
      <c r="Z1791" s="5">
        <f t="shared" ca="1" si="81"/>
        <v>6558</v>
      </c>
      <c r="AA1791" s="4" t="str">
        <f t="shared" si="82"/>
        <v>High</v>
      </c>
      <c r="AB1791" s="2">
        <f t="shared" si="83"/>
        <v>0.01</v>
      </c>
      <c r="AC1791" s="2">
        <f>banking_clients[[#This Row],[Bank_Loans]] + banking_clients[[#This Row],[Business_Lending]] + banking_clients[[#This Row],[CreditCard_Balance]]</f>
        <v>2444670.88</v>
      </c>
      <c r="AD1791" s="2">
        <f>banking_clients[[#This Row],[Bank_Deposits]] + banking_clients[[#This Row],[Saving_Accounts]] + banking_clients[[#This Row],[ForeignCurrency_Account]] + banking_clients[[#This Row],[Checking_Accounts]]</f>
        <v>565107.59000000008</v>
      </c>
    </row>
    <row r="1792" spans="1:30" x14ac:dyDescent="0.2">
      <c r="A1792" t="s">
        <v>5432</v>
      </c>
      <c r="B1792" t="s">
        <v>5433</v>
      </c>
      <c r="C1792" s="5">
        <v>62</v>
      </c>
      <c r="D1792">
        <v>27085</v>
      </c>
      <c r="E1792" s="3" t="s">
        <v>5434</v>
      </c>
      <c r="F1792" s="4" t="s">
        <v>172</v>
      </c>
      <c r="G1792" s="4" t="s">
        <v>25</v>
      </c>
      <c r="H1792" s="4" t="s">
        <v>721</v>
      </c>
      <c r="I1792" s="4" t="s">
        <v>13</v>
      </c>
      <c r="J1792" s="4" t="s">
        <v>14</v>
      </c>
      <c r="K1792" s="2">
        <v>319611.23</v>
      </c>
      <c r="L1792" s="2">
        <v>14446.8</v>
      </c>
      <c r="M1792" s="5">
        <v>2</v>
      </c>
      <c r="N1792" s="2">
        <v>3662.45</v>
      </c>
      <c r="O1792" s="2">
        <v>439795.3</v>
      </c>
      <c r="P1792" s="2">
        <v>2285481.94</v>
      </c>
      <c r="Q1792" s="2">
        <v>907214.2</v>
      </c>
      <c r="R1792" s="2">
        <v>837428.5</v>
      </c>
      <c r="S1792" s="2">
        <v>10146</v>
      </c>
      <c r="T1792" s="2">
        <v>1105890.68</v>
      </c>
      <c r="U1792" s="5">
        <v>0</v>
      </c>
      <c r="V1792" s="6">
        <v>2</v>
      </c>
      <c r="W1792">
        <v>3</v>
      </c>
      <c r="X1792">
        <v>2</v>
      </c>
      <c r="Y1792">
        <v>17</v>
      </c>
      <c r="Z1792" s="5">
        <f t="shared" ca="1" si="81"/>
        <v>2162</v>
      </c>
      <c r="AA1792" s="4" t="str">
        <f t="shared" si="82"/>
        <v>High</v>
      </c>
      <c r="AB1792" s="2">
        <f t="shared" si="83"/>
        <v>0.05</v>
      </c>
      <c r="AC1792" s="2">
        <f>banking_clients[[#This Row],[Bank_Loans]] + banking_clients[[#This Row],[Business_Lending]] + banking_clients[[#This Row],[CreditCard_Balance]]</f>
        <v>1549348.43</v>
      </c>
      <c r="AD1792" s="2">
        <f>banking_clients[[#This Row],[Bank_Deposits]] + banking_clients[[#This Row],[Saving_Accounts]] + banking_clients[[#This Row],[ForeignCurrency_Account]] + banking_clients[[#This Row],[Checking_Accounts]]</f>
        <v>4040270.6399999997</v>
      </c>
    </row>
    <row r="1793" spans="1:30" x14ac:dyDescent="0.2">
      <c r="A1793" t="s">
        <v>5435</v>
      </c>
      <c r="B1793" t="s">
        <v>5436</v>
      </c>
      <c r="C1793" s="5">
        <v>49</v>
      </c>
      <c r="D1793">
        <v>12021</v>
      </c>
      <c r="E1793" s="3" t="s">
        <v>741</v>
      </c>
      <c r="F1793" s="4" t="s">
        <v>158</v>
      </c>
      <c r="G1793" s="4" t="s">
        <v>25</v>
      </c>
      <c r="H1793" s="4" t="s">
        <v>797</v>
      </c>
      <c r="I1793" s="4" t="s">
        <v>13</v>
      </c>
      <c r="J1793" s="4" t="s">
        <v>27</v>
      </c>
      <c r="K1793" s="2">
        <v>513292.88</v>
      </c>
      <c r="L1793" s="2">
        <v>71291.72</v>
      </c>
      <c r="M1793" s="5">
        <v>2</v>
      </c>
      <c r="N1793" s="2">
        <v>5605.08</v>
      </c>
      <c r="O1793" s="2">
        <v>1370587.81</v>
      </c>
      <c r="P1793" s="2">
        <v>3784994.65</v>
      </c>
      <c r="Q1793" s="2">
        <v>1676896.36</v>
      </c>
      <c r="R1793" s="2">
        <v>848030.45</v>
      </c>
      <c r="S1793" s="2">
        <v>73386.45</v>
      </c>
      <c r="T1793" s="2">
        <v>1001806.58</v>
      </c>
      <c r="U1793" s="5">
        <v>0</v>
      </c>
      <c r="V1793" s="6">
        <v>5</v>
      </c>
      <c r="W1793">
        <v>4</v>
      </c>
      <c r="X1793">
        <v>2</v>
      </c>
      <c r="Y1793">
        <v>18</v>
      </c>
      <c r="Z1793" s="5">
        <f t="shared" ca="1" si="81"/>
        <v>8324</v>
      </c>
      <c r="AA1793" s="4" t="str">
        <f t="shared" si="82"/>
        <v>High</v>
      </c>
      <c r="AB1793" s="2">
        <f t="shared" si="83"/>
        <v>0.05</v>
      </c>
      <c r="AC1793" s="2">
        <f>banking_clients[[#This Row],[Bank_Loans]] + banking_clients[[#This Row],[Business_Lending]] + banking_clients[[#This Row],[CreditCard_Balance]]</f>
        <v>2377999.4700000002</v>
      </c>
      <c r="AD1793" s="2">
        <f>banking_clients[[#This Row],[Bank_Deposits]] + banking_clients[[#This Row],[Saving_Accounts]] + banking_clients[[#This Row],[ForeignCurrency_Account]] + banking_clients[[#This Row],[Checking_Accounts]]</f>
        <v>6383307.9100000001</v>
      </c>
    </row>
    <row r="1794" spans="1:30" x14ac:dyDescent="0.2">
      <c r="A1794" t="s">
        <v>5437</v>
      </c>
      <c r="B1794" t="s">
        <v>5438</v>
      </c>
      <c r="C1794" s="5">
        <v>50</v>
      </c>
      <c r="D1794">
        <v>20449</v>
      </c>
      <c r="E1794" s="3" t="s">
        <v>5439</v>
      </c>
      <c r="F1794" s="4" t="s">
        <v>89</v>
      </c>
      <c r="G1794" s="4" t="s">
        <v>49</v>
      </c>
      <c r="H1794" s="4" t="s">
        <v>876</v>
      </c>
      <c r="I1794" s="4" t="s">
        <v>13</v>
      </c>
      <c r="J1794" s="4" t="s">
        <v>27</v>
      </c>
      <c r="K1794" s="2">
        <v>86750.8</v>
      </c>
      <c r="L1794" s="2">
        <v>31623.41</v>
      </c>
      <c r="M1794" s="5">
        <v>1</v>
      </c>
      <c r="N1794" s="2">
        <v>2081.14</v>
      </c>
      <c r="O1794" s="2">
        <v>291883.94</v>
      </c>
      <c r="P1794" s="2">
        <v>490797.26</v>
      </c>
      <c r="Q1794" s="2">
        <v>341694.3</v>
      </c>
      <c r="R1794" s="2">
        <v>218063.09</v>
      </c>
      <c r="S1794" s="2">
        <v>13164.06</v>
      </c>
      <c r="T1794" s="2">
        <v>883036.7</v>
      </c>
      <c r="U1794" s="5">
        <v>3</v>
      </c>
      <c r="V1794" s="6">
        <v>2</v>
      </c>
      <c r="W1794">
        <v>4</v>
      </c>
      <c r="X1794">
        <v>1</v>
      </c>
      <c r="Y1794">
        <v>19</v>
      </c>
      <c r="Z1794" s="5">
        <f t="shared" ref="Z1794:Z1857" ca="1" si="84">DATEDIF(E1794, TODAY(), "D")</f>
        <v>5516</v>
      </c>
      <c r="AA1794" s="4" t="str">
        <f t="shared" ref="AA1794:AA1857" si="85">IF(K1794&lt;100000, "Low", IF(K1794&lt;=300000, "Mid", "High"))</f>
        <v>Low</v>
      </c>
      <c r="AB1794" s="2">
        <f t="shared" ref="AB1794:AB1857" si="86">IF(I1794="High", 0.05, IF(I1794="Mid", 0.03, 0.01))</f>
        <v>0.05</v>
      </c>
      <c r="AC1794" s="2">
        <f>banking_clients[[#This Row],[Bank_Loans]] + banking_clients[[#This Row],[Business_Lending]] + banking_clients[[#This Row],[CreditCard_Balance]]</f>
        <v>1177001.7799999998</v>
      </c>
      <c r="AD1794" s="2">
        <f>banking_clients[[#This Row],[Bank_Deposits]] + banking_clients[[#This Row],[Saving_Accounts]] + banking_clients[[#This Row],[ForeignCurrency_Account]] + banking_clients[[#This Row],[Checking_Accounts]]</f>
        <v>1063718.71</v>
      </c>
    </row>
    <row r="1795" spans="1:30" x14ac:dyDescent="0.2">
      <c r="A1795" t="s">
        <v>5440</v>
      </c>
      <c r="B1795" t="s">
        <v>5441</v>
      </c>
      <c r="C1795" s="5">
        <v>18</v>
      </c>
      <c r="D1795">
        <v>16010</v>
      </c>
      <c r="E1795" s="3" t="s">
        <v>5442</v>
      </c>
      <c r="F1795" s="4" t="s">
        <v>131</v>
      </c>
      <c r="G1795" s="4" t="s">
        <v>114</v>
      </c>
      <c r="H1795" s="4" t="s">
        <v>1305</v>
      </c>
      <c r="I1795" s="4" t="s">
        <v>13</v>
      </c>
      <c r="J1795" s="4" t="s">
        <v>34</v>
      </c>
      <c r="K1795" s="2">
        <v>287119.34999999998</v>
      </c>
      <c r="L1795" s="2">
        <v>37321.160000000003</v>
      </c>
      <c r="M1795" s="5">
        <v>2</v>
      </c>
      <c r="N1795" s="2">
        <v>268.52999999999997</v>
      </c>
      <c r="O1795" s="2">
        <v>283452.09000000003</v>
      </c>
      <c r="P1795" s="2">
        <v>810074.57</v>
      </c>
      <c r="Q1795" s="2">
        <v>337531.07</v>
      </c>
      <c r="R1795" s="2">
        <v>451327.26</v>
      </c>
      <c r="S1795" s="2">
        <v>51720.85</v>
      </c>
      <c r="T1795" s="2">
        <v>911107.09</v>
      </c>
      <c r="U1795" s="5">
        <v>1</v>
      </c>
      <c r="V1795" s="6">
        <v>3</v>
      </c>
      <c r="W1795">
        <v>3</v>
      </c>
      <c r="X1795">
        <v>1</v>
      </c>
      <c r="Y1795">
        <v>20</v>
      </c>
      <c r="Z1795" s="5">
        <f t="shared" ca="1" si="84"/>
        <v>3077</v>
      </c>
      <c r="AA1795" s="4" t="str">
        <f t="shared" si="85"/>
        <v>Mid</v>
      </c>
      <c r="AB1795" s="2">
        <f t="shared" si="86"/>
        <v>0.05</v>
      </c>
      <c r="AC1795" s="2">
        <f>banking_clients[[#This Row],[Bank_Loans]] + banking_clients[[#This Row],[Business_Lending]] + banking_clients[[#This Row],[CreditCard_Balance]]</f>
        <v>1194827.71</v>
      </c>
      <c r="AD1795" s="2">
        <f>banking_clients[[#This Row],[Bank_Deposits]] + banking_clients[[#This Row],[Saving_Accounts]] + banking_clients[[#This Row],[ForeignCurrency_Account]] + banking_clients[[#This Row],[Checking_Accounts]]</f>
        <v>1650653.7500000002</v>
      </c>
    </row>
    <row r="1796" spans="1:30" x14ac:dyDescent="0.2">
      <c r="A1796" t="s">
        <v>5443</v>
      </c>
      <c r="B1796" t="s">
        <v>5444</v>
      </c>
      <c r="C1796" s="5">
        <v>79</v>
      </c>
      <c r="D1796">
        <v>18291</v>
      </c>
      <c r="E1796" s="3" t="s">
        <v>376</v>
      </c>
      <c r="F1796" s="4" t="s">
        <v>63</v>
      </c>
      <c r="G1796" s="4" t="s">
        <v>19</v>
      </c>
      <c r="H1796" s="4" t="s">
        <v>384</v>
      </c>
      <c r="I1796" s="4" t="s">
        <v>33</v>
      </c>
      <c r="J1796" s="4" t="s">
        <v>14</v>
      </c>
      <c r="K1796" s="2">
        <v>446342.23</v>
      </c>
      <c r="L1796" s="2">
        <v>64689.68</v>
      </c>
      <c r="M1796" s="5">
        <v>2</v>
      </c>
      <c r="N1796" s="2">
        <v>1042.24</v>
      </c>
      <c r="O1796" s="2">
        <v>0</v>
      </c>
      <c r="P1796" s="2">
        <v>118553.71</v>
      </c>
      <c r="Q1796" s="2">
        <v>60298.87</v>
      </c>
      <c r="R1796" s="2">
        <v>44416.76</v>
      </c>
      <c r="S1796" s="2">
        <v>67808.679999999993</v>
      </c>
      <c r="T1796" s="2">
        <v>1170488.07</v>
      </c>
      <c r="U1796" s="5">
        <v>3</v>
      </c>
      <c r="V1796" s="6">
        <v>4</v>
      </c>
      <c r="W1796">
        <v>1</v>
      </c>
      <c r="X1796">
        <v>1</v>
      </c>
      <c r="Y1796">
        <v>21</v>
      </c>
      <c r="Z1796" s="5">
        <f t="shared" ca="1" si="84"/>
        <v>1662</v>
      </c>
      <c r="AA1796" s="4" t="str">
        <f t="shared" si="85"/>
        <v>High</v>
      </c>
      <c r="AB1796" s="2">
        <f t="shared" si="86"/>
        <v>0.03</v>
      </c>
      <c r="AC1796" s="2">
        <f>banking_clients[[#This Row],[Bank_Loans]] + banking_clients[[#This Row],[Business_Lending]] + banking_clients[[#This Row],[CreditCard_Balance]]</f>
        <v>1171530.31</v>
      </c>
      <c r="AD1796" s="2">
        <f>banking_clients[[#This Row],[Bank_Deposits]] + banking_clients[[#This Row],[Saving_Accounts]] + banking_clients[[#This Row],[ForeignCurrency_Account]] + banking_clients[[#This Row],[Checking_Accounts]]</f>
        <v>291078.02</v>
      </c>
    </row>
    <row r="1797" spans="1:30" x14ac:dyDescent="0.2">
      <c r="A1797" t="s">
        <v>5445</v>
      </c>
      <c r="B1797" t="s">
        <v>5446</v>
      </c>
      <c r="C1797" s="5">
        <v>29</v>
      </c>
      <c r="D1797">
        <v>20160</v>
      </c>
      <c r="E1797" s="3" t="s">
        <v>3827</v>
      </c>
      <c r="F1797" s="4" t="s">
        <v>10</v>
      </c>
      <c r="G1797" s="4" t="s">
        <v>25</v>
      </c>
      <c r="H1797" s="4" t="s">
        <v>847</v>
      </c>
      <c r="I1797" s="4" t="s">
        <v>13</v>
      </c>
      <c r="J1797" s="4" t="s">
        <v>27</v>
      </c>
      <c r="K1797" s="2">
        <v>97294.96</v>
      </c>
      <c r="L1797" s="2">
        <v>28538.799999999999</v>
      </c>
      <c r="M1797" s="5">
        <v>1</v>
      </c>
      <c r="N1797" s="2">
        <v>5056.72</v>
      </c>
      <c r="O1797" s="2">
        <v>589695.02</v>
      </c>
      <c r="P1797" s="2">
        <v>205426.24</v>
      </c>
      <c r="Q1797" s="2">
        <v>78194.509999999995</v>
      </c>
      <c r="R1797" s="2">
        <v>36406.83</v>
      </c>
      <c r="S1797" s="2">
        <v>58283.1</v>
      </c>
      <c r="T1797" s="2">
        <v>759402.04</v>
      </c>
      <c r="U1797" s="5">
        <v>2</v>
      </c>
      <c r="V1797" s="6">
        <v>1</v>
      </c>
      <c r="W1797">
        <v>2</v>
      </c>
      <c r="X1797">
        <v>2</v>
      </c>
      <c r="Y1797">
        <v>22</v>
      </c>
      <c r="Z1797" s="5">
        <f t="shared" ca="1" si="84"/>
        <v>1430</v>
      </c>
      <c r="AA1797" s="4" t="str">
        <f t="shared" si="85"/>
        <v>Low</v>
      </c>
      <c r="AB1797" s="2">
        <f t="shared" si="86"/>
        <v>0.05</v>
      </c>
      <c r="AC1797" s="2">
        <f>banking_clients[[#This Row],[Bank_Loans]] + banking_clients[[#This Row],[Business_Lending]] + banking_clients[[#This Row],[CreditCard_Balance]]</f>
        <v>1354153.78</v>
      </c>
      <c r="AD1797" s="2">
        <f>banking_clients[[#This Row],[Bank_Deposits]] + banking_clients[[#This Row],[Saving_Accounts]] + banking_clients[[#This Row],[ForeignCurrency_Account]] + banking_clients[[#This Row],[Checking_Accounts]]</f>
        <v>378310.68</v>
      </c>
    </row>
    <row r="1798" spans="1:30" x14ac:dyDescent="0.2">
      <c r="A1798" t="s">
        <v>5447</v>
      </c>
      <c r="B1798" t="s">
        <v>5448</v>
      </c>
      <c r="C1798" s="5">
        <v>35</v>
      </c>
      <c r="D1798">
        <v>18234</v>
      </c>
      <c r="E1798" s="3" t="s">
        <v>5449</v>
      </c>
      <c r="F1798" s="4" t="s">
        <v>131</v>
      </c>
      <c r="G1798" s="4" t="s">
        <v>19</v>
      </c>
      <c r="H1798" s="4" t="s">
        <v>168</v>
      </c>
      <c r="I1798" s="4" t="s">
        <v>80</v>
      </c>
      <c r="J1798" s="4" t="s">
        <v>34</v>
      </c>
      <c r="K1798" s="2">
        <v>118451.97</v>
      </c>
      <c r="L1798" s="2">
        <v>27369.65</v>
      </c>
      <c r="M1798" s="5">
        <v>1</v>
      </c>
      <c r="N1798" s="2">
        <v>3729.34</v>
      </c>
      <c r="O1798" s="2">
        <v>853145.91</v>
      </c>
      <c r="P1798" s="2">
        <v>1241571.3799999999</v>
      </c>
      <c r="Q1798" s="2">
        <v>524039.87</v>
      </c>
      <c r="R1798" s="2">
        <v>344253.88</v>
      </c>
      <c r="S1798" s="2">
        <v>26874.54</v>
      </c>
      <c r="T1798" s="2">
        <v>480920.06</v>
      </c>
      <c r="U1798" s="5">
        <v>0</v>
      </c>
      <c r="V1798" s="6">
        <v>1</v>
      </c>
      <c r="W1798">
        <v>3</v>
      </c>
      <c r="X1798">
        <v>1</v>
      </c>
      <c r="Y1798">
        <v>1</v>
      </c>
      <c r="Z1798" s="5">
        <f t="shared" ca="1" si="84"/>
        <v>6252</v>
      </c>
      <c r="AA1798" s="4" t="str">
        <f t="shared" si="85"/>
        <v>Mid</v>
      </c>
      <c r="AB1798" s="2">
        <f t="shared" si="86"/>
        <v>0.01</v>
      </c>
      <c r="AC1798" s="2">
        <f>banking_clients[[#This Row],[Bank_Loans]] + banking_clients[[#This Row],[Business_Lending]] + banking_clients[[#This Row],[CreditCard_Balance]]</f>
        <v>1337795.31</v>
      </c>
      <c r="AD1798" s="2">
        <f>banking_clients[[#This Row],[Bank_Deposits]] + banking_clients[[#This Row],[Saving_Accounts]] + banking_clients[[#This Row],[ForeignCurrency_Account]] + banking_clients[[#This Row],[Checking_Accounts]]</f>
        <v>2136739.67</v>
      </c>
    </row>
    <row r="1799" spans="1:30" x14ac:dyDescent="0.2">
      <c r="A1799" t="s">
        <v>5450</v>
      </c>
      <c r="B1799" t="s">
        <v>5451</v>
      </c>
      <c r="C1799" s="5">
        <v>28</v>
      </c>
      <c r="D1799">
        <v>10255</v>
      </c>
      <c r="E1799" s="3" t="s">
        <v>5452</v>
      </c>
      <c r="F1799" s="4" t="s">
        <v>243</v>
      </c>
      <c r="G1799" s="4" t="s">
        <v>11</v>
      </c>
      <c r="H1799" s="4" t="s">
        <v>334</v>
      </c>
      <c r="I1799" s="4" t="s">
        <v>13</v>
      </c>
      <c r="J1799" s="4" t="s">
        <v>14</v>
      </c>
      <c r="K1799" s="2">
        <v>147794.79</v>
      </c>
      <c r="L1799" s="2">
        <v>33716.15</v>
      </c>
      <c r="M1799" s="5">
        <v>1</v>
      </c>
      <c r="N1799" s="2">
        <v>7973.3</v>
      </c>
      <c r="O1799" s="2">
        <v>1040360.49</v>
      </c>
      <c r="P1799" s="2">
        <v>636897.32999999996</v>
      </c>
      <c r="Q1799" s="2">
        <v>143178.47</v>
      </c>
      <c r="R1799" s="2">
        <v>210324.24</v>
      </c>
      <c r="S1799" s="2">
        <v>50805.55</v>
      </c>
      <c r="T1799" s="2">
        <v>341307.23</v>
      </c>
      <c r="U1799" s="5">
        <v>3</v>
      </c>
      <c r="V1799" s="6">
        <v>2</v>
      </c>
      <c r="W1799">
        <v>4</v>
      </c>
      <c r="X1799">
        <v>1</v>
      </c>
      <c r="Y1799">
        <v>2</v>
      </c>
      <c r="Z1799" s="5">
        <f t="shared" ca="1" si="84"/>
        <v>9261</v>
      </c>
      <c r="AA1799" s="4" t="str">
        <f t="shared" si="85"/>
        <v>Mid</v>
      </c>
      <c r="AB1799" s="2">
        <f t="shared" si="86"/>
        <v>0.05</v>
      </c>
      <c r="AC1799" s="2">
        <f>banking_clients[[#This Row],[Bank_Loans]] + banking_clients[[#This Row],[Business_Lending]] + banking_clients[[#This Row],[CreditCard_Balance]]</f>
        <v>1389641.02</v>
      </c>
      <c r="AD1799" s="2">
        <f>banking_clients[[#This Row],[Bank_Deposits]] + banking_clients[[#This Row],[Saving_Accounts]] + banking_clients[[#This Row],[ForeignCurrency_Account]] + banking_clients[[#This Row],[Checking_Accounts]]</f>
        <v>1041205.59</v>
      </c>
    </row>
    <row r="1800" spans="1:30" x14ac:dyDescent="0.2">
      <c r="A1800" t="s">
        <v>5453</v>
      </c>
      <c r="B1800" t="s">
        <v>4483</v>
      </c>
      <c r="C1800" s="5">
        <v>29</v>
      </c>
      <c r="D1800">
        <v>40225</v>
      </c>
      <c r="E1800" s="3" t="s">
        <v>5454</v>
      </c>
      <c r="F1800" s="4" t="s">
        <v>354</v>
      </c>
      <c r="G1800" s="4" t="s">
        <v>49</v>
      </c>
      <c r="H1800" s="4" t="s">
        <v>438</v>
      </c>
      <c r="I1800" s="4" t="s">
        <v>13</v>
      </c>
      <c r="J1800" s="4" t="s">
        <v>14</v>
      </c>
      <c r="K1800" s="2">
        <v>266452.26</v>
      </c>
      <c r="L1800" s="2">
        <v>10398.049999999999</v>
      </c>
      <c r="M1800" s="5">
        <v>1</v>
      </c>
      <c r="N1800" s="2">
        <v>5160.2299999999996</v>
      </c>
      <c r="O1800" s="2">
        <v>372970.52</v>
      </c>
      <c r="P1800" s="2">
        <v>976566.95</v>
      </c>
      <c r="Q1800" s="2">
        <v>954117.14</v>
      </c>
      <c r="R1800" s="2">
        <v>176792.29</v>
      </c>
      <c r="S1800" s="2">
        <v>23156.7</v>
      </c>
      <c r="T1800" s="2">
        <v>229465.37</v>
      </c>
      <c r="U1800" s="5">
        <v>0</v>
      </c>
      <c r="V1800" s="6">
        <v>4</v>
      </c>
      <c r="W1800">
        <v>1</v>
      </c>
      <c r="X1800">
        <v>2</v>
      </c>
      <c r="Y1800">
        <v>3</v>
      </c>
      <c r="Z1800" s="5">
        <f t="shared" ca="1" si="84"/>
        <v>4869</v>
      </c>
      <c r="AA1800" s="4" t="str">
        <f t="shared" si="85"/>
        <v>Mid</v>
      </c>
      <c r="AB1800" s="2">
        <f t="shared" si="86"/>
        <v>0.05</v>
      </c>
      <c r="AC1800" s="2">
        <f>banking_clients[[#This Row],[Bank_Loans]] + banking_clients[[#This Row],[Business_Lending]] + banking_clients[[#This Row],[CreditCard_Balance]]</f>
        <v>607596.12</v>
      </c>
      <c r="AD1800" s="2">
        <f>banking_clients[[#This Row],[Bank_Deposits]] + banking_clients[[#This Row],[Saving_Accounts]] + banking_clients[[#This Row],[ForeignCurrency_Account]] + banking_clients[[#This Row],[Checking_Accounts]]</f>
        <v>2130633.08</v>
      </c>
    </row>
    <row r="1801" spans="1:30" x14ac:dyDescent="0.2">
      <c r="A1801" t="s">
        <v>5455</v>
      </c>
      <c r="B1801" t="s">
        <v>5456</v>
      </c>
      <c r="C1801" s="5">
        <v>53</v>
      </c>
      <c r="D1801">
        <v>37931</v>
      </c>
      <c r="E1801" s="3" t="s">
        <v>1554</v>
      </c>
      <c r="F1801" s="4" t="s">
        <v>24</v>
      </c>
      <c r="G1801" s="4" t="s">
        <v>11</v>
      </c>
      <c r="H1801" s="4" t="s">
        <v>1740</v>
      </c>
      <c r="I1801" s="4" t="s">
        <v>13</v>
      </c>
      <c r="J1801" s="4" t="s">
        <v>40</v>
      </c>
      <c r="K1801" s="2">
        <v>143055.44</v>
      </c>
      <c r="L1801" s="2">
        <v>53761.4</v>
      </c>
      <c r="M1801" s="5">
        <v>1</v>
      </c>
      <c r="N1801" s="2">
        <v>1566.87</v>
      </c>
      <c r="O1801" s="2">
        <v>95186.81</v>
      </c>
      <c r="P1801" s="2">
        <v>175782.18</v>
      </c>
      <c r="Q1801" s="2">
        <v>97656.77</v>
      </c>
      <c r="R1801" s="2">
        <v>215821.45</v>
      </c>
      <c r="S1801" s="2">
        <v>27629.360000000001</v>
      </c>
      <c r="T1801" s="2">
        <v>334058.28999999998</v>
      </c>
      <c r="U1801" s="5">
        <v>3</v>
      </c>
      <c r="V1801" s="6">
        <v>3</v>
      </c>
      <c r="W1801">
        <v>1</v>
      </c>
      <c r="X1801">
        <v>1</v>
      </c>
      <c r="Y1801">
        <v>4</v>
      </c>
      <c r="Z1801" s="5">
        <f t="shared" ca="1" si="84"/>
        <v>1718</v>
      </c>
      <c r="AA1801" s="4" t="str">
        <f t="shared" si="85"/>
        <v>Mid</v>
      </c>
      <c r="AB1801" s="2">
        <f t="shared" si="86"/>
        <v>0.05</v>
      </c>
      <c r="AC1801" s="2">
        <f>banking_clients[[#This Row],[Bank_Loans]] + banking_clients[[#This Row],[Business_Lending]] + banking_clients[[#This Row],[CreditCard_Balance]]</f>
        <v>430811.97</v>
      </c>
      <c r="AD1801" s="2">
        <f>banking_clients[[#This Row],[Bank_Deposits]] + banking_clients[[#This Row],[Saving_Accounts]] + banking_clients[[#This Row],[ForeignCurrency_Account]] + banking_clients[[#This Row],[Checking_Accounts]]</f>
        <v>516889.76</v>
      </c>
    </row>
    <row r="1802" spans="1:30" x14ac:dyDescent="0.2">
      <c r="A1802" t="s">
        <v>5457</v>
      </c>
      <c r="B1802" t="s">
        <v>5458</v>
      </c>
      <c r="C1802" s="5">
        <v>85</v>
      </c>
      <c r="D1802">
        <v>28633</v>
      </c>
      <c r="E1802" s="3" t="s">
        <v>5459</v>
      </c>
      <c r="F1802" s="4" t="s">
        <v>73</v>
      </c>
      <c r="G1802" s="4" t="s">
        <v>49</v>
      </c>
      <c r="H1802" s="4" t="s">
        <v>203</v>
      </c>
      <c r="I1802" s="4" t="s">
        <v>80</v>
      </c>
      <c r="J1802" s="4" t="s">
        <v>34</v>
      </c>
      <c r="K1802" s="2">
        <v>156565.48000000001</v>
      </c>
      <c r="L1802" s="2">
        <v>40898.839999999997</v>
      </c>
      <c r="M1802" s="5">
        <v>1</v>
      </c>
      <c r="N1802" s="2">
        <v>4042.21</v>
      </c>
      <c r="O1802" s="2">
        <v>953116.72</v>
      </c>
      <c r="P1802" s="2">
        <v>1239213.43</v>
      </c>
      <c r="Q1802" s="2">
        <v>654678.79</v>
      </c>
      <c r="R1802" s="2">
        <v>318922.09999999998</v>
      </c>
      <c r="S1802" s="2">
        <v>31537.7</v>
      </c>
      <c r="T1802" s="2">
        <v>1599594.86</v>
      </c>
      <c r="U1802" s="5">
        <v>1</v>
      </c>
      <c r="V1802" s="6">
        <v>2</v>
      </c>
      <c r="W1802">
        <v>1</v>
      </c>
      <c r="X1802">
        <v>1</v>
      </c>
      <c r="Y1802">
        <v>8</v>
      </c>
      <c r="Z1802" s="5">
        <f t="shared" ca="1" si="84"/>
        <v>3132</v>
      </c>
      <c r="AA1802" s="4" t="str">
        <f t="shared" si="85"/>
        <v>Mid</v>
      </c>
      <c r="AB1802" s="2">
        <f t="shared" si="86"/>
        <v>0.01</v>
      </c>
      <c r="AC1802" s="2">
        <f>banking_clients[[#This Row],[Bank_Loans]] + banking_clients[[#This Row],[Business_Lending]] + banking_clients[[#This Row],[CreditCard_Balance]]</f>
        <v>2556753.79</v>
      </c>
      <c r="AD1802" s="2">
        <f>banking_clients[[#This Row],[Bank_Deposits]] + banking_clients[[#This Row],[Saving_Accounts]] + banking_clients[[#This Row],[ForeignCurrency_Account]] + banking_clients[[#This Row],[Checking_Accounts]]</f>
        <v>2244352.0199999996</v>
      </c>
    </row>
    <row r="1803" spans="1:30" x14ac:dyDescent="0.2">
      <c r="A1803" t="s">
        <v>5460</v>
      </c>
      <c r="B1803" t="s">
        <v>5461</v>
      </c>
      <c r="C1803" s="5">
        <v>20</v>
      </c>
      <c r="D1803">
        <v>15620</v>
      </c>
      <c r="E1803" s="3" t="s">
        <v>5462</v>
      </c>
      <c r="F1803" s="4" t="s">
        <v>167</v>
      </c>
      <c r="G1803" s="4" t="s">
        <v>49</v>
      </c>
      <c r="H1803" s="4" t="s">
        <v>132</v>
      </c>
      <c r="I1803" s="4" t="s">
        <v>13</v>
      </c>
      <c r="J1803" s="4" t="s">
        <v>40</v>
      </c>
      <c r="K1803" s="2">
        <v>26064.25</v>
      </c>
      <c r="L1803" s="2">
        <v>22015.68</v>
      </c>
      <c r="M1803" s="5">
        <v>1</v>
      </c>
      <c r="N1803" s="2">
        <v>1262.47</v>
      </c>
      <c r="O1803" s="2">
        <v>76828.179999999993</v>
      </c>
      <c r="P1803" s="2">
        <v>103800.53</v>
      </c>
      <c r="Q1803" s="2">
        <v>130190.5</v>
      </c>
      <c r="R1803" s="2">
        <v>55348.55</v>
      </c>
      <c r="S1803" s="2">
        <v>19168.88</v>
      </c>
      <c r="T1803" s="2">
        <v>460038.22</v>
      </c>
      <c r="U1803" s="5">
        <v>1</v>
      </c>
      <c r="V1803" s="6">
        <v>1</v>
      </c>
      <c r="W1803">
        <v>2</v>
      </c>
      <c r="X1803">
        <v>1</v>
      </c>
      <c r="Y1803">
        <v>9</v>
      </c>
      <c r="Z1803" s="5">
        <f t="shared" ca="1" si="84"/>
        <v>9502</v>
      </c>
      <c r="AA1803" s="4" t="str">
        <f t="shared" si="85"/>
        <v>Low</v>
      </c>
      <c r="AB1803" s="2">
        <f t="shared" si="86"/>
        <v>0.05</v>
      </c>
      <c r="AC1803" s="2">
        <f>banking_clients[[#This Row],[Bank_Loans]] + banking_clients[[#This Row],[Business_Lending]] + banking_clients[[#This Row],[CreditCard_Balance]]</f>
        <v>538128.86999999988</v>
      </c>
      <c r="AD1803" s="2">
        <f>banking_clients[[#This Row],[Bank_Deposits]] + banking_clients[[#This Row],[Saving_Accounts]] + banking_clients[[#This Row],[ForeignCurrency_Account]] + banking_clients[[#This Row],[Checking_Accounts]]</f>
        <v>308508.46000000002</v>
      </c>
    </row>
    <row r="1804" spans="1:30" x14ac:dyDescent="0.2">
      <c r="A1804" t="s">
        <v>5463</v>
      </c>
      <c r="B1804" t="s">
        <v>5464</v>
      </c>
      <c r="C1804" s="5">
        <v>64</v>
      </c>
      <c r="D1804">
        <v>12028</v>
      </c>
      <c r="E1804" s="3" t="s">
        <v>5015</v>
      </c>
      <c r="F1804" s="4" t="s">
        <v>167</v>
      </c>
      <c r="G1804" s="4" t="s">
        <v>49</v>
      </c>
      <c r="H1804" s="4" t="s">
        <v>507</v>
      </c>
      <c r="I1804" s="4" t="s">
        <v>33</v>
      </c>
      <c r="J1804" s="4" t="s">
        <v>27</v>
      </c>
      <c r="K1804" s="2">
        <v>169831.13</v>
      </c>
      <c r="L1804" s="2">
        <v>25753.56</v>
      </c>
      <c r="M1804" s="5">
        <v>1</v>
      </c>
      <c r="N1804" s="2">
        <v>4653.9799999999996</v>
      </c>
      <c r="O1804" s="2">
        <v>1235321.8799999999</v>
      </c>
      <c r="P1804" s="2">
        <v>651093.05000000005</v>
      </c>
      <c r="Q1804" s="2">
        <v>233107.39</v>
      </c>
      <c r="R1804" s="2">
        <v>388083.61</v>
      </c>
      <c r="S1804" s="2">
        <v>50302.18</v>
      </c>
      <c r="T1804" s="2">
        <v>1143694.6000000001</v>
      </c>
      <c r="U1804" s="5">
        <v>3</v>
      </c>
      <c r="V1804" s="6">
        <v>4</v>
      </c>
      <c r="W1804">
        <v>2</v>
      </c>
      <c r="X1804">
        <v>2</v>
      </c>
      <c r="Y1804">
        <v>10</v>
      </c>
      <c r="Z1804" s="5">
        <f t="shared" ca="1" si="84"/>
        <v>9039</v>
      </c>
      <c r="AA1804" s="4" t="str">
        <f t="shared" si="85"/>
        <v>Mid</v>
      </c>
      <c r="AB1804" s="2">
        <f t="shared" si="86"/>
        <v>0.03</v>
      </c>
      <c r="AC1804" s="2">
        <f>banking_clients[[#This Row],[Bank_Loans]] + banking_clients[[#This Row],[Business_Lending]] + banking_clients[[#This Row],[CreditCard_Balance]]</f>
        <v>2383670.46</v>
      </c>
      <c r="AD1804" s="2">
        <f>banking_clients[[#This Row],[Bank_Deposits]] + banking_clients[[#This Row],[Saving_Accounts]] + banking_clients[[#This Row],[ForeignCurrency_Account]] + banking_clients[[#This Row],[Checking_Accounts]]</f>
        <v>1322586.23</v>
      </c>
    </row>
    <row r="1805" spans="1:30" x14ac:dyDescent="0.2">
      <c r="A1805" t="s">
        <v>5465</v>
      </c>
      <c r="B1805" t="s">
        <v>5466</v>
      </c>
      <c r="C1805" s="5">
        <v>64</v>
      </c>
      <c r="D1805">
        <v>39563</v>
      </c>
      <c r="E1805" s="3" t="s">
        <v>5467</v>
      </c>
      <c r="F1805" s="4" t="s">
        <v>464</v>
      </c>
      <c r="G1805" s="4" t="s">
        <v>49</v>
      </c>
      <c r="H1805" s="4" t="s">
        <v>481</v>
      </c>
      <c r="I1805" s="4" t="s">
        <v>33</v>
      </c>
      <c r="J1805" s="4" t="s">
        <v>34</v>
      </c>
      <c r="K1805" s="2">
        <v>72989.919999999998</v>
      </c>
      <c r="L1805" s="2">
        <v>41186.300000000003</v>
      </c>
      <c r="M1805" s="5">
        <v>1</v>
      </c>
      <c r="N1805" s="2">
        <v>1113.0999999999999</v>
      </c>
      <c r="O1805" s="2">
        <v>487312.15</v>
      </c>
      <c r="P1805" s="2">
        <v>343016.51</v>
      </c>
      <c r="Q1805" s="2">
        <v>157708.74</v>
      </c>
      <c r="R1805" s="2">
        <v>290972.63</v>
      </c>
      <c r="S1805" s="2">
        <v>39729.760000000002</v>
      </c>
      <c r="T1805" s="2">
        <v>752220.1</v>
      </c>
      <c r="U1805" s="5">
        <v>2</v>
      </c>
      <c r="V1805" s="6">
        <v>2</v>
      </c>
      <c r="W1805">
        <v>3</v>
      </c>
      <c r="X1805">
        <v>2</v>
      </c>
      <c r="Y1805">
        <v>11</v>
      </c>
      <c r="Z1805" s="5">
        <f t="shared" ca="1" si="84"/>
        <v>1256</v>
      </c>
      <c r="AA1805" s="4" t="str">
        <f t="shared" si="85"/>
        <v>Low</v>
      </c>
      <c r="AB1805" s="2">
        <f t="shared" si="86"/>
        <v>0.03</v>
      </c>
      <c r="AC1805" s="2">
        <f>banking_clients[[#This Row],[Bank_Loans]] + banking_clients[[#This Row],[Business_Lending]] + banking_clients[[#This Row],[CreditCard_Balance]]</f>
        <v>1240645.3500000001</v>
      </c>
      <c r="AD1805" s="2">
        <f>banking_clients[[#This Row],[Bank_Deposits]] + banking_clients[[#This Row],[Saving_Accounts]] + banking_clients[[#This Row],[ForeignCurrency_Account]] + banking_clients[[#This Row],[Checking_Accounts]]</f>
        <v>831427.64</v>
      </c>
    </row>
    <row r="1806" spans="1:30" x14ac:dyDescent="0.2">
      <c r="A1806" t="s">
        <v>5468</v>
      </c>
      <c r="B1806" t="s">
        <v>5469</v>
      </c>
      <c r="C1806" s="5">
        <v>61</v>
      </c>
      <c r="D1806">
        <v>23240</v>
      </c>
      <c r="E1806" s="3" t="s">
        <v>2367</v>
      </c>
      <c r="F1806" s="4" t="s">
        <v>446</v>
      </c>
      <c r="G1806" s="4" t="s">
        <v>25</v>
      </c>
      <c r="H1806" s="4" t="s">
        <v>1305</v>
      </c>
      <c r="I1806" s="4" t="s">
        <v>80</v>
      </c>
      <c r="J1806" s="4" t="s">
        <v>14</v>
      </c>
      <c r="K1806" s="2">
        <v>155541.46</v>
      </c>
      <c r="L1806" s="2">
        <v>16460.64</v>
      </c>
      <c r="M1806" s="5">
        <v>2</v>
      </c>
      <c r="N1806" s="2">
        <v>6944.52</v>
      </c>
      <c r="O1806" s="2">
        <v>747703.02</v>
      </c>
      <c r="P1806" s="2">
        <v>1591120.17</v>
      </c>
      <c r="Q1806" s="2">
        <v>554798.48</v>
      </c>
      <c r="R1806" s="2">
        <v>452631.82</v>
      </c>
      <c r="S1806" s="2">
        <v>117922.69</v>
      </c>
      <c r="T1806" s="2">
        <v>2700944</v>
      </c>
      <c r="U1806" s="5">
        <v>1</v>
      </c>
      <c r="V1806" s="6">
        <v>3</v>
      </c>
      <c r="W1806">
        <v>3</v>
      </c>
      <c r="X1806">
        <v>1</v>
      </c>
      <c r="Y1806">
        <v>12</v>
      </c>
      <c r="Z1806" s="5">
        <f t="shared" ca="1" si="84"/>
        <v>1916</v>
      </c>
      <c r="AA1806" s="4" t="str">
        <f t="shared" si="85"/>
        <v>Mid</v>
      </c>
      <c r="AB1806" s="2">
        <f t="shared" si="86"/>
        <v>0.01</v>
      </c>
      <c r="AC1806" s="2">
        <f>banking_clients[[#This Row],[Bank_Loans]] + banking_clients[[#This Row],[Business_Lending]] + banking_clients[[#This Row],[CreditCard_Balance]]</f>
        <v>3455591.54</v>
      </c>
      <c r="AD1806" s="2">
        <f>banking_clients[[#This Row],[Bank_Deposits]] + banking_clients[[#This Row],[Saving_Accounts]] + banking_clients[[#This Row],[ForeignCurrency_Account]] + banking_clients[[#This Row],[Checking_Accounts]]</f>
        <v>2716473.16</v>
      </c>
    </row>
    <row r="1807" spans="1:30" x14ac:dyDescent="0.2">
      <c r="A1807" t="s">
        <v>5470</v>
      </c>
      <c r="B1807" t="s">
        <v>1826</v>
      </c>
      <c r="C1807" s="5">
        <v>79</v>
      </c>
      <c r="D1807">
        <v>766</v>
      </c>
      <c r="E1807" s="3" t="s">
        <v>5471</v>
      </c>
      <c r="F1807" s="4" t="s">
        <v>89</v>
      </c>
      <c r="G1807" s="4" t="s">
        <v>25</v>
      </c>
      <c r="H1807" s="4" t="s">
        <v>258</v>
      </c>
      <c r="I1807" s="4" t="s">
        <v>13</v>
      </c>
      <c r="J1807" s="4" t="s">
        <v>40</v>
      </c>
      <c r="K1807" s="2">
        <v>118429.36</v>
      </c>
      <c r="L1807" s="2">
        <v>4185.6000000000004</v>
      </c>
      <c r="M1807" s="5">
        <v>1</v>
      </c>
      <c r="N1807" s="2">
        <v>3527.33</v>
      </c>
      <c r="O1807" s="2">
        <v>656915.42000000004</v>
      </c>
      <c r="P1807" s="2">
        <v>1515691.24</v>
      </c>
      <c r="Q1807" s="2">
        <v>595823.44999999995</v>
      </c>
      <c r="R1807" s="2">
        <v>359584.68</v>
      </c>
      <c r="S1807" s="2">
        <v>13001.98</v>
      </c>
      <c r="T1807" s="2">
        <v>992731.94</v>
      </c>
      <c r="U1807" s="5">
        <v>0</v>
      </c>
      <c r="V1807" s="6">
        <v>2</v>
      </c>
      <c r="W1807">
        <v>3</v>
      </c>
      <c r="X1807">
        <v>1</v>
      </c>
      <c r="Y1807">
        <v>13</v>
      </c>
      <c r="Z1807" s="5">
        <f t="shared" ca="1" si="84"/>
        <v>4831</v>
      </c>
      <c r="AA1807" s="4" t="str">
        <f t="shared" si="85"/>
        <v>Mid</v>
      </c>
      <c r="AB1807" s="2">
        <f t="shared" si="86"/>
        <v>0.05</v>
      </c>
      <c r="AC1807" s="2">
        <f>banking_clients[[#This Row],[Bank_Loans]] + banking_clients[[#This Row],[Business_Lending]] + banking_clients[[#This Row],[CreditCard_Balance]]</f>
        <v>1653174.69</v>
      </c>
      <c r="AD1807" s="2">
        <f>banking_clients[[#This Row],[Bank_Deposits]] + banking_clients[[#This Row],[Saving_Accounts]] + banking_clients[[#This Row],[ForeignCurrency_Account]] + banking_clients[[#This Row],[Checking_Accounts]]</f>
        <v>2484101.3499999996</v>
      </c>
    </row>
    <row r="1808" spans="1:30" x14ac:dyDescent="0.2">
      <c r="A1808" t="s">
        <v>5472</v>
      </c>
      <c r="B1808" t="s">
        <v>5473</v>
      </c>
      <c r="C1808" s="5">
        <v>75</v>
      </c>
      <c r="D1808">
        <v>30427</v>
      </c>
      <c r="E1808" s="3" t="s">
        <v>1476</v>
      </c>
      <c r="F1808" s="4" t="s">
        <v>109</v>
      </c>
      <c r="G1808" s="4" t="s">
        <v>25</v>
      </c>
      <c r="H1808" s="4" t="s">
        <v>408</v>
      </c>
      <c r="I1808" s="4" t="s">
        <v>33</v>
      </c>
      <c r="J1808" s="4" t="s">
        <v>14</v>
      </c>
      <c r="K1808" s="2">
        <v>247866.56</v>
      </c>
      <c r="L1808" s="2">
        <v>7409.53</v>
      </c>
      <c r="M1808" s="5">
        <v>1</v>
      </c>
      <c r="N1808" s="2">
        <v>951.79</v>
      </c>
      <c r="O1808" s="2">
        <v>707005.3</v>
      </c>
      <c r="P1808" s="2">
        <v>52990.54</v>
      </c>
      <c r="Q1808" s="2">
        <v>39198.480000000003</v>
      </c>
      <c r="R1808" s="2">
        <v>20368.689999999999</v>
      </c>
      <c r="S1808" s="2">
        <v>20930.060000000001</v>
      </c>
      <c r="T1808" s="2">
        <v>205378.96</v>
      </c>
      <c r="U1808" s="5">
        <v>2</v>
      </c>
      <c r="V1808" s="6">
        <v>2</v>
      </c>
      <c r="W1808">
        <v>3</v>
      </c>
      <c r="X1808">
        <v>2</v>
      </c>
      <c r="Y1808">
        <v>14</v>
      </c>
      <c r="Z1808" s="5">
        <f t="shared" ca="1" si="84"/>
        <v>1930</v>
      </c>
      <c r="AA1808" s="4" t="str">
        <f t="shared" si="85"/>
        <v>Mid</v>
      </c>
      <c r="AB1808" s="2">
        <f t="shared" si="86"/>
        <v>0.03</v>
      </c>
      <c r="AC1808" s="2">
        <f>banking_clients[[#This Row],[Bank_Loans]] + banking_clients[[#This Row],[Business_Lending]] + banking_clients[[#This Row],[CreditCard_Balance]]</f>
        <v>913336.05</v>
      </c>
      <c r="AD1808" s="2">
        <f>banking_clients[[#This Row],[Bank_Deposits]] + banking_clients[[#This Row],[Saving_Accounts]] + banking_clients[[#This Row],[ForeignCurrency_Account]] + banking_clients[[#This Row],[Checking_Accounts]]</f>
        <v>133487.76999999999</v>
      </c>
    </row>
    <row r="1809" spans="1:30" x14ac:dyDescent="0.2">
      <c r="A1809" t="s">
        <v>5474</v>
      </c>
      <c r="B1809" t="s">
        <v>5475</v>
      </c>
      <c r="C1809" s="5">
        <v>35</v>
      </c>
      <c r="D1809">
        <v>30332</v>
      </c>
      <c r="E1809" s="3" t="s">
        <v>5476</v>
      </c>
      <c r="F1809" s="4" t="s">
        <v>99</v>
      </c>
      <c r="G1809" s="4" t="s">
        <v>25</v>
      </c>
      <c r="H1809" s="4" t="s">
        <v>54</v>
      </c>
      <c r="I1809" s="4" t="s">
        <v>13</v>
      </c>
      <c r="J1809" s="4" t="s">
        <v>34</v>
      </c>
      <c r="K1809" s="2">
        <v>291468.65000000002</v>
      </c>
      <c r="L1809" s="2">
        <v>50088.75</v>
      </c>
      <c r="M1809" s="5">
        <v>2</v>
      </c>
      <c r="N1809" s="2">
        <v>4622.34</v>
      </c>
      <c r="O1809" s="2">
        <v>103028.74</v>
      </c>
      <c r="P1809" s="2">
        <v>292403.24</v>
      </c>
      <c r="Q1809" s="2">
        <v>332734.71999999997</v>
      </c>
      <c r="R1809" s="2">
        <v>155982</v>
      </c>
      <c r="S1809" s="2">
        <v>18057.37</v>
      </c>
      <c r="T1809" s="2">
        <v>757812.89</v>
      </c>
      <c r="U1809" s="5">
        <v>0</v>
      </c>
      <c r="V1809" s="6">
        <v>5</v>
      </c>
      <c r="W1809">
        <v>3</v>
      </c>
      <c r="X1809">
        <v>1</v>
      </c>
      <c r="Y1809">
        <v>15</v>
      </c>
      <c r="Z1809" s="5">
        <f t="shared" ca="1" si="84"/>
        <v>4073</v>
      </c>
      <c r="AA1809" s="4" t="str">
        <f t="shared" si="85"/>
        <v>Mid</v>
      </c>
      <c r="AB1809" s="2">
        <f t="shared" si="86"/>
        <v>0.05</v>
      </c>
      <c r="AC1809" s="2">
        <f>banking_clients[[#This Row],[Bank_Loans]] + banking_clients[[#This Row],[Business_Lending]] + banking_clients[[#This Row],[CreditCard_Balance]]</f>
        <v>865463.97</v>
      </c>
      <c r="AD1809" s="2">
        <f>banking_clients[[#This Row],[Bank_Deposits]] + banking_clients[[#This Row],[Saving_Accounts]] + banking_clients[[#This Row],[ForeignCurrency_Account]] + banking_clients[[#This Row],[Checking_Accounts]]</f>
        <v>799177.33</v>
      </c>
    </row>
    <row r="1810" spans="1:30" x14ac:dyDescent="0.2">
      <c r="A1810" t="s">
        <v>5477</v>
      </c>
      <c r="B1810" t="s">
        <v>5478</v>
      </c>
      <c r="C1810" s="5">
        <v>84</v>
      </c>
      <c r="D1810">
        <v>10623</v>
      </c>
      <c r="E1810" s="3" t="s">
        <v>5479</v>
      </c>
      <c r="F1810" s="4" t="s">
        <v>506</v>
      </c>
      <c r="G1810" s="4" t="s">
        <v>19</v>
      </c>
      <c r="H1810" s="4" t="s">
        <v>1230</v>
      </c>
      <c r="I1810" s="4" t="s">
        <v>13</v>
      </c>
      <c r="J1810" s="4" t="s">
        <v>14</v>
      </c>
      <c r="K1810" s="2">
        <v>377880.93</v>
      </c>
      <c r="L1810" s="2">
        <v>52417.8</v>
      </c>
      <c r="M1810" s="5">
        <v>1</v>
      </c>
      <c r="N1810" s="2">
        <v>3810.24</v>
      </c>
      <c r="O1810" s="2">
        <v>1169060.8500000001</v>
      </c>
      <c r="P1810" s="2">
        <v>1079135.78</v>
      </c>
      <c r="Q1810" s="2">
        <v>731414.25</v>
      </c>
      <c r="R1810" s="2">
        <v>299280.32</v>
      </c>
      <c r="S1810" s="2">
        <v>29323.62</v>
      </c>
      <c r="T1810" s="2">
        <v>653784.21</v>
      </c>
      <c r="U1810" s="5">
        <v>1</v>
      </c>
      <c r="V1810" s="6">
        <v>4</v>
      </c>
      <c r="W1810">
        <v>3</v>
      </c>
      <c r="X1810">
        <v>2</v>
      </c>
      <c r="Y1810">
        <v>1</v>
      </c>
      <c r="Z1810" s="5">
        <f t="shared" ca="1" si="84"/>
        <v>6325</v>
      </c>
      <c r="AA1810" s="4" t="str">
        <f t="shared" si="85"/>
        <v>High</v>
      </c>
      <c r="AB1810" s="2">
        <f t="shared" si="86"/>
        <v>0.05</v>
      </c>
      <c r="AC1810" s="2">
        <f>banking_clients[[#This Row],[Bank_Loans]] + banking_clients[[#This Row],[Business_Lending]] + banking_clients[[#This Row],[CreditCard_Balance]]</f>
        <v>1826655.3</v>
      </c>
      <c r="AD1810" s="2">
        <f>banking_clients[[#This Row],[Bank_Deposits]] + banking_clients[[#This Row],[Saving_Accounts]] + banking_clients[[#This Row],[ForeignCurrency_Account]] + banking_clients[[#This Row],[Checking_Accounts]]</f>
        <v>2139153.9700000002</v>
      </c>
    </row>
    <row r="1811" spans="1:30" x14ac:dyDescent="0.2">
      <c r="A1811" t="s">
        <v>5480</v>
      </c>
      <c r="B1811" t="s">
        <v>5481</v>
      </c>
      <c r="C1811" s="5">
        <v>77</v>
      </c>
      <c r="D1811">
        <v>40280</v>
      </c>
      <c r="E1811" s="3" t="s">
        <v>5482</v>
      </c>
      <c r="F1811" s="4" t="s">
        <v>24</v>
      </c>
      <c r="G1811" s="4" t="s">
        <v>11</v>
      </c>
      <c r="H1811" s="4" t="s">
        <v>1069</v>
      </c>
      <c r="I1811" s="4" t="s">
        <v>33</v>
      </c>
      <c r="J1811" s="4" t="s">
        <v>34</v>
      </c>
      <c r="K1811" s="2">
        <v>179913.72</v>
      </c>
      <c r="L1811" s="2">
        <v>14324.8</v>
      </c>
      <c r="M1811" s="5">
        <v>1</v>
      </c>
      <c r="N1811" s="2">
        <v>7750.89</v>
      </c>
      <c r="O1811" s="2">
        <v>1265003.46</v>
      </c>
      <c r="P1811" s="2">
        <v>2034622.23</v>
      </c>
      <c r="Q1811" s="2">
        <v>648064.86</v>
      </c>
      <c r="R1811" s="2">
        <v>859062.72</v>
      </c>
      <c r="S1811" s="2">
        <v>4603.1000000000004</v>
      </c>
      <c r="T1811" s="2">
        <v>479919.2</v>
      </c>
      <c r="U1811" s="5">
        <v>1</v>
      </c>
      <c r="V1811" s="6">
        <v>2</v>
      </c>
      <c r="W1811">
        <v>3</v>
      </c>
      <c r="X1811">
        <v>2</v>
      </c>
      <c r="Y1811">
        <v>2</v>
      </c>
      <c r="Z1811" s="5">
        <f t="shared" ca="1" si="84"/>
        <v>6529</v>
      </c>
      <c r="AA1811" s="4" t="str">
        <f t="shared" si="85"/>
        <v>Mid</v>
      </c>
      <c r="AB1811" s="2">
        <f t="shared" si="86"/>
        <v>0.03</v>
      </c>
      <c r="AC1811" s="2">
        <f>banking_clients[[#This Row],[Bank_Loans]] + banking_clients[[#This Row],[Business_Lending]] + banking_clients[[#This Row],[CreditCard_Balance]]</f>
        <v>1752673.5499999998</v>
      </c>
      <c r="AD1811" s="2">
        <f>banking_clients[[#This Row],[Bank_Deposits]] + banking_clients[[#This Row],[Saving_Accounts]] + banking_clients[[#This Row],[ForeignCurrency_Account]] + banking_clients[[#This Row],[Checking_Accounts]]</f>
        <v>3546352.91</v>
      </c>
    </row>
    <row r="1812" spans="1:30" x14ac:dyDescent="0.2">
      <c r="A1812" t="s">
        <v>5483</v>
      </c>
      <c r="B1812" t="s">
        <v>5484</v>
      </c>
      <c r="C1812" s="5">
        <v>38</v>
      </c>
      <c r="D1812">
        <v>4480</v>
      </c>
      <c r="E1812" s="3" t="s">
        <v>5485</v>
      </c>
      <c r="F1812" s="4" t="s">
        <v>148</v>
      </c>
      <c r="G1812" s="4" t="s">
        <v>49</v>
      </c>
      <c r="H1812" s="4" t="s">
        <v>50</v>
      </c>
      <c r="I1812" s="4" t="s">
        <v>80</v>
      </c>
      <c r="J1812" s="4" t="s">
        <v>34</v>
      </c>
      <c r="K1812" s="2">
        <v>149042.79</v>
      </c>
      <c r="L1812" s="2">
        <v>22769.8</v>
      </c>
      <c r="M1812" s="5">
        <v>3</v>
      </c>
      <c r="N1812" s="2">
        <v>1300.43</v>
      </c>
      <c r="O1812" s="2">
        <v>894827.39</v>
      </c>
      <c r="P1812" s="2">
        <v>584732.43999999994</v>
      </c>
      <c r="Q1812" s="2">
        <v>318604.21000000002</v>
      </c>
      <c r="R1812" s="2">
        <v>35983.53</v>
      </c>
      <c r="S1812" s="2">
        <v>48948.29</v>
      </c>
      <c r="T1812" s="2">
        <v>1021339.24</v>
      </c>
      <c r="U1812" s="5">
        <v>3</v>
      </c>
      <c r="V1812" s="6">
        <v>1</v>
      </c>
      <c r="W1812">
        <v>4</v>
      </c>
      <c r="X1812">
        <v>2</v>
      </c>
      <c r="Y1812">
        <v>3</v>
      </c>
      <c r="Z1812" s="5">
        <f t="shared" ca="1" si="84"/>
        <v>3134</v>
      </c>
      <c r="AA1812" s="4" t="str">
        <f t="shared" si="85"/>
        <v>Mid</v>
      </c>
      <c r="AB1812" s="2">
        <f t="shared" si="86"/>
        <v>0.01</v>
      </c>
      <c r="AC1812" s="2">
        <f>banking_clients[[#This Row],[Bank_Loans]] + banking_clients[[#This Row],[Business_Lending]] + banking_clients[[#This Row],[CreditCard_Balance]]</f>
        <v>1917467.0599999998</v>
      </c>
      <c r="AD1812" s="2">
        <f>banking_clients[[#This Row],[Bank_Deposits]] + banking_clients[[#This Row],[Saving_Accounts]] + banking_clients[[#This Row],[ForeignCurrency_Account]] + banking_clients[[#This Row],[Checking_Accounts]]</f>
        <v>988268.47</v>
      </c>
    </row>
    <row r="1813" spans="1:30" x14ac:dyDescent="0.2">
      <c r="A1813" t="s">
        <v>5486</v>
      </c>
      <c r="B1813" t="s">
        <v>5487</v>
      </c>
      <c r="C1813" s="5">
        <v>23</v>
      </c>
      <c r="D1813">
        <v>14709</v>
      </c>
      <c r="E1813" s="3" t="s">
        <v>1775</v>
      </c>
      <c r="F1813" s="4" t="s">
        <v>158</v>
      </c>
      <c r="G1813" s="4" t="s">
        <v>25</v>
      </c>
      <c r="H1813" s="4" t="s">
        <v>1800</v>
      </c>
      <c r="I1813" s="4" t="s">
        <v>33</v>
      </c>
      <c r="J1813" s="4" t="s">
        <v>34</v>
      </c>
      <c r="K1813" s="2">
        <v>308261.53000000003</v>
      </c>
      <c r="L1813" s="2">
        <v>34867.08</v>
      </c>
      <c r="M1813" s="5">
        <v>1</v>
      </c>
      <c r="N1813" s="2">
        <v>931.75</v>
      </c>
      <c r="O1813" s="2">
        <v>986121.54</v>
      </c>
      <c r="P1813" s="2">
        <v>2404549.7599999998</v>
      </c>
      <c r="Q1813" s="2">
        <v>1550040.34</v>
      </c>
      <c r="R1813" s="2">
        <v>292917.88</v>
      </c>
      <c r="S1813" s="2">
        <v>26441.84</v>
      </c>
      <c r="T1813" s="2">
        <v>2399439.15</v>
      </c>
      <c r="U1813" s="5">
        <v>1</v>
      </c>
      <c r="V1813" s="6">
        <v>5</v>
      </c>
      <c r="W1813">
        <v>4</v>
      </c>
      <c r="X1813">
        <v>2</v>
      </c>
      <c r="Y1813">
        <v>4</v>
      </c>
      <c r="Z1813" s="5">
        <f t="shared" ca="1" si="84"/>
        <v>7316</v>
      </c>
      <c r="AA1813" s="4" t="str">
        <f t="shared" si="85"/>
        <v>High</v>
      </c>
      <c r="AB1813" s="2">
        <f t="shared" si="86"/>
        <v>0.03</v>
      </c>
      <c r="AC1813" s="2">
        <f>banking_clients[[#This Row],[Bank_Loans]] + banking_clients[[#This Row],[Business_Lending]] + banking_clients[[#This Row],[CreditCard_Balance]]</f>
        <v>3386492.44</v>
      </c>
      <c r="AD1813" s="2">
        <f>banking_clients[[#This Row],[Bank_Deposits]] + banking_clients[[#This Row],[Saving_Accounts]] + banking_clients[[#This Row],[ForeignCurrency_Account]] + banking_clients[[#This Row],[Checking_Accounts]]</f>
        <v>4273949.8199999994</v>
      </c>
    </row>
    <row r="1814" spans="1:30" x14ac:dyDescent="0.2">
      <c r="A1814" t="s">
        <v>5488</v>
      </c>
      <c r="B1814" t="s">
        <v>5489</v>
      </c>
      <c r="C1814" s="5">
        <v>25</v>
      </c>
      <c r="D1814">
        <v>1764</v>
      </c>
      <c r="E1814" s="3" t="s">
        <v>5490</v>
      </c>
      <c r="F1814" s="4" t="s">
        <v>182</v>
      </c>
      <c r="G1814" s="4" t="s">
        <v>114</v>
      </c>
      <c r="H1814" s="4" t="s">
        <v>1176</v>
      </c>
      <c r="I1814" s="4" t="s">
        <v>33</v>
      </c>
      <c r="J1814" s="4" t="s">
        <v>34</v>
      </c>
      <c r="K1814" s="2">
        <v>160662.66</v>
      </c>
      <c r="L1814" s="2">
        <v>4765.84</v>
      </c>
      <c r="M1814" s="5">
        <v>1</v>
      </c>
      <c r="N1814" s="2">
        <v>4074.52</v>
      </c>
      <c r="O1814" s="2">
        <v>378938.13</v>
      </c>
      <c r="P1814" s="2">
        <v>116891.76</v>
      </c>
      <c r="Q1814" s="2">
        <v>34379.93</v>
      </c>
      <c r="R1814" s="2">
        <v>93055.01</v>
      </c>
      <c r="S1814" s="2">
        <v>8772.58</v>
      </c>
      <c r="T1814" s="2">
        <v>724109.12</v>
      </c>
      <c r="U1814" s="5">
        <v>0</v>
      </c>
      <c r="V1814" s="6">
        <v>1</v>
      </c>
      <c r="W1814">
        <v>3</v>
      </c>
      <c r="X1814">
        <v>1</v>
      </c>
      <c r="Y1814">
        <v>5</v>
      </c>
      <c r="Z1814" s="5">
        <f t="shared" ca="1" si="84"/>
        <v>5914</v>
      </c>
      <c r="AA1814" s="4" t="str">
        <f t="shared" si="85"/>
        <v>Mid</v>
      </c>
      <c r="AB1814" s="2">
        <f t="shared" si="86"/>
        <v>0.03</v>
      </c>
      <c r="AC1814" s="2">
        <f>banking_clients[[#This Row],[Bank_Loans]] + banking_clients[[#This Row],[Business_Lending]] + banking_clients[[#This Row],[CreditCard_Balance]]</f>
        <v>1107121.77</v>
      </c>
      <c r="AD1814" s="2">
        <f>banking_clients[[#This Row],[Bank_Deposits]] + banking_clients[[#This Row],[Saving_Accounts]] + banking_clients[[#This Row],[ForeignCurrency_Account]] + banking_clients[[#This Row],[Checking_Accounts]]</f>
        <v>253099.27999999997</v>
      </c>
    </row>
    <row r="1815" spans="1:30" x14ac:dyDescent="0.2">
      <c r="A1815" t="s">
        <v>5491</v>
      </c>
      <c r="B1815" t="s">
        <v>5492</v>
      </c>
      <c r="C1815" s="5">
        <v>76</v>
      </c>
      <c r="D1815">
        <v>28027</v>
      </c>
      <c r="E1815" s="3" t="s">
        <v>5493</v>
      </c>
      <c r="F1815" s="4" t="s">
        <v>58</v>
      </c>
      <c r="G1815" s="4" t="s">
        <v>49</v>
      </c>
      <c r="H1815" s="4" t="s">
        <v>669</v>
      </c>
      <c r="I1815" s="4" t="s">
        <v>33</v>
      </c>
      <c r="J1815" s="4" t="s">
        <v>14</v>
      </c>
      <c r="K1815" s="2">
        <v>213619.52</v>
      </c>
      <c r="L1815" s="2">
        <v>47184.72</v>
      </c>
      <c r="M1815" s="5">
        <v>1</v>
      </c>
      <c r="N1815" s="2">
        <v>4063.38</v>
      </c>
      <c r="O1815" s="2">
        <v>125768.67</v>
      </c>
      <c r="P1815" s="2">
        <v>451924.45</v>
      </c>
      <c r="Q1815" s="2">
        <v>434762.76</v>
      </c>
      <c r="R1815" s="2">
        <v>127682.96</v>
      </c>
      <c r="S1815" s="2">
        <v>5367.88</v>
      </c>
      <c r="T1815" s="2">
        <v>923858.68</v>
      </c>
      <c r="U1815" s="5">
        <v>3</v>
      </c>
      <c r="V1815" s="6">
        <v>2</v>
      </c>
      <c r="W1815">
        <v>1</v>
      </c>
      <c r="X1815">
        <v>2</v>
      </c>
      <c r="Y1815">
        <v>6</v>
      </c>
      <c r="Z1815" s="5">
        <f t="shared" ca="1" si="84"/>
        <v>7263</v>
      </c>
      <c r="AA1815" s="4" t="str">
        <f t="shared" si="85"/>
        <v>Mid</v>
      </c>
      <c r="AB1815" s="2">
        <f t="shared" si="86"/>
        <v>0.03</v>
      </c>
      <c r="AC1815" s="2">
        <f>banking_clients[[#This Row],[Bank_Loans]] + banking_clients[[#This Row],[Business_Lending]] + banking_clients[[#This Row],[CreditCard_Balance]]</f>
        <v>1053690.73</v>
      </c>
      <c r="AD1815" s="2">
        <f>banking_clients[[#This Row],[Bank_Deposits]] + banking_clients[[#This Row],[Saving_Accounts]] + banking_clients[[#This Row],[ForeignCurrency_Account]] + banking_clients[[#This Row],[Checking_Accounts]]</f>
        <v>1019738.05</v>
      </c>
    </row>
    <row r="1816" spans="1:30" x14ac:dyDescent="0.2">
      <c r="A1816" t="s">
        <v>5494</v>
      </c>
      <c r="B1816" t="s">
        <v>5495</v>
      </c>
      <c r="C1816" s="5">
        <v>40</v>
      </c>
      <c r="D1816">
        <v>38454</v>
      </c>
      <c r="E1816" s="3" t="s">
        <v>5496</v>
      </c>
      <c r="F1816" s="4" t="s">
        <v>31</v>
      </c>
      <c r="G1816" s="4" t="s">
        <v>25</v>
      </c>
      <c r="H1816" s="4" t="s">
        <v>168</v>
      </c>
      <c r="I1816" s="4" t="s">
        <v>13</v>
      </c>
      <c r="J1816" s="4" t="s">
        <v>14</v>
      </c>
      <c r="K1816" s="2">
        <v>197052.23</v>
      </c>
      <c r="L1816" s="2">
        <v>5283.64</v>
      </c>
      <c r="M1816" s="5">
        <v>1</v>
      </c>
      <c r="N1816" s="2">
        <v>3784.68</v>
      </c>
      <c r="O1816" s="2">
        <v>63873.52</v>
      </c>
      <c r="P1816" s="2">
        <v>500037.87</v>
      </c>
      <c r="Q1816" s="2">
        <v>401346.19</v>
      </c>
      <c r="R1816" s="2">
        <v>284824.2</v>
      </c>
      <c r="S1816" s="2">
        <v>8464.17</v>
      </c>
      <c r="T1816" s="2">
        <v>1179446.58</v>
      </c>
      <c r="U1816" s="5">
        <v>0</v>
      </c>
      <c r="V1816" s="6">
        <v>2</v>
      </c>
      <c r="W1816">
        <v>2</v>
      </c>
      <c r="X1816">
        <v>1</v>
      </c>
      <c r="Y1816">
        <v>7</v>
      </c>
      <c r="Z1816" s="5">
        <f t="shared" ca="1" si="84"/>
        <v>1883</v>
      </c>
      <c r="AA1816" s="4" t="str">
        <f t="shared" si="85"/>
        <v>Mid</v>
      </c>
      <c r="AB1816" s="2">
        <f t="shared" si="86"/>
        <v>0.05</v>
      </c>
      <c r="AC1816" s="2">
        <f>banking_clients[[#This Row],[Bank_Loans]] + banking_clients[[#This Row],[Business_Lending]] + banking_clients[[#This Row],[CreditCard_Balance]]</f>
        <v>1247104.78</v>
      </c>
      <c r="AD1816" s="2">
        <f>banking_clients[[#This Row],[Bank_Deposits]] + banking_clients[[#This Row],[Saving_Accounts]] + banking_clients[[#This Row],[ForeignCurrency_Account]] + banking_clients[[#This Row],[Checking_Accounts]]</f>
        <v>1194672.4300000002</v>
      </c>
    </row>
    <row r="1817" spans="1:30" x14ac:dyDescent="0.2">
      <c r="A1817" t="s">
        <v>5497</v>
      </c>
      <c r="B1817" t="s">
        <v>5498</v>
      </c>
      <c r="C1817" s="5">
        <v>29</v>
      </c>
      <c r="D1817">
        <v>18723</v>
      </c>
      <c r="E1817" s="3" t="s">
        <v>5499</v>
      </c>
      <c r="F1817" s="4" t="s">
        <v>187</v>
      </c>
      <c r="G1817" s="4" t="s">
        <v>11</v>
      </c>
      <c r="H1817" s="4" t="s">
        <v>1347</v>
      </c>
      <c r="I1817" s="4" t="s">
        <v>13</v>
      </c>
      <c r="J1817" s="4" t="s">
        <v>14</v>
      </c>
      <c r="K1817" s="2">
        <v>161349.6</v>
      </c>
      <c r="L1817" s="2">
        <v>6127.2</v>
      </c>
      <c r="M1817" s="5">
        <v>2</v>
      </c>
      <c r="N1817" s="2">
        <v>4120.2700000000004</v>
      </c>
      <c r="O1817" s="2">
        <v>1104315.26</v>
      </c>
      <c r="P1817" s="2">
        <v>450709.21</v>
      </c>
      <c r="Q1817" s="2">
        <v>228821.6</v>
      </c>
      <c r="R1817" s="2">
        <v>108447.57</v>
      </c>
      <c r="S1817" s="2">
        <v>7563.5</v>
      </c>
      <c r="T1817" s="2">
        <v>597295.92000000004</v>
      </c>
      <c r="U1817" s="5">
        <v>1</v>
      </c>
      <c r="V1817" s="6">
        <v>2</v>
      </c>
      <c r="W1817">
        <v>3</v>
      </c>
      <c r="X1817">
        <v>2</v>
      </c>
      <c r="Y1817">
        <v>8</v>
      </c>
      <c r="Z1817" s="5">
        <f t="shared" ca="1" si="84"/>
        <v>7422</v>
      </c>
      <c r="AA1817" s="4" t="str">
        <f t="shared" si="85"/>
        <v>Mid</v>
      </c>
      <c r="AB1817" s="2">
        <f t="shared" si="86"/>
        <v>0.05</v>
      </c>
      <c r="AC1817" s="2">
        <f>banking_clients[[#This Row],[Bank_Loans]] + banking_clients[[#This Row],[Business_Lending]] + banking_clients[[#This Row],[CreditCard_Balance]]</f>
        <v>1705731.4500000002</v>
      </c>
      <c r="AD1817" s="2">
        <f>banking_clients[[#This Row],[Bank_Deposits]] + banking_clients[[#This Row],[Saving_Accounts]] + banking_clients[[#This Row],[ForeignCurrency_Account]] + banking_clients[[#This Row],[Checking_Accounts]]</f>
        <v>795541.88</v>
      </c>
    </row>
    <row r="1818" spans="1:30" x14ac:dyDescent="0.2">
      <c r="A1818" t="s">
        <v>5500</v>
      </c>
      <c r="B1818" t="s">
        <v>5501</v>
      </c>
      <c r="C1818" s="5">
        <v>54</v>
      </c>
      <c r="D1818">
        <v>29714</v>
      </c>
      <c r="E1818" s="3" t="s">
        <v>2307</v>
      </c>
      <c r="F1818" s="4" t="s">
        <v>647</v>
      </c>
      <c r="G1818" s="4" t="s">
        <v>11</v>
      </c>
      <c r="H1818" s="4" t="s">
        <v>272</v>
      </c>
      <c r="I1818" s="4" t="s">
        <v>80</v>
      </c>
      <c r="J1818" s="4" t="s">
        <v>27</v>
      </c>
      <c r="K1818" s="2">
        <v>63066.52</v>
      </c>
      <c r="L1818" s="2">
        <v>18082.61</v>
      </c>
      <c r="M1818" s="5">
        <v>1</v>
      </c>
      <c r="N1818" s="2">
        <v>2313.62</v>
      </c>
      <c r="O1818" s="2">
        <v>40136.79</v>
      </c>
      <c r="P1818" s="2">
        <v>242133.59</v>
      </c>
      <c r="Q1818" s="2">
        <v>155919.35999999999</v>
      </c>
      <c r="R1818" s="2">
        <v>26689.73</v>
      </c>
      <c r="S1818" s="2">
        <v>20899.07</v>
      </c>
      <c r="T1818" s="2">
        <v>929792.01</v>
      </c>
      <c r="U1818" s="5">
        <v>2</v>
      </c>
      <c r="V1818" s="6">
        <v>1</v>
      </c>
      <c r="W1818">
        <v>4</v>
      </c>
      <c r="X1818">
        <v>2</v>
      </c>
      <c r="Y1818">
        <v>9</v>
      </c>
      <c r="Z1818" s="5">
        <f t="shared" ca="1" si="84"/>
        <v>2103</v>
      </c>
      <c r="AA1818" s="4" t="str">
        <f t="shared" si="85"/>
        <v>Low</v>
      </c>
      <c r="AB1818" s="2">
        <f t="shared" si="86"/>
        <v>0.01</v>
      </c>
      <c r="AC1818" s="2">
        <f>banking_clients[[#This Row],[Bank_Loans]] + banking_clients[[#This Row],[Business_Lending]] + banking_clients[[#This Row],[CreditCard_Balance]]</f>
        <v>972242.42</v>
      </c>
      <c r="AD1818" s="2">
        <f>banking_clients[[#This Row],[Bank_Deposits]] + banking_clients[[#This Row],[Saving_Accounts]] + banking_clients[[#This Row],[ForeignCurrency_Account]] + banking_clients[[#This Row],[Checking_Accounts]]</f>
        <v>445641.75</v>
      </c>
    </row>
    <row r="1819" spans="1:30" x14ac:dyDescent="0.2">
      <c r="A1819" t="s">
        <v>5502</v>
      </c>
      <c r="B1819" t="s">
        <v>5503</v>
      </c>
      <c r="C1819" s="5">
        <v>70</v>
      </c>
      <c r="D1819">
        <v>8523</v>
      </c>
      <c r="E1819" s="3" t="s">
        <v>4170</v>
      </c>
      <c r="F1819" s="4" t="s">
        <v>248</v>
      </c>
      <c r="G1819" s="4" t="s">
        <v>11</v>
      </c>
      <c r="H1819" s="4" t="s">
        <v>59</v>
      </c>
      <c r="I1819" s="4" t="s">
        <v>33</v>
      </c>
      <c r="J1819" s="4" t="s">
        <v>14</v>
      </c>
      <c r="K1819" s="2">
        <v>153235.97</v>
      </c>
      <c r="L1819" s="2">
        <v>15982.04</v>
      </c>
      <c r="M1819" s="5">
        <v>3</v>
      </c>
      <c r="N1819" s="2">
        <v>911.47</v>
      </c>
      <c r="O1819" s="2">
        <v>64502.66</v>
      </c>
      <c r="P1819" s="2">
        <v>251604.01</v>
      </c>
      <c r="Q1819" s="2">
        <v>161477.20000000001</v>
      </c>
      <c r="R1819" s="2">
        <v>177662.48</v>
      </c>
      <c r="S1819" s="2">
        <v>13749.93</v>
      </c>
      <c r="T1819" s="2">
        <v>362134.64</v>
      </c>
      <c r="U1819" s="5">
        <v>1</v>
      </c>
      <c r="V1819" s="6">
        <v>1</v>
      </c>
      <c r="W1819">
        <v>1</v>
      </c>
      <c r="X1819">
        <v>1</v>
      </c>
      <c r="Y1819">
        <v>10</v>
      </c>
      <c r="Z1819" s="5">
        <f t="shared" ca="1" si="84"/>
        <v>1599</v>
      </c>
      <c r="AA1819" s="4" t="str">
        <f t="shared" si="85"/>
        <v>Mid</v>
      </c>
      <c r="AB1819" s="2">
        <f t="shared" si="86"/>
        <v>0.03</v>
      </c>
      <c r="AC1819" s="2">
        <f>banking_clients[[#This Row],[Bank_Loans]] + banking_clients[[#This Row],[Business_Lending]] + banking_clients[[#This Row],[CreditCard_Balance]]</f>
        <v>427548.77</v>
      </c>
      <c r="AD1819" s="2">
        <f>banking_clients[[#This Row],[Bank_Deposits]] + banking_clients[[#This Row],[Saving_Accounts]] + banking_clients[[#This Row],[ForeignCurrency_Account]] + banking_clients[[#This Row],[Checking_Accounts]]</f>
        <v>604493.62</v>
      </c>
    </row>
    <row r="1820" spans="1:30" x14ac:dyDescent="0.2">
      <c r="A1820" t="s">
        <v>5504</v>
      </c>
      <c r="B1820" t="s">
        <v>5505</v>
      </c>
      <c r="C1820" s="5">
        <v>43</v>
      </c>
      <c r="D1820">
        <v>1511</v>
      </c>
      <c r="E1820" s="3" t="s">
        <v>5506</v>
      </c>
      <c r="F1820" s="4" t="s">
        <v>18</v>
      </c>
      <c r="G1820" s="4" t="s">
        <v>11</v>
      </c>
      <c r="H1820" s="4" t="s">
        <v>808</v>
      </c>
      <c r="I1820" s="4" t="s">
        <v>13</v>
      </c>
      <c r="J1820" s="4" t="s">
        <v>34</v>
      </c>
      <c r="K1820" s="2">
        <v>275945.14</v>
      </c>
      <c r="L1820" s="2">
        <v>38864.519999999997</v>
      </c>
      <c r="M1820" s="5">
        <v>1</v>
      </c>
      <c r="N1820" s="2">
        <v>7331.89</v>
      </c>
      <c r="O1820" s="2">
        <v>1775987.74</v>
      </c>
      <c r="P1820" s="2">
        <v>687073.57</v>
      </c>
      <c r="Q1820" s="2">
        <v>402582.17</v>
      </c>
      <c r="R1820" s="2">
        <v>85884.2</v>
      </c>
      <c r="S1820" s="2">
        <v>95299.78</v>
      </c>
      <c r="T1820" s="2">
        <v>1095597.1200000001</v>
      </c>
      <c r="U1820" s="5">
        <v>2</v>
      </c>
      <c r="V1820" s="6">
        <v>4</v>
      </c>
      <c r="W1820">
        <v>1</v>
      </c>
      <c r="X1820">
        <v>1</v>
      </c>
      <c r="Y1820">
        <v>11</v>
      </c>
      <c r="Z1820" s="5">
        <f t="shared" ca="1" si="84"/>
        <v>1313</v>
      </c>
      <c r="AA1820" s="4" t="str">
        <f t="shared" si="85"/>
        <v>Mid</v>
      </c>
      <c r="AB1820" s="2">
        <f t="shared" si="86"/>
        <v>0.05</v>
      </c>
      <c r="AC1820" s="2">
        <f>banking_clients[[#This Row],[Bank_Loans]] + banking_clients[[#This Row],[Business_Lending]] + banking_clients[[#This Row],[CreditCard_Balance]]</f>
        <v>2878916.7500000005</v>
      </c>
      <c r="AD1820" s="2">
        <f>banking_clients[[#This Row],[Bank_Deposits]] + banking_clients[[#This Row],[Saving_Accounts]] + banking_clients[[#This Row],[ForeignCurrency_Account]] + banking_clients[[#This Row],[Checking_Accounts]]</f>
        <v>1270839.72</v>
      </c>
    </row>
    <row r="1821" spans="1:30" x14ac:dyDescent="0.2">
      <c r="A1821" t="s">
        <v>5507</v>
      </c>
      <c r="B1821" t="s">
        <v>5508</v>
      </c>
      <c r="C1821" s="5">
        <v>20</v>
      </c>
      <c r="D1821">
        <v>36426</v>
      </c>
      <c r="E1821" s="3" t="s">
        <v>1507</v>
      </c>
      <c r="F1821" s="4" t="s">
        <v>243</v>
      </c>
      <c r="G1821" s="4" t="s">
        <v>25</v>
      </c>
      <c r="H1821" s="4" t="s">
        <v>2115</v>
      </c>
      <c r="I1821" s="4" t="s">
        <v>13</v>
      </c>
      <c r="J1821" s="4" t="s">
        <v>14</v>
      </c>
      <c r="K1821" s="2">
        <v>26413.88</v>
      </c>
      <c r="L1821" s="2">
        <v>20882.400000000001</v>
      </c>
      <c r="M1821" s="5">
        <v>1</v>
      </c>
      <c r="N1821" s="2">
        <v>509.22</v>
      </c>
      <c r="O1821" s="2">
        <v>208123.36</v>
      </c>
      <c r="P1821" s="2">
        <v>87378.66</v>
      </c>
      <c r="Q1821" s="2">
        <v>60900.28</v>
      </c>
      <c r="R1821" s="2">
        <v>75066.210000000006</v>
      </c>
      <c r="S1821" s="2">
        <v>3468.68</v>
      </c>
      <c r="T1821" s="2">
        <v>474023.4</v>
      </c>
      <c r="U1821" s="5">
        <v>1</v>
      </c>
      <c r="V1821" s="6">
        <v>1</v>
      </c>
      <c r="W1821">
        <v>1</v>
      </c>
      <c r="X1821">
        <v>2</v>
      </c>
      <c r="Y1821">
        <v>12</v>
      </c>
      <c r="Z1821" s="5">
        <f t="shared" ca="1" si="84"/>
        <v>2094</v>
      </c>
      <c r="AA1821" s="4" t="str">
        <f t="shared" si="85"/>
        <v>Low</v>
      </c>
      <c r="AB1821" s="2">
        <f t="shared" si="86"/>
        <v>0.05</v>
      </c>
      <c r="AC1821" s="2">
        <f>banking_clients[[#This Row],[Bank_Loans]] + banking_clients[[#This Row],[Business_Lending]] + banking_clients[[#This Row],[CreditCard_Balance]]</f>
        <v>682655.98</v>
      </c>
      <c r="AD1821" s="2">
        <f>banking_clients[[#This Row],[Bank_Deposits]] + banking_clients[[#This Row],[Saving_Accounts]] + banking_clients[[#This Row],[ForeignCurrency_Account]] + banking_clients[[#This Row],[Checking_Accounts]]</f>
        <v>226813.83</v>
      </c>
    </row>
    <row r="1822" spans="1:30" x14ac:dyDescent="0.2">
      <c r="A1822" t="s">
        <v>5509</v>
      </c>
      <c r="B1822" t="s">
        <v>5510</v>
      </c>
      <c r="C1822" s="5">
        <v>35</v>
      </c>
      <c r="D1822">
        <v>6602</v>
      </c>
      <c r="E1822" s="3" t="s">
        <v>5511</v>
      </c>
      <c r="F1822" s="4" t="s">
        <v>295</v>
      </c>
      <c r="G1822" s="4" t="s">
        <v>11</v>
      </c>
      <c r="H1822" s="4" t="s">
        <v>276</v>
      </c>
      <c r="I1822" s="4" t="s">
        <v>80</v>
      </c>
      <c r="J1822" s="4" t="s">
        <v>27</v>
      </c>
      <c r="K1822" s="2">
        <v>109285.86</v>
      </c>
      <c r="L1822" s="2">
        <v>18460.16</v>
      </c>
      <c r="M1822" s="5">
        <v>1</v>
      </c>
      <c r="N1822" s="2">
        <v>2046.67</v>
      </c>
      <c r="O1822" s="2">
        <v>90408.36</v>
      </c>
      <c r="P1822" s="2">
        <v>103372.73</v>
      </c>
      <c r="Q1822" s="2">
        <v>44489.53</v>
      </c>
      <c r="R1822" s="2">
        <v>64771.519999999997</v>
      </c>
      <c r="S1822" s="2">
        <v>7779.92</v>
      </c>
      <c r="T1822" s="2">
        <v>112471.48</v>
      </c>
      <c r="U1822" s="5">
        <v>3</v>
      </c>
      <c r="V1822" s="6">
        <v>1</v>
      </c>
      <c r="W1822">
        <v>2</v>
      </c>
      <c r="X1822">
        <v>1</v>
      </c>
      <c r="Y1822">
        <v>13</v>
      </c>
      <c r="Z1822" s="5">
        <f t="shared" ca="1" si="84"/>
        <v>6150</v>
      </c>
      <c r="AA1822" s="4" t="str">
        <f t="shared" si="85"/>
        <v>Mid</v>
      </c>
      <c r="AB1822" s="2">
        <f t="shared" si="86"/>
        <v>0.01</v>
      </c>
      <c r="AC1822" s="2">
        <f>banking_clients[[#This Row],[Bank_Loans]] + banking_clients[[#This Row],[Business_Lending]] + banking_clients[[#This Row],[CreditCard_Balance]]</f>
        <v>204926.51</v>
      </c>
      <c r="AD1822" s="2">
        <f>banking_clients[[#This Row],[Bank_Deposits]] + banking_clients[[#This Row],[Saving_Accounts]] + banking_clients[[#This Row],[ForeignCurrency_Account]] + banking_clients[[#This Row],[Checking_Accounts]]</f>
        <v>220413.7</v>
      </c>
    </row>
    <row r="1823" spans="1:30" x14ac:dyDescent="0.2">
      <c r="A1823" t="s">
        <v>5512</v>
      </c>
      <c r="B1823" t="s">
        <v>5513</v>
      </c>
      <c r="C1823" s="5">
        <v>72</v>
      </c>
      <c r="D1823">
        <v>42083</v>
      </c>
      <c r="E1823" s="3" t="s">
        <v>4339</v>
      </c>
      <c r="F1823" s="4" t="s">
        <v>58</v>
      </c>
      <c r="G1823" s="4" t="s">
        <v>49</v>
      </c>
      <c r="H1823" s="4" t="s">
        <v>50</v>
      </c>
      <c r="I1823" s="4" t="s">
        <v>80</v>
      </c>
      <c r="J1823" s="4" t="s">
        <v>27</v>
      </c>
      <c r="K1823" s="2">
        <v>132512.24</v>
      </c>
      <c r="L1823" s="2">
        <v>24019.200000000001</v>
      </c>
      <c r="M1823" s="5">
        <v>2</v>
      </c>
      <c r="N1823" s="2">
        <v>4038.01</v>
      </c>
      <c r="O1823" s="2">
        <v>50329.1</v>
      </c>
      <c r="P1823" s="2">
        <v>250162.34</v>
      </c>
      <c r="Q1823" s="2">
        <v>136010.59</v>
      </c>
      <c r="R1823" s="2">
        <v>120757.98</v>
      </c>
      <c r="S1823" s="2">
        <v>28962.78</v>
      </c>
      <c r="T1823" s="2">
        <v>592356.71</v>
      </c>
      <c r="U1823" s="5">
        <v>3</v>
      </c>
      <c r="V1823" s="6">
        <v>1</v>
      </c>
      <c r="W1823">
        <v>2</v>
      </c>
      <c r="X1823">
        <v>2</v>
      </c>
      <c r="Y1823">
        <v>14</v>
      </c>
      <c r="Z1823" s="5">
        <f t="shared" ca="1" si="84"/>
        <v>2317</v>
      </c>
      <c r="AA1823" s="4" t="str">
        <f t="shared" si="85"/>
        <v>Mid</v>
      </c>
      <c r="AB1823" s="2">
        <f t="shared" si="86"/>
        <v>0.01</v>
      </c>
      <c r="AC1823" s="2">
        <f>banking_clients[[#This Row],[Bank_Loans]] + banking_clients[[#This Row],[Business_Lending]] + banking_clients[[#This Row],[CreditCard_Balance]]</f>
        <v>646723.81999999995</v>
      </c>
      <c r="AD1823" s="2">
        <f>banking_clients[[#This Row],[Bank_Deposits]] + banking_clients[[#This Row],[Saving_Accounts]] + banking_clients[[#This Row],[ForeignCurrency_Account]] + banking_clients[[#This Row],[Checking_Accounts]]</f>
        <v>535893.68999999994</v>
      </c>
    </row>
    <row r="1824" spans="1:30" x14ac:dyDescent="0.2">
      <c r="A1824" t="s">
        <v>5514</v>
      </c>
      <c r="B1824" t="s">
        <v>5515</v>
      </c>
      <c r="C1824" s="5">
        <v>75</v>
      </c>
      <c r="D1824">
        <v>19010</v>
      </c>
      <c r="E1824" s="3" t="s">
        <v>5516</v>
      </c>
      <c r="F1824" s="4" t="s">
        <v>262</v>
      </c>
      <c r="G1824" s="4" t="s">
        <v>11</v>
      </c>
      <c r="H1824" s="4" t="s">
        <v>95</v>
      </c>
      <c r="I1824" s="4" t="s">
        <v>33</v>
      </c>
      <c r="J1824" s="4" t="s">
        <v>34</v>
      </c>
      <c r="K1824" s="2">
        <v>189418.65</v>
      </c>
      <c r="L1824" s="2">
        <v>28571.94</v>
      </c>
      <c r="M1824" s="5">
        <v>2</v>
      </c>
      <c r="N1824" s="2">
        <v>6554.97</v>
      </c>
      <c r="O1824" s="2">
        <v>1145058.0900000001</v>
      </c>
      <c r="P1824" s="2">
        <v>44438.07</v>
      </c>
      <c r="Q1824" s="2">
        <v>23277.08</v>
      </c>
      <c r="R1824" s="2">
        <v>29329.119999999999</v>
      </c>
      <c r="S1824" s="2">
        <v>1586.01</v>
      </c>
      <c r="T1824" s="2">
        <v>217985.19</v>
      </c>
      <c r="U1824" s="5">
        <v>3</v>
      </c>
      <c r="V1824" s="6">
        <v>3</v>
      </c>
      <c r="W1824">
        <v>3</v>
      </c>
      <c r="X1824">
        <v>1</v>
      </c>
      <c r="Y1824">
        <v>15</v>
      </c>
      <c r="Z1824" s="5">
        <f t="shared" ca="1" si="84"/>
        <v>2524</v>
      </c>
      <c r="AA1824" s="4" t="str">
        <f t="shared" si="85"/>
        <v>Mid</v>
      </c>
      <c r="AB1824" s="2">
        <f t="shared" si="86"/>
        <v>0.03</v>
      </c>
      <c r="AC1824" s="2">
        <f>banking_clients[[#This Row],[Bank_Loans]] + banking_clients[[#This Row],[Business_Lending]] + banking_clients[[#This Row],[CreditCard_Balance]]</f>
        <v>1369598.25</v>
      </c>
      <c r="AD1824" s="2">
        <f>banking_clients[[#This Row],[Bank_Deposits]] + banking_clients[[#This Row],[Saving_Accounts]] + banking_clients[[#This Row],[ForeignCurrency_Account]] + banking_clients[[#This Row],[Checking_Accounts]]</f>
        <v>98630.28</v>
      </c>
    </row>
    <row r="1825" spans="1:30" x14ac:dyDescent="0.2">
      <c r="A1825" t="s">
        <v>5517</v>
      </c>
      <c r="B1825" t="s">
        <v>5518</v>
      </c>
      <c r="C1825" s="5">
        <v>31</v>
      </c>
      <c r="D1825">
        <v>30571</v>
      </c>
      <c r="E1825" s="3" t="s">
        <v>414</v>
      </c>
      <c r="F1825" s="4" t="s">
        <v>310</v>
      </c>
      <c r="G1825" s="4" t="s">
        <v>25</v>
      </c>
      <c r="H1825" s="4" t="s">
        <v>2115</v>
      </c>
      <c r="I1825" s="4" t="s">
        <v>80</v>
      </c>
      <c r="J1825" s="4" t="s">
        <v>14</v>
      </c>
      <c r="K1825" s="2">
        <v>111793.24</v>
      </c>
      <c r="L1825" s="2">
        <v>35024.99</v>
      </c>
      <c r="M1825" s="5">
        <v>3</v>
      </c>
      <c r="N1825" s="2">
        <v>11023.35</v>
      </c>
      <c r="O1825" s="2">
        <v>1323213.49</v>
      </c>
      <c r="P1825" s="2">
        <v>1747703.69</v>
      </c>
      <c r="Q1825" s="2">
        <v>862043.04</v>
      </c>
      <c r="R1825" s="2">
        <v>325214.59000000003</v>
      </c>
      <c r="S1825" s="2">
        <v>1123.6500000000001</v>
      </c>
      <c r="T1825" s="2">
        <v>1627368.17</v>
      </c>
      <c r="U1825" s="5">
        <v>3</v>
      </c>
      <c r="V1825" s="6">
        <v>3</v>
      </c>
      <c r="W1825">
        <v>3</v>
      </c>
      <c r="X1825">
        <v>2</v>
      </c>
      <c r="Y1825">
        <v>16</v>
      </c>
      <c r="Z1825" s="5">
        <f t="shared" ca="1" si="84"/>
        <v>1954</v>
      </c>
      <c r="AA1825" s="4" t="str">
        <f t="shared" si="85"/>
        <v>Mid</v>
      </c>
      <c r="AB1825" s="2">
        <f t="shared" si="86"/>
        <v>0.01</v>
      </c>
      <c r="AC1825" s="2">
        <f>banking_clients[[#This Row],[Bank_Loans]] + banking_clients[[#This Row],[Business_Lending]] + banking_clients[[#This Row],[CreditCard_Balance]]</f>
        <v>2961605.0100000002</v>
      </c>
      <c r="AD1825" s="2">
        <f>banking_clients[[#This Row],[Bank_Deposits]] + banking_clients[[#This Row],[Saving_Accounts]] + banking_clients[[#This Row],[ForeignCurrency_Account]] + banking_clients[[#This Row],[Checking_Accounts]]</f>
        <v>2936084.9699999997</v>
      </c>
    </row>
    <row r="1826" spans="1:30" x14ac:dyDescent="0.2">
      <c r="A1826" t="s">
        <v>5519</v>
      </c>
      <c r="B1826" t="s">
        <v>5520</v>
      </c>
      <c r="C1826" s="5">
        <v>42</v>
      </c>
      <c r="D1826">
        <v>25194</v>
      </c>
      <c r="E1826" s="3" t="s">
        <v>5521</v>
      </c>
      <c r="F1826" s="4" t="s">
        <v>44</v>
      </c>
      <c r="G1826" s="4" t="s">
        <v>25</v>
      </c>
      <c r="H1826" s="4" t="s">
        <v>622</v>
      </c>
      <c r="I1826" s="4" t="s">
        <v>80</v>
      </c>
      <c r="J1826" s="4" t="s">
        <v>14</v>
      </c>
      <c r="K1826" s="2">
        <v>272202.65000000002</v>
      </c>
      <c r="L1826" s="2">
        <v>21930.35</v>
      </c>
      <c r="M1826" s="5">
        <v>1</v>
      </c>
      <c r="N1826" s="2">
        <v>6349.69</v>
      </c>
      <c r="O1826" s="2">
        <v>1424975.5</v>
      </c>
      <c r="P1826" s="2">
        <v>700948.83</v>
      </c>
      <c r="Q1826" s="2">
        <v>280379.53000000003</v>
      </c>
      <c r="R1826" s="2">
        <v>302809.89</v>
      </c>
      <c r="S1826" s="2">
        <v>17116.13</v>
      </c>
      <c r="T1826" s="2">
        <v>1493457.88</v>
      </c>
      <c r="U1826" s="5">
        <v>0</v>
      </c>
      <c r="V1826" s="6">
        <v>2</v>
      </c>
      <c r="W1826">
        <v>3</v>
      </c>
      <c r="X1826">
        <v>1</v>
      </c>
      <c r="Y1826">
        <v>17</v>
      </c>
      <c r="Z1826" s="5">
        <f t="shared" ca="1" si="84"/>
        <v>9064</v>
      </c>
      <c r="AA1826" s="4" t="str">
        <f t="shared" si="85"/>
        <v>Mid</v>
      </c>
      <c r="AB1826" s="2">
        <f t="shared" si="86"/>
        <v>0.01</v>
      </c>
      <c r="AC1826" s="2">
        <f>banking_clients[[#This Row],[Bank_Loans]] + banking_clients[[#This Row],[Business_Lending]] + banking_clients[[#This Row],[CreditCard_Balance]]</f>
        <v>2924783.07</v>
      </c>
      <c r="AD1826" s="2">
        <f>banking_clients[[#This Row],[Bank_Deposits]] + banking_clients[[#This Row],[Saving_Accounts]] + banking_clients[[#This Row],[ForeignCurrency_Account]] + banking_clients[[#This Row],[Checking_Accounts]]</f>
        <v>1301254.3799999999</v>
      </c>
    </row>
    <row r="1827" spans="1:30" x14ac:dyDescent="0.2">
      <c r="A1827" t="s">
        <v>5522</v>
      </c>
      <c r="B1827" t="s">
        <v>5523</v>
      </c>
      <c r="C1827" s="5">
        <v>26</v>
      </c>
      <c r="D1827">
        <v>37436</v>
      </c>
      <c r="E1827" s="3" t="s">
        <v>5524</v>
      </c>
      <c r="F1827" s="4" t="s">
        <v>262</v>
      </c>
      <c r="G1827" s="4" t="s">
        <v>114</v>
      </c>
      <c r="H1827" s="4" t="s">
        <v>502</v>
      </c>
      <c r="I1827" s="4" t="s">
        <v>13</v>
      </c>
      <c r="J1827" s="4" t="s">
        <v>34</v>
      </c>
      <c r="K1827" s="2">
        <v>47336.04</v>
      </c>
      <c r="L1827" s="2">
        <v>2133.3200000000002</v>
      </c>
      <c r="M1827" s="5">
        <v>1</v>
      </c>
      <c r="N1827" s="2">
        <v>2726.65</v>
      </c>
      <c r="O1827" s="2">
        <v>571500.56000000006</v>
      </c>
      <c r="P1827" s="2">
        <v>189166.65</v>
      </c>
      <c r="Q1827" s="2">
        <v>66673.490000000005</v>
      </c>
      <c r="R1827" s="2">
        <v>97219.25</v>
      </c>
      <c r="S1827" s="2">
        <v>600.87</v>
      </c>
      <c r="T1827" s="2">
        <v>671976.39</v>
      </c>
      <c r="U1827" s="5">
        <v>0</v>
      </c>
      <c r="V1827" s="6">
        <v>1</v>
      </c>
      <c r="W1827">
        <v>3</v>
      </c>
      <c r="X1827">
        <v>1</v>
      </c>
      <c r="Y1827">
        <v>18</v>
      </c>
      <c r="Z1827" s="5">
        <f t="shared" ca="1" si="84"/>
        <v>3568</v>
      </c>
      <c r="AA1827" s="4" t="str">
        <f t="shared" si="85"/>
        <v>Low</v>
      </c>
      <c r="AB1827" s="2">
        <f t="shared" si="86"/>
        <v>0.05</v>
      </c>
      <c r="AC1827" s="2">
        <f>banking_clients[[#This Row],[Bank_Loans]] + banking_clients[[#This Row],[Business_Lending]] + banking_clients[[#This Row],[CreditCard_Balance]]</f>
        <v>1246203.6000000001</v>
      </c>
      <c r="AD1827" s="2">
        <f>banking_clients[[#This Row],[Bank_Deposits]] + banking_clients[[#This Row],[Saving_Accounts]] + banking_clients[[#This Row],[ForeignCurrency_Account]] + banking_clients[[#This Row],[Checking_Accounts]]</f>
        <v>353660.26</v>
      </c>
    </row>
    <row r="1828" spans="1:30" x14ac:dyDescent="0.2">
      <c r="A1828" t="s">
        <v>5525</v>
      </c>
      <c r="B1828" t="s">
        <v>2850</v>
      </c>
      <c r="C1828" s="5">
        <v>35</v>
      </c>
      <c r="D1828">
        <v>20509</v>
      </c>
      <c r="E1828" s="3" t="s">
        <v>5135</v>
      </c>
      <c r="F1828" s="4" t="s">
        <v>109</v>
      </c>
      <c r="G1828" s="4" t="s">
        <v>19</v>
      </c>
      <c r="H1828" s="4" t="s">
        <v>1301</v>
      </c>
      <c r="I1828" s="4" t="s">
        <v>33</v>
      </c>
      <c r="J1828" s="4" t="s">
        <v>14</v>
      </c>
      <c r="K1828" s="2">
        <v>193785.75</v>
      </c>
      <c r="L1828" s="2">
        <v>53218.8</v>
      </c>
      <c r="M1828" s="5">
        <v>1</v>
      </c>
      <c r="N1828" s="2">
        <v>7231.68</v>
      </c>
      <c r="O1828" s="2">
        <v>1028620.94</v>
      </c>
      <c r="P1828" s="2">
        <v>2061726.77</v>
      </c>
      <c r="Q1828" s="2">
        <v>887687.92</v>
      </c>
      <c r="R1828" s="2">
        <v>320999.40000000002</v>
      </c>
      <c r="S1828" s="2">
        <v>64412.5</v>
      </c>
      <c r="T1828" s="2">
        <v>2119333.25</v>
      </c>
      <c r="U1828" s="5">
        <v>1</v>
      </c>
      <c r="V1828" s="6">
        <v>4</v>
      </c>
      <c r="W1828">
        <v>3</v>
      </c>
      <c r="X1828">
        <v>1</v>
      </c>
      <c r="Y1828">
        <v>19</v>
      </c>
      <c r="Z1828" s="5">
        <f t="shared" ca="1" si="84"/>
        <v>6237</v>
      </c>
      <c r="AA1828" s="4" t="str">
        <f t="shared" si="85"/>
        <v>Mid</v>
      </c>
      <c r="AB1828" s="2">
        <f t="shared" si="86"/>
        <v>0.03</v>
      </c>
      <c r="AC1828" s="2">
        <f>banking_clients[[#This Row],[Bank_Loans]] + banking_clients[[#This Row],[Business_Lending]] + banking_clients[[#This Row],[CreditCard_Balance]]</f>
        <v>3155185.87</v>
      </c>
      <c r="AD1828" s="2">
        <f>banking_clients[[#This Row],[Bank_Deposits]] + banking_clients[[#This Row],[Saving_Accounts]] + banking_clients[[#This Row],[ForeignCurrency_Account]] + banking_clients[[#This Row],[Checking_Accounts]]</f>
        <v>3334826.59</v>
      </c>
    </row>
    <row r="1829" spans="1:30" x14ac:dyDescent="0.2">
      <c r="A1829" t="s">
        <v>5526</v>
      </c>
      <c r="B1829" t="s">
        <v>5527</v>
      </c>
      <c r="C1829" s="5">
        <v>79</v>
      </c>
      <c r="D1829">
        <v>30871</v>
      </c>
      <c r="E1829" s="3" t="s">
        <v>5528</v>
      </c>
      <c r="F1829" s="4" t="s">
        <v>415</v>
      </c>
      <c r="G1829" s="4" t="s">
        <v>49</v>
      </c>
      <c r="H1829" s="4" t="s">
        <v>322</v>
      </c>
      <c r="I1829" s="4" t="s">
        <v>13</v>
      </c>
      <c r="J1829" s="4" t="s">
        <v>40</v>
      </c>
      <c r="K1829" s="2">
        <v>279342.46999999997</v>
      </c>
      <c r="L1829" s="2">
        <v>15078</v>
      </c>
      <c r="M1829" s="5">
        <v>1</v>
      </c>
      <c r="N1829" s="2">
        <v>2065.34</v>
      </c>
      <c r="O1829" s="2">
        <v>797384.4</v>
      </c>
      <c r="P1829" s="2">
        <v>643768.67000000004</v>
      </c>
      <c r="Q1829" s="2">
        <v>232056.15</v>
      </c>
      <c r="R1829" s="2">
        <v>397714.29</v>
      </c>
      <c r="S1829" s="2">
        <v>52283.7</v>
      </c>
      <c r="T1829" s="2">
        <v>1831584.52</v>
      </c>
      <c r="U1829" s="5">
        <v>0</v>
      </c>
      <c r="V1829" s="6">
        <v>3</v>
      </c>
      <c r="W1829">
        <v>3</v>
      </c>
      <c r="X1829">
        <v>2</v>
      </c>
      <c r="Y1829">
        <v>20</v>
      </c>
      <c r="Z1829" s="5">
        <f t="shared" ca="1" si="84"/>
        <v>5369</v>
      </c>
      <c r="AA1829" s="4" t="str">
        <f t="shared" si="85"/>
        <v>Mid</v>
      </c>
      <c r="AB1829" s="2">
        <f t="shared" si="86"/>
        <v>0.05</v>
      </c>
      <c r="AC1829" s="2">
        <f>banking_clients[[#This Row],[Bank_Loans]] + banking_clients[[#This Row],[Business_Lending]] + banking_clients[[#This Row],[CreditCard_Balance]]</f>
        <v>2631034.2599999998</v>
      </c>
      <c r="AD1829" s="2">
        <f>banking_clients[[#This Row],[Bank_Deposits]] + banking_clients[[#This Row],[Saving_Accounts]] + banking_clients[[#This Row],[ForeignCurrency_Account]] + banking_clients[[#This Row],[Checking_Accounts]]</f>
        <v>1325822.8099999998</v>
      </c>
    </row>
    <row r="1830" spans="1:30" x14ac:dyDescent="0.2">
      <c r="A1830" t="s">
        <v>5529</v>
      </c>
      <c r="B1830" t="s">
        <v>5530</v>
      </c>
      <c r="C1830" s="5">
        <v>56</v>
      </c>
      <c r="D1830">
        <v>20747</v>
      </c>
      <c r="E1830" s="3" t="s">
        <v>1639</v>
      </c>
      <c r="F1830" s="4" t="s">
        <v>109</v>
      </c>
      <c r="G1830" s="4" t="s">
        <v>25</v>
      </c>
      <c r="H1830" s="4" t="s">
        <v>346</v>
      </c>
      <c r="I1830" s="4" t="s">
        <v>13</v>
      </c>
      <c r="J1830" s="4" t="s">
        <v>40</v>
      </c>
      <c r="K1830" s="2">
        <v>59266.75</v>
      </c>
      <c r="L1830" s="2">
        <v>28855.93</v>
      </c>
      <c r="M1830" s="5">
        <v>2</v>
      </c>
      <c r="N1830" s="2">
        <v>2498.65</v>
      </c>
      <c r="O1830" s="2">
        <v>73019.710000000006</v>
      </c>
      <c r="P1830" s="2">
        <v>478878.83</v>
      </c>
      <c r="Q1830" s="2">
        <v>136045.12</v>
      </c>
      <c r="R1830" s="2">
        <v>436704.84</v>
      </c>
      <c r="S1830" s="2">
        <v>14706.38</v>
      </c>
      <c r="T1830" s="2">
        <v>381182.2</v>
      </c>
      <c r="U1830" s="5">
        <v>1</v>
      </c>
      <c r="V1830" s="6">
        <v>1</v>
      </c>
      <c r="W1830">
        <v>3</v>
      </c>
      <c r="X1830">
        <v>2</v>
      </c>
      <c r="Y1830">
        <v>21</v>
      </c>
      <c r="Z1830" s="5">
        <f t="shared" ca="1" si="84"/>
        <v>1605</v>
      </c>
      <c r="AA1830" s="4" t="str">
        <f t="shared" si="85"/>
        <v>Low</v>
      </c>
      <c r="AB1830" s="2">
        <f t="shared" si="86"/>
        <v>0.05</v>
      </c>
      <c r="AC1830" s="2">
        <f>banking_clients[[#This Row],[Bank_Loans]] + banking_clients[[#This Row],[Business_Lending]] + banking_clients[[#This Row],[CreditCard_Balance]]</f>
        <v>456700.56000000006</v>
      </c>
      <c r="AD1830" s="2">
        <f>banking_clients[[#This Row],[Bank_Deposits]] + banking_clients[[#This Row],[Saving_Accounts]] + banking_clients[[#This Row],[ForeignCurrency_Account]] + banking_clients[[#This Row],[Checking_Accounts]]</f>
        <v>1066335.17</v>
      </c>
    </row>
    <row r="1831" spans="1:30" x14ac:dyDescent="0.2">
      <c r="A1831" t="s">
        <v>5531</v>
      </c>
      <c r="B1831" t="s">
        <v>5532</v>
      </c>
      <c r="C1831" s="5">
        <v>73</v>
      </c>
      <c r="D1831">
        <v>28892</v>
      </c>
      <c r="E1831" s="3" t="s">
        <v>3123</v>
      </c>
      <c r="F1831" s="4" t="s">
        <v>354</v>
      </c>
      <c r="G1831" s="4" t="s">
        <v>25</v>
      </c>
      <c r="H1831" s="4" t="s">
        <v>1230</v>
      </c>
      <c r="I1831" s="4" t="s">
        <v>80</v>
      </c>
      <c r="J1831" s="4" t="s">
        <v>40</v>
      </c>
      <c r="K1831" s="2">
        <v>214462.7</v>
      </c>
      <c r="L1831" s="2">
        <v>7743.89</v>
      </c>
      <c r="M1831" s="5">
        <v>1</v>
      </c>
      <c r="N1831" s="2">
        <v>3426.28</v>
      </c>
      <c r="O1831" s="2">
        <v>599030.74</v>
      </c>
      <c r="P1831" s="2">
        <v>2737514.23</v>
      </c>
      <c r="Q1831" s="2">
        <v>641899.89</v>
      </c>
      <c r="R1831" s="2">
        <v>809926.62</v>
      </c>
      <c r="S1831" s="2">
        <v>120545.61</v>
      </c>
      <c r="T1831" s="2">
        <v>2580552.2000000002</v>
      </c>
      <c r="U1831" s="5">
        <v>3</v>
      </c>
      <c r="V1831" s="6">
        <v>4</v>
      </c>
      <c r="W1831">
        <v>4</v>
      </c>
      <c r="X1831">
        <v>2</v>
      </c>
      <c r="Y1831">
        <v>22</v>
      </c>
      <c r="Z1831" s="5">
        <f t="shared" ca="1" si="84"/>
        <v>2429</v>
      </c>
      <c r="AA1831" s="4" t="str">
        <f t="shared" si="85"/>
        <v>Mid</v>
      </c>
      <c r="AB1831" s="2">
        <f t="shared" si="86"/>
        <v>0.01</v>
      </c>
      <c r="AC1831" s="2">
        <f>banking_clients[[#This Row],[Bank_Loans]] + banking_clients[[#This Row],[Business_Lending]] + banking_clients[[#This Row],[CreditCard_Balance]]</f>
        <v>3183009.22</v>
      </c>
      <c r="AD1831" s="2">
        <f>banking_clients[[#This Row],[Bank_Deposits]] + banking_clients[[#This Row],[Saving_Accounts]] + banking_clients[[#This Row],[ForeignCurrency_Account]] + banking_clients[[#This Row],[Checking_Accounts]]</f>
        <v>4309886.3499999996</v>
      </c>
    </row>
    <row r="1832" spans="1:30" x14ac:dyDescent="0.2">
      <c r="A1832" t="s">
        <v>5533</v>
      </c>
      <c r="B1832" t="s">
        <v>5534</v>
      </c>
      <c r="C1832" s="5">
        <v>56</v>
      </c>
      <c r="D1832">
        <v>35901</v>
      </c>
      <c r="E1832" s="3" t="s">
        <v>5535</v>
      </c>
      <c r="F1832" s="4" t="s">
        <v>84</v>
      </c>
      <c r="G1832" s="4" t="s">
        <v>49</v>
      </c>
      <c r="H1832" s="4" t="s">
        <v>79</v>
      </c>
      <c r="I1832" s="4" t="s">
        <v>80</v>
      </c>
      <c r="J1832" s="4" t="s">
        <v>34</v>
      </c>
      <c r="K1832" s="2">
        <v>211605.61</v>
      </c>
      <c r="L1832" s="2">
        <v>32733.84</v>
      </c>
      <c r="M1832" s="5">
        <v>1</v>
      </c>
      <c r="N1832" s="2">
        <v>1262.04</v>
      </c>
      <c r="O1832" s="2">
        <v>885758.4</v>
      </c>
      <c r="P1832" s="2">
        <v>1904110.56</v>
      </c>
      <c r="Q1832" s="2">
        <v>616824.55000000005</v>
      </c>
      <c r="R1832" s="2">
        <v>412736.08</v>
      </c>
      <c r="S1832" s="2">
        <v>64345.65</v>
      </c>
      <c r="T1832" s="2">
        <v>439166.47</v>
      </c>
      <c r="U1832" s="5">
        <v>2</v>
      </c>
      <c r="V1832" s="6">
        <v>2</v>
      </c>
      <c r="W1832">
        <v>4</v>
      </c>
      <c r="X1832">
        <v>1</v>
      </c>
      <c r="Y1832">
        <v>1</v>
      </c>
      <c r="Z1832" s="5">
        <f t="shared" ca="1" si="84"/>
        <v>5381</v>
      </c>
      <c r="AA1832" s="4" t="str">
        <f t="shared" si="85"/>
        <v>Mid</v>
      </c>
      <c r="AB1832" s="2">
        <f t="shared" si="86"/>
        <v>0.01</v>
      </c>
      <c r="AC1832" s="2">
        <f>banking_clients[[#This Row],[Bank_Loans]] + banking_clients[[#This Row],[Business_Lending]] + banking_clients[[#This Row],[CreditCard_Balance]]</f>
        <v>1326186.9100000001</v>
      </c>
      <c r="AD1832" s="2">
        <f>banking_clients[[#This Row],[Bank_Deposits]] + banking_clients[[#This Row],[Saving_Accounts]] + banking_clients[[#This Row],[ForeignCurrency_Account]] + banking_clients[[#This Row],[Checking_Accounts]]</f>
        <v>2998016.84</v>
      </c>
    </row>
    <row r="1833" spans="1:30" x14ac:dyDescent="0.2">
      <c r="A1833" t="s">
        <v>5536</v>
      </c>
      <c r="B1833" t="s">
        <v>5537</v>
      </c>
      <c r="C1833" s="5">
        <v>31</v>
      </c>
      <c r="D1833">
        <v>26254</v>
      </c>
      <c r="E1833" s="3" t="s">
        <v>4333</v>
      </c>
      <c r="F1833" s="4" t="s">
        <v>99</v>
      </c>
      <c r="G1833" s="4" t="s">
        <v>49</v>
      </c>
      <c r="H1833" s="4" t="s">
        <v>974</v>
      </c>
      <c r="I1833" s="4" t="s">
        <v>13</v>
      </c>
      <c r="J1833" s="4" t="s">
        <v>14</v>
      </c>
      <c r="K1833" s="2">
        <v>57692.88</v>
      </c>
      <c r="L1833" s="2">
        <v>7166.8</v>
      </c>
      <c r="M1833" s="5">
        <v>2</v>
      </c>
      <c r="N1833" s="2">
        <v>5038.21</v>
      </c>
      <c r="O1833" s="2">
        <v>88994.69</v>
      </c>
      <c r="P1833" s="2">
        <v>148572.29999999999</v>
      </c>
      <c r="Q1833" s="2">
        <v>47416.69</v>
      </c>
      <c r="R1833" s="2">
        <v>34192.699999999997</v>
      </c>
      <c r="S1833" s="2">
        <v>13902.04</v>
      </c>
      <c r="T1833" s="2">
        <v>369628.68</v>
      </c>
      <c r="U1833" s="5">
        <v>3</v>
      </c>
      <c r="V1833" s="6">
        <v>1</v>
      </c>
      <c r="W1833">
        <v>1</v>
      </c>
      <c r="X1833">
        <v>1</v>
      </c>
      <c r="Y1833">
        <v>2</v>
      </c>
      <c r="Z1833" s="5">
        <f t="shared" ca="1" si="84"/>
        <v>8276</v>
      </c>
      <c r="AA1833" s="4" t="str">
        <f t="shared" si="85"/>
        <v>Low</v>
      </c>
      <c r="AB1833" s="2">
        <f t="shared" si="86"/>
        <v>0.05</v>
      </c>
      <c r="AC1833" s="2">
        <f>banking_clients[[#This Row],[Bank_Loans]] + banking_clients[[#This Row],[Business_Lending]] + banking_clients[[#This Row],[CreditCard_Balance]]</f>
        <v>463661.58</v>
      </c>
      <c r="AD1833" s="2">
        <f>banking_clients[[#This Row],[Bank_Deposits]] + banking_clients[[#This Row],[Saving_Accounts]] + banking_clients[[#This Row],[ForeignCurrency_Account]] + banking_clients[[#This Row],[Checking_Accounts]]</f>
        <v>244083.73</v>
      </c>
    </row>
    <row r="1834" spans="1:30" x14ac:dyDescent="0.2">
      <c r="A1834" t="s">
        <v>5538</v>
      </c>
      <c r="B1834" t="s">
        <v>5539</v>
      </c>
      <c r="C1834" s="5">
        <v>38</v>
      </c>
      <c r="D1834">
        <v>7503</v>
      </c>
      <c r="E1834" s="3" t="s">
        <v>5540</v>
      </c>
      <c r="F1834" s="4" t="s">
        <v>104</v>
      </c>
      <c r="G1834" s="4" t="s">
        <v>25</v>
      </c>
      <c r="H1834" s="4" t="s">
        <v>149</v>
      </c>
      <c r="I1834" s="4" t="s">
        <v>80</v>
      </c>
      <c r="J1834" s="4" t="s">
        <v>14</v>
      </c>
      <c r="K1834" s="2">
        <v>439038.71999999997</v>
      </c>
      <c r="L1834" s="2">
        <v>42208.68</v>
      </c>
      <c r="M1834" s="5">
        <v>1</v>
      </c>
      <c r="N1834" s="2">
        <v>2877.22</v>
      </c>
      <c r="O1834" s="2">
        <v>360182.34</v>
      </c>
      <c r="P1834" s="2">
        <v>2504280.5699999998</v>
      </c>
      <c r="Q1834" s="2">
        <v>840597.67</v>
      </c>
      <c r="R1834" s="2">
        <v>874221.58</v>
      </c>
      <c r="S1834" s="2">
        <v>16890.990000000002</v>
      </c>
      <c r="T1834" s="2">
        <v>3015372.3</v>
      </c>
      <c r="U1834" s="5">
        <v>0</v>
      </c>
      <c r="V1834" s="6">
        <v>4</v>
      </c>
      <c r="W1834">
        <v>2</v>
      </c>
      <c r="X1834">
        <v>2</v>
      </c>
      <c r="Y1834">
        <v>3</v>
      </c>
      <c r="Z1834" s="5">
        <f t="shared" ca="1" si="84"/>
        <v>7391</v>
      </c>
      <c r="AA1834" s="4" t="str">
        <f t="shared" si="85"/>
        <v>High</v>
      </c>
      <c r="AB1834" s="2">
        <f t="shared" si="86"/>
        <v>0.01</v>
      </c>
      <c r="AC1834" s="2">
        <f>banking_clients[[#This Row],[Bank_Loans]] + banking_clients[[#This Row],[Business_Lending]] + banking_clients[[#This Row],[CreditCard_Balance]]</f>
        <v>3378431.86</v>
      </c>
      <c r="AD1834" s="2">
        <f>banking_clients[[#This Row],[Bank_Deposits]] + banking_clients[[#This Row],[Saving_Accounts]] + banking_clients[[#This Row],[ForeignCurrency_Account]] + banking_clients[[#This Row],[Checking_Accounts]]</f>
        <v>4235990.8100000005</v>
      </c>
    </row>
    <row r="1835" spans="1:30" x14ac:dyDescent="0.2">
      <c r="A1835" t="s">
        <v>5541</v>
      </c>
      <c r="B1835" t="s">
        <v>5542</v>
      </c>
      <c r="C1835" s="5">
        <v>79</v>
      </c>
      <c r="D1835">
        <v>30642</v>
      </c>
      <c r="E1835" s="3" t="s">
        <v>5543</v>
      </c>
      <c r="F1835" s="4" t="s">
        <v>172</v>
      </c>
      <c r="G1835" s="4" t="s">
        <v>114</v>
      </c>
      <c r="H1835" s="4" t="s">
        <v>450</v>
      </c>
      <c r="I1835" s="4" t="s">
        <v>13</v>
      </c>
      <c r="J1835" s="4" t="s">
        <v>34</v>
      </c>
      <c r="K1835" s="2">
        <v>31129.69</v>
      </c>
      <c r="L1835" s="2">
        <v>17601.5</v>
      </c>
      <c r="M1835" s="5">
        <v>2</v>
      </c>
      <c r="N1835" s="2">
        <v>1088.96</v>
      </c>
      <c r="O1835" s="2">
        <v>263810.88</v>
      </c>
      <c r="P1835" s="2">
        <v>403236.86</v>
      </c>
      <c r="Q1835" s="2">
        <v>100809.22</v>
      </c>
      <c r="R1835" s="2">
        <v>169233.47</v>
      </c>
      <c r="S1835" s="2">
        <v>24209.919999999998</v>
      </c>
      <c r="T1835" s="2">
        <v>531731.84</v>
      </c>
      <c r="U1835" s="5">
        <v>1</v>
      </c>
      <c r="V1835" s="6">
        <v>1</v>
      </c>
      <c r="W1835">
        <v>3</v>
      </c>
      <c r="X1835">
        <v>1</v>
      </c>
      <c r="Y1835">
        <v>4</v>
      </c>
      <c r="Z1835" s="5">
        <f t="shared" ca="1" si="84"/>
        <v>7235</v>
      </c>
      <c r="AA1835" s="4" t="str">
        <f t="shared" si="85"/>
        <v>Low</v>
      </c>
      <c r="AB1835" s="2">
        <f t="shared" si="86"/>
        <v>0.05</v>
      </c>
      <c r="AC1835" s="2">
        <f>banking_clients[[#This Row],[Bank_Loans]] + banking_clients[[#This Row],[Business_Lending]] + banking_clients[[#This Row],[CreditCard_Balance]]</f>
        <v>796631.67999999993</v>
      </c>
      <c r="AD1835" s="2">
        <f>banking_clients[[#This Row],[Bank_Deposits]] + banking_clients[[#This Row],[Saving_Accounts]] + banking_clients[[#This Row],[ForeignCurrency_Account]] + banking_clients[[#This Row],[Checking_Accounts]]</f>
        <v>697489.47</v>
      </c>
    </row>
    <row r="1836" spans="1:30" x14ac:dyDescent="0.2">
      <c r="A1836" t="s">
        <v>5544</v>
      </c>
      <c r="B1836" t="s">
        <v>5545</v>
      </c>
      <c r="C1836" s="5">
        <v>62</v>
      </c>
      <c r="D1836">
        <v>25324</v>
      </c>
      <c r="E1836" s="3" t="s">
        <v>5546</v>
      </c>
      <c r="F1836" s="4" t="s">
        <v>109</v>
      </c>
      <c r="G1836" s="4" t="s">
        <v>25</v>
      </c>
      <c r="H1836" s="4" t="s">
        <v>384</v>
      </c>
      <c r="I1836" s="4" t="s">
        <v>13</v>
      </c>
      <c r="J1836" s="4" t="s">
        <v>27</v>
      </c>
      <c r="K1836" s="2">
        <v>168187.3</v>
      </c>
      <c r="L1836" s="2">
        <v>29719.97</v>
      </c>
      <c r="M1836" s="5">
        <v>1</v>
      </c>
      <c r="N1836" s="2">
        <v>4517.22</v>
      </c>
      <c r="O1836" s="2">
        <v>537475.12</v>
      </c>
      <c r="P1836" s="2">
        <v>442236.13</v>
      </c>
      <c r="Q1836" s="2">
        <v>208601.95</v>
      </c>
      <c r="R1836" s="2">
        <v>200257.87</v>
      </c>
      <c r="S1836" s="2">
        <v>6680</v>
      </c>
      <c r="T1836" s="2">
        <v>1085889.8400000001</v>
      </c>
      <c r="U1836" s="5">
        <v>0</v>
      </c>
      <c r="V1836" s="6">
        <v>2</v>
      </c>
      <c r="W1836">
        <v>4</v>
      </c>
      <c r="X1836">
        <v>1</v>
      </c>
      <c r="Y1836">
        <v>8</v>
      </c>
      <c r="Z1836" s="5">
        <f t="shared" ca="1" si="84"/>
        <v>4276</v>
      </c>
      <c r="AA1836" s="4" t="str">
        <f t="shared" si="85"/>
        <v>Mid</v>
      </c>
      <c r="AB1836" s="2">
        <f t="shared" si="86"/>
        <v>0.05</v>
      </c>
      <c r="AC1836" s="2">
        <f>banking_clients[[#This Row],[Bank_Loans]] + banking_clients[[#This Row],[Business_Lending]] + banking_clients[[#This Row],[CreditCard_Balance]]</f>
        <v>1627882.18</v>
      </c>
      <c r="AD1836" s="2">
        <f>banking_clients[[#This Row],[Bank_Deposits]] + banking_clients[[#This Row],[Saving_Accounts]] + banking_clients[[#This Row],[ForeignCurrency_Account]] + banking_clients[[#This Row],[Checking_Accounts]]</f>
        <v>857775.95</v>
      </c>
    </row>
    <row r="1837" spans="1:30" x14ac:dyDescent="0.2">
      <c r="A1837" t="s">
        <v>5547</v>
      </c>
      <c r="B1837" t="s">
        <v>5548</v>
      </c>
      <c r="C1837" s="5">
        <v>31</v>
      </c>
      <c r="D1837">
        <v>41435</v>
      </c>
      <c r="E1837" s="3" t="s">
        <v>5549</v>
      </c>
      <c r="F1837" s="4" t="s">
        <v>58</v>
      </c>
      <c r="G1837" s="4" t="s">
        <v>25</v>
      </c>
      <c r="H1837" s="4" t="s">
        <v>847</v>
      </c>
      <c r="I1837" s="4" t="s">
        <v>13</v>
      </c>
      <c r="J1837" s="4" t="s">
        <v>34</v>
      </c>
      <c r="K1837" s="2">
        <v>84208.36</v>
      </c>
      <c r="L1837" s="2">
        <v>2560.04</v>
      </c>
      <c r="M1837" s="5">
        <v>3</v>
      </c>
      <c r="N1837" s="2">
        <v>139.94</v>
      </c>
      <c r="O1837" s="2">
        <v>114719.72</v>
      </c>
      <c r="P1837" s="2">
        <v>237591.72</v>
      </c>
      <c r="Q1837" s="2">
        <v>139456.01</v>
      </c>
      <c r="R1837" s="2">
        <v>121171.78</v>
      </c>
      <c r="S1837" s="2">
        <v>21063.23</v>
      </c>
      <c r="T1837" s="2">
        <v>816059.38</v>
      </c>
      <c r="U1837" s="5">
        <v>2</v>
      </c>
      <c r="V1837" s="6">
        <v>1</v>
      </c>
      <c r="W1837">
        <v>1</v>
      </c>
      <c r="X1837">
        <v>2</v>
      </c>
      <c r="Y1837">
        <v>9</v>
      </c>
      <c r="Z1837" s="5">
        <f t="shared" ca="1" si="84"/>
        <v>9081</v>
      </c>
      <c r="AA1837" s="4" t="str">
        <f t="shared" si="85"/>
        <v>Low</v>
      </c>
      <c r="AB1837" s="2">
        <f t="shared" si="86"/>
        <v>0.05</v>
      </c>
      <c r="AC1837" s="2">
        <f>banking_clients[[#This Row],[Bank_Loans]] + banking_clients[[#This Row],[Business_Lending]] + banking_clients[[#This Row],[CreditCard_Balance]]</f>
        <v>930919.03999999992</v>
      </c>
      <c r="AD1837" s="2">
        <f>banking_clients[[#This Row],[Bank_Deposits]] + banking_clients[[#This Row],[Saving_Accounts]] + banking_clients[[#This Row],[ForeignCurrency_Account]] + banking_clients[[#This Row],[Checking_Accounts]]</f>
        <v>519282.74</v>
      </c>
    </row>
    <row r="1838" spans="1:30" x14ac:dyDescent="0.2">
      <c r="A1838" t="s">
        <v>5550</v>
      </c>
      <c r="B1838" t="s">
        <v>5551</v>
      </c>
      <c r="C1838" s="5">
        <v>76</v>
      </c>
      <c r="D1838">
        <v>22451</v>
      </c>
      <c r="E1838" s="3" t="s">
        <v>5552</v>
      </c>
      <c r="F1838" s="4" t="s">
        <v>415</v>
      </c>
      <c r="G1838" s="4" t="s">
        <v>11</v>
      </c>
      <c r="H1838" s="4" t="s">
        <v>597</v>
      </c>
      <c r="I1838" s="4" t="s">
        <v>13</v>
      </c>
      <c r="J1838" s="4" t="s">
        <v>34</v>
      </c>
      <c r="K1838" s="2">
        <v>143047.67999999999</v>
      </c>
      <c r="L1838" s="2">
        <v>13216.8</v>
      </c>
      <c r="M1838" s="5">
        <v>1</v>
      </c>
      <c r="N1838" s="2">
        <v>6935.48</v>
      </c>
      <c r="O1838" s="2">
        <v>1039003.28</v>
      </c>
      <c r="P1838" s="2">
        <v>763100.63</v>
      </c>
      <c r="Q1838" s="2">
        <v>182891.89</v>
      </c>
      <c r="R1838" s="2">
        <v>514935.26</v>
      </c>
      <c r="S1838" s="2">
        <v>35158</v>
      </c>
      <c r="T1838" s="2">
        <v>1862168.22</v>
      </c>
      <c r="U1838" s="5">
        <v>1</v>
      </c>
      <c r="V1838" s="6">
        <v>2</v>
      </c>
      <c r="W1838">
        <v>1</v>
      </c>
      <c r="X1838">
        <v>1</v>
      </c>
      <c r="Y1838">
        <v>10</v>
      </c>
      <c r="Z1838" s="5">
        <f t="shared" ca="1" si="84"/>
        <v>1238</v>
      </c>
      <c r="AA1838" s="4" t="str">
        <f t="shared" si="85"/>
        <v>Mid</v>
      </c>
      <c r="AB1838" s="2">
        <f t="shared" si="86"/>
        <v>0.05</v>
      </c>
      <c r="AC1838" s="2">
        <f>banking_clients[[#This Row],[Bank_Loans]] + banking_clients[[#This Row],[Business_Lending]] + banking_clients[[#This Row],[CreditCard_Balance]]</f>
        <v>2908106.98</v>
      </c>
      <c r="AD1838" s="2">
        <f>banking_clients[[#This Row],[Bank_Deposits]] + banking_clients[[#This Row],[Saving_Accounts]] + banking_clients[[#This Row],[ForeignCurrency_Account]] + banking_clients[[#This Row],[Checking_Accounts]]</f>
        <v>1496085.7800000003</v>
      </c>
    </row>
    <row r="1839" spans="1:30" x14ac:dyDescent="0.2">
      <c r="A1839" t="s">
        <v>5553</v>
      </c>
      <c r="B1839" t="s">
        <v>5554</v>
      </c>
      <c r="C1839" s="5">
        <v>75</v>
      </c>
      <c r="D1839">
        <v>32016</v>
      </c>
      <c r="E1839" s="3" t="s">
        <v>5555</v>
      </c>
      <c r="F1839" s="4" t="s">
        <v>131</v>
      </c>
      <c r="G1839" s="4" t="s">
        <v>25</v>
      </c>
      <c r="H1839" s="4" t="s">
        <v>211</v>
      </c>
      <c r="I1839" s="4" t="s">
        <v>13</v>
      </c>
      <c r="J1839" s="4" t="s">
        <v>14</v>
      </c>
      <c r="K1839" s="2">
        <v>194118.09</v>
      </c>
      <c r="L1839" s="2">
        <v>31343.759999999998</v>
      </c>
      <c r="M1839" s="5">
        <v>2</v>
      </c>
      <c r="N1839" s="2">
        <v>4488.62</v>
      </c>
      <c r="O1839" s="2">
        <v>318746.62</v>
      </c>
      <c r="P1839" s="2">
        <v>314626.92</v>
      </c>
      <c r="Q1839" s="2">
        <v>417783.29</v>
      </c>
      <c r="R1839" s="2">
        <v>51939.23</v>
      </c>
      <c r="S1839" s="2">
        <v>41068.86</v>
      </c>
      <c r="T1839" s="2">
        <v>1099559.67</v>
      </c>
      <c r="U1839" s="5">
        <v>1</v>
      </c>
      <c r="V1839" s="6">
        <v>4</v>
      </c>
      <c r="W1839">
        <v>1</v>
      </c>
      <c r="X1839">
        <v>2</v>
      </c>
      <c r="Y1839">
        <v>11</v>
      </c>
      <c r="Z1839" s="5">
        <f t="shared" ca="1" si="84"/>
        <v>2270</v>
      </c>
      <c r="AA1839" s="4" t="str">
        <f t="shared" si="85"/>
        <v>Mid</v>
      </c>
      <c r="AB1839" s="2">
        <f t="shared" si="86"/>
        <v>0.05</v>
      </c>
      <c r="AC1839" s="2">
        <f>banking_clients[[#This Row],[Bank_Loans]] + banking_clients[[#This Row],[Business_Lending]] + banking_clients[[#This Row],[CreditCard_Balance]]</f>
        <v>1422794.9100000001</v>
      </c>
      <c r="AD1839" s="2">
        <f>banking_clients[[#This Row],[Bank_Deposits]] + banking_clients[[#This Row],[Saving_Accounts]] + banking_clients[[#This Row],[ForeignCurrency_Account]] + banking_clients[[#This Row],[Checking_Accounts]]</f>
        <v>825418.29999999993</v>
      </c>
    </row>
    <row r="1840" spans="1:30" x14ac:dyDescent="0.2">
      <c r="A1840" t="s">
        <v>5556</v>
      </c>
      <c r="B1840" t="s">
        <v>5557</v>
      </c>
      <c r="C1840" s="5">
        <v>33</v>
      </c>
      <c r="D1840">
        <v>23500</v>
      </c>
      <c r="E1840" s="3" t="s">
        <v>5558</v>
      </c>
      <c r="F1840" s="4" t="s">
        <v>284</v>
      </c>
      <c r="G1840" s="4" t="s">
        <v>25</v>
      </c>
      <c r="H1840" s="4" t="s">
        <v>5559</v>
      </c>
      <c r="I1840" s="4" t="s">
        <v>80</v>
      </c>
      <c r="J1840" s="4" t="s">
        <v>27</v>
      </c>
      <c r="K1840" s="2">
        <v>329840.71000000002</v>
      </c>
      <c r="L1840" s="2">
        <v>29400.9</v>
      </c>
      <c r="M1840" s="5">
        <v>1</v>
      </c>
      <c r="N1840" s="2">
        <v>1430.89</v>
      </c>
      <c r="O1840" s="2">
        <v>941944.19</v>
      </c>
      <c r="P1840" s="2">
        <v>67947.490000000005</v>
      </c>
      <c r="Q1840" s="2">
        <v>60699.76</v>
      </c>
      <c r="R1840" s="2">
        <v>28701.02</v>
      </c>
      <c r="S1840" s="2">
        <v>35891.21</v>
      </c>
      <c r="T1840" s="2">
        <v>628167.38</v>
      </c>
      <c r="U1840" s="5">
        <v>1</v>
      </c>
      <c r="V1840" s="6">
        <v>2</v>
      </c>
      <c r="W1840">
        <v>2</v>
      </c>
      <c r="X1840">
        <v>2</v>
      </c>
      <c r="Y1840">
        <v>12</v>
      </c>
      <c r="Z1840" s="5">
        <f t="shared" ca="1" si="84"/>
        <v>10978</v>
      </c>
      <c r="AA1840" s="4" t="str">
        <f t="shared" si="85"/>
        <v>High</v>
      </c>
      <c r="AB1840" s="2">
        <f t="shared" si="86"/>
        <v>0.01</v>
      </c>
      <c r="AC1840" s="2">
        <f>banking_clients[[#This Row],[Bank_Loans]] + banking_clients[[#This Row],[Business_Lending]] + banking_clients[[#This Row],[CreditCard_Balance]]</f>
        <v>1571542.4599999997</v>
      </c>
      <c r="AD1840" s="2">
        <f>banking_clients[[#This Row],[Bank_Deposits]] + banking_clients[[#This Row],[Saving_Accounts]] + banking_clients[[#This Row],[ForeignCurrency_Account]] + banking_clients[[#This Row],[Checking_Accounts]]</f>
        <v>193239.48</v>
      </c>
    </row>
    <row r="1841" spans="1:30" x14ac:dyDescent="0.2">
      <c r="A1841" t="s">
        <v>5560</v>
      </c>
      <c r="B1841" t="s">
        <v>5561</v>
      </c>
      <c r="C1841" s="5">
        <v>54</v>
      </c>
      <c r="D1841">
        <v>7487</v>
      </c>
      <c r="E1841" s="3" t="s">
        <v>5562</v>
      </c>
      <c r="F1841" s="4" t="s">
        <v>153</v>
      </c>
      <c r="G1841" s="4" t="s">
        <v>25</v>
      </c>
      <c r="H1841" s="4" t="s">
        <v>1800</v>
      </c>
      <c r="I1841" s="4" t="s">
        <v>13</v>
      </c>
      <c r="J1841" s="4" t="s">
        <v>27</v>
      </c>
      <c r="K1841" s="2">
        <v>83578.350000000006</v>
      </c>
      <c r="L1841" s="2">
        <v>21306.6</v>
      </c>
      <c r="M1841" s="5">
        <v>2</v>
      </c>
      <c r="N1841" s="2">
        <v>126.71</v>
      </c>
      <c r="O1841" s="2">
        <v>218389.74</v>
      </c>
      <c r="P1841" s="2">
        <v>880868.89</v>
      </c>
      <c r="Q1841" s="2">
        <v>476321.7</v>
      </c>
      <c r="R1841" s="2">
        <v>220217.22</v>
      </c>
      <c r="S1841" s="2">
        <v>41136.44</v>
      </c>
      <c r="T1841" s="2">
        <v>803744.8</v>
      </c>
      <c r="U1841" s="5">
        <v>1</v>
      </c>
      <c r="V1841" s="6">
        <v>1</v>
      </c>
      <c r="W1841">
        <v>2</v>
      </c>
      <c r="X1841">
        <v>1</v>
      </c>
      <c r="Y1841">
        <v>13</v>
      </c>
      <c r="Z1841" s="5">
        <f t="shared" ca="1" si="84"/>
        <v>5458</v>
      </c>
      <c r="AA1841" s="4" t="str">
        <f t="shared" si="85"/>
        <v>Low</v>
      </c>
      <c r="AB1841" s="2">
        <f t="shared" si="86"/>
        <v>0.05</v>
      </c>
      <c r="AC1841" s="2">
        <f>banking_clients[[#This Row],[Bank_Loans]] + banking_clients[[#This Row],[Business_Lending]] + banking_clients[[#This Row],[CreditCard_Balance]]</f>
        <v>1022261.25</v>
      </c>
      <c r="AD1841" s="2">
        <f>banking_clients[[#This Row],[Bank_Deposits]] + banking_clients[[#This Row],[Saving_Accounts]] + banking_clients[[#This Row],[ForeignCurrency_Account]] + banking_clients[[#This Row],[Checking_Accounts]]</f>
        <v>1618544.25</v>
      </c>
    </row>
    <row r="1842" spans="1:30" x14ac:dyDescent="0.2">
      <c r="A1842" t="s">
        <v>5563</v>
      </c>
      <c r="B1842" t="s">
        <v>5564</v>
      </c>
      <c r="C1842" s="5">
        <v>76</v>
      </c>
      <c r="D1842">
        <v>36550</v>
      </c>
      <c r="E1842" s="3" t="s">
        <v>5565</v>
      </c>
      <c r="F1842" s="4" t="s">
        <v>243</v>
      </c>
      <c r="G1842" s="4" t="s">
        <v>25</v>
      </c>
      <c r="H1842" s="4" t="s">
        <v>140</v>
      </c>
      <c r="I1842" s="4" t="s">
        <v>80</v>
      </c>
      <c r="J1842" s="4" t="s">
        <v>14</v>
      </c>
      <c r="K1842" s="2">
        <v>130355.79</v>
      </c>
      <c r="L1842" s="2">
        <v>29274.48</v>
      </c>
      <c r="M1842" s="5">
        <v>1</v>
      </c>
      <c r="N1842" s="2">
        <v>1902.2</v>
      </c>
      <c r="O1842" s="2">
        <v>510286.85</v>
      </c>
      <c r="P1842" s="2">
        <v>198561.71</v>
      </c>
      <c r="Q1842" s="2">
        <v>275199.57</v>
      </c>
      <c r="R1842" s="2">
        <v>49013.39</v>
      </c>
      <c r="S1842" s="2">
        <v>25442.75</v>
      </c>
      <c r="T1842" s="2">
        <v>98273.15</v>
      </c>
      <c r="U1842" s="5">
        <v>1</v>
      </c>
      <c r="V1842" s="6">
        <v>2</v>
      </c>
      <c r="W1842">
        <v>3</v>
      </c>
      <c r="X1842">
        <v>1</v>
      </c>
      <c r="Y1842">
        <v>14</v>
      </c>
      <c r="Z1842" s="5">
        <f t="shared" ca="1" si="84"/>
        <v>8857</v>
      </c>
      <c r="AA1842" s="4" t="str">
        <f t="shared" si="85"/>
        <v>Mid</v>
      </c>
      <c r="AB1842" s="2">
        <f t="shared" si="86"/>
        <v>0.01</v>
      </c>
      <c r="AC1842" s="2">
        <f>banking_clients[[#This Row],[Bank_Loans]] + banking_clients[[#This Row],[Business_Lending]] + banking_clients[[#This Row],[CreditCard_Balance]]</f>
        <v>610462.19999999995</v>
      </c>
      <c r="AD1842" s="2">
        <f>banking_clients[[#This Row],[Bank_Deposits]] + banking_clients[[#This Row],[Saving_Accounts]] + banking_clients[[#This Row],[ForeignCurrency_Account]] + banking_clients[[#This Row],[Checking_Accounts]]</f>
        <v>548217.41999999993</v>
      </c>
    </row>
    <row r="1843" spans="1:30" x14ac:dyDescent="0.2">
      <c r="A1843" t="s">
        <v>5566</v>
      </c>
      <c r="B1843" t="s">
        <v>5567</v>
      </c>
      <c r="C1843" s="5">
        <v>24</v>
      </c>
      <c r="D1843">
        <v>3581</v>
      </c>
      <c r="E1843" s="3" t="s">
        <v>5568</v>
      </c>
      <c r="F1843" s="4" t="s">
        <v>99</v>
      </c>
      <c r="G1843" s="4" t="s">
        <v>11</v>
      </c>
      <c r="H1843" s="4" t="s">
        <v>1117</v>
      </c>
      <c r="I1843" s="4" t="s">
        <v>13</v>
      </c>
      <c r="J1843" s="4" t="s">
        <v>14</v>
      </c>
      <c r="K1843" s="2">
        <v>466146.25</v>
      </c>
      <c r="L1843" s="2">
        <v>13227.76</v>
      </c>
      <c r="M1843" s="5">
        <v>2</v>
      </c>
      <c r="N1843" s="2">
        <v>2195.14</v>
      </c>
      <c r="O1843" s="2">
        <v>1254040.21</v>
      </c>
      <c r="P1843" s="2">
        <v>1229634.1200000001</v>
      </c>
      <c r="Q1843" s="2">
        <v>641548.24</v>
      </c>
      <c r="R1843" s="2">
        <v>549058.36</v>
      </c>
      <c r="S1843" s="2">
        <v>49726.33</v>
      </c>
      <c r="T1843" s="2">
        <v>1392312.16</v>
      </c>
      <c r="U1843" s="5">
        <v>3</v>
      </c>
      <c r="V1843" s="6">
        <v>4</v>
      </c>
      <c r="W1843">
        <v>3</v>
      </c>
      <c r="X1843">
        <v>1</v>
      </c>
      <c r="Y1843">
        <v>15</v>
      </c>
      <c r="Z1843" s="5">
        <f t="shared" ca="1" si="84"/>
        <v>8817</v>
      </c>
      <c r="AA1843" s="4" t="str">
        <f t="shared" si="85"/>
        <v>High</v>
      </c>
      <c r="AB1843" s="2">
        <f t="shared" si="86"/>
        <v>0.05</v>
      </c>
      <c r="AC1843" s="2">
        <f>banking_clients[[#This Row],[Bank_Loans]] + banking_clients[[#This Row],[Business_Lending]] + banking_clients[[#This Row],[CreditCard_Balance]]</f>
        <v>2648547.5100000002</v>
      </c>
      <c r="AD1843" s="2">
        <f>banking_clients[[#This Row],[Bank_Deposits]] + banking_clients[[#This Row],[Saving_Accounts]] + banking_clients[[#This Row],[ForeignCurrency_Account]] + banking_clients[[#This Row],[Checking_Accounts]]</f>
        <v>2469967.0499999998</v>
      </c>
    </row>
    <row r="1844" spans="1:30" x14ac:dyDescent="0.2">
      <c r="A1844" t="s">
        <v>5569</v>
      </c>
      <c r="B1844" t="s">
        <v>4774</v>
      </c>
      <c r="C1844" s="5">
        <v>81</v>
      </c>
      <c r="D1844">
        <v>34699</v>
      </c>
      <c r="E1844" s="3" t="s">
        <v>5570</v>
      </c>
      <c r="F1844" s="4" t="s">
        <v>310</v>
      </c>
      <c r="G1844" s="4" t="s">
        <v>25</v>
      </c>
      <c r="H1844" s="4" t="s">
        <v>408</v>
      </c>
      <c r="I1844" s="4" t="s">
        <v>33</v>
      </c>
      <c r="J1844" s="4" t="s">
        <v>14</v>
      </c>
      <c r="K1844" s="2">
        <v>60950.94</v>
      </c>
      <c r="L1844" s="2">
        <v>16345.28</v>
      </c>
      <c r="M1844" s="5">
        <v>1</v>
      </c>
      <c r="N1844" s="2">
        <v>363.28</v>
      </c>
      <c r="O1844" s="2">
        <v>16502.97</v>
      </c>
      <c r="P1844" s="2">
        <v>81534.83</v>
      </c>
      <c r="Q1844" s="2">
        <v>112302.69</v>
      </c>
      <c r="R1844" s="2">
        <v>38213.68</v>
      </c>
      <c r="S1844" s="2">
        <v>673.44</v>
      </c>
      <c r="T1844" s="2">
        <v>351921.84</v>
      </c>
      <c r="U1844" s="5">
        <v>0</v>
      </c>
      <c r="V1844" s="6">
        <v>1</v>
      </c>
      <c r="W1844">
        <v>3</v>
      </c>
      <c r="X1844">
        <v>2</v>
      </c>
      <c r="Y1844">
        <v>1</v>
      </c>
      <c r="Z1844" s="5">
        <f t="shared" ca="1" si="84"/>
        <v>6546</v>
      </c>
      <c r="AA1844" s="4" t="str">
        <f t="shared" si="85"/>
        <v>Low</v>
      </c>
      <c r="AB1844" s="2">
        <f t="shared" si="86"/>
        <v>0.03</v>
      </c>
      <c r="AC1844" s="2">
        <f>banking_clients[[#This Row],[Bank_Loans]] + banking_clients[[#This Row],[Business_Lending]] + banking_clients[[#This Row],[CreditCard_Balance]]</f>
        <v>368788.09000000008</v>
      </c>
      <c r="AD1844" s="2">
        <f>banking_clients[[#This Row],[Bank_Deposits]] + banking_clients[[#This Row],[Saving_Accounts]] + banking_clients[[#This Row],[ForeignCurrency_Account]] + banking_clients[[#This Row],[Checking_Accounts]]</f>
        <v>232724.64</v>
      </c>
    </row>
    <row r="1845" spans="1:30" x14ac:dyDescent="0.2">
      <c r="A1845" t="s">
        <v>5571</v>
      </c>
      <c r="B1845" t="s">
        <v>5572</v>
      </c>
      <c r="C1845" s="5">
        <v>30</v>
      </c>
      <c r="D1845">
        <v>33578</v>
      </c>
      <c r="E1845" s="3" t="s">
        <v>5573</v>
      </c>
      <c r="F1845" s="4" t="s">
        <v>574</v>
      </c>
      <c r="G1845" s="4" t="s">
        <v>11</v>
      </c>
      <c r="H1845" s="4" t="s">
        <v>819</v>
      </c>
      <c r="I1845" s="4" t="s">
        <v>80</v>
      </c>
      <c r="J1845" s="4" t="s">
        <v>14</v>
      </c>
      <c r="K1845" s="2">
        <v>58421.24</v>
      </c>
      <c r="L1845" s="2">
        <v>13035.47</v>
      </c>
      <c r="M1845" s="5">
        <v>1</v>
      </c>
      <c r="N1845" s="2">
        <v>4644.0200000000004</v>
      </c>
      <c r="O1845" s="2">
        <v>716853.6</v>
      </c>
      <c r="P1845" s="2">
        <v>826697.1</v>
      </c>
      <c r="Q1845" s="2">
        <v>273395.89</v>
      </c>
      <c r="R1845" s="2">
        <v>339792.04</v>
      </c>
      <c r="S1845" s="2">
        <v>6867.12</v>
      </c>
      <c r="T1845" s="2">
        <v>992277.02</v>
      </c>
      <c r="U1845" s="5">
        <v>1</v>
      </c>
      <c r="V1845" s="6">
        <v>1</v>
      </c>
      <c r="W1845">
        <v>3</v>
      </c>
      <c r="X1845">
        <v>2</v>
      </c>
      <c r="Y1845">
        <v>2</v>
      </c>
      <c r="Z1845" s="5">
        <f t="shared" ca="1" si="84"/>
        <v>6187</v>
      </c>
      <c r="AA1845" s="4" t="str">
        <f t="shared" si="85"/>
        <v>Low</v>
      </c>
      <c r="AB1845" s="2">
        <f t="shared" si="86"/>
        <v>0.01</v>
      </c>
      <c r="AC1845" s="2">
        <f>banking_clients[[#This Row],[Bank_Loans]] + banking_clients[[#This Row],[Business_Lending]] + banking_clients[[#This Row],[CreditCard_Balance]]</f>
        <v>1713774.6400000001</v>
      </c>
      <c r="AD1845" s="2">
        <f>banking_clients[[#This Row],[Bank_Deposits]] + banking_clients[[#This Row],[Saving_Accounts]] + banking_clients[[#This Row],[ForeignCurrency_Account]] + banking_clients[[#This Row],[Checking_Accounts]]</f>
        <v>1446752.15</v>
      </c>
    </row>
    <row r="1846" spans="1:30" x14ac:dyDescent="0.2">
      <c r="A1846" t="s">
        <v>5574</v>
      </c>
      <c r="B1846" t="s">
        <v>5575</v>
      </c>
      <c r="C1846" s="5">
        <v>80</v>
      </c>
      <c r="D1846">
        <v>6908</v>
      </c>
      <c r="E1846" s="3" t="s">
        <v>5576</v>
      </c>
      <c r="F1846" s="4" t="s">
        <v>131</v>
      </c>
      <c r="G1846" s="4" t="s">
        <v>49</v>
      </c>
      <c r="H1846" s="4" t="s">
        <v>2154</v>
      </c>
      <c r="I1846" s="4" t="s">
        <v>33</v>
      </c>
      <c r="J1846" s="4" t="s">
        <v>14</v>
      </c>
      <c r="K1846" s="2">
        <v>85435.25</v>
      </c>
      <c r="L1846" s="2">
        <v>15147.27</v>
      </c>
      <c r="M1846" s="5">
        <v>2</v>
      </c>
      <c r="N1846" s="2">
        <v>1034.53</v>
      </c>
      <c r="O1846" s="2">
        <v>384841.73</v>
      </c>
      <c r="P1846" s="2">
        <v>273568.25</v>
      </c>
      <c r="Q1846" s="2">
        <v>135456.12</v>
      </c>
      <c r="R1846" s="2">
        <v>140555.65</v>
      </c>
      <c r="S1846" s="2">
        <v>10620.92</v>
      </c>
      <c r="T1846" s="2">
        <v>572742.78</v>
      </c>
      <c r="U1846" s="5">
        <v>3</v>
      </c>
      <c r="V1846" s="6">
        <v>1</v>
      </c>
      <c r="W1846">
        <v>3</v>
      </c>
      <c r="X1846">
        <v>1</v>
      </c>
      <c r="Y1846">
        <v>3</v>
      </c>
      <c r="Z1846" s="5">
        <f t="shared" ca="1" si="84"/>
        <v>1342</v>
      </c>
      <c r="AA1846" s="4" t="str">
        <f t="shared" si="85"/>
        <v>Low</v>
      </c>
      <c r="AB1846" s="2">
        <f t="shared" si="86"/>
        <v>0.03</v>
      </c>
      <c r="AC1846" s="2">
        <f>banking_clients[[#This Row],[Bank_Loans]] + banking_clients[[#This Row],[Business_Lending]] + banking_clients[[#This Row],[CreditCard_Balance]]</f>
        <v>958619.04</v>
      </c>
      <c r="AD1846" s="2">
        <f>banking_clients[[#This Row],[Bank_Deposits]] + banking_clients[[#This Row],[Saving_Accounts]] + banking_clients[[#This Row],[ForeignCurrency_Account]] + banking_clients[[#This Row],[Checking_Accounts]]</f>
        <v>560200.93999999994</v>
      </c>
    </row>
    <row r="1847" spans="1:30" x14ac:dyDescent="0.2">
      <c r="A1847" t="s">
        <v>5577</v>
      </c>
      <c r="B1847" t="s">
        <v>5578</v>
      </c>
      <c r="C1847" s="5">
        <v>25</v>
      </c>
      <c r="D1847">
        <v>822</v>
      </c>
      <c r="E1847" s="3" t="s">
        <v>5579</v>
      </c>
      <c r="F1847" s="4" t="s">
        <v>284</v>
      </c>
      <c r="G1847" s="4" t="s">
        <v>49</v>
      </c>
      <c r="H1847" s="4" t="s">
        <v>1707</v>
      </c>
      <c r="I1847" s="4" t="s">
        <v>33</v>
      </c>
      <c r="J1847" s="4" t="s">
        <v>14</v>
      </c>
      <c r="K1847" s="2">
        <v>202228.56</v>
      </c>
      <c r="L1847" s="2">
        <v>41052.93</v>
      </c>
      <c r="M1847" s="5">
        <v>1</v>
      </c>
      <c r="N1847" s="2">
        <v>2810.05</v>
      </c>
      <c r="O1847" s="2">
        <v>882260</v>
      </c>
      <c r="P1847" s="2">
        <v>588292.82999999996</v>
      </c>
      <c r="Q1847" s="2">
        <v>132251.88</v>
      </c>
      <c r="R1847" s="2">
        <v>284934.39</v>
      </c>
      <c r="S1847" s="2">
        <v>75761.75</v>
      </c>
      <c r="T1847" s="2">
        <v>474887.04</v>
      </c>
      <c r="U1847" s="5">
        <v>0</v>
      </c>
      <c r="V1847" s="6">
        <v>2</v>
      </c>
      <c r="W1847">
        <v>3</v>
      </c>
      <c r="X1847">
        <v>1</v>
      </c>
      <c r="Y1847">
        <v>4</v>
      </c>
      <c r="Z1847" s="5">
        <f t="shared" ca="1" si="84"/>
        <v>1758</v>
      </c>
      <c r="AA1847" s="4" t="str">
        <f t="shared" si="85"/>
        <v>Mid</v>
      </c>
      <c r="AB1847" s="2">
        <f t="shared" si="86"/>
        <v>0.03</v>
      </c>
      <c r="AC1847" s="2">
        <f>banking_clients[[#This Row],[Bank_Loans]] + banking_clients[[#This Row],[Business_Lending]] + banking_clients[[#This Row],[CreditCard_Balance]]</f>
        <v>1359957.09</v>
      </c>
      <c r="AD1847" s="2">
        <f>banking_clients[[#This Row],[Bank_Deposits]] + banking_clients[[#This Row],[Saving_Accounts]] + banking_clients[[#This Row],[ForeignCurrency_Account]] + banking_clients[[#This Row],[Checking_Accounts]]</f>
        <v>1081240.8500000001</v>
      </c>
    </row>
    <row r="1848" spans="1:30" x14ac:dyDescent="0.2">
      <c r="A1848" t="s">
        <v>5580</v>
      </c>
      <c r="B1848" t="s">
        <v>5581</v>
      </c>
      <c r="C1848" s="5">
        <v>56</v>
      </c>
      <c r="D1848">
        <v>25283</v>
      </c>
      <c r="E1848" s="3" t="s">
        <v>5582</v>
      </c>
      <c r="F1848" s="4" t="s">
        <v>377</v>
      </c>
      <c r="G1848" s="4" t="s">
        <v>25</v>
      </c>
      <c r="H1848" s="4" t="s">
        <v>299</v>
      </c>
      <c r="I1848" s="4" t="s">
        <v>13</v>
      </c>
      <c r="J1848" s="4" t="s">
        <v>34</v>
      </c>
      <c r="K1848" s="2">
        <v>235490.97</v>
      </c>
      <c r="L1848" s="2">
        <v>9982.7000000000007</v>
      </c>
      <c r="M1848" s="5">
        <v>2</v>
      </c>
      <c r="N1848" s="2">
        <v>2493.56</v>
      </c>
      <c r="O1848" s="2">
        <v>1091099.3</v>
      </c>
      <c r="P1848" s="2">
        <v>993806.11</v>
      </c>
      <c r="Q1848" s="2">
        <v>321230.26</v>
      </c>
      <c r="R1848" s="2">
        <v>430047.01</v>
      </c>
      <c r="S1848" s="2">
        <v>54177.55</v>
      </c>
      <c r="T1848" s="2">
        <v>1044226.76</v>
      </c>
      <c r="U1848" s="5">
        <v>0</v>
      </c>
      <c r="V1848" s="6">
        <v>2</v>
      </c>
      <c r="W1848">
        <v>3</v>
      </c>
      <c r="X1848">
        <v>1</v>
      </c>
      <c r="Y1848">
        <v>5</v>
      </c>
      <c r="Z1848" s="5">
        <f t="shared" ca="1" si="84"/>
        <v>2153</v>
      </c>
      <c r="AA1848" s="4" t="str">
        <f t="shared" si="85"/>
        <v>Mid</v>
      </c>
      <c r="AB1848" s="2">
        <f t="shared" si="86"/>
        <v>0.05</v>
      </c>
      <c r="AC1848" s="2">
        <f>banking_clients[[#This Row],[Bank_Loans]] + banking_clients[[#This Row],[Business_Lending]] + banking_clients[[#This Row],[CreditCard_Balance]]</f>
        <v>2137819.62</v>
      </c>
      <c r="AD1848" s="2">
        <f>banking_clients[[#This Row],[Bank_Deposits]] + banking_clients[[#This Row],[Saving_Accounts]] + banking_clients[[#This Row],[ForeignCurrency_Account]] + banking_clients[[#This Row],[Checking_Accounts]]</f>
        <v>1799260.9300000002</v>
      </c>
    </row>
    <row r="1849" spans="1:30" x14ac:dyDescent="0.2">
      <c r="A1849" t="s">
        <v>5583</v>
      </c>
      <c r="B1849" t="s">
        <v>5584</v>
      </c>
      <c r="C1849" s="5">
        <v>50</v>
      </c>
      <c r="D1849">
        <v>39007</v>
      </c>
      <c r="E1849" s="3" t="s">
        <v>5585</v>
      </c>
      <c r="F1849" s="4" t="s">
        <v>243</v>
      </c>
      <c r="G1849" s="4" t="s">
        <v>25</v>
      </c>
      <c r="H1849" s="4" t="s">
        <v>548</v>
      </c>
      <c r="I1849" s="4" t="s">
        <v>33</v>
      </c>
      <c r="J1849" s="4" t="s">
        <v>27</v>
      </c>
      <c r="K1849" s="2">
        <v>83735.5</v>
      </c>
      <c r="L1849" s="2">
        <v>16084.04</v>
      </c>
      <c r="M1849" s="5">
        <v>1</v>
      </c>
      <c r="N1849" s="2">
        <v>2396.9299999999998</v>
      </c>
      <c r="O1849" s="2">
        <v>242274.93</v>
      </c>
      <c r="P1849" s="2">
        <v>317381.34000000003</v>
      </c>
      <c r="Q1849" s="2">
        <v>170383.67</v>
      </c>
      <c r="R1849" s="2">
        <v>189894.27</v>
      </c>
      <c r="S1849" s="2">
        <v>23667.35</v>
      </c>
      <c r="T1849" s="2">
        <v>384228.22</v>
      </c>
      <c r="U1849" s="5">
        <v>3</v>
      </c>
      <c r="V1849" s="6">
        <v>1</v>
      </c>
      <c r="W1849">
        <v>4</v>
      </c>
      <c r="X1849">
        <v>1</v>
      </c>
      <c r="Y1849">
        <v>6</v>
      </c>
      <c r="Z1849" s="5">
        <f t="shared" ca="1" si="84"/>
        <v>11027</v>
      </c>
      <c r="AA1849" s="4" t="str">
        <f t="shared" si="85"/>
        <v>Low</v>
      </c>
      <c r="AB1849" s="2">
        <f t="shared" si="86"/>
        <v>0.03</v>
      </c>
      <c r="AC1849" s="2">
        <f>banking_clients[[#This Row],[Bank_Loans]] + banking_clients[[#This Row],[Business_Lending]] + banking_clients[[#This Row],[CreditCard_Balance]]</f>
        <v>628900.07999999996</v>
      </c>
      <c r="AD1849" s="2">
        <f>banking_clients[[#This Row],[Bank_Deposits]] + banking_clients[[#This Row],[Saving_Accounts]] + banking_clients[[#This Row],[ForeignCurrency_Account]] + banking_clients[[#This Row],[Checking_Accounts]]</f>
        <v>701326.63</v>
      </c>
    </row>
    <row r="1850" spans="1:30" x14ac:dyDescent="0.2">
      <c r="A1850" t="s">
        <v>5586</v>
      </c>
      <c r="B1850" t="s">
        <v>5587</v>
      </c>
      <c r="C1850" s="5">
        <v>62</v>
      </c>
      <c r="D1850">
        <v>26547</v>
      </c>
      <c r="E1850" s="3" t="s">
        <v>2522</v>
      </c>
      <c r="F1850" s="4" t="s">
        <v>153</v>
      </c>
      <c r="G1850" s="4" t="s">
        <v>49</v>
      </c>
      <c r="H1850" s="4" t="s">
        <v>2090</v>
      </c>
      <c r="I1850" s="4" t="s">
        <v>13</v>
      </c>
      <c r="J1850" s="4" t="s">
        <v>14</v>
      </c>
      <c r="K1850" s="2">
        <v>110666.82</v>
      </c>
      <c r="L1850" s="2">
        <v>13797.12</v>
      </c>
      <c r="M1850" s="5">
        <v>2</v>
      </c>
      <c r="N1850" s="2">
        <v>5699.95</v>
      </c>
      <c r="O1850" s="2">
        <v>1153133.74</v>
      </c>
      <c r="P1850" s="2">
        <v>673238</v>
      </c>
      <c r="Q1850" s="2">
        <v>341497.54</v>
      </c>
      <c r="R1850" s="2">
        <v>114157.75</v>
      </c>
      <c r="S1850" s="2">
        <v>25769.35</v>
      </c>
      <c r="T1850" s="2">
        <v>1100027.81</v>
      </c>
      <c r="U1850" s="5">
        <v>0</v>
      </c>
      <c r="V1850" s="6">
        <v>2</v>
      </c>
      <c r="W1850">
        <v>4</v>
      </c>
      <c r="X1850">
        <v>1</v>
      </c>
      <c r="Y1850">
        <v>7</v>
      </c>
      <c r="Z1850" s="5">
        <f t="shared" ca="1" si="84"/>
        <v>4352</v>
      </c>
      <c r="AA1850" s="4" t="str">
        <f t="shared" si="85"/>
        <v>Mid</v>
      </c>
      <c r="AB1850" s="2">
        <f t="shared" si="86"/>
        <v>0.05</v>
      </c>
      <c r="AC1850" s="2">
        <f>banking_clients[[#This Row],[Bank_Loans]] + banking_clients[[#This Row],[Business_Lending]] + banking_clients[[#This Row],[CreditCard_Balance]]</f>
        <v>2258861.5</v>
      </c>
      <c r="AD1850" s="2">
        <f>banking_clients[[#This Row],[Bank_Deposits]] + banking_clients[[#This Row],[Saving_Accounts]] + banking_clients[[#This Row],[ForeignCurrency_Account]] + banking_clients[[#This Row],[Checking_Accounts]]</f>
        <v>1154662.6399999999</v>
      </c>
    </row>
    <row r="1851" spans="1:30" x14ac:dyDescent="0.2">
      <c r="A1851" t="s">
        <v>5588</v>
      </c>
      <c r="B1851" t="s">
        <v>5589</v>
      </c>
      <c r="C1851" s="5">
        <v>41</v>
      </c>
      <c r="D1851">
        <v>18447</v>
      </c>
      <c r="E1851" s="3" t="s">
        <v>1572</v>
      </c>
      <c r="F1851" s="4" t="s">
        <v>192</v>
      </c>
      <c r="G1851" s="4" t="s">
        <v>19</v>
      </c>
      <c r="H1851" s="4" t="s">
        <v>369</v>
      </c>
      <c r="I1851" s="4" t="s">
        <v>13</v>
      </c>
      <c r="J1851" s="4" t="s">
        <v>34</v>
      </c>
      <c r="K1851" s="2">
        <v>146174.04999999999</v>
      </c>
      <c r="L1851" s="2">
        <v>18695.16</v>
      </c>
      <c r="M1851" s="5">
        <v>1</v>
      </c>
      <c r="N1851" s="2">
        <v>2513.2800000000002</v>
      </c>
      <c r="O1851" s="2">
        <v>825633.42</v>
      </c>
      <c r="P1851" s="2">
        <v>1026061.16</v>
      </c>
      <c r="Q1851" s="2">
        <v>233881.59</v>
      </c>
      <c r="R1851" s="2">
        <v>286316.33</v>
      </c>
      <c r="S1851" s="2">
        <v>3200.84</v>
      </c>
      <c r="T1851" s="2">
        <v>1373757.65</v>
      </c>
      <c r="U1851" s="5">
        <v>0</v>
      </c>
      <c r="V1851" s="6">
        <v>2</v>
      </c>
      <c r="W1851">
        <v>1</v>
      </c>
      <c r="X1851">
        <v>2</v>
      </c>
      <c r="Y1851">
        <v>8</v>
      </c>
      <c r="Z1851" s="5">
        <f t="shared" ca="1" si="84"/>
        <v>10687</v>
      </c>
      <c r="AA1851" s="4" t="str">
        <f t="shared" si="85"/>
        <v>Mid</v>
      </c>
      <c r="AB1851" s="2">
        <f t="shared" si="86"/>
        <v>0.05</v>
      </c>
      <c r="AC1851" s="2">
        <f>banking_clients[[#This Row],[Bank_Loans]] + banking_clients[[#This Row],[Business_Lending]] + banking_clients[[#This Row],[CreditCard_Balance]]</f>
        <v>2201904.3499999996</v>
      </c>
      <c r="AD1851" s="2">
        <f>banking_clients[[#This Row],[Bank_Deposits]] + banking_clients[[#This Row],[Saving_Accounts]] + banking_clients[[#This Row],[ForeignCurrency_Account]] + banking_clients[[#This Row],[Checking_Accounts]]</f>
        <v>1549459.9200000002</v>
      </c>
    </row>
    <row r="1852" spans="1:30" x14ac:dyDescent="0.2">
      <c r="A1852" t="s">
        <v>5590</v>
      </c>
      <c r="B1852" t="s">
        <v>5591</v>
      </c>
      <c r="C1852" s="5">
        <v>71</v>
      </c>
      <c r="D1852">
        <v>13838</v>
      </c>
      <c r="E1852" s="3" t="s">
        <v>5592</v>
      </c>
      <c r="F1852" s="4" t="s">
        <v>68</v>
      </c>
      <c r="G1852" s="4" t="s">
        <v>11</v>
      </c>
      <c r="H1852" s="4" t="s">
        <v>239</v>
      </c>
      <c r="I1852" s="4" t="s">
        <v>33</v>
      </c>
      <c r="J1852" s="4" t="s">
        <v>27</v>
      </c>
      <c r="K1852" s="2">
        <v>141296.85</v>
      </c>
      <c r="L1852" s="2">
        <v>2725.42</v>
      </c>
      <c r="M1852" s="5">
        <v>2</v>
      </c>
      <c r="N1852" s="2">
        <v>2574.2399999999998</v>
      </c>
      <c r="O1852" s="2">
        <v>323789.59999999998</v>
      </c>
      <c r="P1852" s="2">
        <v>756163.86</v>
      </c>
      <c r="Q1852" s="2">
        <v>294435.49</v>
      </c>
      <c r="R1852" s="2">
        <v>363493.99</v>
      </c>
      <c r="S1852" s="2">
        <v>4232.01</v>
      </c>
      <c r="T1852" s="2">
        <v>854450.48</v>
      </c>
      <c r="U1852" s="5">
        <v>2</v>
      </c>
      <c r="V1852" s="6">
        <v>1</v>
      </c>
      <c r="W1852">
        <v>2</v>
      </c>
      <c r="X1852">
        <v>1</v>
      </c>
      <c r="Y1852">
        <v>9</v>
      </c>
      <c r="Z1852" s="5">
        <f t="shared" ca="1" si="84"/>
        <v>10915</v>
      </c>
      <c r="AA1852" s="4" t="str">
        <f t="shared" si="85"/>
        <v>Mid</v>
      </c>
      <c r="AB1852" s="2">
        <f t="shared" si="86"/>
        <v>0.03</v>
      </c>
      <c r="AC1852" s="2">
        <f>banking_clients[[#This Row],[Bank_Loans]] + banking_clients[[#This Row],[Business_Lending]] + banking_clients[[#This Row],[CreditCard_Balance]]</f>
        <v>1180814.32</v>
      </c>
      <c r="AD1852" s="2">
        <f>banking_clients[[#This Row],[Bank_Deposits]] + banking_clients[[#This Row],[Saving_Accounts]] + banking_clients[[#This Row],[ForeignCurrency_Account]] + banking_clients[[#This Row],[Checking_Accounts]]</f>
        <v>1418325.35</v>
      </c>
    </row>
    <row r="1853" spans="1:30" x14ac:dyDescent="0.2">
      <c r="A1853" t="s">
        <v>5593</v>
      </c>
      <c r="B1853" t="s">
        <v>5594</v>
      </c>
      <c r="C1853" s="5">
        <v>39</v>
      </c>
      <c r="D1853">
        <v>3256</v>
      </c>
      <c r="E1853" s="3" t="s">
        <v>5595</v>
      </c>
      <c r="F1853" s="4" t="s">
        <v>63</v>
      </c>
      <c r="G1853" s="4" t="s">
        <v>25</v>
      </c>
      <c r="H1853" s="4" t="s">
        <v>32</v>
      </c>
      <c r="I1853" s="4" t="s">
        <v>33</v>
      </c>
      <c r="J1853" s="4" t="s">
        <v>27</v>
      </c>
      <c r="K1853" s="2">
        <v>226048.48</v>
      </c>
      <c r="L1853" s="2">
        <v>38636.879999999997</v>
      </c>
      <c r="M1853" s="5">
        <v>1</v>
      </c>
      <c r="N1853" s="2">
        <v>5675.42</v>
      </c>
      <c r="O1853" s="2">
        <v>105151.41</v>
      </c>
      <c r="P1853" s="2">
        <v>200417.34</v>
      </c>
      <c r="Q1853" s="2">
        <v>90297.919999999998</v>
      </c>
      <c r="R1853" s="2">
        <v>103952.73</v>
      </c>
      <c r="S1853" s="2">
        <v>26955.53</v>
      </c>
      <c r="T1853" s="2">
        <v>564340.85</v>
      </c>
      <c r="U1853" s="5">
        <v>0</v>
      </c>
      <c r="V1853" s="6">
        <v>3</v>
      </c>
      <c r="W1853">
        <v>3</v>
      </c>
      <c r="X1853">
        <v>1</v>
      </c>
      <c r="Y1853">
        <v>10</v>
      </c>
      <c r="Z1853" s="5">
        <f t="shared" ca="1" si="84"/>
        <v>8069</v>
      </c>
      <c r="AA1853" s="4" t="str">
        <f t="shared" si="85"/>
        <v>Mid</v>
      </c>
      <c r="AB1853" s="2">
        <f t="shared" si="86"/>
        <v>0.03</v>
      </c>
      <c r="AC1853" s="2">
        <f>banking_clients[[#This Row],[Bank_Loans]] + banking_clients[[#This Row],[Business_Lending]] + banking_clients[[#This Row],[CreditCard_Balance]]</f>
        <v>675167.68</v>
      </c>
      <c r="AD1853" s="2">
        <f>banking_clients[[#This Row],[Bank_Deposits]] + banking_clients[[#This Row],[Saving_Accounts]] + banking_clients[[#This Row],[ForeignCurrency_Account]] + banking_clients[[#This Row],[Checking_Accounts]]</f>
        <v>421623.51999999996</v>
      </c>
    </row>
    <row r="1854" spans="1:30" x14ac:dyDescent="0.2">
      <c r="A1854" t="s">
        <v>5596</v>
      </c>
      <c r="B1854" t="s">
        <v>5597</v>
      </c>
      <c r="C1854" s="5">
        <v>76</v>
      </c>
      <c r="D1854">
        <v>7936</v>
      </c>
      <c r="E1854" s="3" t="s">
        <v>5598</v>
      </c>
      <c r="F1854" s="4" t="s">
        <v>257</v>
      </c>
      <c r="G1854" s="4" t="s">
        <v>25</v>
      </c>
      <c r="H1854" s="4" t="s">
        <v>703</v>
      </c>
      <c r="I1854" s="4" t="s">
        <v>33</v>
      </c>
      <c r="J1854" s="4" t="s">
        <v>14</v>
      </c>
      <c r="K1854" s="2">
        <v>139134.53</v>
      </c>
      <c r="L1854" s="2">
        <v>27288.720000000001</v>
      </c>
      <c r="M1854" s="5">
        <v>1</v>
      </c>
      <c r="N1854" s="2">
        <v>863.83</v>
      </c>
      <c r="O1854" s="2">
        <v>327201.14</v>
      </c>
      <c r="P1854" s="2">
        <v>151010.29</v>
      </c>
      <c r="Q1854" s="2">
        <v>110058.35</v>
      </c>
      <c r="R1854" s="2">
        <v>122548.69</v>
      </c>
      <c r="S1854" s="2">
        <v>15494.79</v>
      </c>
      <c r="T1854" s="2">
        <v>121501.51</v>
      </c>
      <c r="U1854" s="5">
        <v>2</v>
      </c>
      <c r="V1854" s="6">
        <v>1</v>
      </c>
      <c r="W1854">
        <v>4</v>
      </c>
      <c r="X1854">
        <v>1</v>
      </c>
      <c r="Y1854">
        <v>11</v>
      </c>
      <c r="Z1854" s="5">
        <f t="shared" ca="1" si="84"/>
        <v>6242</v>
      </c>
      <c r="AA1854" s="4" t="str">
        <f t="shared" si="85"/>
        <v>Mid</v>
      </c>
      <c r="AB1854" s="2">
        <f t="shared" si="86"/>
        <v>0.03</v>
      </c>
      <c r="AC1854" s="2">
        <f>banking_clients[[#This Row],[Bank_Loans]] + banking_clients[[#This Row],[Business_Lending]] + banking_clients[[#This Row],[CreditCard_Balance]]</f>
        <v>449566.48000000004</v>
      </c>
      <c r="AD1854" s="2">
        <f>banking_clients[[#This Row],[Bank_Deposits]] + banking_clients[[#This Row],[Saving_Accounts]] + banking_clients[[#This Row],[ForeignCurrency_Account]] + banking_clients[[#This Row],[Checking_Accounts]]</f>
        <v>399112.12</v>
      </c>
    </row>
    <row r="1855" spans="1:30" x14ac:dyDescent="0.2">
      <c r="A1855" t="s">
        <v>5599</v>
      </c>
      <c r="B1855" t="s">
        <v>5600</v>
      </c>
      <c r="C1855" s="5">
        <v>68</v>
      </c>
      <c r="D1855">
        <v>29015</v>
      </c>
      <c r="E1855" s="3" t="s">
        <v>5601</v>
      </c>
      <c r="F1855" s="4" t="s">
        <v>647</v>
      </c>
      <c r="G1855" s="4" t="s">
        <v>49</v>
      </c>
      <c r="H1855" s="4" t="s">
        <v>454</v>
      </c>
      <c r="I1855" s="4" t="s">
        <v>33</v>
      </c>
      <c r="J1855" s="4" t="s">
        <v>14</v>
      </c>
      <c r="K1855" s="2">
        <v>56371.97</v>
      </c>
      <c r="L1855" s="2">
        <v>36697.68</v>
      </c>
      <c r="M1855" s="5">
        <v>3</v>
      </c>
      <c r="N1855" s="2">
        <v>7396.3</v>
      </c>
      <c r="O1855" s="2">
        <v>157910.04999999999</v>
      </c>
      <c r="P1855" s="2">
        <v>90353.83</v>
      </c>
      <c r="Q1855" s="2">
        <v>39529.800000000003</v>
      </c>
      <c r="R1855" s="2">
        <v>24274.52</v>
      </c>
      <c r="S1855" s="2">
        <v>60742.89</v>
      </c>
      <c r="T1855" s="2">
        <v>1652235.38</v>
      </c>
      <c r="U1855" s="5">
        <v>0</v>
      </c>
      <c r="V1855" s="6">
        <v>2</v>
      </c>
      <c r="W1855">
        <v>1</v>
      </c>
      <c r="X1855">
        <v>1</v>
      </c>
      <c r="Y1855">
        <v>12</v>
      </c>
      <c r="Z1855" s="5">
        <f t="shared" ca="1" si="84"/>
        <v>3503</v>
      </c>
      <c r="AA1855" s="4" t="str">
        <f t="shared" si="85"/>
        <v>Low</v>
      </c>
      <c r="AB1855" s="2">
        <f t="shared" si="86"/>
        <v>0.03</v>
      </c>
      <c r="AC1855" s="2">
        <f>banking_clients[[#This Row],[Bank_Loans]] + banking_clients[[#This Row],[Business_Lending]] + banking_clients[[#This Row],[CreditCard_Balance]]</f>
        <v>1817541.73</v>
      </c>
      <c r="AD1855" s="2">
        <f>banking_clients[[#This Row],[Bank_Deposits]] + banking_clients[[#This Row],[Saving_Accounts]] + banking_clients[[#This Row],[ForeignCurrency_Account]] + banking_clients[[#This Row],[Checking_Accounts]]</f>
        <v>214901.03999999998</v>
      </c>
    </row>
    <row r="1856" spans="1:30" x14ac:dyDescent="0.2">
      <c r="A1856" t="s">
        <v>5602</v>
      </c>
      <c r="B1856" t="s">
        <v>5603</v>
      </c>
      <c r="C1856" s="5">
        <v>75</v>
      </c>
      <c r="D1856">
        <v>42033</v>
      </c>
      <c r="E1856" s="3" t="s">
        <v>5604</v>
      </c>
      <c r="F1856" s="4" t="s">
        <v>167</v>
      </c>
      <c r="G1856" s="4" t="s">
        <v>25</v>
      </c>
      <c r="H1856" s="4" t="s">
        <v>154</v>
      </c>
      <c r="I1856" s="4" t="s">
        <v>13</v>
      </c>
      <c r="J1856" s="4" t="s">
        <v>14</v>
      </c>
      <c r="K1856" s="2">
        <v>56772.53</v>
      </c>
      <c r="L1856" s="2">
        <v>54472.62</v>
      </c>
      <c r="M1856" s="5">
        <v>2</v>
      </c>
      <c r="N1856" s="2">
        <v>6723.52</v>
      </c>
      <c r="O1856" s="2">
        <v>557278.05000000005</v>
      </c>
      <c r="P1856" s="2">
        <v>923024.78</v>
      </c>
      <c r="Q1856" s="2">
        <v>612210.31000000006</v>
      </c>
      <c r="R1856" s="2">
        <v>356023.84</v>
      </c>
      <c r="S1856" s="2">
        <v>47030.51</v>
      </c>
      <c r="T1856" s="2">
        <v>1765167.37</v>
      </c>
      <c r="U1856" s="5">
        <v>2</v>
      </c>
      <c r="V1856" s="6">
        <v>2</v>
      </c>
      <c r="W1856">
        <v>1</v>
      </c>
      <c r="X1856">
        <v>1</v>
      </c>
      <c r="Y1856">
        <v>13</v>
      </c>
      <c r="Z1856" s="5">
        <f t="shared" ca="1" si="84"/>
        <v>4560</v>
      </c>
      <c r="AA1856" s="4" t="str">
        <f t="shared" si="85"/>
        <v>Low</v>
      </c>
      <c r="AB1856" s="2">
        <f t="shared" si="86"/>
        <v>0.05</v>
      </c>
      <c r="AC1856" s="2">
        <f>banking_clients[[#This Row],[Bank_Loans]] + banking_clients[[#This Row],[Business_Lending]] + banking_clients[[#This Row],[CreditCard_Balance]]</f>
        <v>2329168.94</v>
      </c>
      <c r="AD1856" s="2">
        <f>banking_clients[[#This Row],[Bank_Deposits]] + banking_clients[[#This Row],[Saving_Accounts]] + banking_clients[[#This Row],[ForeignCurrency_Account]] + banking_clients[[#This Row],[Checking_Accounts]]</f>
        <v>1938289.4400000002</v>
      </c>
    </row>
    <row r="1857" spans="1:30" x14ac:dyDescent="0.2">
      <c r="A1857" t="s">
        <v>5605</v>
      </c>
      <c r="B1857" t="s">
        <v>5606</v>
      </c>
      <c r="C1857" s="5">
        <v>70</v>
      </c>
      <c r="D1857">
        <v>10040</v>
      </c>
      <c r="E1857" s="3" t="s">
        <v>5607</v>
      </c>
      <c r="F1857" s="4" t="s">
        <v>78</v>
      </c>
      <c r="G1857" s="4" t="s">
        <v>114</v>
      </c>
      <c r="H1857" s="4" t="s">
        <v>272</v>
      </c>
      <c r="I1857" s="4" t="s">
        <v>80</v>
      </c>
      <c r="J1857" s="4" t="s">
        <v>34</v>
      </c>
      <c r="K1857" s="2">
        <v>53260.97</v>
      </c>
      <c r="L1857" s="2">
        <v>19390.88</v>
      </c>
      <c r="M1857" s="5">
        <v>3</v>
      </c>
      <c r="N1857" s="2">
        <v>3152.41</v>
      </c>
      <c r="O1857" s="2">
        <v>1006551.5</v>
      </c>
      <c r="P1857" s="2">
        <v>670053.71</v>
      </c>
      <c r="Q1857" s="2">
        <v>469037.6</v>
      </c>
      <c r="R1857" s="2">
        <v>203845.23</v>
      </c>
      <c r="S1857" s="2">
        <v>23979.38</v>
      </c>
      <c r="T1857" s="2">
        <v>368123.51</v>
      </c>
      <c r="U1857" s="5">
        <v>1</v>
      </c>
      <c r="V1857" s="6">
        <v>2</v>
      </c>
      <c r="W1857">
        <v>1</v>
      </c>
      <c r="X1857">
        <v>1</v>
      </c>
      <c r="Y1857">
        <v>14</v>
      </c>
      <c r="Z1857" s="5">
        <f t="shared" ca="1" si="84"/>
        <v>8520</v>
      </c>
      <c r="AA1857" s="4" t="str">
        <f t="shared" si="85"/>
        <v>Low</v>
      </c>
      <c r="AB1857" s="2">
        <f t="shared" si="86"/>
        <v>0.01</v>
      </c>
      <c r="AC1857" s="2">
        <f>banking_clients[[#This Row],[Bank_Loans]] + banking_clients[[#This Row],[Business_Lending]] + banking_clients[[#This Row],[CreditCard_Balance]]</f>
        <v>1377827.42</v>
      </c>
      <c r="AD1857" s="2">
        <f>banking_clients[[#This Row],[Bank_Deposits]] + banking_clients[[#This Row],[Saving_Accounts]] + banking_clients[[#This Row],[ForeignCurrency_Account]] + banking_clients[[#This Row],[Checking_Accounts]]</f>
        <v>1366915.92</v>
      </c>
    </row>
    <row r="1858" spans="1:30" x14ac:dyDescent="0.2">
      <c r="A1858" t="s">
        <v>5608</v>
      </c>
      <c r="B1858" t="s">
        <v>5609</v>
      </c>
      <c r="C1858" s="5">
        <v>83</v>
      </c>
      <c r="D1858">
        <v>27917</v>
      </c>
      <c r="E1858" s="3" t="s">
        <v>5610</v>
      </c>
      <c r="F1858" s="4" t="s">
        <v>567</v>
      </c>
      <c r="G1858" s="4" t="s">
        <v>25</v>
      </c>
      <c r="H1858" s="4" t="s">
        <v>420</v>
      </c>
      <c r="I1858" s="4" t="s">
        <v>80</v>
      </c>
      <c r="J1858" s="4" t="s">
        <v>14</v>
      </c>
      <c r="K1858" s="2">
        <v>268022.95</v>
      </c>
      <c r="L1858" s="2">
        <v>46272.94</v>
      </c>
      <c r="M1858" s="5">
        <v>1</v>
      </c>
      <c r="N1858" s="2">
        <v>4157.62</v>
      </c>
      <c r="O1858" s="2">
        <v>1500235.15</v>
      </c>
      <c r="P1858" s="2">
        <v>880756.76</v>
      </c>
      <c r="Q1858" s="2">
        <v>271566.67</v>
      </c>
      <c r="R1858" s="2">
        <v>550252.79</v>
      </c>
      <c r="S1858" s="2">
        <v>52885.73</v>
      </c>
      <c r="T1858" s="2">
        <v>1846404.19</v>
      </c>
      <c r="U1858" s="5">
        <v>3</v>
      </c>
      <c r="V1858" s="6">
        <v>3</v>
      </c>
      <c r="W1858">
        <v>2</v>
      </c>
      <c r="X1858">
        <v>2</v>
      </c>
      <c r="Y1858">
        <v>15</v>
      </c>
      <c r="Z1858" s="5">
        <f t="shared" ref="Z1858:Z1921" ca="1" si="87">DATEDIF(E1858, TODAY(), "D")</f>
        <v>8319</v>
      </c>
      <c r="AA1858" s="4" t="str">
        <f t="shared" ref="AA1858:AA1921" si="88">IF(K1858&lt;100000, "Low", IF(K1858&lt;=300000, "Mid", "High"))</f>
        <v>Mid</v>
      </c>
      <c r="AB1858" s="2">
        <f t="shared" ref="AB1858:AB1921" si="89">IF(I1858="High", 0.05, IF(I1858="Mid", 0.03, 0.01))</f>
        <v>0.01</v>
      </c>
      <c r="AC1858" s="2">
        <f>banking_clients[[#This Row],[Bank_Loans]] + banking_clients[[#This Row],[Business_Lending]] + banking_clients[[#This Row],[CreditCard_Balance]]</f>
        <v>3350796.96</v>
      </c>
      <c r="AD1858" s="2">
        <f>banking_clients[[#This Row],[Bank_Deposits]] + banking_clients[[#This Row],[Saving_Accounts]] + banking_clients[[#This Row],[ForeignCurrency_Account]] + banking_clients[[#This Row],[Checking_Accounts]]</f>
        <v>1755461.95</v>
      </c>
    </row>
    <row r="1859" spans="1:30" x14ac:dyDescent="0.2">
      <c r="A1859" t="s">
        <v>5611</v>
      </c>
      <c r="B1859" t="s">
        <v>5612</v>
      </c>
      <c r="C1859" s="5">
        <v>39</v>
      </c>
      <c r="D1859">
        <v>32401</v>
      </c>
      <c r="E1859" s="3" t="s">
        <v>5613</v>
      </c>
      <c r="F1859" s="4" t="s">
        <v>574</v>
      </c>
      <c r="G1859" s="4" t="s">
        <v>19</v>
      </c>
      <c r="H1859" s="4" t="s">
        <v>659</v>
      </c>
      <c r="I1859" s="4" t="s">
        <v>33</v>
      </c>
      <c r="J1859" s="4" t="s">
        <v>14</v>
      </c>
      <c r="K1859" s="2">
        <v>246045.47</v>
      </c>
      <c r="L1859" s="2">
        <v>41317.32</v>
      </c>
      <c r="M1859" s="5">
        <v>1</v>
      </c>
      <c r="N1859" s="2">
        <v>5773.74</v>
      </c>
      <c r="O1859" s="2">
        <v>651837.18999999994</v>
      </c>
      <c r="P1859" s="2">
        <v>1231355.56</v>
      </c>
      <c r="Q1859" s="2">
        <v>284158.96999999997</v>
      </c>
      <c r="R1859" s="2">
        <v>560845.62</v>
      </c>
      <c r="S1859" s="2">
        <v>71088.73</v>
      </c>
      <c r="T1859" s="2">
        <v>655826.37</v>
      </c>
      <c r="U1859" s="5">
        <v>2</v>
      </c>
      <c r="V1859" s="6">
        <v>2</v>
      </c>
      <c r="W1859">
        <v>2</v>
      </c>
      <c r="X1859">
        <v>2</v>
      </c>
      <c r="Y1859">
        <v>16</v>
      </c>
      <c r="Z1859" s="5">
        <f t="shared" ca="1" si="87"/>
        <v>4455</v>
      </c>
      <c r="AA1859" s="4" t="str">
        <f t="shared" si="88"/>
        <v>Mid</v>
      </c>
      <c r="AB1859" s="2">
        <f t="shared" si="89"/>
        <v>0.03</v>
      </c>
      <c r="AC1859" s="2">
        <f>banking_clients[[#This Row],[Bank_Loans]] + banking_clients[[#This Row],[Business_Lending]] + banking_clients[[#This Row],[CreditCard_Balance]]</f>
        <v>1313437.3</v>
      </c>
      <c r="AD1859" s="2">
        <f>banking_clients[[#This Row],[Bank_Deposits]] + banking_clients[[#This Row],[Saving_Accounts]] + banking_clients[[#This Row],[ForeignCurrency_Account]] + banking_clients[[#This Row],[Checking_Accounts]]</f>
        <v>2147448.88</v>
      </c>
    </row>
    <row r="1860" spans="1:30" x14ac:dyDescent="0.2">
      <c r="A1860" t="s">
        <v>5614</v>
      </c>
      <c r="B1860" t="s">
        <v>5615</v>
      </c>
      <c r="C1860" s="5">
        <v>64</v>
      </c>
      <c r="D1860">
        <v>26211</v>
      </c>
      <c r="E1860" s="3" t="s">
        <v>5616</v>
      </c>
      <c r="F1860" s="4" t="s">
        <v>84</v>
      </c>
      <c r="G1860" s="4" t="s">
        <v>11</v>
      </c>
      <c r="H1860" s="4" t="s">
        <v>105</v>
      </c>
      <c r="I1860" s="4" t="s">
        <v>33</v>
      </c>
      <c r="J1860" s="4" t="s">
        <v>27</v>
      </c>
      <c r="K1860" s="2">
        <v>271368.12</v>
      </c>
      <c r="L1860" s="2">
        <v>50481.36</v>
      </c>
      <c r="M1860" s="5">
        <v>1</v>
      </c>
      <c r="N1860" s="2">
        <v>5289.24</v>
      </c>
      <c r="O1860" s="2">
        <v>179431.2</v>
      </c>
      <c r="P1860" s="2">
        <v>426703.09</v>
      </c>
      <c r="Q1860" s="2">
        <v>118528.63</v>
      </c>
      <c r="R1860" s="2">
        <v>295926.49</v>
      </c>
      <c r="S1860" s="2">
        <v>12817.96</v>
      </c>
      <c r="T1860" s="2">
        <v>450531.33</v>
      </c>
      <c r="U1860" s="5">
        <v>1</v>
      </c>
      <c r="V1860" s="6">
        <v>2</v>
      </c>
      <c r="W1860">
        <v>3</v>
      </c>
      <c r="X1860">
        <v>1</v>
      </c>
      <c r="Y1860">
        <v>17</v>
      </c>
      <c r="Z1860" s="5">
        <f t="shared" ca="1" si="87"/>
        <v>7610</v>
      </c>
      <c r="AA1860" s="4" t="str">
        <f t="shared" si="88"/>
        <v>Mid</v>
      </c>
      <c r="AB1860" s="2">
        <f t="shared" si="89"/>
        <v>0.03</v>
      </c>
      <c r="AC1860" s="2">
        <f>banking_clients[[#This Row],[Bank_Loans]] + banking_clients[[#This Row],[Business_Lending]] + banking_clients[[#This Row],[CreditCard_Balance]]</f>
        <v>635251.77</v>
      </c>
      <c r="AD1860" s="2">
        <f>banking_clients[[#This Row],[Bank_Deposits]] + banking_clients[[#This Row],[Saving_Accounts]] + banking_clients[[#This Row],[ForeignCurrency_Account]] + banking_clients[[#This Row],[Checking_Accounts]]</f>
        <v>853976.17</v>
      </c>
    </row>
    <row r="1861" spans="1:30" x14ac:dyDescent="0.2">
      <c r="A1861" t="s">
        <v>5617</v>
      </c>
      <c r="B1861" t="s">
        <v>5618</v>
      </c>
      <c r="C1861" s="5">
        <v>70</v>
      </c>
      <c r="D1861">
        <v>41974</v>
      </c>
      <c r="E1861" s="3" t="s">
        <v>5619</v>
      </c>
      <c r="F1861" s="4" t="s">
        <v>338</v>
      </c>
      <c r="G1861" s="4" t="s">
        <v>25</v>
      </c>
      <c r="H1861" s="4" t="s">
        <v>1247</v>
      </c>
      <c r="I1861" s="4" t="s">
        <v>13</v>
      </c>
      <c r="J1861" s="4" t="s">
        <v>27</v>
      </c>
      <c r="K1861" s="2">
        <v>224007.73</v>
      </c>
      <c r="L1861" s="2">
        <v>36622.720000000001</v>
      </c>
      <c r="M1861" s="5">
        <v>2</v>
      </c>
      <c r="N1861" s="2">
        <v>58.87</v>
      </c>
      <c r="O1861" s="2">
        <v>1025677.09</v>
      </c>
      <c r="P1861" s="2">
        <v>868454.29</v>
      </c>
      <c r="Q1861" s="2">
        <v>441119.64</v>
      </c>
      <c r="R1861" s="2">
        <v>305199.65000000002</v>
      </c>
      <c r="S1861" s="2">
        <v>23358.99</v>
      </c>
      <c r="T1861" s="2">
        <v>159143.04000000001</v>
      </c>
      <c r="U1861" s="5">
        <v>0</v>
      </c>
      <c r="V1861" s="6">
        <v>2</v>
      </c>
      <c r="W1861">
        <v>3</v>
      </c>
      <c r="X1861">
        <v>1</v>
      </c>
      <c r="Y1861">
        <v>18</v>
      </c>
      <c r="Z1861" s="5">
        <f t="shared" ca="1" si="87"/>
        <v>9108</v>
      </c>
      <c r="AA1861" s="4" t="str">
        <f t="shared" si="88"/>
        <v>Mid</v>
      </c>
      <c r="AB1861" s="2">
        <f t="shared" si="89"/>
        <v>0.05</v>
      </c>
      <c r="AC1861" s="2">
        <f>banking_clients[[#This Row],[Bank_Loans]] + banking_clients[[#This Row],[Business_Lending]] + banking_clients[[#This Row],[CreditCard_Balance]]</f>
        <v>1184879</v>
      </c>
      <c r="AD1861" s="2">
        <f>banking_clients[[#This Row],[Bank_Deposits]] + banking_clients[[#This Row],[Saving_Accounts]] + banking_clients[[#This Row],[ForeignCurrency_Account]] + banking_clients[[#This Row],[Checking_Accounts]]</f>
        <v>1638132.5699999998</v>
      </c>
    </row>
    <row r="1862" spans="1:30" x14ac:dyDescent="0.2">
      <c r="A1862" t="s">
        <v>5620</v>
      </c>
      <c r="B1862" t="s">
        <v>5621</v>
      </c>
      <c r="C1862" s="5">
        <v>67</v>
      </c>
      <c r="D1862">
        <v>32927</v>
      </c>
      <c r="E1862" s="3" t="s">
        <v>5622</v>
      </c>
      <c r="F1862" s="4" t="s">
        <v>464</v>
      </c>
      <c r="G1862" s="4" t="s">
        <v>25</v>
      </c>
      <c r="H1862" s="4" t="s">
        <v>454</v>
      </c>
      <c r="I1862" s="4" t="s">
        <v>13</v>
      </c>
      <c r="J1862" s="4" t="s">
        <v>34</v>
      </c>
      <c r="K1862" s="2">
        <v>95926.86</v>
      </c>
      <c r="L1862" s="2">
        <v>14361.6</v>
      </c>
      <c r="M1862" s="5">
        <v>3</v>
      </c>
      <c r="N1862" s="2">
        <v>637.85</v>
      </c>
      <c r="O1862" s="2">
        <v>205841.59</v>
      </c>
      <c r="P1862" s="2">
        <v>39648.519999999997</v>
      </c>
      <c r="Q1862" s="2">
        <v>41039.699999999997</v>
      </c>
      <c r="R1862" s="2">
        <v>21104.14</v>
      </c>
      <c r="S1862" s="2">
        <v>6500.74</v>
      </c>
      <c r="T1862" s="2">
        <v>141223.41</v>
      </c>
      <c r="U1862" s="5">
        <v>3</v>
      </c>
      <c r="V1862" s="6">
        <v>1</v>
      </c>
      <c r="W1862">
        <v>3</v>
      </c>
      <c r="X1862">
        <v>2</v>
      </c>
      <c r="Y1862">
        <v>19</v>
      </c>
      <c r="Z1862" s="5">
        <f t="shared" ca="1" si="87"/>
        <v>4799</v>
      </c>
      <c r="AA1862" s="4" t="str">
        <f t="shared" si="88"/>
        <v>Low</v>
      </c>
      <c r="AB1862" s="2">
        <f t="shared" si="89"/>
        <v>0.05</v>
      </c>
      <c r="AC1862" s="2">
        <f>banking_clients[[#This Row],[Bank_Loans]] + banking_clients[[#This Row],[Business_Lending]] + banking_clients[[#This Row],[CreditCard_Balance]]</f>
        <v>347702.85</v>
      </c>
      <c r="AD1862" s="2">
        <f>banking_clients[[#This Row],[Bank_Deposits]] + banking_clients[[#This Row],[Saving_Accounts]] + banking_clients[[#This Row],[ForeignCurrency_Account]] + banking_clients[[#This Row],[Checking_Accounts]]</f>
        <v>108293.09999999999</v>
      </c>
    </row>
    <row r="1863" spans="1:30" x14ac:dyDescent="0.2">
      <c r="A1863" t="s">
        <v>5623</v>
      </c>
      <c r="B1863" t="s">
        <v>5624</v>
      </c>
      <c r="C1863" s="5">
        <v>25</v>
      </c>
      <c r="D1863">
        <v>29370</v>
      </c>
      <c r="E1863" s="3" t="s">
        <v>4815</v>
      </c>
      <c r="F1863" s="4" t="s">
        <v>248</v>
      </c>
      <c r="G1863" s="4" t="s">
        <v>49</v>
      </c>
      <c r="H1863" s="4" t="s">
        <v>1101</v>
      </c>
      <c r="I1863" s="4" t="s">
        <v>33</v>
      </c>
      <c r="J1863" s="4" t="s">
        <v>27</v>
      </c>
      <c r="K1863" s="2">
        <v>304544.09000000003</v>
      </c>
      <c r="L1863" s="2">
        <v>9285.43</v>
      </c>
      <c r="M1863" s="5">
        <v>1</v>
      </c>
      <c r="N1863" s="2">
        <v>2206.88</v>
      </c>
      <c r="O1863" s="2">
        <v>84358.24</v>
      </c>
      <c r="P1863" s="2">
        <v>888080.41</v>
      </c>
      <c r="Q1863" s="2">
        <v>814073.71</v>
      </c>
      <c r="R1863" s="2">
        <v>160488.82</v>
      </c>
      <c r="S1863" s="2">
        <v>47036.59</v>
      </c>
      <c r="T1863" s="2">
        <v>1553704.15</v>
      </c>
      <c r="U1863" s="5">
        <v>1</v>
      </c>
      <c r="V1863" s="6">
        <v>3</v>
      </c>
      <c r="W1863">
        <v>3</v>
      </c>
      <c r="X1863">
        <v>2</v>
      </c>
      <c r="Y1863">
        <v>20</v>
      </c>
      <c r="Z1863" s="5">
        <f t="shared" ca="1" si="87"/>
        <v>7809</v>
      </c>
      <c r="AA1863" s="4" t="str">
        <f t="shared" si="88"/>
        <v>High</v>
      </c>
      <c r="AB1863" s="2">
        <f t="shared" si="89"/>
        <v>0.03</v>
      </c>
      <c r="AC1863" s="2">
        <f>banking_clients[[#This Row],[Bank_Loans]] + banking_clients[[#This Row],[Business_Lending]] + banking_clients[[#This Row],[CreditCard_Balance]]</f>
        <v>1640269.2699999998</v>
      </c>
      <c r="AD1863" s="2">
        <f>banking_clients[[#This Row],[Bank_Deposits]] + banking_clients[[#This Row],[Saving_Accounts]] + banking_clients[[#This Row],[ForeignCurrency_Account]] + banking_clients[[#This Row],[Checking_Accounts]]</f>
        <v>1909679.53</v>
      </c>
    </row>
    <row r="1864" spans="1:30" x14ac:dyDescent="0.2">
      <c r="A1864" t="s">
        <v>5625</v>
      </c>
      <c r="B1864" t="s">
        <v>5626</v>
      </c>
      <c r="C1864" s="5">
        <v>38</v>
      </c>
      <c r="D1864">
        <v>10157</v>
      </c>
      <c r="E1864" s="3" t="s">
        <v>5627</v>
      </c>
      <c r="F1864" s="4" t="s">
        <v>94</v>
      </c>
      <c r="G1864" s="4" t="s">
        <v>25</v>
      </c>
      <c r="H1864" s="4" t="s">
        <v>50</v>
      </c>
      <c r="I1864" s="4" t="s">
        <v>13</v>
      </c>
      <c r="J1864" s="4" t="s">
        <v>14</v>
      </c>
      <c r="K1864" s="2">
        <v>85465.24</v>
      </c>
      <c r="L1864" s="2">
        <v>12609.63</v>
      </c>
      <c r="M1864" s="5">
        <v>2</v>
      </c>
      <c r="N1864" s="2">
        <v>2171.62</v>
      </c>
      <c r="O1864" s="2">
        <v>744818.47</v>
      </c>
      <c r="P1864" s="2">
        <v>430063.8</v>
      </c>
      <c r="Q1864" s="2">
        <v>104047.69</v>
      </c>
      <c r="R1864" s="2">
        <v>284050.2</v>
      </c>
      <c r="S1864" s="2">
        <v>503.73</v>
      </c>
      <c r="T1864" s="2">
        <v>111927.25</v>
      </c>
      <c r="U1864" s="5">
        <v>0</v>
      </c>
      <c r="V1864" s="6">
        <v>1</v>
      </c>
      <c r="W1864">
        <v>3</v>
      </c>
      <c r="X1864">
        <v>1</v>
      </c>
      <c r="Y1864">
        <v>21</v>
      </c>
      <c r="Z1864" s="5">
        <f t="shared" ca="1" si="87"/>
        <v>6690</v>
      </c>
      <c r="AA1864" s="4" t="str">
        <f t="shared" si="88"/>
        <v>Low</v>
      </c>
      <c r="AB1864" s="2">
        <f t="shared" si="89"/>
        <v>0.05</v>
      </c>
      <c r="AC1864" s="2">
        <f>banking_clients[[#This Row],[Bank_Loans]] + banking_clients[[#This Row],[Business_Lending]] + banking_clients[[#This Row],[CreditCard_Balance]]</f>
        <v>858917.34</v>
      </c>
      <c r="AD1864" s="2">
        <f>banking_clients[[#This Row],[Bank_Deposits]] + banking_clients[[#This Row],[Saving_Accounts]] + banking_clients[[#This Row],[ForeignCurrency_Account]] + banking_clients[[#This Row],[Checking_Accounts]]</f>
        <v>818665.41999999993</v>
      </c>
    </row>
    <row r="1865" spans="1:30" x14ac:dyDescent="0.2">
      <c r="A1865" t="s">
        <v>5628</v>
      </c>
      <c r="B1865" t="s">
        <v>5629</v>
      </c>
      <c r="C1865" s="5">
        <v>25</v>
      </c>
      <c r="D1865">
        <v>2940</v>
      </c>
      <c r="E1865" s="3" t="s">
        <v>5630</v>
      </c>
      <c r="F1865" s="4" t="s">
        <v>167</v>
      </c>
      <c r="G1865" s="4" t="s">
        <v>49</v>
      </c>
      <c r="H1865" s="4" t="s">
        <v>85</v>
      </c>
      <c r="I1865" s="4" t="s">
        <v>33</v>
      </c>
      <c r="J1865" s="4" t="s">
        <v>14</v>
      </c>
      <c r="K1865" s="2">
        <v>225936.17</v>
      </c>
      <c r="L1865" s="2">
        <v>34026.480000000003</v>
      </c>
      <c r="M1865" s="5">
        <v>1</v>
      </c>
      <c r="N1865" s="2">
        <v>7663.5</v>
      </c>
      <c r="O1865" s="2">
        <v>1147412.23</v>
      </c>
      <c r="P1865" s="2">
        <v>2048428.67</v>
      </c>
      <c r="Q1865" s="2">
        <v>906937.88</v>
      </c>
      <c r="R1865" s="2">
        <v>479426.13</v>
      </c>
      <c r="S1865" s="2">
        <v>31388.75</v>
      </c>
      <c r="T1865" s="2">
        <v>1697063.92</v>
      </c>
      <c r="U1865" s="5">
        <v>3</v>
      </c>
      <c r="V1865" s="6">
        <v>2</v>
      </c>
      <c r="W1865">
        <v>3</v>
      </c>
      <c r="X1865">
        <v>1</v>
      </c>
      <c r="Y1865">
        <v>22</v>
      </c>
      <c r="Z1865" s="5">
        <f t="shared" ca="1" si="87"/>
        <v>1302</v>
      </c>
      <c r="AA1865" s="4" t="str">
        <f t="shared" si="88"/>
        <v>Mid</v>
      </c>
      <c r="AB1865" s="2">
        <f t="shared" si="89"/>
        <v>0.03</v>
      </c>
      <c r="AC1865" s="2">
        <f>banking_clients[[#This Row],[Bank_Loans]] + banking_clients[[#This Row],[Business_Lending]] + banking_clients[[#This Row],[CreditCard_Balance]]</f>
        <v>2852139.65</v>
      </c>
      <c r="AD1865" s="2">
        <f>banking_clients[[#This Row],[Bank_Deposits]] + banking_clients[[#This Row],[Saving_Accounts]] + banking_clients[[#This Row],[ForeignCurrency_Account]] + banking_clients[[#This Row],[Checking_Accounts]]</f>
        <v>3466181.4299999997</v>
      </c>
    </row>
    <row r="1866" spans="1:30" x14ac:dyDescent="0.2">
      <c r="A1866" t="s">
        <v>5631</v>
      </c>
      <c r="B1866" t="s">
        <v>5632</v>
      </c>
      <c r="C1866" s="5">
        <v>31</v>
      </c>
      <c r="D1866">
        <v>32126</v>
      </c>
      <c r="E1866" s="3" t="s">
        <v>4452</v>
      </c>
      <c r="F1866" s="4" t="s">
        <v>78</v>
      </c>
      <c r="G1866" s="4" t="s">
        <v>25</v>
      </c>
      <c r="H1866" s="4" t="s">
        <v>742</v>
      </c>
      <c r="I1866" s="4" t="s">
        <v>13</v>
      </c>
      <c r="J1866" s="4" t="s">
        <v>40</v>
      </c>
      <c r="K1866" s="2">
        <v>213129.57</v>
      </c>
      <c r="L1866" s="2">
        <v>23237.64</v>
      </c>
      <c r="M1866" s="5">
        <v>2</v>
      </c>
      <c r="N1866" s="2">
        <v>1001.33</v>
      </c>
      <c r="O1866" s="2">
        <v>1763047.52</v>
      </c>
      <c r="P1866" s="2">
        <v>410132.13</v>
      </c>
      <c r="Q1866" s="2">
        <v>135747.96</v>
      </c>
      <c r="R1866" s="2">
        <v>122461.99</v>
      </c>
      <c r="S1866" s="2">
        <v>72143.839999999997</v>
      </c>
      <c r="T1866" s="2">
        <v>2325135.83</v>
      </c>
      <c r="U1866" s="5">
        <v>3</v>
      </c>
      <c r="V1866" s="6">
        <v>2</v>
      </c>
      <c r="W1866">
        <v>3</v>
      </c>
      <c r="X1866">
        <v>2</v>
      </c>
      <c r="Y1866">
        <v>1</v>
      </c>
      <c r="Z1866" s="5">
        <f t="shared" ca="1" si="87"/>
        <v>3848</v>
      </c>
      <c r="AA1866" s="4" t="str">
        <f t="shared" si="88"/>
        <v>Mid</v>
      </c>
      <c r="AB1866" s="2">
        <f t="shared" si="89"/>
        <v>0.05</v>
      </c>
      <c r="AC1866" s="2">
        <f>banking_clients[[#This Row],[Bank_Loans]] + banking_clients[[#This Row],[Business_Lending]] + banking_clients[[#This Row],[CreditCard_Balance]]</f>
        <v>4089184.68</v>
      </c>
      <c r="AD1866" s="2">
        <f>banking_clients[[#This Row],[Bank_Deposits]] + banking_clients[[#This Row],[Saving_Accounts]] + banking_clients[[#This Row],[ForeignCurrency_Account]] + banking_clients[[#This Row],[Checking_Accounts]]</f>
        <v>740485.91999999993</v>
      </c>
    </row>
    <row r="1867" spans="1:30" x14ac:dyDescent="0.2">
      <c r="A1867" t="s">
        <v>5633</v>
      </c>
      <c r="B1867" t="s">
        <v>5634</v>
      </c>
      <c r="C1867" s="5">
        <v>36</v>
      </c>
      <c r="D1867">
        <v>5990</v>
      </c>
      <c r="E1867" s="3" t="s">
        <v>5635</v>
      </c>
      <c r="F1867" s="4" t="s">
        <v>31</v>
      </c>
      <c r="G1867" s="4" t="s">
        <v>25</v>
      </c>
      <c r="H1867" s="4" t="s">
        <v>203</v>
      </c>
      <c r="I1867" s="4" t="s">
        <v>13</v>
      </c>
      <c r="J1867" s="4" t="s">
        <v>14</v>
      </c>
      <c r="K1867" s="2">
        <v>446286.72</v>
      </c>
      <c r="L1867" s="2">
        <v>24178.7</v>
      </c>
      <c r="M1867" s="5">
        <v>2</v>
      </c>
      <c r="N1867" s="2">
        <v>8339.73</v>
      </c>
      <c r="O1867" s="2">
        <v>577470.79</v>
      </c>
      <c r="P1867" s="2">
        <v>472148.8</v>
      </c>
      <c r="Q1867" s="2">
        <v>179494.58</v>
      </c>
      <c r="R1867" s="2">
        <v>109569.74</v>
      </c>
      <c r="S1867" s="2">
        <v>7421.41</v>
      </c>
      <c r="T1867" s="2">
        <v>2376046.0699999998</v>
      </c>
      <c r="U1867" s="5">
        <v>3</v>
      </c>
      <c r="V1867" s="6">
        <v>4</v>
      </c>
      <c r="W1867">
        <v>4</v>
      </c>
      <c r="X1867">
        <v>2</v>
      </c>
      <c r="Y1867">
        <v>2</v>
      </c>
      <c r="Z1867" s="5">
        <f t="shared" ca="1" si="87"/>
        <v>5912</v>
      </c>
      <c r="AA1867" s="4" t="str">
        <f t="shared" si="88"/>
        <v>High</v>
      </c>
      <c r="AB1867" s="2">
        <f t="shared" si="89"/>
        <v>0.05</v>
      </c>
      <c r="AC1867" s="2">
        <f>banking_clients[[#This Row],[Bank_Loans]] + banking_clients[[#This Row],[Business_Lending]] + banking_clients[[#This Row],[CreditCard_Balance]]</f>
        <v>2961856.59</v>
      </c>
      <c r="AD1867" s="2">
        <f>banking_clients[[#This Row],[Bank_Deposits]] + banking_clients[[#This Row],[Saving_Accounts]] + banking_clients[[#This Row],[ForeignCurrency_Account]] + banking_clients[[#This Row],[Checking_Accounts]]</f>
        <v>768634.53</v>
      </c>
    </row>
    <row r="1868" spans="1:30" x14ac:dyDescent="0.2">
      <c r="A1868" t="s">
        <v>5636</v>
      </c>
      <c r="B1868" t="s">
        <v>5637</v>
      </c>
      <c r="C1868" s="5">
        <v>38</v>
      </c>
      <c r="D1868">
        <v>38377</v>
      </c>
      <c r="E1868" s="3" t="s">
        <v>5638</v>
      </c>
      <c r="F1868" s="4" t="s">
        <v>172</v>
      </c>
      <c r="G1868" s="4" t="s">
        <v>25</v>
      </c>
      <c r="H1868" s="4" t="s">
        <v>1989</v>
      </c>
      <c r="I1868" s="4" t="s">
        <v>13</v>
      </c>
      <c r="J1868" s="4" t="s">
        <v>34</v>
      </c>
      <c r="K1868" s="2">
        <v>122753.35</v>
      </c>
      <c r="L1868" s="2">
        <v>39977.760000000002</v>
      </c>
      <c r="M1868" s="5">
        <v>2</v>
      </c>
      <c r="N1868" s="2">
        <v>1693.53</v>
      </c>
      <c r="O1868" s="2">
        <v>564651.43000000005</v>
      </c>
      <c r="P1868" s="2">
        <v>220857.25</v>
      </c>
      <c r="Q1868" s="2">
        <v>143363.48000000001</v>
      </c>
      <c r="R1868" s="2">
        <v>241664.32</v>
      </c>
      <c r="S1868" s="2">
        <v>25089.51</v>
      </c>
      <c r="T1868" s="2">
        <v>1049682.6200000001</v>
      </c>
      <c r="U1868" s="5">
        <v>3</v>
      </c>
      <c r="V1868" s="6">
        <v>3</v>
      </c>
      <c r="W1868">
        <v>4</v>
      </c>
      <c r="X1868">
        <v>2</v>
      </c>
      <c r="Y1868">
        <v>3</v>
      </c>
      <c r="Z1868" s="5">
        <f t="shared" ca="1" si="87"/>
        <v>4172</v>
      </c>
      <c r="AA1868" s="4" t="str">
        <f t="shared" si="88"/>
        <v>Mid</v>
      </c>
      <c r="AB1868" s="2">
        <f t="shared" si="89"/>
        <v>0.05</v>
      </c>
      <c r="AC1868" s="2">
        <f>banking_clients[[#This Row],[Bank_Loans]] + banking_clients[[#This Row],[Business_Lending]] + banking_clients[[#This Row],[CreditCard_Balance]]</f>
        <v>1616027.5800000003</v>
      </c>
      <c r="AD1868" s="2">
        <f>banking_clients[[#This Row],[Bank_Deposits]] + banking_clients[[#This Row],[Saving_Accounts]] + banking_clients[[#This Row],[ForeignCurrency_Account]] + banking_clients[[#This Row],[Checking_Accounts]]</f>
        <v>630974.56000000006</v>
      </c>
    </row>
    <row r="1869" spans="1:30" x14ac:dyDescent="0.2">
      <c r="A1869" t="s">
        <v>5639</v>
      </c>
      <c r="B1869" t="s">
        <v>5640</v>
      </c>
      <c r="C1869" s="5">
        <v>76</v>
      </c>
      <c r="D1869">
        <v>11510</v>
      </c>
      <c r="E1869" s="3" t="s">
        <v>5641</v>
      </c>
      <c r="F1869" s="4" t="s">
        <v>315</v>
      </c>
      <c r="G1869" s="4" t="s">
        <v>19</v>
      </c>
      <c r="H1869" s="4" t="s">
        <v>1083</v>
      </c>
      <c r="I1869" s="4" t="s">
        <v>13</v>
      </c>
      <c r="J1869" s="4" t="s">
        <v>34</v>
      </c>
      <c r="K1869" s="2">
        <v>375292.91</v>
      </c>
      <c r="L1869" s="2">
        <v>48496.639999999999</v>
      </c>
      <c r="M1869" s="5">
        <v>1</v>
      </c>
      <c r="N1869" s="2">
        <v>844.19</v>
      </c>
      <c r="O1869" s="2">
        <v>1538278.3999999999</v>
      </c>
      <c r="P1869" s="2">
        <v>127071.05</v>
      </c>
      <c r="Q1869" s="2">
        <v>62510.76</v>
      </c>
      <c r="R1869" s="2">
        <v>39965.89</v>
      </c>
      <c r="S1869" s="2">
        <v>15011.02</v>
      </c>
      <c r="T1869" s="2">
        <v>351132.49</v>
      </c>
      <c r="U1869" s="5">
        <v>3</v>
      </c>
      <c r="V1869" s="6">
        <v>3</v>
      </c>
      <c r="W1869">
        <v>1</v>
      </c>
      <c r="X1869">
        <v>1</v>
      </c>
      <c r="Y1869">
        <v>4</v>
      </c>
      <c r="Z1869" s="5">
        <f t="shared" ca="1" si="87"/>
        <v>2141</v>
      </c>
      <c r="AA1869" s="4" t="str">
        <f t="shared" si="88"/>
        <v>High</v>
      </c>
      <c r="AB1869" s="2">
        <f t="shared" si="89"/>
        <v>0.05</v>
      </c>
      <c r="AC1869" s="2">
        <f>banking_clients[[#This Row],[Bank_Loans]] + banking_clients[[#This Row],[Business_Lending]] + banking_clients[[#This Row],[CreditCard_Balance]]</f>
        <v>1890255.0799999998</v>
      </c>
      <c r="AD1869" s="2">
        <f>banking_clients[[#This Row],[Bank_Deposits]] + banking_clients[[#This Row],[Saving_Accounts]] + banking_clients[[#This Row],[ForeignCurrency_Account]] + banking_clients[[#This Row],[Checking_Accounts]]</f>
        <v>244558.72</v>
      </c>
    </row>
    <row r="1870" spans="1:30" x14ac:dyDescent="0.2">
      <c r="A1870" t="s">
        <v>5642</v>
      </c>
      <c r="B1870" t="s">
        <v>1408</v>
      </c>
      <c r="C1870" s="5">
        <v>81</v>
      </c>
      <c r="D1870">
        <v>41156</v>
      </c>
      <c r="E1870" s="3" t="s">
        <v>2197</v>
      </c>
      <c r="F1870" s="4" t="s">
        <v>63</v>
      </c>
      <c r="G1870" s="4" t="s">
        <v>11</v>
      </c>
      <c r="H1870" s="4" t="s">
        <v>173</v>
      </c>
      <c r="I1870" s="4" t="s">
        <v>80</v>
      </c>
      <c r="J1870" s="4" t="s">
        <v>14</v>
      </c>
      <c r="K1870" s="2">
        <v>245875.8</v>
      </c>
      <c r="L1870" s="2">
        <v>16343.46</v>
      </c>
      <c r="M1870" s="5">
        <v>3</v>
      </c>
      <c r="N1870" s="2">
        <v>7988.07</v>
      </c>
      <c r="O1870" s="2">
        <v>552747.16</v>
      </c>
      <c r="P1870" s="2">
        <v>1024647.73</v>
      </c>
      <c r="Q1870" s="2">
        <v>264644.12</v>
      </c>
      <c r="R1870" s="2">
        <v>413930.54</v>
      </c>
      <c r="S1870" s="2">
        <v>53016.9</v>
      </c>
      <c r="T1870" s="2">
        <v>1874013.44</v>
      </c>
      <c r="U1870" s="5">
        <v>1</v>
      </c>
      <c r="V1870" s="6">
        <v>2</v>
      </c>
      <c r="W1870">
        <v>2</v>
      </c>
      <c r="X1870">
        <v>2</v>
      </c>
      <c r="Y1870">
        <v>8</v>
      </c>
      <c r="Z1870" s="5">
        <f t="shared" ca="1" si="87"/>
        <v>5590</v>
      </c>
      <c r="AA1870" s="4" t="str">
        <f t="shared" si="88"/>
        <v>Mid</v>
      </c>
      <c r="AB1870" s="2">
        <f t="shared" si="89"/>
        <v>0.01</v>
      </c>
      <c r="AC1870" s="2">
        <f>banking_clients[[#This Row],[Bank_Loans]] + banking_clients[[#This Row],[Business_Lending]] + banking_clients[[#This Row],[CreditCard_Balance]]</f>
        <v>2434748.67</v>
      </c>
      <c r="AD1870" s="2">
        <f>banking_clients[[#This Row],[Bank_Deposits]] + banking_clients[[#This Row],[Saving_Accounts]] + banking_clients[[#This Row],[ForeignCurrency_Account]] + banking_clients[[#This Row],[Checking_Accounts]]</f>
        <v>1756239.29</v>
      </c>
    </row>
    <row r="1871" spans="1:30" x14ac:dyDescent="0.2">
      <c r="A1871" t="s">
        <v>5643</v>
      </c>
      <c r="B1871" t="s">
        <v>5644</v>
      </c>
      <c r="C1871" s="5">
        <v>68</v>
      </c>
      <c r="D1871">
        <v>40218</v>
      </c>
      <c r="E1871" s="3" t="s">
        <v>1584</v>
      </c>
      <c r="F1871" s="4" t="s">
        <v>58</v>
      </c>
      <c r="G1871" s="4" t="s">
        <v>25</v>
      </c>
      <c r="H1871" s="4" t="s">
        <v>227</v>
      </c>
      <c r="I1871" s="4" t="s">
        <v>33</v>
      </c>
      <c r="J1871" s="4" t="s">
        <v>27</v>
      </c>
      <c r="K1871" s="2">
        <v>130640.72</v>
      </c>
      <c r="L1871" s="2">
        <v>38007.599999999999</v>
      </c>
      <c r="M1871" s="5">
        <v>2</v>
      </c>
      <c r="N1871" s="2">
        <v>1044.24</v>
      </c>
      <c r="O1871" s="2">
        <v>408680.88</v>
      </c>
      <c r="P1871" s="2">
        <v>1457664.19</v>
      </c>
      <c r="Q1871" s="2">
        <v>655948.89</v>
      </c>
      <c r="R1871" s="2">
        <v>301736.49</v>
      </c>
      <c r="S1871" s="2">
        <v>31484.98</v>
      </c>
      <c r="T1871" s="2">
        <v>1893897.5</v>
      </c>
      <c r="U1871" s="5">
        <v>2</v>
      </c>
      <c r="V1871" s="6">
        <v>3</v>
      </c>
      <c r="W1871">
        <v>4</v>
      </c>
      <c r="X1871">
        <v>2</v>
      </c>
      <c r="Y1871">
        <v>10</v>
      </c>
      <c r="Z1871" s="5">
        <f t="shared" ca="1" si="87"/>
        <v>1867</v>
      </c>
      <c r="AA1871" s="4" t="str">
        <f t="shared" si="88"/>
        <v>Mid</v>
      </c>
      <c r="AB1871" s="2">
        <f t="shared" si="89"/>
        <v>0.03</v>
      </c>
      <c r="AC1871" s="2">
        <f>banking_clients[[#This Row],[Bank_Loans]] + banking_clients[[#This Row],[Business_Lending]] + banking_clients[[#This Row],[CreditCard_Balance]]</f>
        <v>2303622.62</v>
      </c>
      <c r="AD1871" s="2">
        <f>banking_clients[[#This Row],[Bank_Deposits]] + banking_clients[[#This Row],[Saving_Accounts]] + banking_clients[[#This Row],[ForeignCurrency_Account]] + banking_clients[[#This Row],[Checking_Accounts]]</f>
        <v>2446834.5499999998</v>
      </c>
    </row>
    <row r="1872" spans="1:30" x14ac:dyDescent="0.2">
      <c r="A1872" t="s">
        <v>5645</v>
      </c>
      <c r="B1872" t="s">
        <v>5646</v>
      </c>
      <c r="C1872" s="5">
        <v>63</v>
      </c>
      <c r="D1872">
        <v>11293</v>
      </c>
      <c r="E1872" s="3" t="s">
        <v>5647</v>
      </c>
      <c r="F1872" s="4" t="s">
        <v>315</v>
      </c>
      <c r="G1872" s="4" t="s">
        <v>11</v>
      </c>
      <c r="H1872" s="4" t="s">
        <v>507</v>
      </c>
      <c r="I1872" s="4" t="s">
        <v>33</v>
      </c>
      <c r="J1872" s="4" t="s">
        <v>27</v>
      </c>
      <c r="K1872" s="2">
        <v>200269.34</v>
      </c>
      <c r="L1872" s="2">
        <v>44615.8</v>
      </c>
      <c r="M1872" s="5">
        <v>3</v>
      </c>
      <c r="N1872" s="2">
        <v>1247.3800000000001</v>
      </c>
      <c r="O1872" s="2">
        <v>918056.58</v>
      </c>
      <c r="P1872" s="2">
        <v>1244326.99</v>
      </c>
      <c r="Q1872" s="2">
        <v>610851.43000000005</v>
      </c>
      <c r="R1872" s="2">
        <v>572390.41</v>
      </c>
      <c r="S1872" s="2">
        <v>32793.97</v>
      </c>
      <c r="T1872" s="2">
        <v>899930.66</v>
      </c>
      <c r="U1872" s="5">
        <v>1</v>
      </c>
      <c r="V1872" s="6">
        <v>2</v>
      </c>
      <c r="W1872">
        <v>1</v>
      </c>
      <c r="X1872">
        <v>2</v>
      </c>
      <c r="Y1872">
        <v>11</v>
      </c>
      <c r="Z1872" s="5">
        <f t="shared" ca="1" si="87"/>
        <v>10614</v>
      </c>
      <c r="AA1872" s="4" t="str">
        <f t="shared" si="88"/>
        <v>Mid</v>
      </c>
      <c r="AB1872" s="2">
        <f t="shared" si="89"/>
        <v>0.03</v>
      </c>
      <c r="AC1872" s="2">
        <f>banking_clients[[#This Row],[Bank_Loans]] + banking_clients[[#This Row],[Business_Lending]] + banking_clients[[#This Row],[CreditCard_Balance]]</f>
        <v>1819234.6199999999</v>
      </c>
      <c r="AD1872" s="2">
        <f>banking_clients[[#This Row],[Bank_Deposits]] + banking_clients[[#This Row],[Saving_Accounts]] + banking_clients[[#This Row],[ForeignCurrency_Account]] + banking_clients[[#This Row],[Checking_Accounts]]</f>
        <v>2460362.7999999998</v>
      </c>
    </row>
    <row r="1873" spans="1:30" x14ac:dyDescent="0.2">
      <c r="A1873" t="s">
        <v>5648</v>
      </c>
      <c r="B1873" t="s">
        <v>5649</v>
      </c>
      <c r="C1873" s="5">
        <v>46</v>
      </c>
      <c r="D1873">
        <v>36737</v>
      </c>
      <c r="E1873" s="3" t="s">
        <v>5650</v>
      </c>
      <c r="F1873" s="4" t="s">
        <v>58</v>
      </c>
      <c r="G1873" s="4" t="s">
        <v>49</v>
      </c>
      <c r="H1873" s="4" t="s">
        <v>692</v>
      </c>
      <c r="I1873" s="4" t="s">
        <v>13</v>
      </c>
      <c r="J1873" s="4" t="s">
        <v>14</v>
      </c>
      <c r="K1873" s="2">
        <v>404829.66</v>
      </c>
      <c r="L1873" s="2">
        <v>17675.79</v>
      </c>
      <c r="M1873" s="5">
        <v>2</v>
      </c>
      <c r="N1873" s="2">
        <v>820.72</v>
      </c>
      <c r="O1873" s="2">
        <v>1503605.71</v>
      </c>
      <c r="P1873" s="2">
        <v>983146.7</v>
      </c>
      <c r="Q1873" s="2">
        <v>520921.01</v>
      </c>
      <c r="R1873" s="2">
        <v>180854.97</v>
      </c>
      <c r="S1873" s="2">
        <v>4757.63</v>
      </c>
      <c r="T1873" s="2">
        <v>1772685.17</v>
      </c>
      <c r="U1873" s="5">
        <v>3</v>
      </c>
      <c r="V1873" s="6">
        <v>4</v>
      </c>
      <c r="W1873">
        <v>1</v>
      </c>
      <c r="X1873">
        <v>2</v>
      </c>
      <c r="Y1873">
        <v>12</v>
      </c>
      <c r="Z1873" s="5">
        <f t="shared" ca="1" si="87"/>
        <v>7566</v>
      </c>
      <c r="AA1873" s="4" t="str">
        <f t="shared" si="88"/>
        <v>High</v>
      </c>
      <c r="AB1873" s="2">
        <f t="shared" si="89"/>
        <v>0.05</v>
      </c>
      <c r="AC1873" s="2">
        <f>banking_clients[[#This Row],[Bank_Loans]] + banking_clients[[#This Row],[Business_Lending]] + banking_clients[[#This Row],[CreditCard_Balance]]</f>
        <v>3277111.6</v>
      </c>
      <c r="AD1873" s="2">
        <f>banking_clients[[#This Row],[Bank_Deposits]] + banking_clients[[#This Row],[Saving_Accounts]] + banking_clients[[#This Row],[ForeignCurrency_Account]] + banking_clients[[#This Row],[Checking_Accounts]]</f>
        <v>1689680.3099999998</v>
      </c>
    </row>
    <row r="1874" spans="1:30" x14ac:dyDescent="0.2">
      <c r="A1874" t="s">
        <v>5651</v>
      </c>
      <c r="B1874" t="s">
        <v>5652</v>
      </c>
      <c r="C1874" s="5">
        <v>56</v>
      </c>
      <c r="D1874">
        <v>11575</v>
      </c>
      <c r="E1874" s="3" t="s">
        <v>5653</v>
      </c>
      <c r="F1874" s="4" t="s">
        <v>262</v>
      </c>
      <c r="G1874" s="4" t="s">
        <v>49</v>
      </c>
      <c r="H1874" s="4" t="s">
        <v>127</v>
      </c>
      <c r="I1874" s="4" t="s">
        <v>33</v>
      </c>
      <c r="J1874" s="4" t="s">
        <v>14</v>
      </c>
      <c r="K1874" s="2">
        <v>229771.57</v>
      </c>
      <c r="L1874" s="2">
        <v>26010.240000000002</v>
      </c>
      <c r="M1874" s="5">
        <v>1</v>
      </c>
      <c r="N1874" s="2">
        <v>186.12</v>
      </c>
      <c r="O1874" s="2">
        <v>563212.17000000004</v>
      </c>
      <c r="P1874" s="2">
        <v>221234.79</v>
      </c>
      <c r="Q1874" s="2">
        <v>247433.65</v>
      </c>
      <c r="R1874" s="2">
        <v>46284.65</v>
      </c>
      <c r="S1874" s="2">
        <v>17800.52</v>
      </c>
      <c r="T1874" s="2">
        <v>1151468.1399999999</v>
      </c>
      <c r="U1874" s="5">
        <v>3</v>
      </c>
      <c r="V1874" s="6">
        <v>2</v>
      </c>
      <c r="W1874">
        <v>1</v>
      </c>
      <c r="X1874">
        <v>1</v>
      </c>
      <c r="Y1874">
        <v>13</v>
      </c>
      <c r="Z1874" s="5">
        <f t="shared" ca="1" si="87"/>
        <v>1332</v>
      </c>
      <c r="AA1874" s="4" t="str">
        <f t="shared" si="88"/>
        <v>Mid</v>
      </c>
      <c r="AB1874" s="2">
        <f t="shared" si="89"/>
        <v>0.03</v>
      </c>
      <c r="AC1874" s="2">
        <f>banking_clients[[#This Row],[Bank_Loans]] + banking_clients[[#This Row],[Business_Lending]] + banking_clients[[#This Row],[CreditCard_Balance]]</f>
        <v>1714866.4300000002</v>
      </c>
      <c r="AD1874" s="2">
        <f>banking_clients[[#This Row],[Bank_Deposits]] + banking_clients[[#This Row],[Saving_Accounts]] + banking_clients[[#This Row],[ForeignCurrency_Account]] + banking_clients[[#This Row],[Checking_Accounts]]</f>
        <v>532753.61</v>
      </c>
    </row>
    <row r="1875" spans="1:30" x14ac:dyDescent="0.2">
      <c r="A1875" t="s">
        <v>5654</v>
      </c>
      <c r="B1875" t="s">
        <v>5655</v>
      </c>
      <c r="C1875" s="5">
        <v>28</v>
      </c>
      <c r="D1875">
        <v>28419</v>
      </c>
      <c r="E1875" s="3" t="s">
        <v>2349</v>
      </c>
      <c r="F1875" s="4" t="s">
        <v>10</v>
      </c>
      <c r="G1875" s="4" t="s">
        <v>25</v>
      </c>
      <c r="H1875" s="4" t="s">
        <v>518</v>
      </c>
      <c r="I1875" s="4" t="s">
        <v>33</v>
      </c>
      <c r="J1875" s="4" t="s">
        <v>14</v>
      </c>
      <c r="K1875" s="2">
        <v>42229.05</v>
      </c>
      <c r="L1875" s="2">
        <v>19083.48</v>
      </c>
      <c r="M1875" s="5">
        <v>1</v>
      </c>
      <c r="N1875" s="2">
        <v>2321.1999999999998</v>
      </c>
      <c r="O1875" s="2">
        <v>664377.36</v>
      </c>
      <c r="P1875" s="2">
        <v>656009.47</v>
      </c>
      <c r="Q1875" s="2">
        <v>252311.34</v>
      </c>
      <c r="R1875" s="2">
        <v>212782.56</v>
      </c>
      <c r="S1875" s="2">
        <v>37168.370000000003</v>
      </c>
      <c r="T1875" s="2">
        <v>1063158.01</v>
      </c>
      <c r="U1875" s="5">
        <v>1</v>
      </c>
      <c r="V1875" s="6">
        <v>1</v>
      </c>
      <c r="W1875">
        <v>2</v>
      </c>
      <c r="X1875">
        <v>1</v>
      </c>
      <c r="Y1875">
        <v>14</v>
      </c>
      <c r="Z1875" s="5">
        <f t="shared" ca="1" si="87"/>
        <v>10481</v>
      </c>
      <c r="AA1875" s="4" t="str">
        <f t="shared" si="88"/>
        <v>Low</v>
      </c>
      <c r="AB1875" s="2">
        <f t="shared" si="89"/>
        <v>0.03</v>
      </c>
      <c r="AC1875" s="2">
        <f>banking_clients[[#This Row],[Bank_Loans]] + banking_clients[[#This Row],[Business_Lending]] + banking_clients[[#This Row],[CreditCard_Balance]]</f>
        <v>1729856.57</v>
      </c>
      <c r="AD1875" s="2">
        <f>banking_clients[[#This Row],[Bank_Deposits]] + banking_clients[[#This Row],[Saving_Accounts]] + banking_clients[[#This Row],[ForeignCurrency_Account]] + banking_clients[[#This Row],[Checking_Accounts]]</f>
        <v>1158271.74</v>
      </c>
    </row>
    <row r="1876" spans="1:30" x14ac:dyDescent="0.2">
      <c r="A1876" t="s">
        <v>5656</v>
      </c>
      <c r="B1876" t="s">
        <v>5657</v>
      </c>
      <c r="C1876" s="5">
        <v>64</v>
      </c>
      <c r="D1876">
        <v>42674</v>
      </c>
      <c r="E1876" s="3" t="s">
        <v>5658</v>
      </c>
      <c r="F1876" s="4" t="s">
        <v>63</v>
      </c>
      <c r="G1876" s="4" t="s">
        <v>114</v>
      </c>
      <c r="H1876" s="4" t="s">
        <v>481</v>
      </c>
      <c r="I1876" s="4" t="s">
        <v>33</v>
      </c>
      <c r="J1876" s="4" t="s">
        <v>14</v>
      </c>
      <c r="K1876" s="2">
        <v>393255.36</v>
      </c>
      <c r="L1876" s="2">
        <v>56124.800000000003</v>
      </c>
      <c r="M1876" s="5">
        <v>2</v>
      </c>
      <c r="N1876" s="2">
        <v>3440.64</v>
      </c>
      <c r="O1876" s="2">
        <v>1294827.24</v>
      </c>
      <c r="P1876" s="2">
        <v>1201703.83</v>
      </c>
      <c r="Q1876" s="2">
        <v>789691.09</v>
      </c>
      <c r="R1876" s="2">
        <v>202229.59</v>
      </c>
      <c r="S1876" s="2">
        <v>27451.200000000001</v>
      </c>
      <c r="T1876" s="2">
        <v>1287612.48</v>
      </c>
      <c r="U1876" s="5">
        <v>3</v>
      </c>
      <c r="V1876" s="6">
        <v>3</v>
      </c>
      <c r="W1876">
        <v>2</v>
      </c>
      <c r="X1876">
        <v>2</v>
      </c>
      <c r="Y1876">
        <v>15</v>
      </c>
      <c r="Z1876" s="5">
        <f t="shared" ca="1" si="87"/>
        <v>10973</v>
      </c>
      <c r="AA1876" s="4" t="str">
        <f t="shared" si="88"/>
        <v>High</v>
      </c>
      <c r="AB1876" s="2">
        <f t="shared" si="89"/>
        <v>0.03</v>
      </c>
      <c r="AC1876" s="2">
        <f>banking_clients[[#This Row],[Bank_Loans]] + banking_clients[[#This Row],[Business_Lending]] + banking_clients[[#This Row],[CreditCard_Balance]]</f>
        <v>2585880.36</v>
      </c>
      <c r="AD1876" s="2">
        <f>banking_clients[[#This Row],[Bank_Deposits]] + banking_clients[[#This Row],[Saving_Accounts]] + banking_clients[[#This Row],[ForeignCurrency_Account]] + banking_clients[[#This Row],[Checking_Accounts]]</f>
        <v>2221075.71</v>
      </c>
    </row>
    <row r="1877" spans="1:30" x14ac:dyDescent="0.2">
      <c r="A1877" t="s">
        <v>5659</v>
      </c>
      <c r="B1877" t="s">
        <v>5660</v>
      </c>
      <c r="C1877" s="5">
        <v>72</v>
      </c>
      <c r="D1877">
        <v>8843</v>
      </c>
      <c r="E1877" s="3" t="s">
        <v>5661</v>
      </c>
      <c r="F1877" s="4" t="s">
        <v>415</v>
      </c>
      <c r="G1877" s="4" t="s">
        <v>19</v>
      </c>
      <c r="H1877" s="4" t="s">
        <v>797</v>
      </c>
      <c r="I1877" s="4" t="s">
        <v>13</v>
      </c>
      <c r="J1877" s="4" t="s">
        <v>14</v>
      </c>
      <c r="K1877" s="2">
        <v>236187.3</v>
      </c>
      <c r="L1877" s="2">
        <v>6094.29</v>
      </c>
      <c r="M1877" s="5">
        <v>1</v>
      </c>
      <c r="N1877" s="2">
        <v>4670</v>
      </c>
      <c r="O1877" s="2">
        <v>1734458.3</v>
      </c>
      <c r="P1877" s="2">
        <v>1963838.88</v>
      </c>
      <c r="Q1877" s="2">
        <v>1504998.02</v>
      </c>
      <c r="R1877" s="2">
        <v>194915.6</v>
      </c>
      <c r="S1877" s="2">
        <v>92083.57</v>
      </c>
      <c r="T1877" s="2">
        <v>866430.58</v>
      </c>
      <c r="U1877" s="5">
        <v>1</v>
      </c>
      <c r="V1877" s="6">
        <v>5</v>
      </c>
      <c r="W1877">
        <v>3</v>
      </c>
      <c r="X1877">
        <v>1</v>
      </c>
      <c r="Y1877">
        <v>1</v>
      </c>
      <c r="Z1877" s="5">
        <f t="shared" ca="1" si="87"/>
        <v>7695</v>
      </c>
      <c r="AA1877" s="4" t="str">
        <f t="shared" si="88"/>
        <v>Mid</v>
      </c>
      <c r="AB1877" s="2">
        <f t="shared" si="89"/>
        <v>0.05</v>
      </c>
      <c r="AC1877" s="2">
        <f>banking_clients[[#This Row],[Bank_Loans]] + banking_clients[[#This Row],[Business_Lending]] + banking_clients[[#This Row],[CreditCard_Balance]]</f>
        <v>2605558.88</v>
      </c>
      <c r="AD1877" s="2">
        <f>banking_clients[[#This Row],[Bank_Deposits]] + banking_clients[[#This Row],[Saving_Accounts]] + banking_clients[[#This Row],[ForeignCurrency_Account]] + banking_clients[[#This Row],[Checking_Accounts]]</f>
        <v>3755836.07</v>
      </c>
    </row>
    <row r="1878" spans="1:30" x14ac:dyDescent="0.2">
      <c r="A1878" t="s">
        <v>5662</v>
      </c>
      <c r="B1878" t="s">
        <v>5663</v>
      </c>
      <c r="C1878" s="5">
        <v>45</v>
      </c>
      <c r="D1878">
        <v>37454</v>
      </c>
      <c r="E1878" s="3" t="s">
        <v>5664</v>
      </c>
      <c r="F1878" s="4" t="s">
        <v>192</v>
      </c>
      <c r="G1878" s="4" t="s">
        <v>25</v>
      </c>
      <c r="H1878" s="4" t="s">
        <v>183</v>
      </c>
      <c r="I1878" s="4" t="s">
        <v>33</v>
      </c>
      <c r="J1878" s="4" t="s">
        <v>14</v>
      </c>
      <c r="K1878" s="2">
        <v>237907.08</v>
      </c>
      <c r="L1878" s="2">
        <v>28876.880000000001</v>
      </c>
      <c r="M1878" s="5">
        <v>2</v>
      </c>
      <c r="N1878" s="2">
        <v>5751.58</v>
      </c>
      <c r="O1878" s="2">
        <v>828427.07</v>
      </c>
      <c r="P1878" s="2">
        <v>439854.56</v>
      </c>
      <c r="Q1878" s="2">
        <v>136843.64000000001</v>
      </c>
      <c r="R1878" s="2">
        <v>249837.39</v>
      </c>
      <c r="S1878" s="2">
        <v>43723.12</v>
      </c>
      <c r="T1878" s="2">
        <v>334599.37</v>
      </c>
      <c r="U1878" s="5">
        <v>3</v>
      </c>
      <c r="V1878" s="6">
        <v>2</v>
      </c>
      <c r="W1878">
        <v>3</v>
      </c>
      <c r="X1878">
        <v>1</v>
      </c>
      <c r="Y1878">
        <v>2</v>
      </c>
      <c r="Z1878" s="5">
        <f t="shared" ca="1" si="87"/>
        <v>3595</v>
      </c>
      <c r="AA1878" s="4" t="str">
        <f t="shared" si="88"/>
        <v>Mid</v>
      </c>
      <c r="AB1878" s="2">
        <f t="shared" si="89"/>
        <v>0.03</v>
      </c>
      <c r="AC1878" s="2">
        <f>banking_clients[[#This Row],[Bank_Loans]] + banking_clients[[#This Row],[Business_Lending]] + banking_clients[[#This Row],[CreditCard_Balance]]</f>
        <v>1168778.02</v>
      </c>
      <c r="AD1878" s="2">
        <f>banking_clients[[#This Row],[Bank_Deposits]] + banking_clients[[#This Row],[Saving_Accounts]] + banking_clients[[#This Row],[ForeignCurrency_Account]] + banking_clients[[#This Row],[Checking_Accounts]]</f>
        <v>870258.71</v>
      </c>
    </row>
    <row r="1879" spans="1:30" x14ac:dyDescent="0.2">
      <c r="A1879" t="s">
        <v>5665</v>
      </c>
      <c r="B1879" t="s">
        <v>5666</v>
      </c>
      <c r="C1879" s="5">
        <v>84</v>
      </c>
      <c r="D1879">
        <v>4923</v>
      </c>
      <c r="E1879" s="3" t="s">
        <v>5667</v>
      </c>
      <c r="F1879" s="4" t="s">
        <v>31</v>
      </c>
      <c r="G1879" s="4" t="s">
        <v>25</v>
      </c>
      <c r="H1879" s="4" t="s">
        <v>235</v>
      </c>
      <c r="I1879" s="4" t="s">
        <v>33</v>
      </c>
      <c r="J1879" s="4" t="s">
        <v>14</v>
      </c>
      <c r="K1879" s="2">
        <v>38470.879999999997</v>
      </c>
      <c r="L1879" s="2">
        <v>15389.2</v>
      </c>
      <c r="M1879" s="5">
        <v>2</v>
      </c>
      <c r="N1879" s="2">
        <v>2669.86</v>
      </c>
      <c r="O1879" s="2">
        <v>419352.53</v>
      </c>
      <c r="P1879" s="2">
        <v>403463.43</v>
      </c>
      <c r="Q1879" s="2">
        <v>296800.68</v>
      </c>
      <c r="R1879" s="2">
        <v>121873.78</v>
      </c>
      <c r="S1879" s="2">
        <v>19875.32</v>
      </c>
      <c r="T1879" s="2">
        <v>847994.57</v>
      </c>
      <c r="U1879" s="5">
        <v>3</v>
      </c>
      <c r="V1879" s="6">
        <v>1</v>
      </c>
      <c r="W1879">
        <v>3</v>
      </c>
      <c r="X1879">
        <v>1</v>
      </c>
      <c r="Y1879">
        <v>3</v>
      </c>
      <c r="Z1879" s="5">
        <f t="shared" ca="1" si="87"/>
        <v>5908</v>
      </c>
      <c r="AA1879" s="4" t="str">
        <f t="shared" si="88"/>
        <v>Low</v>
      </c>
      <c r="AB1879" s="2">
        <f t="shared" si="89"/>
        <v>0.03</v>
      </c>
      <c r="AC1879" s="2">
        <f>banking_clients[[#This Row],[Bank_Loans]] + banking_clients[[#This Row],[Business_Lending]] + banking_clients[[#This Row],[CreditCard_Balance]]</f>
        <v>1270016.9600000002</v>
      </c>
      <c r="AD1879" s="2">
        <f>banking_clients[[#This Row],[Bank_Deposits]] + banking_clients[[#This Row],[Saving_Accounts]] + banking_clients[[#This Row],[ForeignCurrency_Account]] + banking_clients[[#This Row],[Checking_Accounts]]</f>
        <v>842013.21</v>
      </c>
    </row>
    <row r="1880" spans="1:30" x14ac:dyDescent="0.2">
      <c r="A1880" t="s">
        <v>5668</v>
      </c>
      <c r="B1880" t="s">
        <v>5669</v>
      </c>
      <c r="C1880" s="5">
        <v>53</v>
      </c>
      <c r="D1880">
        <v>4962</v>
      </c>
      <c r="E1880" s="3" t="s">
        <v>5670</v>
      </c>
      <c r="F1880" s="4" t="s">
        <v>104</v>
      </c>
      <c r="G1880" s="4" t="s">
        <v>49</v>
      </c>
      <c r="H1880" s="4" t="s">
        <v>420</v>
      </c>
      <c r="I1880" s="4" t="s">
        <v>33</v>
      </c>
      <c r="J1880" s="4" t="s">
        <v>34</v>
      </c>
      <c r="K1880" s="2">
        <v>43597.41</v>
      </c>
      <c r="L1880" s="2">
        <v>29534.35</v>
      </c>
      <c r="M1880" s="5">
        <v>1</v>
      </c>
      <c r="N1880" s="2">
        <v>21.78</v>
      </c>
      <c r="O1880" s="2">
        <v>424193.82</v>
      </c>
      <c r="P1880" s="2">
        <v>58017.85</v>
      </c>
      <c r="Q1880" s="2">
        <v>37746.550000000003</v>
      </c>
      <c r="R1880" s="2">
        <v>20257.32</v>
      </c>
      <c r="S1880" s="2">
        <v>30456.17</v>
      </c>
      <c r="T1880" s="2">
        <v>482113.22</v>
      </c>
      <c r="U1880" s="5">
        <v>3</v>
      </c>
      <c r="V1880" s="6">
        <v>1</v>
      </c>
      <c r="W1880">
        <v>3</v>
      </c>
      <c r="X1880">
        <v>2</v>
      </c>
      <c r="Y1880">
        <v>4</v>
      </c>
      <c r="Z1880" s="5">
        <f t="shared" ca="1" si="87"/>
        <v>4598</v>
      </c>
      <c r="AA1880" s="4" t="str">
        <f t="shared" si="88"/>
        <v>Low</v>
      </c>
      <c r="AB1880" s="2">
        <f t="shared" si="89"/>
        <v>0.03</v>
      </c>
      <c r="AC1880" s="2">
        <f>banking_clients[[#This Row],[Bank_Loans]] + banking_clients[[#This Row],[Business_Lending]] + banking_clients[[#This Row],[CreditCard_Balance]]</f>
        <v>906328.82000000007</v>
      </c>
      <c r="AD1880" s="2">
        <f>banking_clients[[#This Row],[Bank_Deposits]] + banking_clients[[#This Row],[Saving_Accounts]] + banking_clients[[#This Row],[ForeignCurrency_Account]] + banking_clients[[#This Row],[Checking_Accounts]]</f>
        <v>146477.89000000001</v>
      </c>
    </row>
    <row r="1881" spans="1:30" x14ac:dyDescent="0.2">
      <c r="A1881" t="s">
        <v>5671</v>
      </c>
      <c r="B1881" t="s">
        <v>5672</v>
      </c>
      <c r="C1881" s="5">
        <v>73</v>
      </c>
      <c r="D1881">
        <v>23730</v>
      </c>
      <c r="E1881" s="3" t="s">
        <v>5673</v>
      </c>
      <c r="F1881" s="4" t="s">
        <v>243</v>
      </c>
      <c r="G1881" s="4" t="s">
        <v>49</v>
      </c>
      <c r="H1881" s="4" t="s">
        <v>465</v>
      </c>
      <c r="I1881" s="4" t="s">
        <v>13</v>
      </c>
      <c r="J1881" s="4" t="s">
        <v>40</v>
      </c>
      <c r="K1881" s="2">
        <v>177102.53</v>
      </c>
      <c r="L1881" s="2">
        <v>17906.400000000001</v>
      </c>
      <c r="M1881" s="5">
        <v>1</v>
      </c>
      <c r="N1881" s="2">
        <v>4341.49</v>
      </c>
      <c r="O1881" s="2">
        <v>553965.35</v>
      </c>
      <c r="P1881" s="2">
        <v>437447.48</v>
      </c>
      <c r="Q1881" s="2">
        <v>322562.28999999998</v>
      </c>
      <c r="R1881" s="2">
        <v>97829.16</v>
      </c>
      <c r="S1881" s="2">
        <v>47831.73</v>
      </c>
      <c r="T1881" s="2">
        <v>1130893.3700000001</v>
      </c>
      <c r="U1881" s="5">
        <v>3</v>
      </c>
      <c r="V1881" s="6">
        <v>2</v>
      </c>
      <c r="W1881">
        <v>3</v>
      </c>
      <c r="X1881">
        <v>1</v>
      </c>
      <c r="Y1881">
        <v>5</v>
      </c>
      <c r="Z1881" s="5">
        <f t="shared" ca="1" si="87"/>
        <v>4747</v>
      </c>
      <c r="AA1881" s="4" t="str">
        <f t="shared" si="88"/>
        <v>Mid</v>
      </c>
      <c r="AB1881" s="2">
        <f t="shared" si="89"/>
        <v>0.05</v>
      </c>
      <c r="AC1881" s="2">
        <f>banking_clients[[#This Row],[Bank_Loans]] + banking_clients[[#This Row],[Business_Lending]] + banking_clients[[#This Row],[CreditCard_Balance]]</f>
        <v>1689200.2100000002</v>
      </c>
      <c r="AD1881" s="2">
        <f>banking_clients[[#This Row],[Bank_Deposits]] + banking_clients[[#This Row],[Saving_Accounts]] + banking_clients[[#This Row],[ForeignCurrency_Account]] + banking_clients[[#This Row],[Checking_Accounts]]</f>
        <v>905670.65999999992</v>
      </c>
    </row>
    <row r="1882" spans="1:30" x14ac:dyDescent="0.2">
      <c r="A1882" t="s">
        <v>5674</v>
      </c>
      <c r="B1882" t="s">
        <v>5675</v>
      </c>
      <c r="C1882" s="5">
        <v>23</v>
      </c>
      <c r="D1882">
        <v>38166</v>
      </c>
      <c r="E1882" s="3" t="s">
        <v>5425</v>
      </c>
      <c r="F1882" s="4" t="s">
        <v>257</v>
      </c>
      <c r="G1882" s="4" t="s">
        <v>25</v>
      </c>
      <c r="H1882" s="4" t="s">
        <v>703</v>
      </c>
      <c r="I1882" s="4" t="s">
        <v>13</v>
      </c>
      <c r="J1882" s="4" t="s">
        <v>27</v>
      </c>
      <c r="K1882" s="2">
        <v>28060.86</v>
      </c>
      <c r="L1882" s="2">
        <v>11784.74</v>
      </c>
      <c r="M1882" s="5">
        <v>1</v>
      </c>
      <c r="N1882" s="2">
        <v>3681.83</v>
      </c>
      <c r="O1882" s="2">
        <v>647893.46</v>
      </c>
      <c r="P1882" s="2">
        <v>1127561.3600000001</v>
      </c>
      <c r="Q1882" s="2">
        <v>301741.77</v>
      </c>
      <c r="R1882" s="2">
        <v>260927.23</v>
      </c>
      <c r="S1882" s="2">
        <v>37286.160000000003</v>
      </c>
      <c r="T1882" s="2">
        <v>626382.31000000006</v>
      </c>
      <c r="U1882" s="5">
        <v>1</v>
      </c>
      <c r="V1882" s="6">
        <v>1</v>
      </c>
      <c r="W1882">
        <v>3</v>
      </c>
      <c r="X1882">
        <v>2</v>
      </c>
      <c r="Y1882">
        <v>6</v>
      </c>
      <c r="Z1882" s="5">
        <f t="shared" ca="1" si="87"/>
        <v>6286</v>
      </c>
      <c r="AA1882" s="4" t="str">
        <f t="shared" si="88"/>
        <v>Low</v>
      </c>
      <c r="AB1882" s="2">
        <f t="shared" si="89"/>
        <v>0.05</v>
      </c>
      <c r="AC1882" s="2">
        <f>banking_clients[[#This Row],[Bank_Loans]] + banking_clients[[#This Row],[Business_Lending]] + banking_clients[[#This Row],[CreditCard_Balance]]</f>
        <v>1277957.6000000001</v>
      </c>
      <c r="AD1882" s="2">
        <f>banking_clients[[#This Row],[Bank_Deposits]] + banking_clients[[#This Row],[Saving_Accounts]] + banking_clients[[#This Row],[ForeignCurrency_Account]] + banking_clients[[#This Row],[Checking_Accounts]]</f>
        <v>1727516.52</v>
      </c>
    </row>
    <row r="1883" spans="1:30" x14ac:dyDescent="0.2">
      <c r="A1883" t="s">
        <v>5676</v>
      </c>
      <c r="B1883" t="s">
        <v>5677</v>
      </c>
      <c r="C1883" s="5">
        <v>85</v>
      </c>
      <c r="D1883">
        <v>7625</v>
      </c>
      <c r="E1883" s="3" t="s">
        <v>5678</v>
      </c>
      <c r="F1883" s="4" t="s">
        <v>377</v>
      </c>
      <c r="G1883" s="4" t="s">
        <v>11</v>
      </c>
      <c r="H1883" s="4" t="s">
        <v>721</v>
      </c>
      <c r="I1883" s="4" t="s">
        <v>13</v>
      </c>
      <c r="J1883" s="4" t="s">
        <v>14</v>
      </c>
      <c r="K1883" s="2">
        <v>231817.65</v>
      </c>
      <c r="L1883" s="2">
        <v>7878.06</v>
      </c>
      <c r="M1883" s="5">
        <v>1</v>
      </c>
      <c r="N1883" s="2">
        <v>4842.5</v>
      </c>
      <c r="O1883" s="2">
        <v>192352</v>
      </c>
      <c r="P1883" s="2">
        <v>653231.97</v>
      </c>
      <c r="Q1883" s="2">
        <v>210485.86</v>
      </c>
      <c r="R1883" s="2">
        <v>376189.03</v>
      </c>
      <c r="S1883" s="2">
        <v>35834.239999999998</v>
      </c>
      <c r="T1883" s="2">
        <v>1171013.1100000001</v>
      </c>
      <c r="U1883" s="5">
        <v>0</v>
      </c>
      <c r="V1883" s="6">
        <v>2</v>
      </c>
      <c r="W1883">
        <v>3</v>
      </c>
      <c r="X1883">
        <v>1</v>
      </c>
      <c r="Y1883">
        <v>7</v>
      </c>
      <c r="Z1883" s="5">
        <f t="shared" ca="1" si="87"/>
        <v>3819</v>
      </c>
      <c r="AA1883" s="4" t="str">
        <f t="shared" si="88"/>
        <v>Mid</v>
      </c>
      <c r="AB1883" s="2">
        <f t="shared" si="89"/>
        <v>0.05</v>
      </c>
      <c r="AC1883" s="2">
        <f>banking_clients[[#This Row],[Bank_Loans]] + banking_clients[[#This Row],[Business_Lending]] + banking_clients[[#This Row],[CreditCard_Balance]]</f>
        <v>1368207.61</v>
      </c>
      <c r="AD1883" s="2">
        <f>banking_clients[[#This Row],[Bank_Deposits]] + banking_clients[[#This Row],[Saving_Accounts]] + banking_clients[[#This Row],[ForeignCurrency_Account]] + banking_clients[[#This Row],[Checking_Accounts]]</f>
        <v>1275741.1000000001</v>
      </c>
    </row>
    <row r="1884" spans="1:30" x14ac:dyDescent="0.2">
      <c r="A1884" t="s">
        <v>5679</v>
      </c>
      <c r="B1884" t="s">
        <v>5680</v>
      </c>
      <c r="C1884" s="5">
        <v>52</v>
      </c>
      <c r="D1884">
        <v>36549</v>
      </c>
      <c r="E1884" s="3" t="s">
        <v>5681</v>
      </c>
      <c r="F1884" s="4" t="s">
        <v>99</v>
      </c>
      <c r="G1884" s="4" t="s">
        <v>49</v>
      </c>
      <c r="H1884" s="4" t="s">
        <v>173</v>
      </c>
      <c r="I1884" s="4" t="s">
        <v>33</v>
      </c>
      <c r="J1884" s="4" t="s">
        <v>40</v>
      </c>
      <c r="K1884" s="2">
        <v>244571.62</v>
      </c>
      <c r="L1884" s="2">
        <v>57111.839999999997</v>
      </c>
      <c r="M1884" s="5">
        <v>3</v>
      </c>
      <c r="N1884" s="2">
        <v>2057.62</v>
      </c>
      <c r="O1884" s="2">
        <v>186515.14</v>
      </c>
      <c r="P1884" s="2">
        <v>37712.04</v>
      </c>
      <c r="Q1884" s="2">
        <v>38340.58</v>
      </c>
      <c r="R1884" s="2">
        <v>22796.93</v>
      </c>
      <c r="S1884" s="2">
        <v>24388.13</v>
      </c>
      <c r="T1884" s="2">
        <v>1051078.8999999999</v>
      </c>
      <c r="U1884" s="5">
        <v>3</v>
      </c>
      <c r="V1884" s="6">
        <v>2</v>
      </c>
      <c r="W1884">
        <v>4</v>
      </c>
      <c r="X1884">
        <v>1</v>
      </c>
      <c r="Y1884">
        <v>8</v>
      </c>
      <c r="Z1884" s="5">
        <f t="shared" ca="1" si="87"/>
        <v>10386</v>
      </c>
      <c r="AA1884" s="4" t="str">
        <f t="shared" si="88"/>
        <v>Mid</v>
      </c>
      <c r="AB1884" s="2">
        <f t="shared" si="89"/>
        <v>0.03</v>
      </c>
      <c r="AC1884" s="2">
        <f>banking_clients[[#This Row],[Bank_Loans]] + banking_clients[[#This Row],[Business_Lending]] + banking_clients[[#This Row],[CreditCard_Balance]]</f>
        <v>1239651.6600000001</v>
      </c>
      <c r="AD1884" s="2">
        <f>banking_clients[[#This Row],[Bank_Deposits]] + banking_clients[[#This Row],[Saving_Accounts]] + banking_clients[[#This Row],[ForeignCurrency_Account]] + banking_clients[[#This Row],[Checking_Accounts]]</f>
        <v>123237.68000000001</v>
      </c>
    </row>
    <row r="1885" spans="1:30" x14ac:dyDescent="0.2">
      <c r="A1885" t="s">
        <v>5682</v>
      </c>
      <c r="B1885" t="s">
        <v>5683</v>
      </c>
      <c r="C1885" s="5">
        <v>17</v>
      </c>
      <c r="D1885">
        <v>37574</v>
      </c>
      <c r="E1885" s="3" t="s">
        <v>5684</v>
      </c>
      <c r="F1885" s="4" t="s">
        <v>354</v>
      </c>
      <c r="G1885" s="4" t="s">
        <v>49</v>
      </c>
      <c r="H1885" s="4" t="s">
        <v>303</v>
      </c>
      <c r="I1885" s="4" t="s">
        <v>13</v>
      </c>
      <c r="J1885" s="4" t="s">
        <v>27</v>
      </c>
      <c r="K1885" s="2">
        <v>105340.14</v>
      </c>
      <c r="L1885" s="2">
        <v>34372.980000000003</v>
      </c>
      <c r="M1885" s="5">
        <v>3</v>
      </c>
      <c r="N1885" s="2">
        <v>1030.97</v>
      </c>
      <c r="O1885" s="2">
        <v>408047.5</v>
      </c>
      <c r="P1885" s="2">
        <v>402365.32</v>
      </c>
      <c r="Q1885" s="2">
        <v>174798.05</v>
      </c>
      <c r="R1885" s="2">
        <v>110056.81</v>
      </c>
      <c r="S1885" s="2">
        <v>38364.47</v>
      </c>
      <c r="T1885" s="2">
        <v>0</v>
      </c>
      <c r="U1885" s="5">
        <v>3</v>
      </c>
      <c r="V1885" s="6">
        <v>2</v>
      </c>
      <c r="W1885">
        <v>4</v>
      </c>
      <c r="X1885">
        <v>1</v>
      </c>
      <c r="Y1885">
        <v>9</v>
      </c>
      <c r="Z1885" s="5">
        <f t="shared" ca="1" si="87"/>
        <v>6293</v>
      </c>
      <c r="AA1885" s="4" t="str">
        <f t="shared" si="88"/>
        <v>Mid</v>
      </c>
      <c r="AB1885" s="2">
        <f t="shared" si="89"/>
        <v>0.05</v>
      </c>
      <c r="AC1885" s="2">
        <f>banking_clients[[#This Row],[Bank_Loans]] + banking_clients[[#This Row],[Business_Lending]] + banking_clients[[#This Row],[CreditCard_Balance]]</f>
        <v>409078.47</v>
      </c>
      <c r="AD1885" s="2">
        <f>banking_clients[[#This Row],[Bank_Deposits]] + banking_clients[[#This Row],[Saving_Accounts]] + banking_clients[[#This Row],[ForeignCurrency_Account]] + banking_clients[[#This Row],[Checking_Accounts]]</f>
        <v>725584.64999999991</v>
      </c>
    </row>
    <row r="1886" spans="1:30" x14ac:dyDescent="0.2">
      <c r="A1886" t="s">
        <v>5685</v>
      </c>
      <c r="B1886" t="s">
        <v>5686</v>
      </c>
      <c r="C1886" s="5">
        <v>36</v>
      </c>
      <c r="D1886">
        <v>28622</v>
      </c>
      <c r="E1886" s="3" t="s">
        <v>2499</v>
      </c>
      <c r="F1886" s="4" t="s">
        <v>177</v>
      </c>
      <c r="G1886" s="4" t="s">
        <v>25</v>
      </c>
      <c r="H1886" s="4" t="s">
        <v>2052</v>
      </c>
      <c r="I1886" s="4" t="s">
        <v>33</v>
      </c>
      <c r="J1886" s="4" t="s">
        <v>27</v>
      </c>
      <c r="K1886" s="2">
        <v>51778.43</v>
      </c>
      <c r="L1886" s="2">
        <v>13915.94</v>
      </c>
      <c r="M1886" s="5">
        <v>1</v>
      </c>
      <c r="N1886" s="2">
        <v>2038.95</v>
      </c>
      <c r="O1886" s="2">
        <v>185550.06</v>
      </c>
      <c r="P1886" s="2">
        <v>592813.19999999995</v>
      </c>
      <c r="Q1886" s="2">
        <v>267251.84999999998</v>
      </c>
      <c r="R1886" s="2">
        <v>203354.36</v>
      </c>
      <c r="S1886" s="2">
        <v>20789.29</v>
      </c>
      <c r="T1886" s="2">
        <v>521134.66</v>
      </c>
      <c r="U1886" s="5">
        <v>0</v>
      </c>
      <c r="V1886" s="6">
        <v>1</v>
      </c>
      <c r="W1886">
        <v>1</v>
      </c>
      <c r="X1886">
        <v>2</v>
      </c>
      <c r="Y1886">
        <v>10</v>
      </c>
      <c r="Z1886" s="5">
        <f t="shared" ca="1" si="87"/>
        <v>2319</v>
      </c>
      <c r="AA1886" s="4" t="str">
        <f t="shared" si="88"/>
        <v>Low</v>
      </c>
      <c r="AB1886" s="2">
        <f t="shared" si="89"/>
        <v>0.03</v>
      </c>
      <c r="AC1886" s="2">
        <f>banking_clients[[#This Row],[Bank_Loans]] + banking_clients[[#This Row],[Business_Lending]] + banking_clients[[#This Row],[CreditCard_Balance]]</f>
        <v>708723.66999999993</v>
      </c>
      <c r="AD1886" s="2">
        <f>banking_clients[[#This Row],[Bank_Deposits]] + banking_clients[[#This Row],[Saving_Accounts]] + banking_clients[[#This Row],[ForeignCurrency_Account]] + banking_clients[[#This Row],[Checking_Accounts]]</f>
        <v>1084208.7</v>
      </c>
    </row>
    <row r="1887" spans="1:30" x14ac:dyDescent="0.2">
      <c r="A1887" t="s">
        <v>5687</v>
      </c>
      <c r="B1887" t="s">
        <v>5688</v>
      </c>
      <c r="C1887" s="5">
        <v>37</v>
      </c>
      <c r="D1887">
        <v>37875</v>
      </c>
      <c r="E1887" s="3" t="s">
        <v>1554</v>
      </c>
      <c r="F1887" s="4" t="s">
        <v>78</v>
      </c>
      <c r="G1887" s="4" t="s">
        <v>25</v>
      </c>
      <c r="H1887" s="4" t="s">
        <v>397</v>
      </c>
      <c r="I1887" s="4" t="s">
        <v>33</v>
      </c>
      <c r="J1887" s="4" t="s">
        <v>40</v>
      </c>
      <c r="K1887" s="2">
        <v>289247.02</v>
      </c>
      <c r="L1887" s="2">
        <v>38391.760000000002</v>
      </c>
      <c r="M1887" s="5">
        <v>1</v>
      </c>
      <c r="N1887" s="2">
        <v>643.79</v>
      </c>
      <c r="O1887" s="2">
        <v>483531.2</v>
      </c>
      <c r="P1887" s="2">
        <v>1717828.07</v>
      </c>
      <c r="Q1887" s="2">
        <v>815027.92</v>
      </c>
      <c r="R1887" s="2">
        <v>447638.41</v>
      </c>
      <c r="S1887" s="2">
        <v>37831.730000000003</v>
      </c>
      <c r="T1887" s="2">
        <v>2680075.3199999998</v>
      </c>
      <c r="U1887" s="5">
        <v>3</v>
      </c>
      <c r="V1887" s="6">
        <v>4</v>
      </c>
      <c r="W1887">
        <v>2</v>
      </c>
      <c r="X1887">
        <v>1</v>
      </c>
      <c r="Y1887">
        <v>11</v>
      </c>
      <c r="Z1887" s="5">
        <f t="shared" ca="1" si="87"/>
        <v>1718</v>
      </c>
      <c r="AA1887" s="4" t="str">
        <f t="shared" si="88"/>
        <v>Mid</v>
      </c>
      <c r="AB1887" s="2">
        <f t="shared" si="89"/>
        <v>0.03</v>
      </c>
      <c r="AC1887" s="2">
        <f>banking_clients[[#This Row],[Bank_Loans]] + banking_clients[[#This Row],[Business_Lending]] + banking_clients[[#This Row],[CreditCard_Balance]]</f>
        <v>3164250.31</v>
      </c>
      <c r="AD1887" s="2">
        <f>banking_clients[[#This Row],[Bank_Deposits]] + banking_clients[[#This Row],[Saving_Accounts]] + banking_clients[[#This Row],[ForeignCurrency_Account]] + banking_clients[[#This Row],[Checking_Accounts]]</f>
        <v>3018326.13</v>
      </c>
    </row>
    <row r="1888" spans="1:30" x14ac:dyDescent="0.2">
      <c r="A1888" t="s">
        <v>5689</v>
      </c>
      <c r="B1888" t="s">
        <v>5690</v>
      </c>
      <c r="C1888" s="5">
        <v>32</v>
      </c>
      <c r="D1888">
        <v>38522</v>
      </c>
      <c r="E1888" s="3" t="s">
        <v>5691</v>
      </c>
      <c r="F1888" s="4" t="s">
        <v>295</v>
      </c>
      <c r="G1888" s="4" t="s">
        <v>25</v>
      </c>
      <c r="H1888" s="4" t="s">
        <v>346</v>
      </c>
      <c r="I1888" s="4" t="s">
        <v>33</v>
      </c>
      <c r="J1888" s="4" t="s">
        <v>34</v>
      </c>
      <c r="K1888" s="2">
        <v>206121.63</v>
      </c>
      <c r="L1888" s="2">
        <v>18799.95</v>
      </c>
      <c r="M1888" s="5">
        <v>1</v>
      </c>
      <c r="N1888" s="2">
        <v>382.84</v>
      </c>
      <c r="O1888" s="2">
        <v>1121049.93</v>
      </c>
      <c r="P1888" s="2">
        <v>161232.62</v>
      </c>
      <c r="Q1888" s="2">
        <v>120101.85</v>
      </c>
      <c r="R1888" s="2">
        <v>49307.57</v>
      </c>
      <c r="S1888" s="2">
        <v>16268.98</v>
      </c>
      <c r="T1888" s="2">
        <v>475262.52</v>
      </c>
      <c r="U1888" s="5">
        <v>1</v>
      </c>
      <c r="V1888" s="6">
        <v>2</v>
      </c>
      <c r="W1888">
        <v>3</v>
      </c>
      <c r="X1888">
        <v>2</v>
      </c>
      <c r="Y1888">
        <v>12</v>
      </c>
      <c r="Z1888" s="5">
        <f t="shared" ca="1" si="87"/>
        <v>9205</v>
      </c>
      <c r="AA1888" s="4" t="str">
        <f t="shared" si="88"/>
        <v>Mid</v>
      </c>
      <c r="AB1888" s="2">
        <f t="shared" si="89"/>
        <v>0.03</v>
      </c>
      <c r="AC1888" s="2">
        <f>banking_clients[[#This Row],[Bank_Loans]] + banking_clients[[#This Row],[Business_Lending]] + banking_clients[[#This Row],[CreditCard_Balance]]</f>
        <v>1596695.29</v>
      </c>
      <c r="AD1888" s="2">
        <f>banking_clients[[#This Row],[Bank_Deposits]] + banking_clients[[#This Row],[Saving_Accounts]] + banking_clients[[#This Row],[ForeignCurrency_Account]] + banking_clients[[#This Row],[Checking_Accounts]]</f>
        <v>346911.02</v>
      </c>
    </row>
    <row r="1889" spans="1:30" x14ac:dyDescent="0.2">
      <c r="A1889" t="s">
        <v>5692</v>
      </c>
      <c r="B1889" t="s">
        <v>5693</v>
      </c>
      <c r="C1889" s="5">
        <v>31</v>
      </c>
      <c r="D1889">
        <v>24552</v>
      </c>
      <c r="E1889" s="3" t="s">
        <v>5694</v>
      </c>
      <c r="F1889" s="4" t="s">
        <v>506</v>
      </c>
      <c r="G1889" s="4" t="s">
        <v>11</v>
      </c>
      <c r="H1889" s="4" t="s">
        <v>1101</v>
      </c>
      <c r="I1889" s="4" t="s">
        <v>13</v>
      </c>
      <c r="J1889" s="4" t="s">
        <v>27</v>
      </c>
      <c r="K1889" s="2">
        <v>248190.9</v>
      </c>
      <c r="L1889" s="2">
        <v>44616.11</v>
      </c>
      <c r="M1889" s="5">
        <v>1</v>
      </c>
      <c r="N1889" s="2">
        <v>1749.06</v>
      </c>
      <c r="O1889" s="2">
        <v>538901.63</v>
      </c>
      <c r="P1889" s="2">
        <v>258202.49</v>
      </c>
      <c r="Q1889" s="2">
        <v>192478.22</v>
      </c>
      <c r="R1889" s="2">
        <v>288060.08</v>
      </c>
      <c r="S1889" s="2">
        <v>36974.94</v>
      </c>
      <c r="T1889" s="2">
        <v>224000.16</v>
      </c>
      <c r="U1889" s="5">
        <v>0</v>
      </c>
      <c r="V1889" s="6">
        <v>3</v>
      </c>
      <c r="W1889">
        <v>4</v>
      </c>
      <c r="X1889">
        <v>1</v>
      </c>
      <c r="Y1889">
        <v>13</v>
      </c>
      <c r="Z1889" s="5">
        <f t="shared" ca="1" si="87"/>
        <v>4219</v>
      </c>
      <c r="AA1889" s="4" t="str">
        <f t="shared" si="88"/>
        <v>Mid</v>
      </c>
      <c r="AB1889" s="2">
        <f t="shared" si="89"/>
        <v>0.05</v>
      </c>
      <c r="AC1889" s="2">
        <f>banking_clients[[#This Row],[Bank_Loans]] + banking_clients[[#This Row],[Business_Lending]] + banking_clients[[#This Row],[CreditCard_Balance]]</f>
        <v>764650.85000000009</v>
      </c>
      <c r="AD1889" s="2">
        <f>banking_clients[[#This Row],[Bank_Deposits]] + banking_clients[[#This Row],[Saving_Accounts]] + banking_clients[[#This Row],[ForeignCurrency_Account]] + banking_clients[[#This Row],[Checking_Accounts]]</f>
        <v>775715.73</v>
      </c>
    </row>
    <row r="1890" spans="1:30" x14ac:dyDescent="0.2">
      <c r="A1890" t="s">
        <v>5695</v>
      </c>
      <c r="B1890" t="s">
        <v>5696</v>
      </c>
      <c r="C1890" s="5">
        <v>76</v>
      </c>
      <c r="D1890">
        <v>13104</v>
      </c>
      <c r="E1890" s="3" t="s">
        <v>5697</v>
      </c>
      <c r="F1890" s="4" t="s">
        <v>182</v>
      </c>
      <c r="G1890" s="4" t="s">
        <v>49</v>
      </c>
      <c r="H1890" s="4" t="s">
        <v>1069</v>
      </c>
      <c r="I1890" s="4" t="s">
        <v>13</v>
      </c>
      <c r="J1890" s="4" t="s">
        <v>14</v>
      </c>
      <c r="K1890" s="2">
        <v>75930.86</v>
      </c>
      <c r="L1890" s="2">
        <v>7457.45</v>
      </c>
      <c r="M1890" s="5">
        <v>1</v>
      </c>
      <c r="N1890" s="2">
        <v>1113.26</v>
      </c>
      <c r="O1890" s="2">
        <v>533779.39</v>
      </c>
      <c r="P1890" s="2">
        <v>682905.65</v>
      </c>
      <c r="Q1890" s="2">
        <v>248329.33</v>
      </c>
      <c r="R1890" s="2">
        <v>251640.38</v>
      </c>
      <c r="S1890" s="2">
        <v>31097.78</v>
      </c>
      <c r="T1890" s="2">
        <v>639038.61</v>
      </c>
      <c r="U1890" s="5">
        <v>3</v>
      </c>
      <c r="V1890" s="6">
        <v>2</v>
      </c>
      <c r="W1890">
        <v>1</v>
      </c>
      <c r="X1890">
        <v>2</v>
      </c>
      <c r="Y1890">
        <v>14</v>
      </c>
      <c r="Z1890" s="5">
        <f t="shared" ca="1" si="87"/>
        <v>2933</v>
      </c>
      <c r="AA1890" s="4" t="str">
        <f t="shared" si="88"/>
        <v>Low</v>
      </c>
      <c r="AB1890" s="2">
        <f t="shared" si="89"/>
        <v>0.05</v>
      </c>
      <c r="AC1890" s="2">
        <f>banking_clients[[#This Row],[Bank_Loans]] + banking_clients[[#This Row],[Business_Lending]] + banking_clients[[#This Row],[CreditCard_Balance]]</f>
        <v>1173931.26</v>
      </c>
      <c r="AD1890" s="2">
        <f>banking_clients[[#This Row],[Bank_Deposits]] + banking_clients[[#This Row],[Saving_Accounts]] + banking_clients[[#This Row],[ForeignCurrency_Account]] + banking_clients[[#This Row],[Checking_Accounts]]</f>
        <v>1213973.1400000001</v>
      </c>
    </row>
    <row r="1891" spans="1:30" x14ac:dyDescent="0.2">
      <c r="A1891" t="s">
        <v>5698</v>
      </c>
      <c r="B1891" t="s">
        <v>5699</v>
      </c>
      <c r="C1891" s="5">
        <v>37</v>
      </c>
      <c r="D1891">
        <v>42172</v>
      </c>
      <c r="E1891" s="3" t="s">
        <v>5700</v>
      </c>
      <c r="F1891" s="4" t="s">
        <v>10</v>
      </c>
      <c r="G1891" s="4" t="s">
        <v>25</v>
      </c>
      <c r="H1891" s="4" t="s">
        <v>906</v>
      </c>
      <c r="I1891" s="4" t="s">
        <v>80</v>
      </c>
      <c r="J1891" s="4" t="s">
        <v>14</v>
      </c>
      <c r="K1891" s="2">
        <v>82385.3</v>
      </c>
      <c r="L1891" s="2">
        <v>19427.849999999999</v>
      </c>
      <c r="M1891" s="5">
        <v>2</v>
      </c>
      <c r="N1891" s="2">
        <v>3851.89</v>
      </c>
      <c r="O1891" s="2">
        <v>338425.83</v>
      </c>
      <c r="P1891" s="2">
        <v>81662.320000000007</v>
      </c>
      <c r="Q1891" s="2">
        <v>36956.67</v>
      </c>
      <c r="R1891" s="2">
        <v>25142.46</v>
      </c>
      <c r="S1891" s="2">
        <v>17953.099999999999</v>
      </c>
      <c r="T1891" s="2">
        <v>1470588</v>
      </c>
      <c r="U1891" s="5">
        <v>3</v>
      </c>
      <c r="V1891" s="6">
        <v>2</v>
      </c>
      <c r="W1891">
        <v>1</v>
      </c>
      <c r="X1891">
        <v>2</v>
      </c>
      <c r="Y1891">
        <v>15</v>
      </c>
      <c r="Z1891" s="5">
        <f t="shared" ca="1" si="87"/>
        <v>3735</v>
      </c>
      <c r="AA1891" s="4" t="str">
        <f t="shared" si="88"/>
        <v>Low</v>
      </c>
      <c r="AB1891" s="2">
        <f t="shared" si="89"/>
        <v>0.01</v>
      </c>
      <c r="AC1891" s="2">
        <f>banking_clients[[#This Row],[Bank_Loans]] + banking_clients[[#This Row],[Business_Lending]] + banking_clients[[#This Row],[CreditCard_Balance]]</f>
        <v>1812865.72</v>
      </c>
      <c r="AD1891" s="2">
        <f>banking_clients[[#This Row],[Bank_Deposits]] + banking_clients[[#This Row],[Saving_Accounts]] + banking_clients[[#This Row],[ForeignCurrency_Account]] + banking_clients[[#This Row],[Checking_Accounts]]</f>
        <v>161714.54999999999</v>
      </c>
    </row>
    <row r="1892" spans="1:30" x14ac:dyDescent="0.2">
      <c r="A1892" t="s">
        <v>5701</v>
      </c>
      <c r="B1892" t="s">
        <v>5702</v>
      </c>
      <c r="C1892" s="5">
        <v>36</v>
      </c>
      <c r="D1892">
        <v>33139</v>
      </c>
      <c r="E1892" s="3" t="s">
        <v>5703</v>
      </c>
      <c r="F1892" s="4" t="s">
        <v>158</v>
      </c>
      <c r="G1892" s="4" t="s">
        <v>49</v>
      </c>
      <c r="H1892" s="4" t="s">
        <v>954</v>
      </c>
      <c r="I1892" s="4" t="s">
        <v>33</v>
      </c>
      <c r="J1892" s="4" t="s">
        <v>34</v>
      </c>
      <c r="K1892" s="2">
        <v>264398.49</v>
      </c>
      <c r="L1892" s="2">
        <v>71109</v>
      </c>
      <c r="M1892" s="5">
        <v>1</v>
      </c>
      <c r="N1892" s="2">
        <v>5154.91</v>
      </c>
      <c r="O1892" s="2">
        <v>415834.27</v>
      </c>
      <c r="P1892" s="2">
        <v>668835.42000000004</v>
      </c>
      <c r="Q1892" s="2">
        <v>238869.79</v>
      </c>
      <c r="R1892" s="2">
        <v>343972.5</v>
      </c>
      <c r="S1892" s="2">
        <v>62244</v>
      </c>
      <c r="T1892" s="2">
        <v>625548.67000000004</v>
      </c>
      <c r="U1892" s="5">
        <v>1</v>
      </c>
      <c r="V1892" s="6">
        <v>4</v>
      </c>
      <c r="W1892">
        <v>1</v>
      </c>
      <c r="X1892">
        <v>1</v>
      </c>
      <c r="Y1892">
        <v>16</v>
      </c>
      <c r="Z1892" s="5">
        <f t="shared" ca="1" si="87"/>
        <v>6128</v>
      </c>
      <c r="AA1892" s="4" t="str">
        <f t="shared" si="88"/>
        <v>Mid</v>
      </c>
      <c r="AB1892" s="2">
        <f t="shared" si="89"/>
        <v>0.03</v>
      </c>
      <c r="AC1892" s="2">
        <f>banking_clients[[#This Row],[Bank_Loans]] + banking_clients[[#This Row],[Business_Lending]] + banking_clients[[#This Row],[CreditCard_Balance]]</f>
        <v>1046537.8500000001</v>
      </c>
      <c r="AD1892" s="2">
        <f>banking_clients[[#This Row],[Bank_Deposits]] + banking_clients[[#This Row],[Saving_Accounts]] + banking_clients[[#This Row],[ForeignCurrency_Account]] + banking_clients[[#This Row],[Checking_Accounts]]</f>
        <v>1313921.71</v>
      </c>
    </row>
    <row r="1893" spans="1:30" x14ac:dyDescent="0.2">
      <c r="A1893" t="s">
        <v>5704</v>
      </c>
      <c r="B1893" t="s">
        <v>5705</v>
      </c>
      <c r="C1893" s="5">
        <v>29</v>
      </c>
      <c r="D1893">
        <v>29023</v>
      </c>
      <c r="E1893" s="3" t="s">
        <v>5706</v>
      </c>
      <c r="F1893" s="4" t="s">
        <v>109</v>
      </c>
      <c r="G1893" s="4" t="s">
        <v>25</v>
      </c>
      <c r="H1893" s="4" t="s">
        <v>346</v>
      </c>
      <c r="I1893" s="4" t="s">
        <v>13</v>
      </c>
      <c r="J1893" s="4" t="s">
        <v>14</v>
      </c>
      <c r="K1893" s="2">
        <v>124233.49</v>
      </c>
      <c r="L1893" s="2">
        <v>2735.2</v>
      </c>
      <c r="M1893" s="5">
        <v>2</v>
      </c>
      <c r="N1893" s="2">
        <v>4484.01</v>
      </c>
      <c r="O1893" s="2">
        <v>831359.53</v>
      </c>
      <c r="P1893" s="2">
        <v>434681.42</v>
      </c>
      <c r="Q1893" s="2">
        <v>164030.73000000001</v>
      </c>
      <c r="R1893" s="2">
        <v>135325.35</v>
      </c>
      <c r="S1893" s="2">
        <v>5033.5600000000004</v>
      </c>
      <c r="T1893" s="2">
        <v>1394336.47</v>
      </c>
      <c r="U1893" s="5">
        <v>0</v>
      </c>
      <c r="V1893" s="6">
        <v>2</v>
      </c>
      <c r="W1893">
        <v>2</v>
      </c>
      <c r="X1893">
        <v>1</v>
      </c>
      <c r="Y1893">
        <v>17</v>
      </c>
      <c r="Z1893" s="5">
        <f t="shared" ca="1" si="87"/>
        <v>7637</v>
      </c>
      <c r="AA1893" s="4" t="str">
        <f t="shared" si="88"/>
        <v>Mid</v>
      </c>
      <c r="AB1893" s="2">
        <f t="shared" si="89"/>
        <v>0.05</v>
      </c>
      <c r="AC1893" s="2">
        <f>banking_clients[[#This Row],[Bank_Loans]] + banking_clients[[#This Row],[Business_Lending]] + banking_clients[[#This Row],[CreditCard_Balance]]</f>
        <v>2230180.0099999998</v>
      </c>
      <c r="AD1893" s="2">
        <f>banking_clients[[#This Row],[Bank_Deposits]] + banking_clients[[#This Row],[Saving_Accounts]] + banking_clients[[#This Row],[ForeignCurrency_Account]] + banking_clients[[#This Row],[Checking_Accounts]]</f>
        <v>739071.06</v>
      </c>
    </row>
    <row r="1894" spans="1:30" x14ac:dyDescent="0.2">
      <c r="A1894" t="s">
        <v>5707</v>
      </c>
      <c r="B1894" t="s">
        <v>5708</v>
      </c>
      <c r="C1894" s="5">
        <v>74</v>
      </c>
      <c r="D1894">
        <v>2202</v>
      </c>
      <c r="E1894" s="3" t="s">
        <v>5709</v>
      </c>
      <c r="F1894" s="4" t="s">
        <v>94</v>
      </c>
      <c r="G1894" s="4" t="s">
        <v>49</v>
      </c>
      <c r="H1894" s="4" t="s">
        <v>188</v>
      </c>
      <c r="I1894" s="4" t="s">
        <v>80</v>
      </c>
      <c r="J1894" s="4" t="s">
        <v>14</v>
      </c>
      <c r="K1894" s="2">
        <v>190245.77</v>
      </c>
      <c r="L1894" s="2">
        <v>38707.300000000003</v>
      </c>
      <c r="M1894" s="5">
        <v>1</v>
      </c>
      <c r="N1894" s="2">
        <v>11657.86</v>
      </c>
      <c r="O1894" s="2">
        <v>188707.59</v>
      </c>
      <c r="P1894" s="2">
        <v>3144472.59</v>
      </c>
      <c r="Q1894" s="2">
        <v>1143444.58</v>
      </c>
      <c r="R1894" s="2">
        <v>1277139.6299999999</v>
      </c>
      <c r="S1894" s="2">
        <v>30685.3</v>
      </c>
      <c r="T1894" s="2">
        <v>310266.09999999998</v>
      </c>
      <c r="U1894" s="5">
        <v>2</v>
      </c>
      <c r="V1894" s="6">
        <v>4</v>
      </c>
      <c r="W1894">
        <v>2</v>
      </c>
      <c r="X1894">
        <v>2</v>
      </c>
      <c r="Y1894">
        <v>18</v>
      </c>
      <c r="Z1894" s="5">
        <f t="shared" ca="1" si="87"/>
        <v>7621</v>
      </c>
      <c r="AA1894" s="4" t="str">
        <f t="shared" si="88"/>
        <v>Mid</v>
      </c>
      <c r="AB1894" s="2">
        <f t="shared" si="89"/>
        <v>0.01</v>
      </c>
      <c r="AC1894" s="2">
        <f>banking_clients[[#This Row],[Bank_Loans]] + banking_clients[[#This Row],[Business_Lending]] + banking_clients[[#This Row],[CreditCard_Balance]]</f>
        <v>510631.54999999993</v>
      </c>
      <c r="AD1894" s="2">
        <f>banking_clients[[#This Row],[Bank_Deposits]] + banking_clients[[#This Row],[Saving_Accounts]] + banking_clients[[#This Row],[ForeignCurrency_Account]] + banking_clients[[#This Row],[Checking_Accounts]]</f>
        <v>5595742.0999999996</v>
      </c>
    </row>
    <row r="1895" spans="1:30" x14ac:dyDescent="0.2">
      <c r="A1895" t="s">
        <v>5710</v>
      </c>
      <c r="B1895" t="s">
        <v>5711</v>
      </c>
      <c r="C1895" s="5">
        <v>19</v>
      </c>
      <c r="D1895">
        <v>34823</v>
      </c>
      <c r="E1895" s="3" t="s">
        <v>5712</v>
      </c>
      <c r="F1895" s="4" t="s">
        <v>31</v>
      </c>
      <c r="G1895" s="4" t="s">
        <v>25</v>
      </c>
      <c r="H1895" s="4" t="s">
        <v>713</v>
      </c>
      <c r="I1895" s="4" t="s">
        <v>33</v>
      </c>
      <c r="J1895" s="4" t="s">
        <v>34</v>
      </c>
      <c r="K1895" s="2">
        <v>41898.83</v>
      </c>
      <c r="L1895" s="2">
        <v>9184.59</v>
      </c>
      <c r="M1895" s="5">
        <v>3</v>
      </c>
      <c r="N1895" s="2">
        <v>1719.06</v>
      </c>
      <c r="O1895" s="2">
        <v>190217.31</v>
      </c>
      <c r="P1895" s="2">
        <v>450175.65</v>
      </c>
      <c r="Q1895" s="2">
        <v>206155.21</v>
      </c>
      <c r="R1895" s="2">
        <v>231735.28</v>
      </c>
      <c r="S1895" s="2">
        <v>12393.69</v>
      </c>
      <c r="T1895" s="2">
        <v>466500.37</v>
      </c>
      <c r="U1895" s="5">
        <v>3</v>
      </c>
      <c r="V1895" s="6">
        <v>1</v>
      </c>
      <c r="W1895">
        <v>3</v>
      </c>
      <c r="X1895">
        <v>1</v>
      </c>
      <c r="Y1895">
        <v>19</v>
      </c>
      <c r="Z1895" s="5">
        <f t="shared" ca="1" si="87"/>
        <v>2245</v>
      </c>
      <c r="AA1895" s="4" t="str">
        <f t="shared" si="88"/>
        <v>Low</v>
      </c>
      <c r="AB1895" s="2">
        <f t="shared" si="89"/>
        <v>0.03</v>
      </c>
      <c r="AC1895" s="2">
        <f>banking_clients[[#This Row],[Bank_Loans]] + banking_clients[[#This Row],[Business_Lending]] + banking_clients[[#This Row],[CreditCard_Balance]]</f>
        <v>658436.74</v>
      </c>
      <c r="AD1895" s="2">
        <f>banking_clients[[#This Row],[Bank_Deposits]] + banking_clients[[#This Row],[Saving_Accounts]] + banking_clients[[#This Row],[ForeignCurrency_Account]] + banking_clients[[#This Row],[Checking_Accounts]]</f>
        <v>900459.83</v>
      </c>
    </row>
    <row r="1896" spans="1:30" x14ac:dyDescent="0.2">
      <c r="A1896" t="s">
        <v>5713</v>
      </c>
      <c r="B1896" t="s">
        <v>5714</v>
      </c>
      <c r="C1896" s="5">
        <v>37</v>
      </c>
      <c r="D1896">
        <v>12715</v>
      </c>
      <c r="E1896" s="3" t="s">
        <v>5715</v>
      </c>
      <c r="F1896" s="4" t="s">
        <v>131</v>
      </c>
      <c r="G1896" s="4" t="s">
        <v>19</v>
      </c>
      <c r="H1896" s="4" t="s">
        <v>334</v>
      </c>
      <c r="I1896" s="4" t="s">
        <v>33</v>
      </c>
      <c r="J1896" s="4" t="s">
        <v>14</v>
      </c>
      <c r="K1896" s="2">
        <v>42676.34</v>
      </c>
      <c r="L1896" s="2">
        <v>3260.16</v>
      </c>
      <c r="M1896" s="5">
        <v>1</v>
      </c>
      <c r="N1896" s="2">
        <v>521.86</v>
      </c>
      <c r="O1896" s="2">
        <v>644015.57999999996</v>
      </c>
      <c r="P1896" s="2">
        <v>817932.1</v>
      </c>
      <c r="Q1896" s="2">
        <v>252102.36</v>
      </c>
      <c r="R1896" s="2">
        <v>268068.84000000003</v>
      </c>
      <c r="S1896" s="2">
        <v>17900.3</v>
      </c>
      <c r="T1896" s="2">
        <v>421820.86</v>
      </c>
      <c r="U1896" s="5">
        <v>1</v>
      </c>
      <c r="V1896" s="6">
        <v>1</v>
      </c>
      <c r="W1896">
        <v>3</v>
      </c>
      <c r="X1896">
        <v>2</v>
      </c>
      <c r="Y1896">
        <v>20</v>
      </c>
      <c r="Z1896" s="5">
        <f t="shared" ca="1" si="87"/>
        <v>1547</v>
      </c>
      <c r="AA1896" s="4" t="str">
        <f t="shared" si="88"/>
        <v>Low</v>
      </c>
      <c r="AB1896" s="2">
        <f t="shared" si="89"/>
        <v>0.03</v>
      </c>
      <c r="AC1896" s="2">
        <f>banking_clients[[#This Row],[Bank_Loans]] + banking_clients[[#This Row],[Business_Lending]] + banking_clients[[#This Row],[CreditCard_Balance]]</f>
        <v>1066358.3</v>
      </c>
      <c r="AD1896" s="2">
        <f>banking_clients[[#This Row],[Bank_Deposits]] + banking_clients[[#This Row],[Saving_Accounts]] + banking_clients[[#This Row],[ForeignCurrency_Account]] + banking_clients[[#This Row],[Checking_Accounts]]</f>
        <v>1356003.6</v>
      </c>
    </row>
    <row r="1897" spans="1:30" x14ac:dyDescent="0.2">
      <c r="A1897" t="s">
        <v>5716</v>
      </c>
      <c r="B1897" t="s">
        <v>5717</v>
      </c>
      <c r="C1897" s="5">
        <v>57</v>
      </c>
      <c r="D1897">
        <v>11694</v>
      </c>
      <c r="E1897" s="3" t="s">
        <v>5718</v>
      </c>
      <c r="F1897" s="4" t="s">
        <v>182</v>
      </c>
      <c r="G1897" s="4" t="s">
        <v>49</v>
      </c>
      <c r="H1897" s="4" t="s">
        <v>790</v>
      </c>
      <c r="I1897" s="4" t="s">
        <v>13</v>
      </c>
      <c r="J1897" s="4" t="s">
        <v>40</v>
      </c>
      <c r="K1897" s="2">
        <v>181852.03</v>
      </c>
      <c r="L1897" s="2">
        <v>10044.450000000001</v>
      </c>
      <c r="M1897" s="5">
        <v>1</v>
      </c>
      <c r="N1897" s="2">
        <v>582.04</v>
      </c>
      <c r="O1897" s="2">
        <v>729138.5</v>
      </c>
      <c r="P1897" s="2">
        <v>54596.76</v>
      </c>
      <c r="Q1897" s="2">
        <v>46197.26</v>
      </c>
      <c r="R1897" s="2">
        <v>11453.32</v>
      </c>
      <c r="S1897" s="2">
        <v>45027.35</v>
      </c>
      <c r="T1897" s="2">
        <v>455877.33</v>
      </c>
      <c r="U1897" s="5">
        <v>0</v>
      </c>
      <c r="V1897" s="6">
        <v>2</v>
      </c>
      <c r="W1897">
        <v>3</v>
      </c>
      <c r="X1897">
        <v>1</v>
      </c>
      <c r="Y1897">
        <v>21</v>
      </c>
      <c r="Z1897" s="5">
        <f t="shared" ca="1" si="87"/>
        <v>3422</v>
      </c>
      <c r="AA1897" s="4" t="str">
        <f t="shared" si="88"/>
        <v>Mid</v>
      </c>
      <c r="AB1897" s="2">
        <f t="shared" si="89"/>
        <v>0.05</v>
      </c>
      <c r="AC1897" s="2">
        <f>banking_clients[[#This Row],[Bank_Loans]] + banking_clients[[#This Row],[Business_Lending]] + banking_clients[[#This Row],[CreditCard_Balance]]</f>
        <v>1185597.8700000001</v>
      </c>
      <c r="AD1897" s="2">
        <f>banking_clients[[#This Row],[Bank_Deposits]] + banking_clients[[#This Row],[Saving_Accounts]] + banking_clients[[#This Row],[ForeignCurrency_Account]] + banking_clients[[#This Row],[Checking_Accounts]]</f>
        <v>157274.69</v>
      </c>
    </row>
    <row r="1898" spans="1:30" x14ac:dyDescent="0.2">
      <c r="A1898" t="s">
        <v>5719</v>
      </c>
      <c r="B1898" t="s">
        <v>5720</v>
      </c>
      <c r="C1898" s="5">
        <v>48</v>
      </c>
      <c r="D1898">
        <v>40601</v>
      </c>
      <c r="E1898" s="3" t="s">
        <v>5721</v>
      </c>
      <c r="F1898" s="4" t="s">
        <v>172</v>
      </c>
      <c r="G1898" s="4" t="s">
        <v>49</v>
      </c>
      <c r="H1898" s="4" t="s">
        <v>597</v>
      </c>
      <c r="I1898" s="4" t="s">
        <v>13</v>
      </c>
      <c r="J1898" s="4" t="s">
        <v>14</v>
      </c>
      <c r="K1898" s="2">
        <v>57954.12</v>
      </c>
      <c r="L1898" s="2">
        <v>9910.1200000000008</v>
      </c>
      <c r="M1898" s="5">
        <v>1</v>
      </c>
      <c r="N1898" s="2">
        <v>281.83</v>
      </c>
      <c r="O1898" s="2">
        <v>475534.51</v>
      </c>
      <c r="P1898" s="2">
        <v>111160.23</v>
      </c>
      <c r="Q1898" s="2">
        <v>71341.64</v>
      </c>
      <c r="R1898" s="2">
        <v>57687.18</v>
      </c>
      <c r="S1898" s="2">
        <v>14141.26</v>
      </c>
      <c r="T1898" s="2">
        <v>584262.65</v>
      </c>
      <c r="U1898" s="5">
        <v>0</v>
      </c>
      <c r="V1898" s="6">
        <v>2</v>
      </c>
      <c r="W1898">
        <v>3</v>
      </c>
      <c r="X1898">
        <v>1</v>
      </c>
      <c r="Y1898">
        <v>22</v>
      </c>
      <c r="Z1898" s="5">
        <f t="shared" ca="1" si="87"/>
        <v>2724</v>
      </c>
      <c r="AA1898" s="4" t="str">
        <f t="shared" si="88"/>
        <v>Low</v>
      </c>
      <c r="AB1898" s="2">
        <f t="shared" si="89"/>
        <v>0.05</v>
      </c>
      <c r="AC1898" s="2">
        <f>banking_clients[[#This Row],[Bank_Loans]] + banking_clients[[#This Row],[Business_Lending]] + banking_clients[[#This Row],[CreditCard_Balance]]</f>
        <v>1060078.9900000002</v>
      </c>
      <c r="AD1898" s="2">
        <f>banking_clients[[#This Row],[Bank_Deposits]] + banking_clients[[#This Row],[Saving_Accounts]] + banking_clients[[#This Row],[ForeignCurrency_Account]] + banking_clients[[#This Row],[Checking_Accounts]]</f>
        <v>254330.31</v>
      </c>
    </row>
    <row r="1899" spans="1:30" x14ac:dyDescent="0.2">
      <c r="A1899" t="s">
        <v>5722</v>
      </c>
      <c r="B1899" t="s">
        <v>5723</v>
      </c>
      <c r="C1899" s="5">
        <v>75</v>
      </c>
      <c r="D1899">
        <v>14592</v>
      </c>
      <c r="E1899" s="3" t="s">
        <v>5724</v>
      </c>
      <c r="F1899" s="4" t="s">
        <v>310</v>
      </c>
      <c r="G1899" s="4" t="s">
        <v>25</v>
      </c>
      <c r="H1899" s="4" t="s">
        <v>1247</v>
      </c>
      <c r="I1899" s="4" t="s">
        <v>33</v>
      </c>
      <c r="J1899" s="4" t="s">
        <v>14</v>
      </c>
      <c r="K1899" s="2">
        <v>97526.95</v>
      </c>
      <c r="L1899" s="2">
        <v>6751.49</v>
      </c>
      <c r="M1899" s="5">
        <v>1</v>
      </c>
      <c r="N1899" s="2">
        <v>820.06</v>
      </c>
      <c r="O1899" s="2">
        <v>87661.97</v>
      </c>
      <c r="P1899" s="2">
        <v>75793.009999999995</v>
      </c>
      <c r="Q1899" s="2">
        <v>37294.97</v>
      </c>
      <c r="R1899" s="2">
        <v>73050.02</v>
      </c>
      <c r="S1899" s="2">
        <v>16486.84</v>
      </c>
      <c r="T1899" s="2">
        <v>105818.03</v>
      </c>
      <c r="U1899" s="5">
        <v>3</v>
      </c>
      <c r="V1899" s="6">
        <v>1</v>
      </c>
      <c r="W1899">
        <v>3</v>
      </c>
      <c r="X1899">
        <v>1</v>
      </c>
      <c r="Y1899">
        <v>1</v>
      </c>
      <c r="Z1899" s="5">
        <f t="shared" ca="1" si="87"/>
        <v>7165</v>
      </c>
      <c r="AA1899" s="4" t="str">
        <f t="shared" si="88"/>
        <v>Low</v>
      </c>
      <c r="AB1899" s="2">
        <f t="shared" si="89"/>
        <v>0.03</v>
      </c>
      <c r="AC1899" s="2">
        <f>banking_clients[[#This Row],[Bank_Loans]] + banking_clients[[#This Row],[Business_Lending]] + banking_clients[[#This Row],[CreditCard_Balance]]</f>
        <v>194300.06</v>
      </c>
      <c r="AD1899" s="2">
        <f>banking_clients[[#This Row],[Bank_Deposits]] + banking_clients[[#This Row],[Saving_Accounts]] + banking_clients[[#This Row],[ForeignCurrency_Account]] + banking_clients[[#This Row],[Checking_Accounts]]</f>
        <v>202624.84</v>
      </c>
    </row>
    <row r="1900" spans="1:30" x14ac:dyDescent="0.2">
      <c r="A1900" t="s">
        <v>5725</v>
      </c>
      <c r="B1900" t="s">
        <v>5726</v>
      </c>
      <c r="C1900" s="5">
        <v>30</v>
      </c>
      <c r="D1900">
        <v>16199</v>
      </c>
      <c r="E1900" s="3" t="s">
        <v>2922</v>
      </c>
      <c r="F1900" s="4" t="s">
        <v>38</v>
      </c>
      <c r="G1900" s="4" t="s">
        <v>11</v>
      </c>
      <c r="H1900" s="4" t="s">
        <v>168</v>
      </c>
      <c r="I1900" s="4" t="s">
        <v>13</v>
      </c>
      <c r="J1900" s="4" t="s">
        <v>40</v>
      </c>
      <c r="K1900" s="2">
        <v>107610.47</v>
      </c>
      <c r="L1900" s="2">
        <v>32395.96</v>
      </c>
      <c r="M1900" s="5">
        <v>1</v>
      </c>
      <c r="N1900" s="2">
        <v>5561.34</v>
      </c>
      <c r="O1900" s="2">
        <v>950685.55</v>
      </c>
      <c r="P1900" s="2">
        <v>1247148.93</v>
      </c>
      <c r="Q1900" s="2">
        <v>618740.55000000005</v>
      </c>
      <c r="R1900" s="2">
        <v>285394.08</v>
      </c>
      <c r="S1900" s="2">
        <v>38977.480000000003</v>
      </c>
      <c r="T1900" s="2">
        <v>473459.62</v>
      </c>
      <c r="U1900" s="5">
        <v>1</v>
      </c>
      <c r="V1900" s="6">
        <v>2</v>
      </c>
      <c r="W1900">
        <v>3</v>
      </c>
      <c r="X1900">
        <v>2</v>
      </c>
      <c r="Y1900">
        <v>2</v>
      </c>
      <c r="Z1900" s="5">
        <f t="shared" ca="1" si="87"/>
        <v>2405</v>
      </c>
      <c r="AA1900" s="4" t="str">
        <f t="shared" si="88"/>
        <v>Mid</v>
      </c>
      <c r="AB1900" s="2">
        <f t="shared" si="89"/>
        <v>0.05</v>
      </c>
      <c r="AC1900" s="2">
        <f>banking_clients[[#This Row],[Bank_Loans]] + banking_clients[[#This Row],[Business_Lending]] + banking_clients[[#This Row],[CreditCard_Balance]]</f>
        <v>1429706.51</v>
      </c>
      <c r="AD1900" s="2">
        <f>banking_clients[[#This Row],[Bank_Deposits]] + banking_clients[[#This Row],[Saving_Accounts]] + banking_clients[[#This Row],[ForeignCurrency_Account]] + banking_clients[[#This Row],[Checking_Accounts]]</f>
        <v>2190261.04</v>
      </c>
    </row>
    <row r="1901" spans="1:30" x14ac:dyDescent="0.2">
      <c r="A1901" t="s">
        <v>5727</v>
      </c>
      <c r="B1901" t="s">
        <v>5728</v>
      </c>
      <c r="C1901" s="5">
        <v>35</v>
      </c>
      <c r="D1901">
        <v>10233</v>
      </c>
      <c r="E1901" s="3" t="s">
        <v>5729</v>
      </c>
      <c r="F1901" s="4" t="s">
        <v>574</v>
      </c>
      <c r="G1901" s="4" t="s">
        <v>49</v>
      </c>
      <c r="H1901" s="4" t="s">
        <v>384</v>
      </c>
      <c r="I1901" s="4" t="s">
        <v>33</v>
      </c>
      <c r="J1901" s="4" t="s">
        <v>14</v>
      </c>
      <c r="K1901" s="2">
        <v>181216.69</v>
      </c>
      <c r="L1901" s="2">
        <v>32758.77</v>
      </c>
      <c r="M1901" s="5">
        <v>1</v>
      </c>
      <c r="N1901" s="2">
        <v>2046.05</v>
      </c>
      <c r="O1901" s="2">
        <v>408661.72</v>
      </c>
      <c r="P1901" s="2">
        <v>49923.51</v>
      </c>
      <c r="Q1901" s="2">
        <v>60064.22</v>
      </c>
      <c r="R1901" s="2">
        <v>13814.77</v>
      </c>
      <c r="S1901" s="2">
        <v>3515.13</v>
      </c>
      <c r="T1901" s="2">
        <v>515038.57</v>
      </c>
      <c r="U1901" s="5">
        <v>1</v>
      </c>
      <c r="V1901" s="6">
        <v>2</v>
      </c>
      <c r="W1901">
        <v>3</v>
      </c>
      <c r="X1901">
        <v>2</v>
      </c>
      <c r="Y1901">
        <v>3</v>
      </c>
      <c r="Z1901" s="5">
        <f t="shared" ca="1" si="87"/>
        <v>4099</v>
      </c>
      <c r="AA1901" s="4" t="str">
        <f t="shared" si="88"/>
        <v>Mid</v>
      </c>
      <c r="AB1901" s="2">
        <f t="shared" si="89"/>
        <v>0.03</v>
      </c>
      <c r="AC1901" s="2">
        <f>banking_clients[[#This Row],[Bank_Loans]] + banking_clients[[#This Row],[Business_Lending]] + banking_clients[[#This Row],[CreditCard_Balance]]</f>
        <v>925746.34000000008</v>
      </c>
      <c r="AD1901" s="2">
        <f>banking_clients[[#This Row],[Bank_Deposits]] + banking_clients[[#This Row],[Saving_Accounts]] + banking_clients[[#This Row],[ForeignCurrency_Account]] + banking_clients[[#This Row],[Checking_Accounts]]</f>
        <v>127317.63</v>
      </c>
    </row>
    <row r="1902" spans="1:30" x14ac:dyDescent="0.2">
      <c r="A1902" t="s">
        <v>5730</v>
      </c>
      <c r="B1902" t="s">
        <v>5731</v>
      </c>
      <c r="C1902" s="5">
        <v>59</v>
      </c>
      <c r="D1902">
        <v>28859</v>
      </c>
      <c r="E1902" s="3" t="s">
        <v>5732</v>
      </c>
      <c r="F1902" s="4" t="s">
        <v>131</v>
      </c>
      <c r="G1902" s="4" t="s">
        <v>49</v>
      </c>
      <c r="H1902" s="4" t="s">
        <v>450</v>
      </c>
      <c r="I1902" s="4" t="s">
        <v>13</v>
      </c>
      <c r="J1902" s="4" t="s">
        <v>14</v>
      </c>
      <c r="K1902" s="2">
        <v>73722.03</v>
      </c>
      <c r="L1902" s="2">
        <v>38639.160000000003</v>
      </c>
      <c r="M1902" s="5">
        <v>2</v>
      </c>
      <c r="N1902" s="2">
        <v>5603.85</v>
      </c>
      <c r="O1902" s="2">
        <v>438980.22</v>
      </c>
      <c r="P1902" s="2">
        <v>653857.31000000006</v>
      </c>
      <c r="Q1902" s="2">
        <v>575394.43999999994</v>
      </c>
      <c r="R1902" s="2">
        <v>231203.95</v>
      </c>
      <c r="S1902" s="2">
        <v>18867.240000000002</v>
      </c>
      <c r="T1902" s="2">
        <v>1124536.1399999999</v>
      </c>
      <c r="U1902" s="5">
        <v>1</v>
      </c>
      <c r="V1902" s="6">
        <v>3</v>
      </c>
      <c r="W1902">
        <v>4</v>
      </c>
      <c r="X1902">
        <v>1</v>
      </c>
      <c r="Y1902">
        <v>4</v>
      </c>
      <c r="Z1902" s="5">
        <f t="shared" ca="1" si="87"/>
        <v>7447</v>
      </c>
      <c r="AA1902" s="4" t="str">
        <f t="shared" si="88"/>
        <v>Low</v>
      </c>
      <c r="AB1902" s="2">
        <f t="shared" si="89"/>
        <v>0.05</v>
      </c>
      <c r="AC1902" s="2">
        <f>banking_clients[[#This Row],[Bank_Loans]] + banking_clients[[#This Row],[Business_Lending]] + banking_clients[[#This Row],[CreditCard_Balance]]</f>
        <v>1569120.21</v>
      </c>
      <c r="AD1902" s="2">
        <f>banking_clients[[#This Row],[Bank_Deposits]] + banking_clients[[#This Row],[Saving_Accounts]] + banking_clients[[#This Row],[ForeignCurrency_Account]] + banking_clients[[#This Row],[Checking_Accounts]]</f>
        <v>1479322.94</v>
      </c>
    </row>
    <row r="1903" spans="1:30" x14ac:dyDescent="0.2">
      <c r="A1903" t="s">
        <v>5733</v>
      </c>
      <c r="B1903" t="s">
        <v>5734</v>
      </c>
      <c r="C1903" s="5">
        <v>20</v>
      </c>
      <c r="D1903">
        <v>22301</v>
      </c>
      <c r="E1903" s="3" t="s">
        <v>5735</v>
      </c>
      <c r="F1903" s="4" t="s">
        <v>295</v>
      </c>
      <c r="G1903" s="4" t="s">
        <v>11</v>
      </c>
      <c r="H1903" s="4" t="s">
        <v>408</v>
      </c>
      <c r="I1903" s="4" t="s">
        <v>13</v>
      </c>
      <c r="J1903" s="4" t="s">
        <v>14</v>
      </c>
      <c r="K1903" s="2">
        <v>78586.66</v>
      </c>
      <c r="L1903" s="2">
        <v>4560.3599999999997</v>
      </c>
      <c r="M1903" s="5">
        <v>2</v>
      </c>
      <c r="N1903" s="2">
        <v>1313.28</v>
      </c>
      <c r="O1903" s="2">
        <v>443646.57</v>
      </c>
      <c r="P1903" s="2">
        <v>353151.11</v>
      </c>
      <c r="Q1903" s="2">
        <v>502791.41</v>
      </c>
      <c r="R1903" s="2">
        <v>56504.18</v>
      </c>
      <c r="S1903" s="2">
        <v>17326.669999999998</v>
      </c>
      <c r="T1903" s="2">
        <v>627480.61</v>
      </c>
      <c r="U1903" s="5">
        <v>0</v>
      </c>
      <c r="V1903" s="6">
        <v>2</v>
      </c>
      <c r="W1903">
        <v>4</v>
      </c>
      <c r="X1903">
        <v>1</v>
      </c>
      <c r="Y1903">
        <v>8</v>
      </c>
      <c r="Z1903" s="5">
        <f t="shared" ca="1" si="87"/>
        <v>1405</v>
      </c>
      <c r="AA1903" s="4" t="str">
        <f t="shared" si="88"/>
        <v>Low</v>
      </c>
      <c r="AB1903" s="2">
        <f t="shared" si="89"/>
        <v>0.05</v>
      </c>
      <c r="AC1903" s="2">
        <f>banking_clients[[#This Row],[Bank_Loans]] + banking_clients[[#This Row],[Business_Lending]] + banking_clients[[#This Row],[CreditCard_Balance]]</f>
        <v>1072440.46</v>
      </c>
      <c r="AD1903" s="2">
        <f>banking_clients[[#This Row],[Bank_Deposits]] + banking_clients[[#This Row],[Saving_Accounts]] + banking_clients[[#This Row],[ForeignCurrency_Account]] + banking_clients[[#This Row],[Checking_Accounts]]</f>
        <v>929773.36999999988</v>
      </c>
    </row>
    <row r="1904" spans="1:30" x14ac:dyDescent="0.2">
      <c r="A1904" t="s">
        <v>5736</v>
      </c>
      <c r="B1904" t="s">
        <v>5737</v>
      </c>
      <c r="C1904" s="5">
        <v>64</v>
      </c>
      <c r="D1904">
        <v>43105</v>
      </c>
      <c r="E1904" s="3" t="s">
        <v>5738</v>
      </c>
      <c r="F1904" s="4" t="s">
        <v>574</v>
      </c>
      <c r="G1904" s="4" t="s">
        <v>49</v>
      </c>
      <c r="H1904" s="4" t="s">
        <v>762</v>
      </c>
      <c r="I1904" s="4" t="s">
        <v>33</v>
      </c>
      <c r="J1904" s="4" t="s">
        <v>34</v>
      </c>
      <c r="K1904" s="2">
        <v>128154.79</v>
      </c>
      <c r="L1904" s="2">
        <v>34072.720000000001</v>
      </c>
      <c r="M1904" s="5">
        <v>2</v>
      </c>
      <c r="N1904" s="2">
        <v>3214.16</v>
      </c>
      <c r="O1904" s="2">
        <v>94876.07</v>
      </c>
      <c r="P1904" s="2">
        <v>231597.85</v>
      </c>
      <c r="Q1904" s="2">
        <v>94529.73</v>
      </c>
      <c r="R1904" s="2">
        <v>175825.3</v>
      </c>
      <c r="S1904" s="2">
        <v>76987.31</v>
      </c>
      <c r="T1904" s="2">
        <v>2043910.42</v>
      </c>
      <c r="U1904" s="5">
        <v>1</v>
      </c>
      <c r="V1904" s="6">
        <v>4</v>
      </c>
      <c r="W1904">
        <v>1</v>
      </c>
      <c r="X1904">
        <v>2</v>
      </c>
      <c r="Y1904">
        <v>9</v>
      </c>
      <c r="Z1904" s="5">
        <f t="shared" ca="1" si="87"/>
        <v>9245</v>
      </c>
      <c r="AA1904" s="4" t="str">
        <f t="shared" si="88"/>
        <v>Mid</v>
      </c>
      <c r="AB1904" s="2">
        <f t="shared" si="89"/>
        <v>0.03</v>
      </c>
      <c r="AC1904" s="2">
        <f>banking_clients[[#This Row],[Bank_Loans]] + banking_clients[[#This Row],[Business_Lending]] + banking_clients[[#This Row],[CreditCard_Balance]]</f>
        <v>2142000.65</v>
      </c>
      <c r="AD1904" s="2">
        <f>banking_clients[[#This Row],[Bank_Deposits]] + banking_clients[[#This Row],[Saving_Accounts]] + banking_clients[[#This Row],[ForeignCurrency_Account]] + banking_clients[[#This Row],[Checking_Accounts]]</f>
        <v>578940.19000000006</v>
      </c>
    </row>
    <row r="1905" spans="1:30" x14ac:dyDescent="0.2">
      <c r="A1905" t="s">
        <v>5739</v>
      </c>
      <c r="B1905" t="s">
        <v>5740</v>
      </c>
      <c r="C1905" s="5">
        <v>56</v>
      </c>
      <c r="D1905">
        <v>7118</v>
      </c>
      <c r="E1905" s="3" t="s">
        <v>5741</v>
      </c>
      <c r="F1905" s="4" t="s">
        <v>44</v>
      </c>
      <c r="G1905" s="4" t="s">
        <v>49</v>
      </c>
      <c r="H1905" s="4" t="s">
        <v>721</v>
      </c>
      <c r="I1905" s="4" t="s">
        <v>13</v>
      </c>
      <c r="J1905" s="4" t="s">
        <v>34</v>
      </c>
      <c r="K1905" s="2">
        <v>129373</v>
      </c>
      <c r="L1905" s="2">
        <v>10056.07</v>
      </c>
      <c r="M1905" s="5">
        <v>1</v>
      </c>
      <c r="N1905" s="2">
        <v>2708.83</v>
      </c>
      <c r="O1905" s="2">
        <v>401266.1</v>
      </c>
      <c r="P1905" s="2">
        <v>199877.04</v>
      </c>
      <c r="Q1905" s="2">
        <v>139913.93</v>
      </c>
      <c r="R1905" s="2">
        <v>91210.559999999998</v>
      </c>
      <c r="S1905" s="2">
        <v>10723.51</v>
      </c>
      <c r="T1905" s="2">
        <v>777196.29</v>
      </c>
      <c r="U1905" s="5">
        <v>0</v>
      </c>
      <c r="V1905" s="6">
        <v>1</v>
      </c>
      <c r="W1905">
        <v>2</v>
      </c>
      <c r="X1905">
        <v>2</v>
      </c>
      <c r="Y1905">
        <v>10</v>
      </c>
      <c r="Z1905" s="5">
        <f t="shared" ca="1" si="87"/>
        <v>3386</v>
      </c>
      <c r="AA1905" s="4" t="str">
        <f t="shared" si="88"/>
        <v>Mid</v>
      </c>
      <c r="AB1905" s="2">
        <f t="shared" si="89"/>
        <v>0.05</v>
      </c>
      <c r="AC1905" s="2">
        <f>banking_clients[[#This Row],[Bank_Loans]] + banking_clients[[#This Row],[Business_Lending]] + banking_clients[[#This Row],[CreditCard_Balance]]</f>
        <v>1181171.2200000002</v>
      </c>
      <c r="AD1905" s="2">
        <f>banking_clients[[#This Row],[Bank_Deposits]] + banking_clients[[#This Row],[Saving_Accounts]] + banking_clients[[#This Row],[ForeignCurrency_Account]] + banking_clients[[#This Row],[Checking_Accounts]]</f>
        <v>441725.04</v>
      </c>
    </row>
    <row r="1906" spans="1:30" x14ac:dyDescent="0.2">
      <c r="A1906" t="s">
        <v>5742</v>
      </c>
      <c r="B1906" t="s">
        <v>5743</v>
      </c>
      <c r="C1906" s="5">
        <v>52</v>
      </c>
      <c r="D1906">
        <v>33091</v>
      </c>
      <c r="E1906" s="3" t="s">
        <v>5744</v>
      </c>
      <c r="F1906" s="4" t="s">
        <v>99</v>
      </c>
      <c r="G1906" s="4" t="s">
        <v>25</v>
      </c>
      <c r="H1906" s="4" t="s">
        <v>5559</v>
      </c>
      <c r="I1906" s="4" t="s">
        <v>33</v>
      </c>
      <c r="J1906" s="4" t="s">
        <v>34</v>
      </c>
      <c r="K1906" s="2">
        <v>140671.72</v>
      </c>
      <c r="L1906" s="2">
        <v>37579.85</v>
      </c>
      <c r="M1906" s="5">
        <v>1</v>
      </c>
      <c r="N1906" s="2">
        <v>4003.69</v>
      </c>
      <c r="O1906" s="2">
        <v>528083.56000000006</v>
      </c>
      <c r="P1906" s="2">
        <v>1201314.95</v>
      </c>
      <c r="Q1906" s="2">
        <v>770843.76</v>
      </c>
      <c r="R1906" s="2">
        <v>119731.06</v>
      </c>
      <c r="S1906" s="2">
        <v>13151.29</v>
      </c>
      <c r="T1906" s="2">
        <v>2249744.11</v>
      </c>
      <c r="U1906" s="5">
        <v>2</v>
      </c>
      <c r="V1906" s="6">
        <v>3</v>
      </c>
      <c r="W1906">
        <v>3</v>
      </c>
      <c r="X1906">
        <v>1</v>
      </c>
      <c r="Y1906">
        <v>11</v>
      </c>
      <c r="Z1906" s="5">
        <f t="shared" ca="1" si="87"/>
        <v>7565</v>
      </c>
      <c r="AA1906" s="4" t="str">
        <f t="shared" si="88"/>
        <v>Mid</v>
      </c>
      <c r="AB1906" s="2">
        <f t="shared" si="89"/>
        <v>0.03</v>
      </c>
      <c r="AC1906" s="2">
        <f>banking_clients[[#This Row],[Bank_Loans]] + banking_clients[[#This Row],[Business_Lending]] + banking_clients[[#This Row],[CreditCard_Balance]]</f>
        <v>2781831.36</v>
      </c>
      <c r="AD1906" s="2">
        <f>banking_clients[[#This Row],[Bank_Deposits]] + banking_clients[[#This Row],[Saving_Accounts]] + banking_clients[[#This Row],[ForeignCurrency_Account]] + banking_clients[[#This Row],[Checking_Accounts]]</f>
        <v>2105041.06</v>
      </c>
    </row>
    <row r="1907" spans="1:30" x14ac:dyDescent="0.2">
      <c r="A1907" t="s">
        <v>5745</v>
      </c>
      <c r="B1907" t="s">
        <v>5746</v>
      </c>
      <c r="C1907" s="5">
        <v>29</v>
      </c>
      <c r="D1907">
        <v>35789</v>
      </c>
      <c r="E1907" s="3" t="s">
        <v>5747</v>
      </c>
      <c r="F1907" s="4" t="s">
        <v>182</v>
      </c>
      <c r="G1907" s="4" t="s">
        <v>49</v>
      </c>
      <c r="H1907" s="4" t="s">
        <v>974</v>
      </c>
      <c r="I1907" s="4" t="s">
        <v>33</v>
      </c>
      <c r="J1907" s="4" t="s">
        <v>34</v>
      </c>
      <c r="K1907" s="2">
        <v>84463.87</v>
      </c>
      <c r="L1907" s="2">
        <v>36839.32</v>
      </c>
      <c r="M1907" s="5">
        <v>1</v>
      </c>
      <c r="N1907" s="2">
        <v>2029.77</v>
      </c>
      <c r="O1907" s="2">
        <v>112548.49</v>
      </c>
      <c r="P1907" s="2">
        <v>1680282.31</v>
      </c>
      <c r="Q1907" s="2">
        <v>481759.26</v>
      </c>
      <c r="R1907" s="2">
        <v>575408.56000000006</v>
      </c>
      <c r="S1907" s="2">
        <v>108933.37</v>
      </c>
      <c r="T1907" s="2">
        <v>275076.71999999997</v>
      </c>
      <c r="U1907" s="5">
        <v>1</v>
      </c>
      <c r="V1907" s="6">
        <v>3</v>
      </c>
      <c r="W1907">
        <v>4</v>
      </c>
      <c r="X1907">
        <v>2</v>
      </c>
      <c r="Y1907">
        <v>12</v>
      </c>
      <c r="Z1907" s="5">
        <f t="shared" ca="1" si="87"/>
        <v>3398</v>
      </c>
      <c r="AA1907" s="4" t="str">
        <f t="shared" si="88"/>
        <v>Low</v>
      </c>
      <c r="AB1907" s="2">
        <f t="shared" si="89"/>
        <v>0.03</v>
      </c>
      <c r="AC1907" s="2">
        <f>banking_clients[[#This Row],[Bank_Loans]] + banking_clients[[#This Row],[Business_Lending]] + banking_clients[[#This Row],[CreditCard_Balance]]</f>
        <v>389654.98</v>
      </c>
      <c r="AD1907" s="2">
        <f>banking_clients[[#This Row],[Bank_Deposits]] + banking_clients[[#This Row],[Saving_Accounts]] + banking_clients[[#This Row],[ForeignCurrency_Account]] + banking_clients[[#This Row],[Checking_Accounts]]</f>
        <v>2846383.5</v>
      </c>
    </row>
    <row r="1908" spans="1:30" x14ac:dyDescent="0.2">
      <c r="A1908" t="s">
        <v>5748</v>
      </c>
      <c r="B1908" t="s">
        <v>5749</v>
      </c>
      <c r="C1908" s="5">
        <v>24</v>
      </c>
      <c r="D1908">
        <v>21668</v>
      </c>
      <c r="E1908" s="3" t="s">
        <v>5750</v>
      </c>
      <c r="F1908" s="4" t="s">
        <v>647</v>
      </c>
      <c r="G1908" s="4" t="s">
        <v>25</v>
      </c>
      <c r="H1908" s="4" t="s">
        <v>54</v>
      </c>
      <c r="I1908" s="4" t="s">
        <v>33</v>
      </c>
      <c r="J1908" s="4" t="s">
        <v>14</v>
      </c>
      <c r="K1908" s="2">
        <v>183254.63</v>
      </c>
      <c r="L1908" s="2">
        <v>14631.75</v>
      </c>
      <c r="M1908" s="5">
        <v>1</v>
      </c>
      <c r="N1908" s="2">
        <v>4470.22</v>
      </c>
      <c r="O1908" s="2">
        <v>932547.3</v>
      </c>
      <c r="P1908" s="2">
        <v>854088.28</v>
      </c>
      <c r="Q1908" s="2">
        <v>287215.53000000003</v>
      </c>
      <c r="R1908" s="2">
        <v>393636.44</v>
      </c>
      <c r="S1908" s="2">
        <v>41148.839999999997</v>
      </c>
      <c r="T1908" s="2">
        <v>423560.16</v>
      </c>
      <c r="U1908" s="5">
        <v>0</v>
      </c>
      <c r="V1908" s="6">
        <v>2</v>
      </c>
      <c r="W1908">
        <v>1</v>
      </c>
      <c r="X1908">
        <v>1</v>
      </c>
      <c r="Y1908">
        <v>13</v>
      </c>
      <c r="Z1908" s="5">
        <f t="shared" ca="1" si="87"/>
        <v>6388</v>
      </c>
      <c r="AA1908" s="4" t="str">
        <f t="shared" si="88"/>
        <v>Mid</v>
      </c>
      <c r="AB1908" s="2">
        <f t="shared" si="89"/>
        <v>0.03</v>
      </c>
      <c r="AC1908" s="2">
        <f>banking_clients[[#This Row],[Bank_Loans]] + banking_clients[[#This Row],[Business_Lending]] + banking_clients[[#This Row],[CreditCard_Balance]]</f>
        <v>1360577.68</v>
      </c>
      <c r="AD1908" s="2">
        <f>banking_clients[[#This Row],[Bank_Deposits]] + banking_clients[[#This Row],[Saving_Accounts]] + banking_clients[[#This Row],[ForeignCurrency_Account]] + banking_clients[[#This Row],[Checking_Accounts]]</f>
        <v>1576089.09</v>
      </c>
    </row>
    <row r="1909" spans="1:30" x14ac:dyDescent="0.2">
      <c r="A1909" t="s">
        <v>5751</v>
      </c>
      <c r="B1909" t="s">
        <v>5752</v>
      </c>
      <c r="C1909" s="5">
        <v>27</v>
      </c>
      <c r="D1909">
        <v>25190</v>
      </c>
      <c r="E1909" s="3" t="s">
        <v>5753</v>
      </c>
      <c r="F1909" s="4" t="s">
        <v>172</v>
      </c>
      <c r="G1909" s="4" t="s">
        <v>49</v>
      </c>
      <c r="H1909" s="4" t="s">
        <v>303</v>
      </c>
      <c r="I1909" s="4" t="s">
        <v>13</v>
      </c>
      <c r="J1909" s="4" t="s">
        <v>27</v>
      </c>
      <c r="K1909" s="2">
        <v>235953.25</v>
      </c>
      <c r="L1909" s="2">
        <v>23897.5</v>
      </c>
      <c r="M1909" s="5">
        <v>1</v>
      </c>
      <c r="N1909" s="2">
        <v>5806.17</v>
      </c>
      <c r="O1909" s="2">
        <v>256317.89</v>
      </c>
      <c r="P1909" s="2">
        <v>665597.43999999994</v>
      </c>
      <c r="Q1909" s="2">
        <v>237410.55</v>
      </c>
      <c r="R1909" s="2">
        <v>143633.38</v>
      </c>
      <c r="S1909" s="2">
        <v>69174.12</v>
      </c>
      <c r="T1909" s="2">
        <v>180935.2</v>
      </c>
      <c r="U1909" s="5">
        <v>0</v>
      </c>
      <c r="V1909" s="6">
        <v>2</v>
      </c>
      <c r="W1909">
        <v>1</v>
      </c>
      <c r="X1909">
        <v>1</v>
      </c>
      <c r="Y1909">
        <v>14</v>
      </c>
      <c r="Z1909" s="5">
        <f t="shared" ca="1" si="87"/>
        <v>9109</v>
      </c>
      <c r="AA1909" s="4" t="str">
        <f t="shared" si="88"/>
        <v>Mid</v>
      </c>
      <c r="AB1909" s="2">
        <f t="shared" si="89"/>
        <v>0.05</v>
      </c>
      <c r="AC1909" s="2">
        <f>banking_clients[[#This Row],[Bank_Loans]] + banking_clients[[#This Row],[Business_Lending]] + banking_clients[[#This Row],[CreditCard_Balance]]</f>
        <v>443059.26</v>
      </c>
      <c r="AD1909" s="2">
        <f>banking_clients[[#This Row],[Bank_Deposits]] + banking_clients[[#This Row],[Saving_Accounts]] + banking_clients[[#This Row],[ForeignCurrency_Account]] + banking_clients[[#This Row],[Checking_Accounts]]</f>
        <v>1115815.49</v>
      </c>
    </row>
    <row r="1910" spans="1:30" x14ac:dyDescent="0.2">
      <c r="A1910" t="s">
        <v>5754</v>
      </c>
      <c r="B1910" t="s">
        <v>5755</v>
      </c>
      <c r="C1910" s="5">
        <v>51</v>
      </c>
      <c r="D1910">
        <v>41696</v>
      </c>
      <c r="E1910" s="3" t="s">
        <v>5756</v>
      </c>
      <c r="F1910" s="4" t="s">
        <v>10</v>
      </c>
      <c r="G1910" s="4" t="s">
        <v>11</v>
      </c>
      <c r="H1910" s="4" t="s">
        <v>32</v>
      </c>
      <c r="I1910" s="4" t="s">
        <v>13</v>
      </c>
      <c r="J1910" s="4" t="s">
        <v>14</v>
      </c>
      <c r="K1910" s="2">
        <v>169368.88</v>
      </c>
      <c r="L1910" s="2">
        <v>4334.88</v>
      </c>
      <c r="M1910" s="5">
        <v>1</v>
      </c>
      <c r="N1910" s="2">
        <v>3453.75</v>
      </c>
      <c r="O1910" s="2">
        <v>423807.82</v>
      </c>
      <c r="P1910" s="2">
        <v>1795181.91</v>
      </c>
      <c r="Q1910" s="2">
        <v>329495.40999999997</v>
      </c>
      <c r="R1910" s="2">
        <v>806695.67</v>
      </c>
      <c r="S1910" s="2">
        <v>63848.56</v>
      </c>
      <c r="T1910" s="2">
        <v>788356.1</v>
      </c>
      <c r="U1910" s="5">
        <v>1</v>
      </c>
      <c r="V1910" s="6">
        <v>2</v>
      </c>
      <c r="W1910">
        <v>1</v>
      </c>
      <c r="X1910">
        <v>1</v>
      </c>
      <c r="Y1910">
        <v>15</v>
      </c>
      <c r="Z1910" s="5">
        <f t="shared" ca="1" si="87"/>
        <v>6432</v>
      </c>
      <c r="AA1910" s="4" t="str">
        <f t="shared" si="88"/>
        <v>Mid</v>
      </c>
      <c r="AB1910" s="2">
        <f t="shared" si="89"/>
        <v>0.05</v>
      </c>
      <c r="AC1910" s="2">
        <f>banking_clients[[#This Row],[Bank_Loans]] + banking_clients[[#This Row],[Business_Lending]] + banking_clients[[#This Row],[CreditCard_Balance]]</f>
        <v>1215617.67</v>
      </c>
      <c r="AD1910" s="2">
        <f>banking_clients[[#This Row],[Bank_Deposits]] + banking_clients[[#This Row],[Saving_Accounts]] + banking_clients[[#This Row],[ForeignCurrency_Account]] + banking_clients[[#This Row],[Checking_Accounts]]</f>
        <v>2995221.5500000003</v>
      </c>
    </row>
    <row r="1911" spans="1:30" x14ac:dyDescent="0.2">
      <c r="A1911" t="s">
        <v>5757</v>
      </c>
      <c r="B1911" t="s">
        <v>5758</v>
      </c>
      <c r="C1911" s="5">
        <v>31</v>
      </c>
      <c r="D1911">
        <v>5834</v>
      </c>
      <c r="E1911" s="3" t="s">
        <v>5759</v>
      </c>
      <c r="F1911" s="4" t="s">
        <v>89</v>
      </c>
      <c r="G1911" s="4" t="s">
        <v>49</v>
      </c>
      <c r="H1911" s="4" t="s">
        <v>1079</v>
      </c>
      <c r="I1911" s="4" t="s">
        <v>13</v>
      </c>
      <c r="J1911" s="4" t="s">
        <v>14</v>
      </c>
      <c r="K1911" s="2">
        <v>66584.179999999993</v>
      </c>
      <c r="L1911" s="2">
        <v>16666.88</v>
      </c>
      <c r="M1911" s="5">
        <v>2</v>
      </c>
      <c r="N1911" s="2">
        <v>2124.81</v>
      </c>
      <c r="O1911" s="2">
        <v>603091.94999999995</v>
      </c>
      <c r="P1911" s="2">
        <v>616036.59</v>
      </c>
      <c r="Q1911" s="2">
        <v>233094.93</v>
      </c>
      <c r="R1911" s="2">
        <v>366958.01</v>
      </c>
      <c r="S1911" s="2">
        <v>16542.02</v>
      </c>
      <c r="T1911" s="2">
        <v>788833.84</v>
      </c>
      <c r="U1911" s="5">
        <v>0</v>
      </c>
      <c r="V1911" s="6">
        <v>1</v>
      </c>
      <c r="W1911">
        <v>2</v>
      </c>
      <c r="X1911">
        <v>1</v>
      </c>
      <c r="Y1911">
        <v>1</v>
      </c>
      <c r="Z1911" s="5">
        <f t="shared" ca="1" si="87"/>
        <v>6112</v>
      </c>
      <c r="AA1911" s="4" t="str">
        <f t="shared" si="88"/>
        <v>Low</v>
      </c>
      <c r="AB1911" s="2">
        <f t="shared" si="89"/>
        <v>0.05</v>
      </c>
      <c r="AC1911" s="2">
        <f>banking_clients[[#This Row],[Bank_Loans]] + banking_clients[[#This Row],[Business_Lending]] + banking_clients[[#This Row],[CreditCard_Balance]]</f>
        <v>1394050.6</v>
      </c>
      <c r="AD1911" s="2">
        <f>banking_clients[[#This Row],[Bank_Deposits]] + banking_clients[[#This Row],[Saving_Accounts]] + banking_clients[[#This Row],[ForeignCurrency_Account]] + banking_clients[[#This Row],[Checking_Accounts]]</f>
        <v>1232631.55</v>
      </c>
    </row>
    <row r="1912" spans="1:30" x14ac:dyDescent="0.2">
      <c r="A1912" t="s">
        <v>5760</v>
      </c>
      <c r="B1912" t="s">
        <v>5761</v>
      </c>
      <c r="C1912" s="5">
        <v>39</v>
      </c>
      <c r="D1912">
        <v>4684</v>
      </c>
      <c r="E1912" s="3" t="s">
        <v>5062</v>
      </c>
      <c r="F1912" s="4" t="s">
        <v>63</v>
      </c>
      <c r="G1912" s="4" t="s">
        <v>49</v>
      </c>
      <c r="H1912" s="4" t="s">
        <v>699</v>
      </c>
      <c r="I1912" s="4" t="s">
        <v>13</v>
      </c>
      <c r="J1912" s="4" t="s">
        <v>14</v>
      </c>
      <c r="K1912" s="2">
        <v>445066.83</v>
      </c>
      <c r="L1912" s="2">
        <v>52998.3</v>
      </c>
      <c r="M1912" s="5">
        <v>1</v>
      </c>
      <c r="N1912" s="2">
        <v>66.150000000000006</v>
      </c>
      <c r="O1912" s="2">
        <v>490046.26</v>
      </c>
      <c r="P1912" s="2">
        <v>980086.57</v>
      </c>
      <c r="Q1912" s="2">
        <v>490043.28</v>
      </c>
      <c r="R1912" s="2">
        <v>443739.19</v>
      </c>
      <c r="S1912" s="2">
        <v>56590</v>
      </c>
      <c r="T1912" s="2">
        <v>967822.13</v>
      </c>
      <c r="U1912" s="5">
        <v>2</v>
      </c>
      <c r="V1912" s="6">
        <v>4</v>
      </c>
      <c r="W1912">
        <v>2</v>
      </c>
      <c r="X1912">
        <v>1</v>
      </c>
      <c r="Y1912">
        <v>2</v>
      </c>
      <c r="Z1912" s="5">
        <f t="shared" ca="1" si="87"/>
        <v>7788</v>
      </c>
      <c r="AA1912" s="4" t="str">
        <f t="shared" si="88"/>
        <v>High</v>
      </c>
      <c r="AB1912" s="2">
        <f t="shared" si="89"/>
        <v>0.05</v>
      </c>
      <c r="AC1912" s="2">
        <f>banking_clients[[#This Row],[Bank_Loans]] + banking_clients[[#This Row],[Business_Lending]] + banking_clients[[#This Row],[CreditCard_Balance]]</f>
        <v>1457934.54</v>
      </c>
      <c r="AD1912" s="2">
        <f>banking_clients[[#This Row],[Bank_Deposits]] + banking_clients[[#This Row],[Saving_Accounts]] + banking_clients[[#This Row],[ForeignCurrency_Account]] + banking_clients[[#This Row],[Checking_Accounts]]</f>
        <v>1970459.04</v>
      </c>
    </row>
    <row r="1913" spans="1:30" x14ac:dyDescent="0.2">
      <c r="A1913" t="s">
        <v>5762</v>
      </c>
      <c r="B1913" t="s">
        <v>5763</v>
      </c>
      <c r="C1913" s="5">
        <v>79</v>
      </c>
      <c r="D1913">
        <v>17196</v>
      </c>
      <c r="E1913" s="3" t="s">
        <v>5700</v>
      </c>
      <c r="F1913" s="4" t="s">
        <v>44</v>
      </c>
      <c r="G1913" s="4" t="s">
        <v>25</v>
      </c>
      <c r="H1913" s="4" t="s">
        <v>655</v>
      </c>
      <c r="I1913" s="4" t="s">
        <v>80</v>
      </c>
      <c r="J1913" s="4" t="s">
        <v>14</v>
      </c>
      <c r="K1913" s="2">
        <v>29911.84</v>
      </c>
      <c r="L1913" s="2">
        <v>25819.200000000001</v>
      </c>
      <c r="M1913" s="5">
        <v>1</v>
      </c>
      <c r="N1913" s="2">
        <v>1514.03</v>
      </c>
      <c r="O1913" s="2">
        <v>807750.69</v>
      </c>
      <c r="P1913" s="2">
        <v>579578.98</v>
      </c>
      <c r="Q1913" s="2">
        <v>294785.86</v>
      </c>
      <c r="R1913" s="2">
        <v>208948.22</v>
      </c>
      <c r="S1913" s="2">
        <v>23836.14</v>
      </c>
      <c r="T1913" s="2">
        <v>294399.65000000002</v>
      </c>
      <c r="U1913" s="5">
        <v>0</v>
      </c>
      <c r="V1913" s="6">
        <v>1</v>
      </c>
      <c r="W1913">
        <v>3</v>
      </c>
      <c r="X1913">
        <v>1</v>
      </c>
      <c r="Y1913">
        <v>3</v>
      </c>
      <c r="Z1913" s="5">
        <f t="shared" ca="1" si="87"/>
        <v>3735</v>
      </c>
      <c r="AA1913" s="4" t="str">
        <f t="shared" si="88"/>
        <v>Low</v>
      </c>
      <c r="AB1913" s="2">
        <f t="shared" si="89"/>
        <v>0.01</v>
      </c>
      <c r="AC1913" s="2">
        <f>banking_clients[[#This Row],[Bank_Loans]] + banking_clients[[#This Row],[Business_Lending]] + banking_clients[[#This Row],[CreditCard_Balance]]</f>
        <v>1103664.3699999999</v>
      </c>
      <c r="AD1913" s="2">
        <f>banking_clients[[#This Row],[Bank_Deposits]] + banking_clients[[#This Row],[Saving_Accounts]] + banking_clients[[#This Row],[ForeignCurrency_Account]] + banking_clients[[#This Row],[Checking_Accounts]]</f>
        <v>1107149.2</v>
      </c>
    </row>
    <row r="1914" spans="1:30" x14ac:dyDescent="0.2">
      <c r="A1914" t="s">
        <v>5764</v>
      </c>
      <c r="B1914" t="s">
        <v>5765</v>
      </c>
      <c r="C1914" s="5">
        <v>35</v>
      </c>
      <c r="D1914">
        <v>36506</v>
      </c>
      <c r="E1914" s="3" t="s">
        <v>5766</v>
      </c>
      <c r="F1914" s="4" t="s">
        <v>596</v>
      </c>
      <c r="G1914" s="4" t="s">
        <v>49</v>
      </c>
      <c r="H1914" s="4" t="s">
        <v>2052</v>
      </c>
      <c r="I1914" s="4" t="s">
        <v>13</v>
      </c>
      <c r="J1914" s="4" t="s">
        <v>40</v>
      </c>
      <c r="K1914" s="2">
        <v>36068.28</v>
      </c>
      <c r="L1914" s="2">
        <v>10710.63</v>
      </c>
      <c r="M1914" s="5">
        <v>1</v>
      </c>
      <c r="N1914" s="2">
        <v>2142.75</v>
      </c>
      <c r="O1914" s="2">
        <v>259023.06</v>
      </c>
      <c r="P1914" s="2">
        <v>609456.53</v>
      </c>
      <c r="Q1914" s="2">
        <v>266317.14</v>
      </c>
      <c r="R1914" s="2">
        <v>240914.58</v>
      </c>
      <c r="S1914" s="2">
        <v>18912.68</v>
      </c>
      <c r="T1914" s="2">
        <v>753173.79</v>
      </c>
      <c r="U1914" s="5">
        <v>0</v>
      </c>
      <c r="V1914" s="6">
        <v>1</v>
      </c>
      <c r="W1914">
        <v>3</v>
      </c>
      <c r="X1914">
        <v>2</v>
      </c>
      <c r="Y1914">
        <v>4</v>
      </c>
      <c r="Z1914" s="5">
        <f t="shared" ca="1" si="87"/>
        <v>3609</v>
      </c>
      <c r="AA1914" s="4" t="str">
        <f t="shared" si="88"/>
        <v>Low</v>
      </c>
      <c r="AB1914" s="2">
        <f t="shared" si="89"/>
        <v>0.05</v>
      </c>
      <c r="AC1914" s="2">
        <f>banking_clients[[#This Row],[Bank_Loans]] + banking_clients[[#This Row],[Business_Lending]] + banking_clients[[#This Row],[CreditCard_Balance]]</f>
        <v>1014339.6000000001</v>
      </c>
      <c r="AD1914" s="2">
        <f>banking_clients[[#This Row],[Bank_Deposits]] + banking_clients[[#This Row],[Saving_Accounts]] + banking_clients[[#This Row],[ForeignCurrency_Account]] + banking_clients[[#This Row],[Checking_Accounts]]</f>
        <v>1135600.9300000002</v>
      </c>
    </row>
    <row r="1915" spans="1:30" x14ac:dyDescent="0.2">
      <c r="A1915" t="s">
        <v>5767</v>
      </c>
      <c r="B1915" t="s">
        <v>5768</v>
      </c>
      <c r="C1915" s="5">
        <v>26</v>
      </c>
      <c r="D1915">
        <v>33019</v>
      </c>
      <c r="E1915" s="3" t="s">
        <v>2316</v>
      </c>
      <c r="F1915" s="4" t="s">
        <v>153</v>
      </c>
      <c r="G1915" s="4" t="s">
        <v>25</v>
      </c>
      <c r="H1915" s="4" t="s">
        <v>350</v>
      </c>
      <c r="I1915" s="4" t="s">
        <v>13</v>
      </c>
      <c r="J1915" s="4" t="s">
        <v>14</v>
      </c>
      <c r="K1915" s="2">
        <v>282056.24</v>
      </c>
      <c r="L1915" s="2">
        <v>60103.68</v>
      </c>
      <c r="M1915" s="5">
        <v>1</v>
      </c>
      <c r="N1915" s="2">
        <v>5508.95</v>
      </c>
      <c r="O1915" s="2">
        <v>535541.76000000001</v>
      </c>
      <c r="P1915" s="2">
        <v>426296.96</v>
      </c>
      <c r="Q1915" s="2">
        <v>409245.08</v>
      </c>
      <c r="R1915" s="2">
        <v>125729.18</v>
      </c>
      <c r="S1915" s="2">
        <v>30319.97</v>
      </c>
      <c r="T1915" s="2">
        <v>1393137.14</v>
      </c>
      <c r="U1915" s="5">
        <v>2</v>
      </c>
      <c r="V1915" s="6">
        <v>3</v>
      </c>
      <c r="W1915">
        <v>3</v>
      </c>
      <c r="X1915">
        <v>1</v>
      </c>
      <c r="Y1915">
        <v>5</v>
      </c>
      <c r="Z1915" s="5">
        <f t="shared" ca="1" si="87"/>
        <v>9023</v>
      </c>
      <c r="AA1915" s="4" t="str">
        <f t="shared" si="88"/>
        <v>Mid</v>
      </c>
      <c r="AB1915" s="2">
        <f t="shared" si="89"/>
        <v>0.05</v>
      </c>
      <c r="AC1915" s="2">
        <f>banking_clients[[#This Row],[Bank_Loans]] + banking_clients[[#This Row],[Business_Lending]] + banking_clients[[#This Row],[CreditCard_Balance]]</f>
        <v>1934187.8499999999</v>
      </c>
      <c r="AD1915" s="2">
        <f>banking_clients[[#This Row],[Bank_Deposits]] + banking_clients[[#This Row],[Saving_Accounts]] + banking_clients[[#This Row],[ForeignCurrency_Account]] + banking_clients[[#This Row],[Checking_Accounts]]</f>
        <v>991591.19</v>
      </c>
    </row>
    <row r="1916" spans="1:30" x14ac:dyDescent="0.2">
      <c r="A1916" t="s">
        <v>5769</v>
      </c>
      <c r="B1916" t="s">
        <v>5770</v>
      </c>
      <c r="C1916" s="5">
        <v>24</v>
      </c>
      <c r="D1916">
        <v>29236</v>
      </c>
      <c r="E1916" s="3" t="s">
        <v>4533</v>
      </c>
      <c r="F1916" s="4" t="s">
        <v>192</v>
      </c>
      <c r="G1916" s="4" t="s">
        <v>114</v>
      </c>
      <c r="H1916" s="4" t="s">
        <v>359</v>
      </c>
      <c r="I1916" s="4" t="s">
        <v>13</v>
      </c>
      <c r="J1916" s="4" t="s">
        <v>40</v>
      </c>
      <c r="K1916" s="2">
        <v>265750.42</v>
      </c>
      <c r="L1916" s="2">
        <v>21705.39</v>
      </c>
      <c r="M1916" s="5">
        <v>2</v>
      </c>
      <c r="N1916" s="2">
        <v>6040.14</v>
      </c>
      <c r="O1916" s="2">
        <v>1213688.45</v>
      </c>
      <c r="P1916" s="2">
        <v>2316791.39</v>
      </c>
      <c r="Q1916" s="2">
        <v>756174.97</v>
      </c>
      <c r="R1916" s="2">
        <v>946505.82</v>
      </c>
      <c r="S1916" s="2">
        <v>61845.64</v>
      </c>
      <c r="T1916" s="2">
        <v>999816.05</v>
      </c>
      <c r="U1916" s="5">
        <v>2</v>
      </c>
      <c r="V1916" s="6">
        <v>2</v>
      </c>
      <c r="W1916">
        <v>3</v>
      </c>
      <c r="X1916">
        <v>2</v>
      </c>
      <c r="Y1916">
        <v>6</v>
      </c>
      <c r="Z1916" s="5">
        <f t="shared" ca="1" si="87"/>
        <v>3253</v>
      </c>
      <c r="AA1916" s="4" t="str">
        <f t="shared" si="88"/>
        <v>Mid</v>
      </c>
      <c r="AB1916" s="2">
        <f t="shared" si="89"/>
        <v>0.05</v>
      </c>
      <c r="AC1916" s="2">
        <f>banking_clients[[#This Row],[Bank_Loans]] + banking_clients[[#This Row],[Business_Lending]] + banking_clients[[#This Row],[CreditCard_Balance]]</f>
        <v>2219544.64</v>
      </c>
      <c r="AD1916" s="2">
        <f>banking_clients[[#This Row],[Bank_Deposits]] + banking_clients[[#This Row],[Saving_Accounts]] + banking_clients[[#This Row],[ForeignCurrency_Account]] + banking_clients[[#This Row],[Checking_Accounts]]</f>
        <v>4081317.8200000003</v>
      </c>
    </row>
    <row r="1917" spans="1:30" x14ac:dyDescent="0.2">
      <c r="A1917" t="s">
        <v>5771</v>
      </c>
      <c r="B1917" t="s">
        <v>5772</v>
      </c>
      <c r="C1917" s="5">
        <v>25</v>
      </c>
      <c r="D1917">
        <v>26393</v>
      </c>
      <c r="E1917" s="3" t="s">
        <v>321</v>
      </c>
      <c r="F1917" s="4" t="s">
        <v>73</v>
      </c>
      <c r="G1917" s="4" t="s">
        <v>11</v>
      </c>
      <c r="H1917" s="4" t="s">
        <v>384</v>
      </c>
      <c r="I1917" s="4" t="s">
        <v>80</v>
      </c>
      <c r="J1917" s="4" t="s">
        <v>14</v>
      </c>
      <c r="K1917" s="2">
        <v>386179.91</v>
      </c>
      <c r="L1917" s="2">
        <v>4791.3599999999997</v>
      </c>
      <c r="M1917" s="5">
        <v>1</v>
      </c>
      <c r="N1917" s="2">
        <v>4530.24</v>
      </c>
      <c r="O1917" s="2">
        <v>1067006.58</v>
      </c>
      <c r="P1917" s="2">
        <v>1143536.6100000001</v>
      </c>
      <c r="Q1917" s="2">
        <v>728847.51</v>
      </c>
      <c r="R1917" s="2">
        <v>343060.98</v>
      </c>
      <c r="S1917" s="2">
        <v>3162.62</v>
      </c>
      <c r="T1917" s="2">
        <v>287103.03999999998</v>
      </c>
      <c r="U1917" s="5">
        <v>1</v>
      </c>
      <c r="V1917" s="6">
        <v>5</v>
      </c>
      <c r="W1917">
        <v>3</v>
      </c>
      <c r="X1917">
        <v>2</v>
      </c>
      <c r="Y1917">
        <v>7</v>
      </c>
      <c r="Z1917" s="5">
        <f t="shared" ca="1" si="87"/>
        <v>2246</v>
      </c>
      <c r="AA1917" s="4" t="str">
        <f t="shared" si="88"/>
        <v>High</v>
      </c>
      <c r="AB1917" s="2">
        <f t="shared" si="89"/>
        <v>0.01</v>
      </c>
      <c r="AC1917" s="2">
        <f>banking_clients[[#This Row],[Bank_Loans]] + banking_clients[[#This Row],[Business_Lending]] + banking_clients[[#This Row],[CreditCard_Balance]]</f>
        <v>1358639.86</v>
      </c>
      <c r="AD1917" s="2">
        <f>banking_clients[[#This Row],[Bank_Deposits]] + banking_clients[[#This Row],[Saving_Accounts]] + banking_clients[[#This Row],[ForeignCurrency_Account]] + banking_clients[[#This Row],[Checking_Accounts]]</f>
        <v>2218607.7200000002</v>
      </c>
    </row>
    <row r="1918" spans="1:30" x14ac:dyDescent="0.2">
      <c r="A1918" t="s">
        <v>5773</v>
      </c>
      <c r="B1918" t="s">
        <v>5774</v>
      </c>
      <c r="C1918" s="5">
        <v>30</v>
      </c>
      <c r="D1918">
        <v>31416</v>
      </c>
      <c r="E1918" s="3" t="s">
        <v>2290</v>
      </c>
      <c r="F1918" s="4" t="s">
        <v>596</v>
      </c>
      <c r="G1918" s="4" t="s">
        <v>25</v>
      </c>
      <c r="H1918" s="4" t="s">
        <v>85</v>
      </c>
      <c r="I1918" s="4" t="s">
        <v>33</v>
      </c>
      <c r="J1918" s="4" t="s">
        <v>14</v>
      </c>
      <c r="K1918" s="2">
        <v>114169.51</v>
      </c>
      <c r="L1918" s="2">
        <v>13531.05</v>
      </c>
      <c r="M1918" s="5">
        <v>1</v>
      </c>
      <c r="N1918" s="2">
        <v>3168.59</v>
      </c>
      <c r="O1918" s="2">
        <v>765830.21</v>
      </c>
      <c r="P1918" s="2">
        <v>370769.94</v>
      </c>
      <c r="Q1918" s="2">
        <v>101119.08</v>
      </c>
      <c r="R1918" s="2">
        <v>287852.3</v>
      </c>
      <c r="S1918" s="2">
        <v>20300.28</v>
      </c>
      <c r="T1918" s="2">
        <v>756124.94</v>
      </c>
      <c r="U1918" s="5">
        <v>2</v>
      </c>
      <c r="V1918" s="6">
        <v>1</v>
      </c>
      <c r="W1918">
        <v>3</v>
      </c>
      <c r="X1918">
        <v>2</v>
      </c>
      <c r="Y1918">
        <v>8</v>
      </c>
      <c r="Z1918" s="5">
        <f t="shared" ca="1" si="87"/>
        <v>10929</v>
      </c>
      <c r="AA1918" s="4" t="str">
        <f t="shared" si="88"/>
        <v>Mid</v>
      </c>
      <c r="AB1918" s="2">
        <f t="shared" si="89"/>
        <v>0.03</v>
      </c>
      <c r="AC1918" s="2">
        <f>banking_clients[[#This Row],[Bank_Loans]] + banking_clients[[#This Row],[Business_Lending]] + banking_clients[[#This Row],[CreditCard_Balance]]</f>
        <v>1525123.74</v>
      </c>
      <c r="AD1918" s="2">
        <f>banking_clients[[#This Row],[Bank_Deposits]] + banking_clients[[#This Row],[Saving_Accounts]] + banking_clients[[#This Row],[ForeignCurrency_Account]] + banking_clients[[#This Row],[Checking_Accounts]]</f>
        <v>780041.6</v>
      </c>
    </row>
    <row r="1919" spans="1:30" x14ac:dyDescent="0.2">
      <c r="A1919" t="s">
        <v>5775</v>
      </c>
      <c r="B1919" t="s">
        <v>5776</v>
      </c>
      <c r="C1919" s="5">
        <v>76</v>
      </c>
      <c r="D1919">
        <v>34999</v>
      </c>
      <c r="E1919" s="3" t="s">
        <v>5777</v>
      </c>
      <c r="F1919" s="4" t="s">
        <v>257</v>
      </c>
      <c r="G1919" s="4" t="s">
        <v>11</v>
      </c>
      <c r="H1919" s="4" t="s">
        <v>742</v>
      </c>
      <c r="I1919" s="4" t="s">
        <v>13</v>
      </c>
      <c r="J1919" s="4" t="s">
        <v>40</v>
      </c>
      <c r="K1919" s="2">
        <v>89965.119999999995</v>
      </c>
      <c r="L1919" s="2">
        <v>22277.33</v>
      </c>
      <c r="M1919" s="5">
        <v>2</v>
      </c>
      <c r="N1919" s="2">
        <v>1630.04</v>
      </c>
      <c r="O1919" s="2">
        <v>193100.23</v>
      </c>
      <c r="P1919" s="2">
        <v>70903.56</v>
      </c>
      <c r="Q1919" s="2">
        <v>75157.78</v>
      </c>
      <c r="R1919" s="2">
        <v>35990.65</v>
      </c>
      <c r="S1919" s="2">
        <v>655.27</v>
      </c>
      <c r="T1919" s="2">
        <v>214682.88</v>
      </c>
      <c r="U1919" s="5">
        <v>2</v>
      </c>
      <c r="V1919" s="6">
        <v>1</v>
      </c>
      <c r="W1919">
        <v>3</v>
      </c>
      <c r="X1919">
        <v>2</v>
      </c>
      <c r="Y1919">
        <v>9</v>
      </c>
      <c r="Z1919" s="5">
        <f t="shared" ca="1" si="87"/>
        <v>5954</v>
      </c>
      <c r="AA1919" s="4" t="str">
        <f t="shared" si="88"/>
        <v>Low</v>
      </c>
      <c r="AB1919" s="2">
        <f t="shared" si="89"/>
        <v>0.05</v>
      </c>
      <c r="AC1919" s="2">
        <f>banking_clients[[#This Row],[Bank_Loans]] + banking_clients[[#This Row],[Business_Lending]] + banking_clients[[#This Row],[CreditCard_Balance]]</f>
        <v>409413.14999999997</v>
      </c>
      <c r="AD1919" s="2">
        <f>banking_clients[[#This Row],[Bank_Deposits]] + banking_clients[[#This Row],[Saving_Accounts]] + banking_clients[[#This Row],[ForeignCurrency_Account]] + banking_clients[[#This Row],[Checking_Accounts]]</f>
        <v>182707.26</v>
      </c>
    </row>
    <row r="1920" spans="1:30" x14ac:dyDescent="0.2">
      <c r="A1920" t="s">
        <v>5778</v>
      </c>
      <c r="B1920" t="s">
        <v>5779</v>
      </c>
      <c r="C1920" s="5">
        <v>56</v>
      </c>
      <c r="D1920">
        <v>30633</v>
      </c>
      <c r="E1920" s="3" t="s">
        <v>5780</v>
      </c>
      <c r="F1920" s="4" t="s">
        <v>44</v>
      </c>
      <c r="G1920" s="4" t="s">
        <v>25</v>
      </c>
      <c r="H1920" s="4" t="s">
        <v>703</v>
      </c>
      <c r="I1920" s="4" t="s">
        <v>33</v>
      </c>
      <c r="J1920" s="4" t="s">
        <v>14</v>
      </c>
      <c r="K1920" s="2">
        <v>349237.31</v>
      </c>
      <c r="L1920" s="2">
        <v>35806.5</v>
      </c>
      <c r="M1920" s="5">
        <v>1</v>
      </c>
      <c r="N1920" s="2">
        <v>3053.65</v>
      </c>
      <c r="O1920" s="2">
        <v>173309.24</v>
      </c>
      <c r="P1920" s="2">
        <v>472841.8</v>
      </c>
      <c r="Q1920" s="2">
        <v>530155.94999999995</v>
      </c>
      <c r="R1920" s="2">
        <v>119213.45</v>
      </c>
      <c r="S1920" s="2">
        <v>5073.3500000000004</v>
      </c>
      <c r="T1920" s="2">
        <v>1087718.43</v>
      </c>
      <c r="U1920" s="5">
        <v>0</v>
      </c>
      <c r="V1920" s="6">
        <v>2</v>
      </c>
      <c r="W1920">
        <v>4</v>
      </c>
      <c r="X1920">
        <v>1</v>
      </c>
      <c r="Y1920">
        <v>10</v>
      </c>
      <c r="Z1920" s="5">
        <f t="shared" ca="1" si="87"/>
        <v>3208</v>
      </c>
      <c r="AA1920" s="4" t="str">
        <f t="shared" si="88"/>
        <v>High</v>
      </c>
      <c r="AB1920" s="2">
        <f t="shared" si="89"/>
        <v>0.03</v>
      </c>
      <c r="AC1920" s="2">
        <f>banking_clients[[#This Row],[Bank_Loans]] + banking_clients[[#This Row],[Business_Lending]] + banking_clients[[#This Row],[CreditCard_Balance]]</f>
        <v>1264081.3199999998</v>
      </c>
      <c r="AD1920" s="2">
        <f>banking_clients[[#This Row],[Bank_Deposits]] + banking_clients[[#This Row],[Saving_Accounts]] + banking_clients[[#This Row],[ForeignCurrency_Account]] + banking_clients[[#This Row],[Checking_Accounts]]</f>
        <v>1127284.5499999998</v>
      </c>
    </row>
    <row r="1921" spans="1:30" x14ac:dyDescent="0.2">
      <c r="A1921" t="s">
        <v>5781</v>
      </c>
      <c r="B1921" t="s">
        <v>5782</v>
      </c>
      <c r="C1921" s="5">
        <v>85</v>
      </c>
      <c r="D1921">
        <v>11032</v>
      </c>
      <c r="E1921" s="3" t="s">
        <v>5783</v>
      </c>
      <c r="F1921" s="4" t="s">
        <v>506</v>
      </c>
      <c r="G1921" s="4" t="s">
        <v>25</v>
      </c>
      <c r="H1921" s="4" t="s">
        <v>244</v>
      </c>
      <c r="I1921" s="4" t="s">
        <v>13</v>
      </c>
      <c r="J1921" s="4" t="s">
        <v>40</v>
      </c>
      <c r="K1921" s="2">
        <v>177489.75</v>
      </c>
      <c r="L1921" s="2">
        <v>8929.98</v>
      </c>
      <c r="M1921" s="5">
        <v>2</v>
      </c>
      <c r="N1921" s="2">
        <v>5043.49</v>
      </c>
      <c r="O1921" s="2">
        <v>82412.36</v>
      </c>
      <c r="P1921" s="2">
        <v>532664.38</v>
      </c>
      <c r="Q1921" s="2">
        <v>102728.13</v>
      </c>
      <c r="R1921" s="2">
        <v>155538</v>
      </c>
      <c r="S1921" s="2">
        <v>46285.89</v>
      </c>
      <c r="T1921" s="2">
        <v>181546.18</v>
      </c>
      <c r="U1921" s="5">
        <v>3</v>
      </c>
      <c r="V1921" s="6">
        <v>2</v>
      </c>
      <c r="W1921">
        <v>4</v>
      </c>
      <c r="X1921">
        <v>2</v>
      </c>
      <c r="Y1921">
        <v>11</v>
      </c>
      <c r="Z1921" s="5">
        <f t="shared" ca="1" si="87"/>
        <v>7681</v>
      </c>
      <c r="AA1921" s="4" t="str">
        <f t="shared" si="88"/>
        <v>Mid</v>
      </c>
      <c r="AB1921" s="2">
        <f t="shared" si="89"/>
        <v>0.05</v>
      </c>
      <c r="AC1921" s="2">
        <f>banking_clients[[#This Row],[Bank_Loans]] + banking_clients[[#This Row],[Business_Lending]] + banking_clients[[#This Row],[CreditCard_Balance]]</f>
        <v>269002.02999999997</v>
      </c>
      <c r="AD1921" s="2">
        <f>banking_clients[[#This Row],[Bank_Deposits]] + banking_clients[[#This Row],[Saving_Accounts]] + banking_clients[[#This Row],[ForeignCurrency_Account]] + banking_clients[[#This Row],[Checking_Accounts]]</f>
        <v>837216.4</v>
      </c>
    </row>
    <row r="1922" spans="1:30" x14ac:dyDescent="0.2">
      <c r="A1922" t="s">
        <v>5784</v>
      </c>
      <c r="B1922" t="s">
        <v>5785</v>
      </c>
      <c r="C1922" s="5">
        <v>19</v>
      </c>
      <c r="D1922">
        <v>35112</v>
      </c>
      <c r="E1922" s="3" t="s">
        <v>3363</v>
      </c>
      <c r="F1922" s="4" t="s">
        <v>94</v>
      </c>
      <c r="G1922" s="4" t="s">
        <v>11</v>
      </c>
      <c r="H1922" s="4" t="s">
        <v>311</v>
      </c>
      <c r="I1922" s="4" t="s">
        <v>13</v>
      </c>
      <c r="J1922" s="4" t="s">
        <v>40</v>
      </c>
      <c r="K1922" s="2">
        <v>161893.88</v>
      </c>
      <c r="L1922" s="2">
        <v>11651.8</v>
      </c>
      <c r="M1922" s="5">
        <v>3</v>
      </c>
      <c r="N1922" s="2">
        <v>1635.3</v>
      </c>
      <c r="O1922" s="2">
        <v>416507</v>
      </c>
      <c r="P1922" s="2">
        <v>585083.66</v>
      </c>
      <c r="Q1922" s="2">
        <v>321796.01</v>
      </c>
      <c r="R1922" s="2">
        <v>218528.75</v>
      </c>
      <c r="S1922" s="2">
        <v>18296.96</v>
      </c>
      <c r="T1922" s="2">
        <v>968457.78</v>
      </c>
      <c r="U1922" s="5">
        <v>2</v>
      </c>
      <c r="V1922" s="6">
        <v>2</v>
      </c>
      <c r="W1922">
        <v>1</v>
      </c>
      <c r="X1922">
        <v>1</v>
      </c>
      <c r="Y1922">
        <v>12</v>
      </c>
      <c r="Z1922" s="5">
        <f t="shared" ref="Z1922:Z1985" ca="1" si="90">DATEDIF(E1922, TODAY(), "D")</f>
        <v>6175</v>
      </c>
      <c r="AA1922" s="4" t="str">
        <f t="shared" ref="AA1922:AA1985" si="91">IF(K1922&lt;100000, "Low", IF(K1922&lt;=300000, "Mid", "High"))</f>
        <v>Mid</v>
      </c>
      <c r="AB1922" s="2">
        <f t="shared" ref="AB1922:AB1985" si="92">IF(I1922="High", 0.05, IF(I1922="Mid", 0.03, 0.01))</f>
        <v>0.05</v>
      </c>
      <c r="AC1922" s="2">
        <f>banking_clients[[#This Row],[Bank_Loans]] + banking_clients[[#This Row],[Business_Lending]] + banking_clients[[#This Row],[CreditCard_Balance]]</f>
        <v>1386600.08</v>
      </c>
      <c r="AD1922" s="2">
        <f>banking_clients[[#This Row],[Bank_Deposits]] + banking_clients[[#This Row],[Saving_Accounts]] + banking_clients[[#This Row],[ForeignCurrency_Account]] + banking_clients[[#This Row],[Checking_Accounts]]</f>
        <v>1143705.3799999999</v>
      </c>
    </row>
    <row r="1923" spans="1:30" x14ac:dyDescent="0.2">
      <c r="A1923" t="s">
        <v>5786</v>
      </c>
      <c r="B1923" t="s">
        <v>5787</v>
      </c>
      <c r="C1923" s="5">
        <v>34</v>
      </c>
      <c r="D1923">
        <v>31801</v>
      </c>
      <c r="E1923" s="3" t="s">
        <v>5788</v>
      </c>
      <c r="F1923" s="4" t="s">
        <v>446</v>
      </c>
      <c r="G1923" s="4" t="s">
        <v>25</v>
      </c>
      <c r="H1923" s="4" t="s">
        <v>518</v>
      </c>
      <c r="I1923" s="4" t="s">
        <v>80</v>
      </c>
      <c r="J1923" s="4" t="s">
        <v>34</v>
      </c>
      <c r="K1923" s="2">
        <v>215155.92</v>
      </c>
      <c r="L1923" s="2">
        <v>59178.21</v>
      </c>
      <c r="M1923" s="5">
        <v>2</v>
      </c>
      <c r="N1923" s="2">
        <v>6834.41</v>
      </c>
      <c r="O1923" s="2">
        <v>379165.1</v>
      </c>
      <c r="P1923" s="2">
        <v>1052128.73</v>
      </c>
      <c r="Q1923" s="2">
        <v>591342.42000000004</v>
      </c>
      <c r="R1923" s="2">
        <v>143074.15</v>
      </c>
      <c r="S1923" s="2">
        <v>68512.399999999994</v>
      </c>
      <c r="T1923" s="2">
        <v>2633258.5499999998</v>
      </c>
      <c r="U1923" s="5">
        <v>3</v>
      </c>
      <c r="V1923" s="6">
        <v>4</v>
      </c>
      <c r="W1923">
        <v>2</v>
      </c>
      <c r="X1923">
        <v>2</v>
      </c>
      <c r="Y1923">
        <v>13</v>
      </c>
      <c r="Z1923" s="5">
        <f t="shared" ca="1" si="90"/>
        <v>3036</v>
      </c>
      <c r="AA1923" s="4" t="str">
        <f t="shared" si="91"/>
        <v>Mid</v>
      </c>
      <c r="AB1923" s="2">
        <f t="shared" si="92"/>
        <v>0.01</v>
      </c>
      <c r="AC1923" s="2">
        <f>banking_clients[[#This Row],[Bank_Loans]] + banking_clients[[#This Row],[Business_Lending]] + banking_clients[[#This Row],[CreditCard_Balance]]</f>
        <v>3019258.06</v>
      </c>
      <c r="AD1923" s="2">
        <f>banking_clients[[#This Row],[Bank_Deposits]] + banking_clients[[#This Row],[Saving_Accounts]] + banking_clients[[#This Row],[ForeignCurrency_Account]] + banking_clients[[#This Row],[Checking_Accounts]]</f>
        <v>1855057.6999999997</v>
      </c>
    </row>
    <row r="1924" spans="1:30" x14ac:dyDescent="0.2">
      <c r="A1924" t="s">
        <v>5789</v>
      </c>
      <c r="B1924" t="s">
        <v>5790</v>
      </c>
      <c r="C1924" s="5">
        <v>85</v>
      </c>
      <c r="D1924">
        <v>27406</v>
      </c>
      <c r="E1924" s="3" t="s">
        <v>5791</v>
      </c>
      <c r="F1924" s="4" t="s">
        <v>84</v>
      </c>
      <c r="G1924" s="4" t="s">
        <v>19</v>
      </c>
      <c r="H1924" s="4" t="s">
        <v>954</v>
      </c>
      <c r="I1924" s="4" t="s">
        <v>13</v>
      </c>
      <c r="J1924" s="4" t="s">
        <v>34</v>
      </c>
      <c r="K1924" s="2">
        <v>122723.9</v>
      </c>
      <c r="L1924" s="2">
        <v>27447.21</v>
      </c>
      <c r="M1924" s="5">
        <v>2</v>
      </c>
      <c r="N1924" s="2">
        <v>1913.39</v>
      </c>
      <c r="O1924" s="2">
        <v>506454.05</v>
      </c>
      <c r="P1924" s="2">
        <v>955300.5</v>
      </c>
      <c r="Q1924" s="2">
        <v>749255.3</v>
      </c>
      <c r="R1924" s="2">
        <v>207918.34</v>
      </c>
      <c r="S1924" s="2">
        <v>45751.53</v>
      </c>
      <c r="T1924" s="2">
        <v>107148.53</v>
      </c>
      <c r="U1924" s="5">
        <v>2</v>
      </c>
      <c r="V1924" s="6">
        <v>2</v>
      </c>
      <c r="W1924">
        <v>3</v>
      </c>
      <c r="X1924">
        <v>1</v>
      </c>
      <c r="Y1924">
        <v>14</v>
      </c>
      <c r="Z1924" s="5">
        <f t="shared" ca="1" si="90"/>
        <v>11090</v>
      </c>
      <c r="AA1924" s="4" t="str">
        <f t="shared" si="91"/>
        <v>Mid</v>
      </c>
      <c r="AB1924" s="2">
        <f t="shared" si="92"/>
        <v>0.05</v>
      </c>
      <c r="AC1924" s="2">
        <f>banking_clients[[#This Row],[Bank_Loans]] + banking_clients[[#This Row],[Business_Lending]] + banking_clients[[#This Row],[CreditCard_Balance]]</f>
        <v>615515.97</v>
      </c>
      <c r="AD1924" s="2">
        <f>banking_clients[[#This Row],[Bank_Deposits]] + banking_clients[[#This Row],[Saving_Accounts]] + banking_clients[[#This Row],[ForeignCurrency_Account]] + banking_clients[[#This Row],[Checking_Accounts]]</f>
        <v>1958225.6700000002</v>
      </c>
    </row>
    <row r="1925" spans="1:30" x14ac:dyDescent="0.2">
      <c r="A1925" t="s">
        <v>5792</v>
      </c>
      <c r="B1925" t="s">
        <v>5793</v>
      </c>
      <c r="C1925" s="5">
        <v>37</v>
      </c>
      <c r="D1925">
        <v>26654</v>
      </c>
      <c r="E1925" s="3" t="s">
        <v>5794</v>
      </c>
      <c r="F1925" s="4" t="s">
        <v>596</v>
      </c>
      <c r="G1925" s="4" t="s">
        <v>11</v>
      </c>
      <c r="H1925" s="4" t="s">
        <v>2077</v>
      </c>
      <c r="I1925" s="4" t="s">
        <v>80</v>
      </c>
      <c r="J1925" s="4" t="s">
        <v>34</v>
      </c>
      <c r="K1925" s="2">
        <v>224736.01</v>
      </c>
      <c r="L1925" s="2">
        <v>35713.599999999999</v>
      </c>
      <c r="M1925" s="5">
        <v>3</v>
      </c>
      <c r="N1925" s="2">
        <v>1799.65</v>
      </c>
      <c r="O1925" s="2">
        <v>110172.97</v>
      </c>
      <c r="P1925" s="2">
        <v>135602.60999999999</v>
      </c>
      <c r="Q1925" s="2">
        <v>194052.01</v>
      </c>
      <c r="R1925" s="2">
        <v>32193.93</v>
      </c>
      <c r="S1925" s="2">
        <v>16581.36</v>
      </c>
      <c r="T1925" s="2">
        <v>134010.82999999999</v>
      </c>
      <c r="U1925" s="5">
        <v>3</v>
      </c>
      <c r="V1925" s="6">
        <v>2</v>
      </c>
      <c r="W1925">
        <v>4</v>
      </c>
      <c r="X1925">
        <v>2</v>
      </c>
      <c r="Y1925">
        <v>15</v>
      </c>
      <c r="Z1925" s="5">
        <f t="shared" ca="1" si="90"/>
        <v>4116</v>
      </c>
      <c r="AA1925" s="4" t="str">
        <f t="shared" si="91"/>
        <v>Mid</v>
      </c>
      <c r="AB1925" s="2">
        <f t="shared" si="92"/>
        <v>0.01</v>
      </c>
      <c r="AC1925" s="2">
        <f>banking_clients[[#This Row],[Bank_Loans]] + banking_clients[[#This Row],[Business_Lending]] + banking_clients[[#This Row],[CreditCard_Balance]]</f>
        <v>245983.44999999998</v>
      </c>
      <c r="AD1925" s="2">
        <f>banking_clients[[#This Row],[Bank_Deposits]] + banking_clients[[#This Row],[Saving_Accounts]] + banking_clients[[#This Row],[ForeignCurrency_Account]] + banking_clients[[#This Row],[Checking_Accounts]]</f>
        <v>378429.91</v>
      </c>
    </row>
    <row r="1926" spans="1:30" x14ac:dyDescent="0.2">
      <c r="A1926" t="s">
        <v>5795</v>
      </c>
      <c r="B1926" t="s">
        <v>5796</v>
      </c>
      <c r="C1926" s="5">
        <v>68</v>
      </c>
      <c r="D1926">
        <v>24640</v>
      </c>
      <c r="E1926" s="3" t="s">
        <v>5797</v>
      </c>
      <c r="F1926" s="4" t="s">
        <v>94</v>
      </c>
      <c r="G1926" s="4" t="s">
        <v>25</v>
      </c>
      <c r="H1926" s="4" t="s">
        <v>1703</v>
      </c>
      <c r="I1926" s="4" t="s">
        <v>33</v>
      </c>
      <c r="J1926" s="4" t="s">
        <v>14</v>
      </c>
      <c r="K1926" s="2">
        <v>82937.81</v>
      </c>
      <c r="L1926" s="2">
        <v>4432.75</v>
      </c>
      <c r="M1926" s="5">
        <v>1</v>
      </c>
      <c r="N1926" s="2">
        <v>1710.95</v>
      </c>
      <c r="O1926" s="2">
        <v>348839.24</v>
      </c>
      <c r="P1926" s="2">
        <v>255155.38</v>
      </c>
      <c r="Q1926" s="2">
        <v>127577.69</v>
      </c>
      <c r="R1926" s="2">
        <v>131136.43</v>
      </c>
      <c r="S1926" s="2">
        <v>13812.81</v>
      </c>
      <c r="T1926" s="2">
        <v>413503.46</v>
      </c>
      <c r="U1926" s="5">
        <v>3</v>
      </c>
      <c r="V1926" s="6">
        <v>1</v>
      </c>
      <c r="W1926">
        <v>1</v>
      </c>
      <c r="X1926">
        <v>1</v>
      </c>
      <c r="Y1926">
        <v>16</v>
      </c>
      <c r="Z1926" s="5">
        <f t="shared" ca="1" si="90"/>
        <v>4047</v>
      </c>
      <c r="AA1926" s="4" t="str">
        <f t="shared" si="91"/>
        <v>Low</v>
      </c>
      <c r="AB1926" s="2">
        <f t="shared" si="92"/>
        <v>0.03</v>
      </c>
      <c r="AC1926" s="2">
        <f>banking_clients[[#This Row],[Bank_Loans]] + banking_clients[[#This Row],[Business_Lending]] + banking_clients[[#This Row],[CreditCard_Balance]]</f>
        <v>764053.64999999991</v>
      </c>
      <c r="AD1926" s="2">
        <f>banking_clients[[#This Row],[Bank_Deposits]] + banking_clients[[#This Row],[Saving_Accounts]] + banking_clients[[#This Row],[ForeignCurrency_Account]] + banking_clients[[#This Row],[Checking_Accounts]]</f>
        <v>527682.31000000006</v>
      </c>
    </row>
    <row r="1927" spans="1:30" x14ac:dyDescent="0.2">
      <c r="A1927" t="s">
        <v>5798</v>
      </c>
      <c r="B1927" t="s">
        <v>5799</v>
      </c>
      <c r="C1927" s="5">
        <v>46</v>
      </c>
      <c r="D1927">
        <v>8253</v>
      </c>
      <c r="E1927" s="3" t="s">
        <v>5800</v>
      </c>
      <c r="F1927" s="4" t="s">
        <v>24</v>
      </c>
      <c r="G1927" s="4" t="s">
        <v>25</v>
      </c>
      <c r="H1927" s="4" t="s">
        <v>713</v>
      </c>
      <c r="I1927" s="4" t="s">
        <v>80</v>
      </c>
      <c r="J1927" s="4" t="s">
        <v>34</v>
      </c>
      <c r="K1927" s="2">
        <v>37825.25</v>
      </c>
      <c r="L1927" s="2">
        <v>22544.02</v>
      </c>
      <c r="M1927" s="5">
        <v>1</v>
      </c>
      <c r="N1927" s="2">
        <v>1316.9</v>
      </c>
      <c r="O1927" s="2">
        <v>236918.71</v>
      </c>
      <c r="P1927" s="2">
        <v>137624.60999999999</v>
      </c>
      <c r="Q1927" s="2">
        <v>129834.54</v>
      </c>
      <c r="R1927" s="2">
        <v>102569.29</v>
      </c>
      <c r="S1927" s="2">
        <v>1169.3499999999999</v>
      </c>
      <c r="T1927" s="2">
        <v>227546.55</v>
      </c>
      <c r="U1927" s="5">
        <v>0</v>
      </c>
      <c r="V1927" s="6">
        <v>1</v>
      </c>
      <c r="W1927">
        <v>1</v>
      </c>
      <c r="X1927">
        <v>2</v>
      </c>
      <c r="Y1927">
        <v>17</v>
      </c>
      <c r="Z1927" s="5">
        <f t="shared" ca="1" si="90"/>
        <v>5460</v>
      </c>
      <c r="AA1927" s="4" t="str">
        <f t="shared" si="91"/>
        <v>Low</v>
      </c>
      <c r="AB1927" s="2">
        <f t="shared" si="92"/>
        <v>0.01</v>
      </c>
      <c r="AC1927" s="2">
        <f>banking_clients[[#This Row],[Bank_Loans]] + banking_clients[[#This Row],[Business_Lending]] + banking_clients[[#This Row],[CreditCard_Balance]]</f>
        <v>465782.16000000003</v>
      </c>
      <c r="AD1927" s="2">
        <f>banking_clients[[#This Row],[Bank_Deposits]] + banking_clients[[#This Row],[Saving_Accounts]] + banking_clients[[#This Row],[ForeignCurrency_Account]] + banking_clients[[#This Row],[Checking_Accounts]]</f>
        <v>371197.79</v>
      </c>
    </row>
    <row r="1928" spans="1:30" x14ac:dyDescent="0.2">
      <c r="A1928" t="s">
        <v>5801</v>
      </c>
      <c r="B1928" t="s">
        <v>5802</v>
      </c>
      <c r="C1928" s="5">
        <v>69</v>
      </c>
      <c r="D1928">
        <v>13565</v>
      </c>
      <c r="E1928" s="3" t="s">
        <v>5803</v>
      </c>
      <c r="F1928" s="4" t="s">
        <v>63</v>
      </c>
      <c r="G1928" s="4" t="s">
        <v>49</v>
      </c>
      <c r="H1928" s="4" t="s">
        <v>589</v>
      </c>
      <c r="I1928" s="4" t="s">
        <v>80</v>
      </c>
      <c r="J1928" s="4" t="s">
        <v>14</v>
      </c>
      <c r="K1928" s="2">
        <v>125063.15</v>
      </c>
      <c r="L1928" s="2">
        <v>38381.85</v>
      </c>
      <c r="M1928" s="5">
        <v>1</v>
      </c>
      <c r="N1928" s="2">
        <v>4223.54</v>
      </c>
      <c r="O1928" s="2">
        <v>605651.17000000004</v>
      </c>
      <c r="P1928" s="2">
        <v>749893.66</v>
      </c>
      <c r="Q1928" s="2">
        <v>370200.67</v>
      </c>
      <c r="R1928" s="2">
        <v>590612.44999999995</v>
      </c>
      <c r="S1928" s="2">
        <v>46329.51</v>
      </c>
      <c r="T1928" s="2">
        <v>470485.65</v>
      </c>
      <c r="U1928" s="5">
        <v>1</v>
      </c>
      <c r="V1928" s="6">
        <v>2</v>
      </c>
      <c r="W1928">
        <v>1</v>
      </c>
      <c r="X1928">
        <v>1</v>
      </c>
      <c r="Y1928">
        <v>18</v>
      </c>
      <c r="Z1928" s="5">
        <f t="shared" ca="1" si="90"/>
        <v>3222</v>
      </c>
      <c r="AA1928" s="4" t="str">
        <f t="shared" si="91"/>
        <v>Mid</v>
      </c>
      <c r="AB1928" s="2">
        <f t="shared" si="92"/>
        <v>0.01</v>
      </c>
      <c r="AC1928" s="2">
        <f>banking_clients[[#This Row],[Bank_Loans]] + banking_clients[[#This Row],[Business_Lending]] + banking_clients[[#This Row],[CreditCard_Balance]]</f>
        <v>1080360.3600000001</v>
      </c>
      <c r="AD1928" s="2">
        <f>banking_clients[[#This Row],[Bank_Deposits]] + banking_clients[[#This Row],[Saving_Accounts]] + banking_clients[[#This Row],[ForeignCurrency_Account]] + banking_clients[[#This Row],[Checking_Accounts]]</f>
        <v>1757036.2899999998</v>
      </c>
    </row>
    <row r="1929" spans="1:30" x14ac:dyDescent="0.2">
      <c r="A1929" t="s">
        <v>5804</v>
      </c>
      <c r="B1929" t="s">
        <v>5805</v>
      </c>
      <c r="C1929" s="5">
        <v>42</v>
      </c>
      <c r="D1929">
        <v>28884</v>
      </c>
      <c r="E1929" s="3" t="s">
        <v>5806</v>
      </c>
      <c r="F1929" s="4" t="s">
        <v>257</v>
      </c>
      <c r="G1929" s="4" t="s">
        <v>25</v>
      </c>
      <c r="H1929" s="4" t="s">
        <v>1301</v>
      </c>
      <c r="I1929" s="4" t="s">
        <v>33</v>
      </c>
      <c r="J1929" s="4" t="s">
        <v>14</v>
      </c>
      <c r="K1929" s="2">
        <v>228507.56</v>
      </c>
      <c r="L1929" s="2">
        <v>43267.5</v>
      </c>
      <c r="M1929" s="5">
        <v>1</v>
      </c>
      <c r="N1929" s="2">
        <v>743.93</v>
      </c>
      <c r="O1929" s="2">
        <v>1130151.07</v>
      </c>
      <c r="P1929" s="2">
        <v>54706.15</v>
      </c>
      <c r="Q1929" s="2">
        <v>24046.66</v>
      </c>
      <c r="R1929" s="2">
        <v>35709.29</v>
      </c>
      <c r="S1929" s="2">
        <v>37990</v>
      </c>
      <c r="T1929" s="2">
        <v>956104.01</v>
      </c>
      <c r="U1929" s="5">
        <v>3</v>
      </c>
      <c r="V1929" s="6">
        <v>3</v>
      </c>
      <c r="W1929">
        <v>2</v>
      </c>
      <c r="X1929">
        <v>2</v>
      </c>
      <c r="Y1929">
        <v>19</v>
      </c>
      <c r="Z1929" s="5">
        <f t="shared" ca="1" si="90"/>
        <v>7050</v>
      </c>
      <c r="AA1929" s="4" t="str">
        <f t="shared" si="91"/>
        <v>Mid</v>
      </c>
      <c r="AB1929" s="2">
        <f t="shared" si="92"/>
        <v>0.03</v>
      </c>
      <c r="AC1929" s="2">
        <f>banking_clients[[#This Row],[Bank_Loans]] + banking_clients[[#This Row],[Business_Lending]] + banking_clients[[#This Row],[CreditCard_Balance]]</f>
        <v>2086999.01</v>
      </c>
      <c r="AD1929" s="2">
        <f>banking_clients[[#This Row],[Bank_Deposits]] + banking_clients[[#This Row],[Saving_Accounts]] + banking_clients[[#This Row],[ForeignCurrency_Account]] + banking_clients[[#This Row],[Checking_Accounts]]</f>
        <v>152452.1</v>
      </c>
    </row>
    <row r="1930" spans="1:30" x14ac:dyDescent="0.2">
      <c r="A1930" t="s">
        <v>5807</v>
      </c>
      <c r="B1930" t="s">
        <v>5808</v>
      </c>
      <c r="C1930" s="5">
        <v>65</v>
      </c>
      <c r="D1930">
        <v>16563</v>
      </c>
      <c r="E1930" s="3" t="s">
        <v>5809</v>
      </c>
      <c r="F1930" s="4" t="s">
        <v>192</v>
      </c>
      <c r="G1930" s="4" t="s">
        <v>25</v>
      </c>
      <c r="H1930" s="4" t="s">
        <v>961</v>
      </c>
      <c r="I1930" s="4" t="s">
        <v>33</v>
      </c>
      <c r="J1930" s="4" t="s">
        <v>14</v>
      </c>
      <c r="K1930" s="2">
        <v>116881.23</v>
      </c>
      <c r="L1930" s="2">
        <v>36505.599999999999</v>
      </c>
      <c r="M1930" s="5">
        <v>1</v>
      </c>
      <c r="N1930" s="2">
        <v>3190.41</v>
      </c>
      <c r="O1930" s="2">
        <v>49665.68</v>
      </c>
      <c r="P1930" s="2">
        <v>674919.71</v>
      </c>
      <c r="Q1930" s="2">
        <v>433434.68</v>
      </c>
      <c r="R1930" s="2">
        <v>96594.01</v>
      </c>
      <c r="S1930" s="2">
        <v>41898.49</v>
      </c>
      <c r="T1930" s="2">
        <v>280715.81</v>
      </c>
      <c r="U1930" s="5">
        <v>0</v>
      </c>
      <c r="V1930" s="6">
        <v>2</v>
      </c>
      <c r="W1930">
        <v>2</v>
      </c>
      <c r="X1930">
        <v>1</v>
      </c>
      <c r="Y1930">
        <v>20</v>
      </c>
      <c r="Z1930" s="5">
        <f t="shared" ca="1" si="90"/>
        <v>4847</v>
      </c>
      <c r="AA1930" s="4" t="str">
        <f t="shared" si="91"/>
        <v>Mid</v>
      </c>
      <c r="AB1930" s="2">
        <f t="shared" si="92"/>
        <v>0.03</v>
      </c>
      <c r="AC1930" s="2">
        <f>banking_clients[[#This Row],[Bank_Loans]] + banking_clients[[#This Row],[Business_Lending]] + banking_clients[[#This Row],[CreditCard_Balance]]</f>
        <v>333571.89999999997</v>
      </c>
      <c r="AD1930" s="2">
        <f>banking_clients[[#This Row],[Bank_Deposits]] + banking_clients[[#This Row],[Saving_Accounts]] + banking_clients[[#This Row],[ForeignCurrency_Account]] + banking_clients[[#This Row],[Checking_Accounts]]</f>
        <v>1246846.8899999999</v>
      </c>
    </row>
    <row r="1931" spans="1:30" x14ac:dyDescent="0.2">
      <c r="A1931" t="s">
        <v>5810</v>
      </c>
      <c r="B1931" t="s">
        <v>5811</v>
      </c>
      <c r="C1931" s="5">
        <v>43</v>
      </c>
      <c r="D1931">
        <v>4118</v>
      </c>
      <c r="E1931" s="3" t="s">
        <v>5812</v>
      </c>
      <c r="F1931" s="4" t="s">
        <v>267</v>
      </c>
      <c r="G1931" s="4" t="s">
        <v>25</v>
      </c>
      <c r="H1931" s="4" t="s">
        <v>1800</v>
      </c>
      <c r="I1931" s="4" t="s">
        <v>80</v>
      </c>
      <c r="J1931" s="4" t="s">
        <v>14</v>
      </c>
      <c r="K1931" s="2">
        <v>252488.71</v>
      </c>
      <c r="L1931" s="2">
        <v>36457.919999999998</v>
      </c>
      <c r="M1931" s="5">
        <v>2</v>
      </c>
      <c r="N1931" s="2">
        <v>823.33</v>
      </c>
      <c r="O1931" s="2">
        <v>1243842.33</v>
      </c>
      <c r="P1931" s="2">
        <v>2463156.65</v>
      </c>
      <c r="Q1931" s="2">
        <v>1257782.1200000001</v>
      </c>
      <c r="R1931" s="2">
        <v>371744.49</v>
      </c>
      <c r="S1931" s="2">
        <v>55846.15</v>
      </c>
      <c r="T1931" s="2">
        <v>2374884.77</v>
      </c>
      <c r="U1931" s="5">
        <v>3</v>
      </c>
      <c r="V1931" s="6">
        <v>2</v>
      </c>
      <c r="W1931">
        <v>3</v>
      </c>
      <c r="X1931">
        <v>1</v>
      </c>
      <c r="Y1931">
        <v>21</v>
      </c>
      <c r="Z1931" s="5">
        <f t="shared" ca="1" si="90"/>
        <v>2200</v>
      </c>
      <c r="AA1931" s="4" t="str">
        <f t="shared" si="91"/>
        <v>Mid</v>
      </c>
      <c r="AB1931" s="2">
        <f t="shared" si="92"/>
        <v>0.01</v>
      </c>
      <c r="AC1931" s="2">
        <f>banking_clients[[#This Row],[Bank_Loans]] + banking_clients[[#This Row],[Business_Lending]] + banking_clients[[#This Row],[CreditCard_Balance]]</f>
        <v>3619550.43</v>
      </c>
      <c r="AD1931" s="2">
        <f>banking_clients[[#This Row],[Bank_Deposits]] + banking_clients[[#This Row],[Saving_Accounts]] + banking_clients[[#This Row],[ForeignCurrency_Account]] + banking_clients[[#This Row],[Checking_Accounts]]</f>
        <v>4148529.4099999997</v>
      </c>
    </row>
    <row r="1932" spans="1:30" x14ac:dyDescent="0.2">
      <c r="A1932" t="s">
        <v>5813</v>
      </c>
      <c r="B1932" t="s">
        <v>5814</v>
      </c>
      <c r="C1932" s="5">
        <v>66</v>
      </c>
      <c r="D1932">
        <v>35171</v>
      </c>
      <c r="E1932" s="3" t="s">
        <v>2720</v>
      </c>
      <c r="F1932" s="4" t="s">
        <v>262</v>
      </c>
      <c r="G1932" s="4" t="s">
        <v>11</v>
      </c>
      <c r="H1932" s="4" t="s">
        <v>330</v>
      </c>
      <c r="I1932" s="4" t="s">
        <v>13</v>
      </c>
      <c r="J1932" s="4" t="s">
        <v>34</v>
      </c>
      <c r="K1932" s="2">
        <v>147650.73000000001</v>
      </c>
      <c r="L1932" s="2">
        <v>40101.599999999999</v>
      </c>
      <c r="M1932" s="5">
        <v>1</v>
      </c>
      <c r="N1932" s="2">
        <v>383.28</v>
      </c>
      <c r="O1932" s="2">
        <v>400438.32</v>
      </c>
      <c r="P1932" s="2">
        <v>299267.21999999997</v>
      </c>
      <c r="Q1932" s="2">
        <v>342019.68</v>
      </c>
      <c r="R1932" s="2">
        <v>169299.74</v>
      </c>
      <c r="S1932" s="2">
        <v>6203.74</v>
      </c>
      <c r="T1932" s="2">
        <v>508368.91</v>
      </c>
      <c r="U1932" s="5">
        <v>2</v>
      </c>
      <c r="V1932" s="6">
        <v>2</v>
      </c>
      <c r="W1932">
        <v>3</v>
      </c>
      <c r="X1932">
        <v>1</v>
      </c>
      <c r="Y1932">
        <v>22</v>
      </c>
      <c r="Z1932" s="5">
        <f t="shared" ca="1" si="90"/>
        <v>6029</v>
      </c>
      <c r="AA1932" s="4" t="str">
        <f t="shared" si="91"/>
        <v>Mid</v>
      </c>
      <c r="AB1932" s="2">
        <f t="shared" si="92"/>
        <v>0.05</v>
      </c>
      <c r="AC1932" s="2">
        <f>banking_clients[[#This Row],[Bank_Loans]] + banking_clients[[#This Row],[Business_Lending]] + banking_clients[[#This Row],[CreditCard_Balance]]</f>
        <v>909190.51</v>
      </c>
      <c r="AD1932" s="2">
        <f>banking_clients[[#This Row],[Bank_Deposits]] + banking_clients[[#This Row],[Saving_Accounts]] + banking_clients[[#This Row],[ForeignCurrency_Account]] + banking_clients[[#This Row],[Checking_Accounts]]</f>
        <v>816790.37999999989</v>
      </c>
    </row>
    <row r="1933" spans="1:30" x14ac:dyDescent="0.2">
      <c r="A1933" t="s">
        <v>5815</v>
      </c>
      <c r="B1933" t="s">
        <v>5816</v>
      </c>
      <c r="C1933" s="5">
        <v>34</v>
      </c>
      <c r="D1933">
        <v>34042</v>
      </c>
      <c r="E1933" s="3" t="s">
        <v>5817</v>
      </c>
      <c r="F1933" s="4" t="s">
        <v>310</v>
      </c>
      <c r="G1933" s="4" t="s">
        <v>49</v>
      </c>
      <c r="H1933" s="4" t="s">
        <v>1069</v>
      </c>
      <c r="I1933" s="4" t="s">
        <v>13</v>
      </c>
      <c r="J1933" s="4" t="s">
        <v>27</v>
      </c>
      <c r="K1933" s="2">
        <v>181392.65</v>
      </c>
      <c r="L1933" s="2">
        <v>5754.72</v>
      </c>
      <c r="M1933" s="5">
        <v>1</v>
      </c>
      <c r="N1933" s="2">
        <v>4720.55</v>
      </c>
      <c r="O1933" s="2">
        <v>755595.96</v>
      </c>
      <c r="P1933" s="2">
        <v>559642.35</v>
      </c>
      <c r="Q1933" s="2">
        <v>343717.35</v>
      </c>
      <c r="R1933" s="2">
        <v>75617.820000000007</v>
      </c>
      <c r="S1933" s="2">
        <v>67624.570000000007</v>
      </c>
      <c r="T1933" s="2">
        <v>1445142.56</v>
      </c>
      <c r="U1933" s="5">
        <v>0</v>
      </c>
      <c r="V1933" s="6">
        <v>2</v>
      </c>
      <c r="W1933">
        <v>3</v>
      </c>
      <c r="X1933">
        <v>2</v>
      </c>
      <c r="Y1933">
        <v>1</v>
      </c>
      <c r="Z1933" s="5">
        <f t="shared" ca="1" si="90"/>
        <v>1962</v>
      </c>
      <c r="AA1933" s="4" t="str">
        <f t="shared" si="91"/>
        <v>Mid</v>
      </c>
      <c r="AB1933" s="2">
        <f t="shared" si="92"/>
        <v>0.05</v>
      </c>
      <c r="AC1933" s="2">
        <f>banking_clients[[#This Row],[Bank_Loans]] + banking_clients[[#This Row],[Business_Lending]] + banking_clients[[#This Row],[CreditCard_Balance]]</f>
        <v>2205459.0699999998</v>
      </c>
      <c r="AD1933" s="2">
        <f>banking_clients[[#This Row],[Bank_Deposits]] + banking_clients[[#This Row],[Saving_Accounts]] + banking_clients[[#This Row],[ForeignCurrency_Account]] + banking_clients[[#This Row],[Checking_Accounts]]</f>
        <v>1046602.09</v>
      </c>
    </row>
    <row r="1934" spans="1:30" x14ac:dyDescent="0.2">
      <c r="A1934" t="s">
        <v>5818</v>
      </c>
      <c r="B1934" t="s">
        <v>5819</v>
      </c>
      <c r="C1934" s="5">
        <v>17</v>
      </c>
      <c r="D1934">
        <v>18846</v>
      </c>
      <c r="E1934" s="3" t="s">
        <v>3493</v>
      </c>
      <c r="F1934" s="4" t="s">
        <v>153</v>
      </c>
      <c r="G1934" s="4" t="s">
        <v>49</v>
      </c>
      <c r="H1934" s="4" t="s">
        <v>1989</v>
      </c>
      <c r="I1934" s="4" t="s">
        <v>13</v>
      </c>
      <c r="J1934" s="4" t="s">
        <v>14</v>
      </c>
      <c r="K1934" s="2">
        <v>250712.74</v>
      </c>
      <c r="L1934" s="2">
        <v>60082.879999999997</v>
      </c>
      <c r="M1934" s="5">
        <v>1</v>
      </c>
      <c r="N1934" s="2">
        <v>1058.2</v>
      </c>
      <c r="O1934" s="2">
        <v>1010468.8</v>
      </c>
      <c r="P1934" s="2">
        <v>543892.25</v>
      </c>
      <c r="Q1934" s="2">
        <v>269770.56</v>
      </c>
      <c r="R1934" s="2">
        <v>162036.38</v>
      </c>
      <c r="S1934" s="2">
        <v>73387.600000000006</v>
      </c>
      <c r="T1934" s="2">
        <v>1772003.2</v>
      </c>
      <c r="U1934" s="5">
        <v>1</v>
      </c>
      <c r="V1934" s="6">
        <v>4</v>
      </c>
      <c r="W1934">
        <v>3</v>
      </c>
      <c r="X1934">
        <v>2</v>
      </c>
      <c r="Y1934">
        <v>2</v>
      </c>
      <c r="Z1934" s="5">
        <f t="shared" ca="1" si="90"/>
        <v>10543</v>
      </c>
      <c r="AA1934" s="4" t="str">
        <f t="shared" si="91"/>
        <v>Mid</v>
      </c>
      <c r="AB1934" s="2">
        <f t="shared" si="92"/>
        <v>0.05</v>
      </c>
      <c r="AC1934" s="2">
        <f>banking_clients[[#This Row],[Bank_Loans]] + banking_clients[[#This Row],[Business_Lending]] + banking_clients[[#This Row],[CreditCard_Balance]]</f>
        <v>2783530.2</v>
      </c>
      <c r="AD1934" s="2">
        <f>banking_clients[[#This Row],[Bank_Deposits]] + banking_clients[[#This Row],[Saving_Accounts]] + banking_clients[[#This Row],[ForeignCurrency_Account]] + banking_clients[[#This Row],[Checking_Accounts]]</f>
        <v>1049086.79</v>
      </c>
    </row>
    <row r="1935" spans="1:30" x14ac:dyDescent="0.2">
      <c r="A1935" t="s">
        <v>5820</v>
      </c>
      <c r="B1935" t="s">
        <v>5821</v>
      </c>
      <c r="C1935" s="5">
        <v>72</v>
      </c>
      <c r="D1935">
        <v>41580</v>
      </c>
      <c r="E1935" s="3" t="s">
        <v>5822</v>
      </c>
      <c r="F1935" s="4" t="s">
        <v>315</v>
      </c>
      <c r="G1935" s="4" t="s">
        <v>25</v>
      </c>
      <c r="H1935" s="4" t="s">
        <v>1049</v>
      </c>
      <c r="I1935" s="4" t="s">
        <v>80</v>
      </c>
      <c r="J1935" s="4" t="s">
        <v>14</v>
      </c>
      <c r="K1935" s="2">
        <v>181827.29</v>
      </c>
      <c r="L1935" s="2">
        <v>28636.44</v>
      </c>
      <c r="M1935" s="5">
        <v>1</v>
      </c>
      <c r="N1935" s="2">
        <v>3794.83</v>
      </c>
      <c r="O1935" s="2">
        <v>378214.93</v>
      </c>
      <c r="P1935" s="2">
        <v>323203.73</v>
      </c>
      <c r="Q1935" s="2">
        <v>199875.99</v>
      </c>
      <c r="R1935" s="2">
        <v>191583.27</v>
      </c>
      <c r="S1935" s="2">
        <v>16675.62</v>
      </c>
      <c r="T1935" s="2">
        <v>834695.49</v>
      </c>
      <c r="U1935" s="5">
        <v>0</v>
      </c>
      <c r="V1935" s="6">
        <v>2</v>
      </c>
      <c r="W1935">
        <v>3</v>
      </c>
      <c r="X1935">
        <v>2</v>
      </c>
      <c r="Y1935">
        <v>3</v>
      </c>
      <c r="Z1935" s="5">
        <f t="shared" ca="1" si="90"/>
        <v>5230</v>
      </c>
      <c r="AA1935" s="4" t="str">
        <f t="shared" si="91"/>
        <v>Mid</v>
      </c>
      <c r="AB1935" s="2">
        <f t="shared" si="92"/>
        <v>0.01</v>
      </c>
      <c r="AC1935" s="2">
        <f>banking_clients[[#This Row],[Bank_Loans]] + banking_clients[[#This Row],[Business_Lending]] + banking_clients[[#This Row],[CreditCard_Balance]]</f>
        <v>1216705.25</v>
      </c>
      <c r="AD1935" s="2">
        <f>banking_clients[[#This Row],[Bank_Deposits]] + banking_clients[[#This Row],[Saving_Accounts]] + banking_clients[[#This Row],[ForeignCurrency_Account]] + banking_clients[[#This Row],[Checking_Accounts]]</f>
        <v>731338.61</v>
      </c>
    </row>
    <row r="1936" spans="1:30" x14ac:dyDescent="0.2">
      <c r="A1936" t="s">
        <v>5823</v>
      </c>
      <c r="B1936" t="s">
        <v>5824</v>
      </c>
      <c r="C1936" s="5">
        <v>60</v>
      </c>
      <c r="D1936">
        <v>17539</v>
      </c>
      <c r="E1936" s="3" t="s">
        <v>5825</v>
      </c>
      <c r="F1936" s="4" t="s">
        <v>144</v>
      </c>
      <c r="G1936" s="4" t="s">
        <v>25</v>
      </c>
      <c r="H1936" s="4" t="s">
        <v>168</v>
      </c>
      <c r="I1936" s="4" t="s">
        <v>80</v>
      </c>
      <c r="J1936" s="4" t="s">
        <v>27</v>
      </c>
      <c r="K1936" s="2">
        <v>231896.33</v>
      </c>
      <c r="L1936" s="2">
        <v>12944.13</v>
      </c>
      <c r="M1936" s="5">
        <v>1</v>
      </c>
      <c r="N1936" s="2">
        <v>3439.23</v>
      </c>
      <c r="O1936" s="2">
        <v>911235.81</v>
      </c>
      <c r="P1936" s="2">
        <v>685540.13</v>
      </c>
      <c r="Q1936" s="2">
        <v>434401.67</v>
      </c>
      <c r="R1936" s="2">
        <v>227246.37</v>
      </c>
      <c r="S1936" s="2">
        <v>32744.09</v>
      </c>
      <c r="T1936" s="2">
        <v>99086.61</v>
      </c>
      <c r="U1936" s="5">
        <v>0</v>
      </c>
      <c r="V1936" s="6">
        <v>2</v>
      </c>
      <c r="W1936">
        <v>3</v>
      </c>
      <c r="X1936">
        <v>1</v>
      </c>
      <c r="Y1936">
        <v>4</v>
      </c>
      <c r="Z1936" s="5">
        <f t="shared" ca="1" si="90"/>
        <v>11022</v>
      </c>
      <c r="AA1936" s="4" t="str">
        <f t="shared" si="91"/>
        <v>Mid</v>
      </c>
      <c r="AB1936" s="2">
        <f t="shared" si="92"/>
        <v>0.01</v>
      </c>
      <c r="AC1936" s="2">
        <f>banking_clients[[#This Row],[Bank_Loans]] + banking_clients[[#This Row],[Business_Lending]] + banking_clients[[#This Row],[CreditCard_Balance]]</f>
        <v>1013761.65</v>
      </c>
      <c r="AD1936" s="2">
        <f>banking_clients[[#This Row],[Bank_Deposits]] + banking_clients[[#This Row],[Saving_Accounts]] + banking_clients[[#This Row],[ForeignCurrency_Account]] + banking_clients[[#This Row],[Checking_Accounts]]</f>
        <v>1379932.26</v>
      </c>
    </row>
    <row r="1937" spans="1:30" x14ac:dyDescent="0.2">
      <c r="A1937" t="s">
        <v>5826</v>
      </c>
      <c r="B1937" t="s">
        <v>5827</v>
      </c>
      <c r="C1937" s="5">
        <v>31</v>
      </c>
      <c r="D1937">
        <v>30366</v>
      </c>
      <c r="E1937" s="3" t="s">
        <v>5828</v>
      </c>
      <c r="F1937" s="4" t="s">
        <v>354</v>
      </c>
      <c r="G1937" s="4" t="s">
        <v>25</v>
      </c>
      <c r="H1937" s="4" t="s">
        <v>215</v>
      </c>
      <c r="I1937" s="4" t="s">
        <v>33</v>
      </c>
      <c r="J1937" s="4" t="s">
        <v>40</v>
      </c>
      <c r="K1937" s="2">
        <v>44804.42</v>
      </c>
      <c r="L1937" s="2">
        <v>30503.1</v>
      </c>
      <c r="M1937" s="5">
        <v>1</v>
      </c>
      <c r="N1937" s="2">
        <v>3573.43</v>
      </c>
      <c r="O1937" s="2">
        <v>175722.87</v>
      </c>
      <c r="P1937" s="2">
        <v>1109558.52</v>
      </c>
      <c r="Q1937" s="2">
        <v>644522.97</v>
      </c>
      <c r="R1937" s="2">
        <v>106223.91</v>
      </c>
      <c r="S1937" s="2">
        <v>4295.46</v>
      </c>
      <c r="T1937" s="2">
        <v>363460.27</v>
      </c>
      <c r="U1937" s="5">
        <v>3</v>
      </c>
      <c r="V1937" s="6">
        <v>2</v>
      </c>
      <c r="W1937">
        <v>3</v>
      </c>
      <c r="X1937">
        <v>1</v>
      </c>
      <c r="Y1937">
        <v>8</v>
      </c>
      <c r="Z1937" s="5">
        <f t="shared" ca="1" si="90"/>
        <v>7237</v>
      </c>
      <c r="AA1937" s="4" t="str">
        <f t="shared" si="91"/>
        <v>Low</v>
      </c>
      <c r="AB1937" s="2">
        <f t="shared" si="92"/>
        <v>0.03</v>
      </c>
      <c r="AC1937" s="2">
        <f>banking_clients[[#This Row],[Bank_Loans]] + banking_clients[[#This Row],[Business_Lending]] + banking_clients[[#This Row],[CreditCard_Balance]]</f>
        <v>542756.57000000007</v>
      </c>
      <c r="AD1937" s="2">
        <f>banking_clients[[#This Row],[Bank_Deposits]] + banking_clients[[#This Row],[Saving_Accounts]] + banking_clients[[#This Row],[ForeignCurrency_Account]] + banking_clients[[#This Row],[Checking_Accounts]]</f>
        <v>1864600.8599999999</v>
      </c>
    </row>
    <row r="1938" spans="1:30" x14ac:dyDescent="0.2">
      <c r="A1938" t="s">
        <v>5829</v>
      </c>
      <c r="B1938" t="s">
        <v>5830</v>
      </c>
      <c r="C1938" s="5">
        <v>32</v>
      </c>
      <c r="D1938">
        <v>36956</v>
      </c>
      <c r="E1938" s="3" t="s">
        <v>5831</v>
      </c>
      <c r="F1938" s="4" t="s">
        <v>446</v>
      </c>
      <c r="G1938" s="4" t="s">
        <v>49</v>
      </c>
      <c r="H1938" s="4" t="s">
        <v>2154</v>
      </c>
      <c r="I1938" s="4" t="s">
        <v>13</v>
      </c>
      <c r="J1938" s="4" t="s">
        <v>14</v>
      </c>
      <c r="K1938" s="2">
        <v>321792.64000000001</v>
      </c>
      <c r="L1938" s="2">
        <v>46636.87</v>
      </c>
      <c r="M1938" s="5">
        <v>2</v>
      </c>
      <c r="N1938" s="2">
        <v>8542.49</v>
      </c>
      <c r="O1938" s="2">
        <v>458062.89</v>
      </c>
      <c r="P1938" s="2">
        <v>999829.2</v>
      </c>
      <c r="Q1938" s="2">
        <v>513996.7</v>
      </c>
      <c r="R1938" s="2">
        <v>169196.45</v>
      </c>
      <c r="S1938" s="2">
        <v>74231.759999999995</v>
      </c>
      <c r="T1938" s="2">
        <v>374455.36</v>
      </c>
      <c r="U1938" s="5">
        <v>2</v>
      </c>
      <c r="V1938" s="6">
        <v>3</v>
      </c>
      <c r="W1938">
        <v>4</v>
      </c>
      <c r="X1938">
        <v>1</v>
      </c>
      <c r="Y1938">
        <v>9</v>
      </c>
      <c r="Z1938" s="5">
        <f t="shared" ca="1" si="90"/>
        <v>8393</v>
      </c>
      <c r="AA1938" s="4" t="str">
        <f t="shared" si="91"/>
        <v>High</v>
      </c>
      <c r="AB1938" s="2">
        <f t="shared" si="92"/>
        <v>0.05</v>
      </c>
      <c r="AC1938" s="2">
        <f>banking_clients[[#This Row],[Bank_Loans]] + banking_clients[[#This Row],[Business_Lending]] + banking_clients[[#This Row],[CreditCard_Balance]]</f>
        <v>841060.74</v>
      </c>
      <c r="AD1938" s="2">
        <f>banking_clients[[#This Row],[Bank_Deposits]] + banking_clients[[#This Row],[Saving_Accounts]] + banking_clients[[#This Row],[ForeignCurrency_Account]] + banking_clients[[#This Row],[Checking_Accounts]]</f>
        <v>1757254.1099999999</v>
      </c>
    </row>
    <row r="1939" spans="1:30" x14ac:dyDescent="0.2">
      <c r="A1939" t="s">
        <v>5832</v>
      </c>
      <c r="B1939" t="s">
        <v>5833</v>
      </c>
      <c r="C1939" s="5">
        <v>26</v>
      </c>
      <c r="D1939">
        <v>20213</v>
      </c>
      <c r="E1939" s="3" t="s">
        <v>5834</v>
      </c>
      <c r="F1939" s="4" t="s">
        <v>192</v>
      </c>
      <c r="G1939" s="4" t="s">
        <v>19</v>
      </c>
      <c r="H1939" s="4" t="s">
        <v>1176</v>
      </c>
      <c r="I1939" s="4" t="s">
        <v>33</v>
      </c>
      <c r="J1939" s="4" t="s">
        <v>34</v>
      </c>
      <c r="K1939" s="2">
        <v>49795.25</v>
      </c>
      <c r="L1939" s="2">
        <v>15680.79</v>
      </c>
      <c r="M1939" s="5">
        <v>2</v>
      </c>
      <c r="N1939" s="2">
        <v>1587.07</v>
      </c>
      <c r="O1939" s="2">
        <v>141677.99</v>
      </c>
      <c r="P1939" s="2">
        <v>923978.36</v>
      </c>
      <c r="Q1939" s="2">
        <v>248047.88</v>
      </c>
      <c r="R1939" s="2">
        <v>256729.56</v>
      </c>
      <c r="S1939" s="2">
        <v>2497.88</v>
      </c>
      <c r="T1939" s="2">
        <v>174604.23</v>
      </c>
      <c r="U1939" s="5">
        <v>1</v>
      </c>
      <c r="V1939" s="6">
        <v>1</v>
      </c>
      <c r="W1939">
        <v>4</v>
      </c>
      <c r="X1939">
        <v>1</v>
      </c>
      <c r="Y1939">
        <v>10</v>
      </c>
      <c r="Z1939" s="5">
        <f t="shared" ca="1" si="90"/>
        <v>3702</v>
      </c>
      <c r="AA1939" s="4" t="str">
        <f t="shared" si="91"/>
        <v>Low</v>
      </c>
      <c r="AB1939" s="2">
        <f t="shared" si="92"/>
        <v>0.03</v>
      </c>
      <c r="AC1939" s="2">
        <f>banking_clients[[#This Row],[Bank_Loans]] + banking_clients[[#This Row],[Business_Lending]] + banking_clients[[#This Row],[CreditCard_Balance]]</f>
        <v>317869.28999999998</v>
      </c>
      <c r="AD1939" s="2">
        <f>banking_clients[[#This Row],[Bank_Deposits]] + banking_clients[[#This Row],[Saving_Accounts]] + banking_clients[[#This Row],[ForeignCurrency_Account]] + banking_clients[[#This Row],[Checking_Accounts]]</f>
        <v>1431253.6799999997</v>
      </c>
    </row>
    <row r="1940" spans="1:30" x14ac:dyDescent="0.2">
      <c r="A1940" t="s">
        <v>5835</v>
      </c>
      <c r="B1940" t="s">
        <v>4979</v>
      </c>
      <c r="C1940" s="5">
        <v>84</v>
      </c>
      <c r="D1940">
        <v>36969</v>
      </c>
      <c r="E1940" s="3" t="s">
        <v>5836</v>
      </c>
      <c r="F1940" s="4" t="s">
        <v>18</v>
      </c>
      <c r="G1940" s="4" t="s">
        <v>11</v>
      </c>
      <c r="H1940" s="4" t="s">
        <v>735</v>
      </c>
      <c r="I1940" s="4" t="s">
        <v>13</v>
      </c>
      <c r="J1940" s="4" t="s">
        <v>34</v>
      </c>
      <c r="K1940" s="2">
        <v>156857.60999999999</v>
      </c>
      <c r="L1940" s="2">
        <v>15232.73</v>
      </c>
      <c r="M1940" s="5">
        <v>1</v>
      </c>
      <c r="N1940" s="2">
        <v>3804.39</v>
      </c>
      <c r="O1940" s="2">
        <v>392481.11</v>
      </c>
      <c r="P1940" s="2">
        <v>178854.71</v>
      </c>
      <c r="Q1940" s="2">
        <v>132352.49</v>
      </c>
      <c r="R1940" s="2">
        <v>27436.31</v>
      </c>
      <c r="S1940" s="2">
        <v>27595.46</v>
      </c>
      <c r="T1940" s="2">
        <v>892296.94</v>
      </c>
      <c r="U1940" s="5">
        <v>3</v>
      </c>
      <c r="V1940" s="6">
        <v>1</v>
      </c>
      <c r="W1940">
        <v>1</v>
      </c>
      <c r="X1940">
        <v>1</v>
      </c>
      <c r="Y1940">
        <v>11</v>
      </c>
      <c r="Z1940" s="5">
        <f t="shared" ca="1" si="90"/>
        <v>7094</v>
      </c>
      <c r="AA1940" s="4" t="str">
        <f t="shared" si="91"/>
        <v>Mid</v>
      </c>
      <c r="AB1940" s="2">
        <f t="shared" si="92"/>
        <v>0.05</v>
      </c>
      <c r="AC1940" s="2">
        <f>banking_clients[[#This Row],[Bank_Loans]] + banking_clients[[#This Row],[Business_Lending]] + banking_clients[[#This Row],[CreditCard_Balance]]</f>
        <v>1288582.4399999997</v>
      </c>
      <c r="AD1940" s="2">
        <f>banking_clients[[#This Row],[Bank_Deposits]] + banking_clients[[#This Row],[Saving_Accounts]] + banking_clients[[#This Row],[ForeignCurrency_Account]] + banking_clients[[#This Row],[Checking_Accounts]]</f>
        <v>366238.97</v>
      </c>
    </row>
    <row r="1941" spans="1:30" x14ac:dyDescent="0.2">
      <c r="A1941" t="s">
        <v>5837</v>
      </c>
      <c r="B1941" t="s">
        <v>5838</v>
      </c>
      <c r="C1941" s="5">
        <v>44</v>
      </c>
      <c r="D1941">
        <v>30196</v>
      </c>
      <c r="E1941" s="3" t="s">
        <v>5839</v>
      </c>
      <c r="F1941" s="4" t="s">
        <v>567</v>
      </c>
      <c r="G1941" s="4" t="s">
        <v>25</v>
      </c>
      <c r="H1941" s="4" t="s">
        <v>123</v>
      </c>
      <c r="I1941" s="4" t="s">
        <v>33</v>
      </c>
      <c r="J1941" s="4" t="s">
        <v>34</v>
      </c>
      <c r="K1941" s="2">
        <v>434841.32</v>
      </c>
      <c r="L1941" s="2">
        <v>39224.97</v>
      </c>
      <c r="M1941" s="5">
        <v>2</v>
      </c>
      <c r="N1941" s="2">
        <v>2507.38</v>
      </c>
      <c r="O1941" s="2">
        <v>521915.75</v>
      </c>
      <c r="P1941" s="2">
        <v>482275.02</v>
      </c>
      <c r="Q1941" s="2">
        <v>179307.38</v>
      </c>
      <c r="R1941" s="2">
        <v>513622.9</v>
      </c>
      <c r="S1941" s="2">
        <v>56324.45</v>
      </c>
      <c r="T1941" s="2">
        <v>395613.19</v>
      </c>
      <c r="U1941" s="5">
        <v>1</v>
      </c>
      <c r="V1941" s="6">
        <v>3</v>
      </c>
      <c r="W1941">
        <v>2</v>
      </c>
      <c r="X1941">
        <v>2</v>
      </c>
      <c r="Y1941">
        <v>12</v>
      </c>
      <c r="Z1941" s="5">
        <f t="shared" ca="1" si="90"/>
        <v>2136</v>
      </c>
      <c r="AA1941" s="4" t="str">
        <f t="shared" si="91"/>
        <v>High</v>
      </c>
      <c r="AB1941" s="2">
        <f t="shared" si="92"/>
        <v>0.03</v>
      </c>
      <c r="AC1941" s="2">
        <f>banking_clients[[#This Row],[Bank_Loans]] + banking_clients[[#This Row],[Business_Lending]] + banking_clients[[#This Row],[CreditCard_Balance]]</f>
        <v>920036.32</v>
      </c>
      <c r="AD1941" s="2">
        <f>banking_clients[[#This Row],[Bank_Deposits]] + banking_clients[[#This Row],[Saving_Accounts]] + banking_clients[[#This Row],[ForeignCurrency_Account]] + banking_clients[[#This Row],[Checking_Accounts]]</f>
        <v>1231529.75</v>
      </c>
    </row>
    <row r="1942" spans="1:30" x14ac:dyDescent="0.2">
      <c r="A1942" t="s">
        <v>5840</v>
      </c>
      <c r="B1942" t="s">
        <v>5841</v>
      </c>
      <c r="C1942" s="5">
        <v>29</v>
      </c>
      <c r="D1942">
        <v>4061</v>
      </c>
      <c r="E1942" s="3" t="s">
        <v>5842</v>
      </c>
      <c r="F1942" s="4" t="s">
        <v>24</v>
      </c>
      <c r="G1942" s="4" t="s">
        <v>49</v>
      </c>
      <c r="H1942" s="4" t="s">
        <v>1390</v>
      </c>
      <c r="I1942" s="4" t="s">
        <v>33</v>
      </c>
      <c r="J1942" s="4" t="s">
        <v>34</v>
      </c>
      <c r="K1942" s="2">
        <v>36290.43</v>
      </c>
      <c r="L1942" s="2">
        <v>10530</v>
      </c>
      <c r="M1942" s="5">
        <v>1</v>
      </c>
      <c r="N1942" s="2">
        <v>3513.91</v>
      </c>
      <c r="O1942" s="2">
        <v>89607.69</v>
      </c>
      <c r="P1942" s="2">
        <v>102705.98</v>
      </c>
      <c r="Q1942" s="2">
        <v>58355.67</v>
      </c>
      <c r="R1942" s="2">
        <v>48435.21</v>
      </c>
      <c r="S1942" s="2">
        <v>35706.99</v>
      </c>
      <c r="T1942" s="2">
        <v>376636.37</v>
      </c>
      <c r="U1942" s="5">
        <v>3</v>
      </c>
      <c r="V1942" s="6">
        <v>2</v>
      </c>
      <c r="W1942">
        <v>3</v>
      </c>
      <c r="X1942">
        <v>1</v>
      </c>
      <c r="Y1942">
        <v>13</v>
      </c>
      <c r="Z1942" s="5">
        <f t="shared" ca="1" si="90"/>
        <v>1376</v>
      </c>
      <c r="AA1942" s="4" t="str">
        <f t="shared" si="91"/>
        <v>Low</v>
      </c>
      <c r="AB1942" s="2">
        <f t="shared" si="92"/>
        <v>0.03</v>
      </c>
      <c r="AC1942" s="2">
        <f>banking_clients[[#This Row],[Bank_Loans]] + banking_clients[[#This Row],[Business_Lending]] + banking_clients[[#This Row],[CreditCard_Balance]]</f>
        <v>469757.97</v>
      </c>
      <c r="AD1942" s="2">
        <f>banking_clients[[#This Row],[Bank_Deposits]] + banking_clients[[#This Row],[Saving_Accounts]] + banking_clients[[#This Row],[ForeignCurrency_Account]] + banking_clients[[#This Row],[Checking_Accounts]]</f>
        <v>245203.84999999998</v>
      </c>
    </row>
    <row r="1943" spans="1:30" x14ac:dyDescent="0.2">
      <c r="A1943" t="s">
        <v>5843</v>
      </c>
      <c r="B1943" t="s">
        <v>5844</v>
      </c>
      <c r="C1943" s="5">
        <v>80</v>
      </c>
      <c r="D1943">
        <v>13110</v>
      </c>
      <c r="E1943" s="3" t="s">
        <v>5845</v>
      </c>
      <c r="F1943" s="4" t="s">
        <v>446</v>
      </c>
      <c r="G1943" s="4" t="s">
        <v>25</v>
      </c>
      <c r="H1943" s="4" t="s">
        <v>2252</v>
      </c>
      <c r="I1943" s="4" t="s">
        <v>13</v>
      </c>
      <c r="J1943" s="4" t="s">
        <v>34</v>
      </c>
      <c r="K1943" s="2">
        <v>253050.08</v>
      </c>
      <c r="L1943" s="2">
        <v>27065.79</v>
      </c>
      <c r="M1943" s="5">
        <v>1</v>
      </c>
      <c r="N1943" s="2">
        <v>6450.85</v>
      </c>
      <c r="O1943" s="2">
        <v>361591.43</v>
      </c>
      <c r="P1943" s="2">
        <v>1802267.66</v>
      </c>
      <c r="Q1943" s="2">
        <v>507304.97</v>
      </c>
      <c r="R1943" s="2">
        <v>695274.81</v>
      </c>
      <c r="S1943" s="2">
        <v>80993.119999999995</v>
      </c>
      <c r="T1943" s="2">
        <v>1008435.77</v>
      </c>
      <c r="U1943" s="5">
        <v>2</v>
      </c>
      <c r="V1943" s="6">
        <v>4</v>
      </c>
      <c r="W1943">
        <v>4</v>
      </c>
      <c r="X1943">
        <v>2</v>
      </c>
      <c r="Y1943">
        <v>14</v>
      </c>
      <c r="Z1943" s="5">
        <f t="shared" ca="1" si="90"/>
        <v>5709</v>
      </c>
      <c r="AA1943" s="4" t="str">
        <f t="shared" si="91"/>
        <v>Mid</v>
      </c>
      <c r="AB1943" s="2">
        <f t="shared" si="92"/>
        <v>0.05</v>
      </c>
      <c r="AC1943" s="2">
        <f>banking_clients[[#This Row],[Bank_Loans]] + banking_clients[[#This Row],[Business_Lending]] + banking_clients[[#This Row],[CreditCard_Balance]]</f>
        <v>1376478.05</v>
      </c>
      <c r="AD1943" s="2">
        <f>banking_clients[[#This Row],[Bank_Deposits]] + banking_clients[[#This Row],[Saving_Accounts]] + banking_clients[[#This Row],[ForeignCurrency_Account]] + banking_clients[[#This Row],[Checking_Accounts]]</f>
        <v>3085840.5599999996</v>
      </c>
    </row>
    <row r="1944" spans="1:30" x14ac:dyDescent="0.2">
      <c r="A1944" t="s">
        <v>5846</v>
      </c>
      <c r="B1944" t="s">
        <v>5847</v>
      </c>
      <c r="C1944" s="5">
        <v>82</v>
      </c>
      <c r="D1944">
        <v>39527</v>
      </c>
      <c r="E1944" s="3" t="s">
        <v>5848</v>
      </c>
      <c r="F1944" s="4" t="s">
        <v>89</v>
      </c>
      <c r="G1944" s="4" t="s">
        <v>11</v>
      </c>
      <c r="H1944" s="4" t="s">
        <v>334</v>
      </c>
      <c r="I1944" s="4" t="s">
        <v>13</v>
      </c>
      <c r="J1944" s="4" t="s">
        <v>14</v>
      </c>
      <c r="K1944" s="2">
        <v>22531.39</v>
      </c>
      <c r="L1944" s="2">
        <v>7323.12</v>
      </c>
      <c r="M1944" s="5">
        <v>1</v>
      </c>
      <c r="N1944" s="2">
        <v>4883.83</v>
      </c>
      <c r="O1944" s="2">
        <v>199986.55</v>
      </c>
      <c r="P1944" s="2">
        <v>721992.53</v>
      </c>
      <c r="Q1944" s="2">
        <v>328631.08</v>
      </c>
      <c r="R1944" s="2">
        <v>192996.07</v>
      </c>
      <c r="S1944" s="2">
        <v>33111.5</v>
      </c>
      <c r="T1944" s="2">
        <v>1130631.1200000001</v>
      </c>
      <c r="U1944" s="5">
        <v>3</v>
      </c>
      <c r="V1944" s="6">
        <v>1</v>
      </c>
      <c r="W1944">
        <v>1</v>
      </c>
      <c r="X1944">
        <v>1</v>
      </c>
      <c r="Y1944">
        <v>15</v>
      </c>
      <c r="Z1944" s="5">
        <f t="shared" ca="1" si="90"/>
        <v>1538</v>
      </c>
      <c r="AA1944" s="4" t="str">
        <f t="shared" si="91"/>
        <v>Low</v>
      </c>
      <c r="AB1944" s="2">
        <f t="shared" si="92"/>
        <v>0.05</v>
      </c>
      <c r="AC1944" s="2">
        <f>banking_clients[[#This Row],[Bank_Loans]] + banking_clients[[#This Row],[Business_Lending]] + banking_clients[[#This Row],[CreditCard_Balance]]</f>
        <v>1335501.5000000002</v>
      </c>
      <c r="AD1944" s="2">
        <f>banking_clients[[#This Row],[Bank_Deposits]] + banking_clients[[#This Row],[Saving_Accounts]] + banking_clients[[#This Row],[ForeignCurrency_Account]] + banking_clients[[#This Row],[Checking_Accounts]]</f>
        <v>1276731.1800000002</v>
      </c>
    </row>
    <row r="1945" spans="1:30" x14ac:dyDescent="0.2">
      <c r="A1945" t="s">
        <v>5849</v>
      </c>
      <c r="B1945" t="s">
        <v>5850</v>
      </c>
      <c r="C1945" s="5">
        <v>74</v>
      </c>
      <c r="D1945">
        <v>2880</v>
      </c>
      <c r="E1945" s="3" t="s">
        <v>2603</v>
      </c>
      <c r="F1945" s="4" t="s">
        <v>262</v>
      </c>
      <c r="G1945" s="4" t="s">
        <v>11</v>
      </c>
      <c r="H1945" s="4" t="s">
        <v>790</v>
      </c>
      <c r="I1945" s="4" t="s">
        <v>13</v>
      </c>
      <c r="J1945" s="4" t="s">
        <v>34</v>
      </c>
      <c r="K1945" s="2">
        <v>190329.7</v>
      </c>
      <c r="L1945" s="2">
        <v>29430</v>
      </c>
      <c r="M1945" s="5">
        <v>1</v>
      </c>
      <c r="N1945" s="2">
        <v>1538.09</v>
      </c>
      <c r="O1945" s="2">
        <v>342065.18</v>
      </c>
      <c r="P1945" s="2">
        <v>79099.25</v>
      </c>
      <c r="Q1945" s="2">
        <v>60757.4</v>
      </c>
      <c r="R1945" s="2">
        <v>29633.56</v>
      </c>
      <c r="S1945" s="2">
        <v>28912.27</v>
      </c>
      <c r="T1945" s="2">
        <v>557344.52</v>
      </c>
      <c r="U1945" s="5">
        <v>2</v>
      </c>
      <c r="V1945" s="6">
        <v>2</v>
      </c>
      <c r="W1945">
        <v>1</v>
      </c>
      <c r="X1945">
        <v>1</v>
      </c>
      <c r="Y1945">
        <v>1</v>
      </c>
      <c r="Z1945" s="5">
        <f t="shared" ca="1" si="90"/>
        <v>2253</v>
      </c>
      <c r="AA1945" s="4" t="str">
        <f t="shared" si="91"/>
        <v>Mid</v>
      </c>
      <c r="AB1945" s="2">
        <f t="shared" si="92"/>
        <v>0.05</v>
      </c>
      <c r="AC1945" s="2">
        <f>banking_clients[[#This Row],[Bank_Loans]] + banking_clients[[#This Row],[Business_Lending]] + banking_clients[[#This Row],[CreditCard_Balance]]</f>
        <v>900947.78999999992</v>
      </c>
      <c r="AD1945" s="2">
        <f>banking_clients[[#This Row],[Bank_Deposits]] + banking_clients[[#This Row],[Saving_Accounts]] + banking_clients[[#This Row],[ForeignCurrency_Account]] + banking_clients[[#This Row],[Checking_Accounts]]</f>
        <v>198402.47999999998</v>
      </c>
    </row>
    <row r="1946" spans="1:30" x14ac:dyDescent="0.2">
      <c r="A1946" t="s">
        <v>5851</v>
      </c>
      <c r="B1946" t="s">
        <v>5852</v>
      </c>
      <c r="C1946" s="5">
        <v>27</v>
      </c>
      <c r="D1946">
        <v>25666</v>
      </c>
      <c r="E1946" s="3" t="s">
        <v>5853</v>
      </c>
      <c r="F1946" s="4" t="s">
        <v>131</v>
      </c>
      <c r="G1946" s="4" t="s">
        <v>49</v>
      </c>
      <c r="H1946" s="4" t="s">
        <v>416</v>
      </c>
      <c r="I1946" s="4" t="s">
        <v>13</v>
      </c>
      <c r="J1946" s="4" t="s">
        <v>14</v>
      </c>
      <c r="K1946" s="2">
        <v>111789.43</v>
      </c>
      <c r="L1946" s="2">
        <v>33801.01</v>
      </c>
      <c r="M1946" s="5">
        <v>1</v>
      </c>
      <c r="N1946" s="2">
        <v>1709.82</v>
      </c>
      <c r="O1946" s="2">
        <v>212773.22</v>
      </c>
      <c r="P1946" s="2">
        <v>188774.56</v>
      </c>
      <c r="Q1946" s="2">
        <v>116017.7</v>
      </c>
      <c r="R1946" s="2">
        <v>47567.26</v>
      </c>
      <c r="S1946" s="2">
        <v>10101.219999999999</v>
      </c>
      <c r="T1946" s="2">
        <v>595227.88</v>
      </c>
      <c r="U1946" s="5">
        <v>0</v>
      </c>
      <c r="V1946" s="6">
        <v>1</v>
      </c>
      <c r="W1946">
        <v>1</v>
      </c>
      <c r="X1946">
        <v>2</v>
      </c>
      <c r="Y1946">
        <v>2</v>
      </c>
      <c r="Z1946" s="5">
        <f t="shared" ca="1" si="90"/>
        <v>1794</v>
      </c>
      <c r="AA1946" s="4" t="str">
        <f t="shared" si="91"/>
        <v>Mid</v>
      </c>
      <c r="AB1946" s="2">
        <f t="shared" si="92"/>
        <v>0.05</v>
      </c>
      <c r="AC1946" s="2">
        <f>banking_clients[[#This Row],[Bank_Loans]] + banking_clients[[#This Row],[Business_Lending]] + banking_clients[[#This Row],[CreditCard_Balance]]</f>
        <v>809710.91999999993</v>
      </c>
      <c r="AD1946" s="2">
        <f>banking_clients[[#This Row],[Bank_Deposits]] + banking_clients[[#This Row],[Saving_Accounts]] + banking_clients[[#This Row],[ForeignCurrency_Account]] + banking_clients[[#This Row],[Checking_Accounts]]</f>
        <v>362460.74</v>
      </c>
    </row>
    <row r="1947" spans="1:30" x14ac:dyDescent="0.2">
      <c r="A1947" t="s">
        <v>5854</v>
      </c>
      <c r="B1947" t="s">
        <v>5855</v>
      </c>
      <c r="C1947" s="5">
        <v>42</v>
      </c>
      <c r="D1947">
        <v>10055</v>
      </c>
      <c r="E1947" s="3" t="s">
        <v>5856</v>
      </c>
      <c r="F1947" s="4" t="s">
        <v>267</v>
      </c>
      <c r="G1947" s="4" t="s">
        <v>25</v>
      </c>
      <c r="H1947" s="4" t="s">
        <v>136</v>
      </c>
      <c r="I1947" s="4" t="s">
        <v>33</v>
      </c>
      <c r="J1947" s="4" t="s">
        <v>40</v>
      </c>
      <c r="K1947" s="2">
        <v>68236.5</v>
      </c>
      <c r="L1947" s="2">
        <v>28242</v>
      </c>
      <c r="M1947" s="5">
        <v>2</v>
      </c>
      <c r="N1947" s="2">
        <v>2553.1799999999998</v>
      </c>
      <c r="O1947" s="2">
        <v>72967.86</v>
      </c>
      <c r="P1947" s="2">
        <v>445903.57</v>
      </c>
      <c r="Q1947" s="2">
        <v>153942.9</v>
      </c>
      <c r="R1947" s="2">
        <v>192216.29</v>
      </c>
      <c r="S1947" s="2">
        <v>2836.68</v>
      </c>
      <c r="T1947" s="2">
        <v>1019098.5</v>
      </c>
      <c r="U1947" s="5">
        <v>2</v>
      </c>
      <c r="V1947" s="6">
        <v>2</v>
      </c>
      <c r="W1947">
        <v>2</v>
      </c>
      <c r="X1947">
        <v>1</v>
      </c>
      <c r="Y1947">
        <v>3</v>
      </c>
      <c r="Z1947" s="5">
        <f t="shared" ca="1" si="90"/>
        <v>5003</v>
      </c>
      <c r="AA1947" s="4" t="str">
        <f t="shared" si="91"/>
        <v>Low</v>
      </c>
      <c r="AB1947" s="2">
        <f t="shared" si="92"/>
        <v>0.03</v>
      </c>
      <c r="AC1947" s="2">
        <f>banking_clients[[#This Row],[Bank_Loans]] + banking_clients[[#This Row],[Business_Lending]] + banking_clients[[#This Row],[CreditCard_Balance]]</f>
        <v>1094619.54</v>
      </c>
      <c r="AD1947" s="2">
        <f>banking_clients[[#This Row],[Bank_Deposits]] + banking_clients[[#This Row],[Saving_Accounts]] + banking_clients[[#This Row],[ForeignCurrency_Account]] + banking_clients[[#This Row],[Checking_Accounts]]</f>
        <v>794899.44000000006</v>
      </c>
    </row>
    <row r="1948" spans="1:30" x14ac:dyDescent="0.2">
      <c r="A1948" t="s">
        <v>5857</v>
      </c>
      <c r="B1948" t="s">
        <v>5858</v>
      </c>
      <c r="C1948" s="5">
        <v>64</v>
      </c>
      <c r="D1948">
        <v>4357</v>
      </c>
      <c r="E1948" s="3" t="s">
        <v>5859</v>
      </c>
      <c r="F1948" s="4" t="s">
        <v>73</v>
      </c>
      <c r="G1948" s="4" t="s">
        <v>19</v>
      </c>
      <c r="H1948" s="4" t="s">
        <v>253</v>
      </c>
      <c r="I1948" s="4" t="s">
        <v>13</v>
      </c>
      <c r="J1948" s="4" t="s">
        <v>14</v>
      </c>
      <c r="K1948" s="2">
        <v>394145.81</v>
      </c>
      <c r="L1948" s="2">
        <v>28230.63</v>
      </c>
      <c r="M1948" s="5">
        <v>1</v>
      </c>
      <c r="N1948" s="2">
        <v>5575.83</v>
      </c>
      <c r="O1948" s="2">
        <v>95877.06</v>
      </c>
      <c r="P1948" s="2">
        <v>559640.54</v>
      </c>
      <c r="Q1948" s="2">
        <v>510260.49</v>
      </c>
      <c r="R1948" s="2">
        <v>300230.69</v>
      </c>
      <c r="S1948" s="2">
        <v>46232.95</v>
      </c>
      <c r="T1948" s="2">
        <v>374599.35</v>
      </c>
      <c r="U1948" s="5">
        <v>1</v>
      </c>
      <c r="V1948" s="6">
        <v>4</v>
      </c>
      <c r="W1948">
        <v>2</v>
      </c>
      <c r="X1948">
        <v>2</v>
      </c>
      <c r="Y1948">
        <v>4</v>
      </c>
      <c r="Z1948" s="5">
        <f t="shared" ca="1" si="90"/>
        <v>1820</v>
      </c>
      <c r="AA1948" s="4" t="str">
        <f t="shared" si="91"/>
        <v>High</v>
      </c>
      <c r="AB1948" s="2">
        <f t="shared" si="92"/>
        <v>0.05</v>
      </c>
      <c r="AC1948" s="2">
        <f>banking_clients[[#This Row],[Bank_Loans]] + banking_clients[[#This Row],[Business_Lending]] + banking_clients[[#This Row],[CreditCard_Balance]]</f>
        <v>476052.24</v>
      </c>
      <c r="AD1948" s="2">
        <f>banking_clients[[#This Row],[Bank_Deposits]] + banking_clients[[#This Row],[Saving_Accounts]] + banking_clients[[#This Row],[ForeignCurrency_Account]] + banking_clients[[#This Row],[Checking_Accounts]]</f>
        <v>1416364.67</v>
      </c>
    </row>
    <row r="1949" spans="1:30" x14ac:dyDescent="0.2">
      <c r="A1949" t="s">
        <v>5860</v>
      </c>
      <c r="B1949" t="s">
        <v>5861</v>
      </c>
      <c r="C1949" s="5">
        <v>57</v>
      </c>
      <c r="D1949">
        <v>35383</v>
      </c>
      <c r="E1949" s="3" t="s">
        <v>5862</v>
      </c>
      <c r="F1949" s="4" t="s">
        <v>10</v>
      </c>
      <c r="G1949" s="4" t="s">
        <v>25</v>
      </c>
      <c r="H1949" s="4" t="s">
        <v>249</v>
      </c>
      <c r="I1949" s="4" t="s">
        <v>13</v>
      </c>
      <c r="J1949" s="4" t="s">
        <v>27</v>
      </c>
      <c r="K1949" s="2">
        <v>74122.710000000006</v>
      </c>
      <c r="L1949" s="2">
        <v>32441.5</v>
      </c>
      <c r="M1949" s="5">
        <v>1</v>
      </c>
      <c r="N1949" s="2">
        <v>6651.03</v>
      </c>
      <c r="O1949" s="2">
        <v>1023666.38</v>
      </c>
      <c r="P1949" s="2">
        <v>984045.54</v>
      </c>
      <c r="Q1949" s="2">
        <v>419429.25</v>
      </c>
      <c r="R1949" s="2">
        <v>383293.8</v>
      </c>
      <c r="S1949" s="2">
        <v>48815.79</v>
      </c>
      <c r="T1949" s="2">
        <v>1713704.38</v>
      </c>
      <c r="U1949" s="5">
        <v>0</v>
      </c>
      <c r="V1949" s="6">
        <v>2</v>
      </c>
      <c r="W1949">
        <v>3</v>
      </c>
      <c r="X1949">
        <v>1</v>
      </c>
      <c r="Y1949">
        <v>5</v>
      </c>
      <c r="Z1949" s="5">
        <f t="shared" ca="1" si="90"/>
        <v>1247</v>
      </c>
      <c r="AA1949" s="4" t="str">
        <f t="shared" si="91"/>
        <v>Low</v>
      </c>
      <c r="AB1949" s="2">
        <f t="shared" si="92"/>
        <v>0.05</v>
      </c>
      <c r="AC1949" s="2">
        <f>banking_clients[[#This Row],[Bank_Loans]] + banking_clients[[#This Row],[Business_Lending]] + banking_clients[[#This Row],[CreditCard_Balance]]</f>
        <v>2744021.7899999996</v>
      </c>
      <c r="AD1949" s="2">
        <f>banking_clients[[#This Row],[Bank_Deposits]] + banking_clients[[#This Row],[Saving_Accounts]] + banking_clients[[#This Row],[ForeignCurrency_Account]] + banking_clients[[#This Row],[Checking_Accounts]]</f>
        <v>1835584.3800000001</v>
      </c>
    </row>
    <row r="1950" spans="1:30" x14ac:dyDescent="0.2">
      <c r="A1950" t="s">
        <v>5863</v>
      </c>
      <c r="B1950" t="s">
        <v>5864</v>
      </c>
      <c r="C1950" s="5">
        <v>35</v>
      </c>
      <c r="D1950">
        <v>27910</v>
      </c>
      <c r="E1950" s="3" t="s">
        <v>5865</v>
      </c>
      <c r="F1950" s="4" t="s">
        <v>574</v>
      </c>
      <c r="G1950" s="4" t="s">
        <v>49</v>
      </c>
      <c r="H1950" s="4" t="s">
        <v>85</v>
      </c>
      <c r="I1950" s="4" t="s">
        <v>13</v>
      </c>
      <c r="J1950" s="4" t="s">
        <v>14</v>
      </c>
      <c r="K1950" s="2">
        <v>331797.03000000003</v>
      </c>
      <c r="L1950" s="2">
        <v>59932.54</v>
      </c>
      <c r="M1950" s="5">
        <v>2</v>
      </c>
      <c r="N1950" s="2">
        <v>796.36</v>
      </c>
      <c r="O1950" s="2">
        <v>686479.09</v>
      </c>
      <c r="P1950" s="2">
        <v>203555.77</v>
      </c>
      <c r="Q1950" s="2">
        <v>207626.88</v>
      </c>
      <c r="R1950" s="2">
        <v>103732.02</v>
      </c>
      <c r="S1950" s="2">
        <v>29121.75</v>
      </c>
      <c r="T1950" s="2">
        <v>945383.81</v>
      </c>
      <c r="U1950" s="5">
        <v>1</v>
      </c>
      <c r="V1950" s="6">
        <v>4</v>
      </c>
      <c r="W1950">
        <v>3</v>
      </c>
      <c r="X1950">
        <v>2</v>
      </c>
      <c r="Y1950">
        <v>6</v>
      </c>
      <c r="Z1950" s="5">
        <f t="shared" ca="1" si="90"/>
        <v>2057</v>
      </c>
      <c r="AA1950" s="4" t="str">
        <f t="shared" si="91"/>
        <v>High</v>
      </c>
      <c r="AB1950" s="2">
        <f t="shared" si="92"/>
        <v>0.05</v>
      </c>
      <c r="AC1950" s="2">
        <f>banking_clients[[#This Row],[Bank_Loans]] + banking_clients[[#This Row],[Business_Lending]] + banking_clients[[#This Row],[CreditCard_Balance]]</f>
        <v>1632659.26</v>
      </c>
      <c r="AD1950" s="2">
        <f>banking_clients[[#This Row],[Bank_Deposits]] + banking_clients[[#This Row],[Saving_Accounts]] + banking_clients[[#This Row],[ForeignCurrency_Account]] + banking_clients[[#This Row],[Checking_Accounts]]</f>
        <v>544036.41999999993</v>
      </c>
    </row>
    <row r="1951" spans="1:30" x14ac:dyDescent="0.2">
      <c r="A1951" t="s">
        <v>5866</v>
      </c>
      <c r="B1951" t="s">
        <v>5867</v>
      </c>
      <c r="C1951" s="5">
        <v>31</v>
      </c>
      <c r="D1951">
        <v>18496</v>
      </c>
      <c r="E1951" s="3" t="s">
        <v>5868</v>
      </c>
      <c r="F1951" s="4" t="s">
        <v>284</v>
      </c>
      <c r="G1951" s="4" t="s">
        <v>114</v>
      </c>
      <c r="H1951" s="4" t="s">
        <v>223</v>
      </c>
      <c r="I1951" s="4" t="s">
        <v>13</v>
      </c>
      <c r="J1951" s="4" t="s">
        <v>27</v>
      </c>
      <c r="K1951" s="2">
        <v>99667.97</v>
      </c>
      <c r="L1951" s="2">
        <v>8733.24</v>
      </c>
      <c r="M1951" s="5">
        <v>3</v>
      </c>
      <c r="N1951" s="2">
        <v>477.07</v>
      </c>
      <c r="O1951" s="2">
        <v>301347.89</v>
      </c>
      <c r="P1951" s="2">
        <v>816992.11</v>
      </c>
      <c r="Q1951" s="2">
        <v>227283.52</v>
      </c>
      <c r="R1951" s="2">
        <v>348296.64</v>
      </c>
      <c r="S1951" s="2">
        <v>42471.08</v>
      </c>
      <c r="T1951" s="2">
        <v>915213.46</v>
      </c>
      <c r="U1951" s="5">
        <v>3</v>
      </c>
      <c r="V1951" s="6">
        <v>1</v>
      </c>
      <c r="W1951">
        <v>3</v>
      </c>
      <c r="X1951">
        <v>2</v>
      </c>
      <c r="Y1951">
        <v>7</v>
      </c>
      <c r="Z1951" s="5">
        <f t="shared" ca="1" si="90"/>
        <v>2191</v>
      </c>
      <c r="AA1951" s="4" t="str">
        <f t="shared" si="91"/>
        <v>Low</v>
      </c>
      <c r="AB1951" s="2">
        <f t="shared" si="92"/>
        <v>0.05</v>
      </c>
      <c r="AC1951" s="2">
        <f>banking_clients[[#This Row],[Bank_Loans]] + banking_clients[[#This Row],[Business_Lending]] + banking_clients[[#This Row],[CreditCard_Balance]]</f>
        <v>1217038.4200000002</v>
      </c>
      <c r="AD1951" s="2">
        <f>banking_clients[[#This Row],[Bank_Deposits]] + banking_clients[[#This Row],[Saving_Accounts]] + banking_clients[[#This Row],[ForeignCurrency_Account]] + banking_clients[[#This Row],[Checking_Accounts]]</f>
        <v>1435043.35</v>
      </c>
    </row>
    <row r="1952" spans="1:30" x14ac:dyDescent="0.2">
      <c r="A1952" t="s">
        <v>5869</v>
      </c>
      <c r="B1952" t="s">
        <v>5870</v>
      </c>
      <c r="C1952" s="5">
        <v>76</v>
      </c>
      <c r="D1952">
        <v>31098</v>
      </c>
      <c r="E1952" s="3" t="s">
        <v>5871</v>
      </c>
      <c r="F1952" s="4" t="s">
        <v>377</v>
      </c>
      <c r="G1952" s="4" t="s">
        <v>11</v>
      </c>
      <c r="H1952" s="4" t="s">
        <v>1531</v>
      </c>
      <c r="I1952" s="4" t="s">
        <v>13</v>
      </c>
      <c r="J1952" s="4" t="s">
        <v>40</v>
      </c>
      <c r="K1952" s="2">
        <v>103163.67</v>
      </c>
      <c r="L1952" s="2">
        <v>15104.13</v>
      </c>
      <c r="M1952" s="5">
        <v>1</v>
      </c>
      <c r="N1952" s="2">
        <v>2659.9</v>
      </c>
      <c r="O1952" s="2">
        <v>1308883.8899999999</v>
      </c>
      <c r="P1952" s="2">
        <v>725322.05</v>
      </c>
      <c r="Q1952" s="2">
        <v>250812.3</v>
      </c>
      <c r="R1952" s="2">
        <v>375811.72</v>
      </c>
      <c r="S1952" s="2">
        <v>44401.36</v>
      </c>
      <c r="T1952" s="2">
        <v>1086237.23</v>
      </c>
      <c r="U1952" s="5">
        <v>1</v>
      </c>
      <c r="V1952" s="6">
        <v>5</v>
      </c>
      <c r="W1952">
        <v>3</v>
      </c>
      <c r="X1952">
        <v>1</v>
      </c>
      <c r="Y1952">
        <v>8</v>
      </c>
      <c r="Z1952" s="5">
        <f t="shared" ca="1" si="90"/>
        <v>1420</v>
      </c>
      <c r="AA1952" s="4" t="str">
        <f t="shared" si="91"/>
        <v>Mid</v>
      </c>
      <c r="AB1952" s="2">
        <f t="shared" si="92"/>
        <v>0.05</v>
      </c>
      <c r="AC1952" s="2">
        <f>banking_clients[[#This Row],[Bank_Loans]] + banking_clients[[#This Row],[Business_Lending]] + banking_clients[[#This Row],[CreditCard_Balance]]</f>
        <v>2397781.02</v>
      </c>
      <c r="AD1952" s="2">
        <f>banking_clients[[#This Row],[Bank_Deposits]] + banking_clients[[#This Row],[Saving_Accounts]] + banking_clients[[#This Row],[ForeignCurrency_Account]] + banking_clients[[#This Row],[Checking_Accounts]]</f>
        <v>1396347.4300000002</v>
      </c>
    </row>
    <row r="1953" spans="1:30" x14ac:dyDescent="0.2">
      <c r="A1953" t="s">
        <v>5872</v>
      </c>
      <c r="B1953" t="s">
        <v>5873</v>
      </c>
      <c r="C1953" s="5">
        <v>31</v>
      </c>
      <c r="D1953">
        <v>26662</v>
      </c>
      <c r="E1953" s="3" t="s">
        <v>5874</v>
      </c>
      <c r="F1953" s="4" t="s">
        <v>10</v>
      </c>
      <c r="G1953" s="4" t="s">
        <v>11</v>
      </c>
      <c r="H1953" s="4" t="s">
        <v>123</v>
      </c>
      <c r="I1953" s="4" t="s">
        <v>80</v>
      </c>
      <c r="J1953" s="4" t="s">
        <v>34</v>
      </c>
      <c r="K1953" s="2">
        <v>56674.7</v>
      </c>
      <c r="L1953" s="2">
        <v>29610.42</v>
      </c>
      <c r="M1953" s="5">
        <v>1</v>
      </c>
      <c r="N1953" s="2">
        <v>4244.49</v>
      </c>
      <c r="O1953" s="2">
        <v>747480.79</v>
      </c>
      <c r="P1953" s="2">
        <v>572524.49</v>
      </c>
      <c r="Q1953" s="2">
        <v>314093.28999999998</v>
      </c>
      <c r="R1953" s="2">
        <v>100191.78</v>
      </c>
      <c r="S1953" s="2">
        <v>45342.46</v>
      </c>
      <c r="T1953" s="2">
        <v>531331.31999999995</v>
      </c>
      <c r="U1953" s="5">
        <v>1</v>
      </c>
      <c r="V1953" s="6">
        <v>1</v>
      </c>
      <c r="W1953">
        <v>3</v>
      </c>
      <c r="X1953">
        <v>2</v>
      </c>
      <c r="Y1953">
        <v>9</v>
      </c>
      <c r="Z1953" s="5">
        <f t="shared" ca="1" si="90"/>
        <v>1623</v>
      </c>
      <c r="AA1953" s="4" t="str">
        <f t="shared" si="91"/>
        <v>Low</v>
      </c>
      <c r="AB1953" s="2">
        <f t="shared" si="92"/>
        <v>0.01</v>
      </c>
      <c r="AC1953" s="2">
        <f>banking_clients[[#This Row],[Bank_Loans]] + banking_clients[[#This Row],[Business_Lending]] + banking_clients[[#This Row],[CreditCard_Balance]]</f>
        <v>1283056.5999999999</v>
      </c>
      <c r="AD1953" s="2">
        <f>banking_clients[[#This Row],[Bank_Deposits]] + banking_clients[[#This Row],[Saving_Accounts]] + banking_clients[[#This Row],[ForeignCurrency_Account]] + banking_clients[[#This Row],[Checking_Accounts]]</f>
        <v>1032152.02</v>
      </c>
    </row>
    <row r="1954" spans="1:30" x14ac:dyDescent="0.2">
      <c r="A1954" t="s">
        <v>5875</v>
      </c>
      <c r="B1954" t="s">
        <v>5876</v>
      </c>
      <c r="C1954" s="5">
        <v>25</v>
      </c>
      <c r="D1954">
        <v>23883</v>
      </c>
      <c r="E1954" s="3" t="s">
        <v>5877</v>
      </c>
      <c r="F1954" s="4" t="s">
        <v>58</v>
      </c>
      <c r="G1954" s="4" t="s">
        <v>25</v>
      </c>
      <c r="H1954" s="4" t="s">
        <v>643</v>
      </c>
      <c r="I1954" s="4" t="s">
        <v>80</v>
      </c>
      <c r="J1954" s="4" t="s">
        <v>34</v>
      </c>
      <c r="K1954" s="2">
        <v>20823.150000000001</v>
      </c>
      <c r="L1954" s="2">
        <v>14576.85</v>
      </c>
      <c r="M1954" s="5">
        <v>1</v>
      </c>
      <c r="N1954" s="2">
        <v>2539.89</v>
      </c>
      <c r="O1954" s="2">
        <v>52295.19</v>
      </c>
      <c r="P1954" s="2">
        <v>99660.19</v>
      </c>
      <c r="Q1954" s="2">
        <v>46551.8</v>
      </c>
      <c r="R1954" s="2">
        <v>18633.830000000002</v>
      </c>
      <c r="S1954" s="2">
        <v>20113.7</v>
      </c>
      <c r="T1954" s="2">
        <v>198077.01</v>
      </c>
      <c r="U1954" s="5">
        <v>2</v>
      </c>
      <c r="V1954" s="6">
        <v>1</v>
      </c>
      <c r="W1954">
        <v>3</v>
      </c>
      <c r="X1954">
        <v>2</v>
      </c>
      <c r="Y1954">
        <v>10</v>
      </c>
      <c r="Z1954" s="5">
        <f t="shared" ca="1" si="90"/>
        <v>1877</v>
      </c>
      <c r="AA1954" s="4" t="str">
        <f t="shared" si="91"/>
        <v>Low</v>
      </c>
      <c r="AB1954" s="2">
        <f t="shared" si="92"/>
        <v>0.01</v>
      </c>
      <c r="AC1954" s="2">
        <f>banking_clients[[#This Row],[Bank_Loans]] + banking_clients[[#This Row],[Business_Lending]] + banking_clients[[#This Row],[CreditCard_Balance]]</f>
        <v>252912.09000000003</v>
      </c>
      <c r="AD1954" s="2">
        <f>banking_clients[[#This Row],[Bank_Deposits]] + banking_clients[[#This Row],[Saving_Accounts]] + banking_clients[[#This Row],[ForeignCurrency_Account]] + banking_clients[[#This Row],[Checking_Accounts]]</f>
        <v>184959.52000000002</v>
      </c>
    </row>
    <row r="1955" spans="1:30" x14ac:dyDescent="0.2">
      <c r="A1955" t="s">
        <v>5878</v>
      </c>
      <c r="B1955" t="s">
        <v>5879</v>
      </c>
      <c r="C1955" s="5">
        <v>67</v>
      </c>
      <c r="D1955">
        <v>1872</v>
      </c>
      <c r="E1955" s="3" t="s">
        <v>5880</v>
      </c>
      <c r="F1955" s="4" t="s">
        <v>158</v>
      </c>
      <c r="G1955" s="4" t="s">
        <v>114</v>
      </c>
      <c r="H1955" s="4" t="s">
        <v>692</v>
      </c>
      <c r="I1955" s="4" t="s">
        <v>13</v>
      </c>
      <c r="J1955" s="4" t="s">
        <v>14</v>
      </c>
      <c r="K1955" s="2">
        <v>348170.46</v>
      </c>
      <c r="L1955" s="2">
        <v>56475.9</v>
      </c>
      <c r="M1955" s="5">
        <v>1</v>
      </c>
      <c r="N1955" s="2">
        <v>5914.35</v>
      </c>
      <c r="O1955" s="2">
        <v>1774668.68</v>
      </c>
      <c r="P1955" s="2">
        <v>285198.46999999997</v>
      </c>
      <c r="Q1955" s="2">
        <v>125487.33</v>
      </c>
      <c r="R1955" s="2">
        <v>108831.74</v>
      </c>
      <c r="S1955" s="2">
        <v>59796.75</v>
      </c>
      <c r="T1955" s="2">
        <v>2448655.9500000002</v>
      </c>
      <c r="U1955" s="5">
        <v>2</v>
      </c>
      <c r="V1955" s="6">
        <v>3</v>
      </c>
      <c r="W1955">
        <v>3</v>
      </c>
      <c r="X1955">
        <v>2</v>
      </c>
      <c r="Y1955">
        <v>11</v>
      </c>
      <c r="Z1955" s="5">
        <f t="shared" ca="1" si="90"/>
        <v>3953</v>
      </c>
      <c r="AA1955" s="4" t="str">
        <f t="shared" si="91"/>
        <v>High</v>
      </c>
      <c r="AB1955" s="2">
        <f t="shared" si="92"/>
        <v>0.05</v>
      </c>
      <c r="AC1955" s="2">
        <f>banking_clients[[#This Row],[Bank_Loans]] + banking_clients[[#This Row],[Business_Lending]] + banking_clients[[#This Row],[CreditCard_Balance]]</f>
        <v>4229238.9799999995</v>
      </c>
      <c r="AD1955" s="2">
        <f>banking_clients[[#This Row],[Bank_Deposits]] + banking_clients[[#This Row],[Saving_Accounts]] + banking_clients[[#This Row],[ForeignCurrency_Account]] + banking_clients[[#This Row],[Checking_Accounts]]</f>
        <v>579314.28999999992</v>
      </c>
    </row>
    <row r="1956" spans="1:30" x14ac:dyDescent="0.2">
      <c r="A1956" t="s">
        <v>5881</v>
      </c>
      <c r="B1956" t="s">
        <v>5882</v>
      </c>
      <c r="C1956" s="5">
        <v>45</v>
      </c>
      <c r="D1956">
        <v>4446</v>
      </c>
      <c r="E1956" s="3" t="s">
        <v>5883</v>
      </c>
      <c r="F1956" s="4" t="s">
        <v>153</v>
      </c>
      <c r="G1956" s="4" t="s">
        <v>19</v>
      </c>
      <c r="H1956" s="4" t="s">
        <v>79</v>
      </c>
      <c r="I1956" s="4" t="s">
        <v>33</v>
      </c>
      <c r="J1956" s="4" t="s">
        <v>34</v>
      </c>
      <c r="K1956" s="2">
        <v>378281.43</v>
      </c>
      <c r="L1956" s="2">
        <v>58828.52</v>
      </c>
      <c r="M1956" s="5">
        <v>1</v>
      </c>
      <c r="N1956" s="2">
        <v>11375.95</v>
      </c>
      <c r="O1956" s="2">
        <v>1562862.06</v>
      </c>
      <c r="P1956" s="2">
        <v>2027877.93</v>
      </c>
      <c r="Q1956" s="2">
        <v>876566.59</v>
      </c>
      <c r="R1956" s="2">
        <v>246092.79999999999</v>
      </c>
      <c r="S1956" s="2">
        <v>94926.87</v>
      </c>
      <c r="T1956" s="2">
        <v>710602.06</v>
      </c>
      <c r="U1956" s="5">
        <v>1</v>
      </c>
      <c r="V1956" s="6">
        <v>3</v>
      </c>
      <c r="W1956">
        <v>4</v>
      </c>
      <c r="X1956">
        <v>1</v>
      </c>
      <c r="Y1956">
        <v>12</v>
      </c>
      <c r="Z1956" s="5">
        <f t="shared" ca="1" si="90"/>
        <v>8709</v>
      </c>
      <c r="AA1956" s="4" t="str">
        <f t="shared" si="91"/>
        <v>High</v>
      </c>
      <c r="AB1956" s="2">
        <f t="shared" si="92"/>
        <v>0.03</v>
      </c>
      <c r="AC1956" s="2">
        <f>banking_clients[[#This Row],[Bank_Loans]] + banking_clients[[#This Row],[Business_Lending]] + banking_clients[[#This Row],[CreditCard_Balance]]</f>
        <v>2284840.0700000003</v>
      </c>
      <c r="AD1956" s="2">
        <f>banking_clients[[#This Row],[Bank_Deposits]] + banking_clients[[#This Row],[Saving_Accounts]] + banking_clients[[#This Row],[ForeignCurrency_Account]] + banking_clients[[#This Row],[Checking_Accounts]]</f>
        <v>3245464.19</v>
      </c>
    </row>
    <row r="1957" spans="1:30" x14ac:dyDescent="0.2">
      <c r="A1957" t="s">
        <v>5884</v>
      </c>
      <c r="B1957" t="s">
        <v>5885</v>
      </c>
      <c r="C1957" s="5">
        <v>52</v>
      </c>
      <c r="D1957">
        <v>69</v>
      </c>
      <c r="E1957" s="3" t="s">
        <v>5886</v>
      </c>
      <c r="F1957" s="4" t="s">
        <v>99</v>
      </c>
      <c r="G1957" s="4" t="s">
        <v>114</v>
      </c>
      <c r="H1957" s="4" t="s">
        <v>74</v>
      </c>
      <c r="I1957" s="4" t="s">
        <v>80</v>
      </c>
      <c r="J1957" s="4" t="s">
        <v>40</v>
      </c>
      <c r="K1957" s="2">
        <v>202472.98</v>
      </c>
      <c r="L1957" s="2">
        <v>24333.14</v>
      </c>
      <c r="M1957" s="5">
        <v>1</v>
      </c>
      <c r="N1957" s="2">
        <v>412.3</v>
      </c>
      <c r="O1957" s="2">
        <v>483824.5</v>
      </c>
      <c r="P1957" s="2">
        <v>457214.44</v>
      </c>
      <c r="Q1957" s="2">
        <v>391898.09</v>
      </c>
      <c r="R1957" s="2">
        <v>274328.67</v>
      </c>
      <c r="S1957" s="2">
        <v>29594.46</v>
      </c>
      <c r="T1957" s="2">
        <v>974104.75</v>
      </c>
      <c r="U1957" s="5">
        <v>3</v>
      </c>
      <c r="V1957" s="6">
        <v>2</v>
      </c>
      <c r="W1957">
        <v>4</v>
      </c>
      <c r="X1957">
        <v>1</v>
      </c>
      <c r="Y1957">
        <v>13</v>
      </c>
      <c r="Z1957" s="5">
        <f t="shared" ca="1" si="90"/>
        <v>1381</v>
      </c>
      <c r="AA1957" s="4" t="str">
        <f t="shared" si="91"/>
        <v>Mid</v>
      </c>
      <c r="AB1957" s="2">
        <f t="shared" si="92"/>
        <v>0.01</v>
      </c>
      <c r="AC1957" s="2">
        <f>banking_clients[[#This Row],[Bank_Loans]] + banking_clients[[#This Row],[Business_Lending]] + banking_clients[[#This Row],[CreditCard_Balance]]</f>
        <v>1458341.55</v>
      </c>
      <c r="AD1957" s="2">
        <f>banking_clients[[#This Row],[Bank_Deposits]] + banking_clients[[#This Row],[Saving_Accounts]] + banking_clients[[#This Row],[ForeignCurrency_Account]] + banking_clients[[#This Row],[Checking_Accounts]]</f>
        <v>1153035.6599999999</v>
      </c>
    </row>
    <row r="1958" spans="1:30" x14ac:dyDescent="0.2">
      <c r="A1958" t="s">
        <v>5887</v>
      </c>
      <c r="B1958" t="s">
        <v>5888</v>
      </c>
      <c r="C1958" s="5">
        <v>61</v>
      </c>
      <c r="D1958">
        <v>457</v>
      </c>
      <c r="E1958" s="3" t="s">
        <v>5889</v>
      </c>
      <c r="F1958" s="4" t="s">
        <v>104</v>
      </c>
      <c r="G1958" s="4" t="s">
        <v>11</v>
      </c>
      <c r="H1958" s="4" t="s">
        <v>5559</v>
      </c>
      <c r="I1958" s="4" t="s">
        <v>13</v>
      </c>
      <c r="J1958" s="4" t="s">
        <v>27</v>
      </c>
      <c r="K1958" s="2">
        <v>31880.31</v>
      </c>
      <c r="L1958" s="2">
        <v>15558.5</v>
      </c>
      <c r="M1958" s="5">
        <v>2</v>
      </c>
      <c r="N1958" s="2">
        <v>1893.2</v>
      </c>
      <c r="O1958" s="2">
        <v>106533.4</v>
      </c>
      <c r="P1958" s="2">
        <v>65048.480000000003</v>
      </c>
      <c r="Q1958" s="2">
        <v>43094.62</v>
      </c>
      <c r="R1958" s="2">
        <v>38980.300000000003</v>
      </c>
      <c r="S1958" s="2">
        <v>10360.4</v>
      </c>
      <c r="T1958" s="2">
        <v>231869.8</v>
      </c>
      <c r="U1958" s="5">
        <v>0</v>
      </c>
      <c r="V1958" s="6">
        <v>1</v>
      </c>
      <c r="W1958">
        <v>1</v>
      </c>
      <c r="X1958">
        <v>2</v>
      </c>
      <c r="Y1958">
        <v>14</v>
      </c>
      <c r="Z1958" s="5">
        <f t="shared" ca="1" si="90"/>
        <v>9254</v>
      </c>
      <c r="AA1958" s="4" t="str">
        <f t="shared" si="91"/>
        <v>Low</v>
      </c>
      <c r="AB1958" s="2">
        <f t="shared" si="92"/>
        <v>0.05</v>
      </c>
      <c r="AC1958" s="2">
        <f>banking_clients[[#This Row],[Bank_Loans]] + banking_clients[[#This Row],[Business_Lending]] + banking_clients[[#This Row],[CreditCard_Balance]]</f>
        <v>340296.39999999997</v>
      </c>
      <c r="AD1958" s="2">
        <f>banking_clients[[#This Row],[Bank_Deposits]] + banking_clients[[#This Row],[Saving_Accounts]] + banking_clients[[#This Row],[ForeignCurrency_Account]] + banking_clients[[#This Row],[Checking_Accounts]]</f>
        <v>157483.79999999999</v>
      </c>
    </row>
    <row r="1959" spans="1:30" x14ac:dyDescent="0.2">
      <c r="A1959" t="s">
        <v>5890</v>
      </c>
      <c r="B1959" t="s">
        <v>5891</v>
      </c>
      <c r="C1959" s="5">
        <v>25</v>
      </c>
      <c r="D1959">
        <v>2277</v>
      </c>
      <c r="E1959" s="3" t="s">
        <v>1413</v>
      </c>
      <c r="F1959" s="4" t="s">
        <v>78</v>
      </c>
      <c r="G1959" s="4" t="s">
        <v>49</v>
      </c>
      <c r="H1959" s="4" t="s">
        <v>1176</v>
      </c>
      <c r="I1959" s="4" t="s">
        <v>13</v>
      </c>
      <c r="J1959" s="4" t="s">
        <v>34</v>
      </c>
      <c r="K1959" s="2">
        <v>113604.47</v>
      </c>
      <c r="L1959" s="2">
        <v>62016.6</v>
      </c>
      <c r="M1959" s="5">
        <v>2</v>
      </c>
      <c r="N1959" s="2">
        <v>1134.31</v>
      </c>
      <c r="O1959" s="2">
        <v>1736704.53</v>
      </c>
      <c r="P1959" s="2">
        <v>1874804.38</v>
      </c>
      <c r="Q1959" s="2">
        <v>568906.16</v>
      </c>
      <c r="R1959" s="2">
        <v>579249.91</v>
      </c>
      <c r="S1959" s="2">
        <v>16739.93</v>
      </c>
      <c r="T1959" s="2">
        <v>702103.31</v>
      </c>
      <c r="U1959" s="5">
        <v>3</v>
      </c>
      <c r="V1959" s="6">
        <v>3</v>
      </c>
      <c r="W1959">
        <v>2</v>
      </c>
      <c r="X1959">
        <v>2</v>
      </c>
      <c r="Y1959">
        <v>15</v>
      </c>
      <c r="Z1959" s="5">
        <f t="shared" ca="1" si="90"/>
        <v>1748</v>
      </c>
      <c r="AA1959" s="4" t="str">
        <f t="shared" si="91"/>
        <v>Mid</v>
      </c>
      <c r="AB1959" s="2">
        <f t="shared" si="92"/>
        <v>0.05</v>
      </c>
      <c r="AC1959" s="2">
        <f>banking_clients[[#This Row],[Bank_Loans]] + banking_clients[[#This Row],[Business_Lending]] + banking_clients[[#This Row],[CreditCard_Balance]]</f>
        <v>2439942.15</v>
      </c>
      <c r="AD1959" s="2">
        <f>banking_clients[[#This Row],[Bank_Deposits]] + banking_clients[[#This Row],[Saving_Accounts]] + banking_clients[[#This Row],[ForeignCurrency_Account]] + banking_clients[[#This Row],[Checking_Accounts]]</f>
        <v>3039700.3800000004</v>
      </c>
    </row>
    <row r="1960" spans="1:30" x14ac:dyDescent="0.2">
      <c r="A1960" t="s">
        <v>5892</v>
      </c>
      <c r="B1960" t="s">
        <v>1901</v>
      </c>
      <c r="C1960" s="5">
        <v>53</v>
      </c>
      <c r="D1960">
        <v>6843</v>
      </c>
      <c r="E1960" s="3" t="s">
        <v>5893</v>
      </c>
      <c r="F1960" s="4" t="s">
        <v>68</v>
      </c>
      <c r="G1960" s="4" t="s">
        <v>49</v>
      </c>
      <c r="H1960" s="4" t="s">
        <v>32</v>
      </c>
      <c r="I1960" s="4" t="s">
        <v>33</v>
      </c>
      <c r="J1960" s="4" t="s">
        <v>14</v>
      </c>
      <c r="K1960" s="2">
        <v>92423.37</v>
      </c>
      <c r="L1960" s="2">
        <v>13855.5</v>
      </c>
      <c r="M1960" s="5">
        <v>1</v>
      </c>
      <c r="N1960" s="2">
        <v>4596.0200000000004</v>
      </c>
      <c r="O1960" s="2">
        <v>574061.39</v>
      </c>
      <c r="P1960" s="2">
        <v>1308502.52</v>
      </c>
      <c r="Q1960" s="2">
        <v>600077.59</v>
      </c>
      <c r="R1960" s="2">
        <v>287037.11</v>
      </c>
      <c r="S1960" s="2">
        <v>23301.78</v>
      </c>
      <c r="T1960" s="2">
        <v>523167.49</v>
      </c>
      <c r="U1960" s="5">
        <v>3</v>
      </c>
      <c r="V1960" s="6">
        <v>1</v>
      </c>
      <c r="W1960">
        <v>3</v>
      </c>
      <c r="X1960">
        <v>2</v>
      </c>
      <c r="Y1960">
        <v>16</v>
      </c>
      <c r="Z1960" s="5">
        <f t="shared" ca="1" si="90"/>
        <v>1509</v>
      </c>
      <c r="AA1960" s="4" t="str">
        <f t="shared" si="91"/>
        <v>Low</v>
      </c>
      <c r="AB1960" s="2">
        <f t="shared" si="92"/>
        <v>0.03</v>
      </c>
      <c r="AC1960" s="2">
        <f>banking_clients[[#This Row],[Bank_Loans]] + banking_clients[[#This Row],[Business_Lending]] + banking_clients[[#This Row],[CreditCard_Balance]]</f>
        <v>1101824.8999999999</v>
      </c>
      <c r="AD1960" s="2">
        <f>banking_clients[[#This Row],[Bank_Deposits]] + banking_clients[[#This Row],[Saving_Accounts]] + banking_clients[[#This Row],[ForeignCurrency_Account]] + banking_clients[[#This Row],[Checking_Accounts]]</f>
        <v>2218919</v>
      </c>
    </row>
    <row r="1961" spans="1:30" x14ac:dyDescent="0.2">
      <c r="A1961" t="s">
        <v>5894</v>
      </c>
      <c r="B1961" t="s">
        <v>5895</v>
      </c>
      <c r="C1961" s="5">
        <v>47</v>
      </c>
      <c r="D1961">
        <v>36258</v>
      </c>
      <c r="E1961" s="3" t="s">
        <v>4554</v>
      </c>
      <c r="F1961" s="4" t="s">
        <v>464</v>
      </c>
      <c r="G1961" s="4" t="s">
        <v>25</v>
      </c>
      <c r="H1961" s="4" t="s">
        <v>231</v>
      </c>
      <c r="I1961" s="4" t="s">
        <v>80</v>
      </c>
      <c r="J1961" s="4" t="s">
        <v>40</v>
      </c>
      <c r="K1961" s="2">
        <v>312212.96999999997</v>
      </c>
      <c r="L1961" s="2">
        <v>72542.92</v>
      </c>
      <c r="M1961" s="5">
        <v>2</v>
      </c>
      <c r="N1961" s="2">
        <v>505.19</v>
      </c>
      <c r="O1961" s="2">
        <v>1409597.8</v>
      </c>
      <c r="P1961" s="2">
        <v>1658877.64</v>
      </c>
      <c r="Q1961" s="2">
        <v>1068216.6599999999</v>
      </c>
      <c r="R1961" s="2">
        <v>226210.59</v>
      </c>
      <c r="S1961" s="2">
        <v>63056.51</v>
      </c>
      <c r="T1961" s="2">
        <v>1972699.29</v>
      </c>
      <c r="U1961" s="5">
        <v>0</v>
      </c>
      <c r="V1961" s="6">
        <v>4</v>
      </c>
      <c r="W1961">
        <v>4</v>
      </c>
      <c r="X1961">
        <v>2</v>
      </c>
      <c r="Y1961">
        <v>17</v>
      </c>
      <c r="Z1961" s="5">
        <f t="shared" ca="1" si="90"/>
        <v>5683</v>
      </c>
      <c r="AA1961" s="4" t="str">
        <f t="shared" si="91"/>
        <v>High</v>
      </c>
      <c r="AB1961" s="2">
        <f t="shared" si="92"/>
        <v>0.01</v>
      </c>
      <c r="AC1961" s="2">
        <f>banking_clients[[#This Row],[Bank_Loans]] + banking_clients[[#This Row],[Business_Lending]] + banking_clients[[#This Row],[CreditCard_Balance]]</f>
        <v>3382802.28</v>
      </c>
      <c r="AD1961" s="2">
        <f>banking_clients[[#This Row],[Bank_Deposits]] + banking_clients[[#This Row],[Saving_Accounts]] + banking_clients[[#This Row],[ForeignCurrency_Account]] + banking_clients[[#This Row],[Checking_Accounts]]</f>
        <v>3016361.4</v>
      </c>
    </row>
    <row r="1962" spans="1:30" x14ac:dyDescent="0.2">
      <c r="A1962" t="s">
        <v>5896</v>
      </c>
      <c r="B1962" t="s">
        <v>5897</v>
      </c>
      <c r="C1962" s="5">
        <v>37</v>
      </c>
      <c r="D1962">
        <v>32813</v>
      </c>
      <c r="E1962" s="3" t="s">
        <v>5898</v>
      </c>
      <c r="F1962" s="4" t="s">
        <v>163</v>
      </c>
      <c r="G1962" s="4" t="s">
        <v>11</v>
      </c>
      <c r="H1962" s="4" t="s">
        <v>54</v>
      </c>
      <c r="I1962" s="4" t="s">
        <v>13</v>
      </c>
      <c r="J1962" s="4" t="s">
        <v>40</v>
      </c>
      <c r="K1962" s="2">
        <v>50219.56</v>
      </c>
      <c r="L1962" s="2">
        <v>31359.119999999999</v>
      </c>
      <c r="M1962" s="5">
        <v>1</v>
      </c>
      <c r="N1962" s="2">
        <v>1701.71</v>
      </c>
      <c r="O1962" s="2">
        <v>106207.96</v>
      </c>
      <c r="P1962" s="2">
        <v>107267.61</v>
      </c>
      <c r="Q1962" s="2">
        <v>101521.13</v>
      </c>
      <c r="R1962" s="2">
        <v>108934.09</v>
      </c>
      <c r="S1962" s="2">
        <v>23889.57</v>
      </c>
      <c r="T1962" s="2">
        <v>410415.53</v>
      </c>
      <c r="U1962" s="5">
        <v>3</v>
      </c>
      <c r="V1962" s="6">
        <v>2</v>
      </c>
      <c r="W1962">
        <v>1</v>
      </c>
      <c r="X1962">
        <v>2</v>
      </c>
      <c r="Y1962">
        <v>18</v>
      </c>
      <c r="Z1962" s="5">
        <f t="shared" ca="1" si="90"/>
        <v>9472</v>
      </c>
      <c r="AA1962" s="4" t="str">
        <f t="shared" si="91"/>
        <v>Low</v>
      </c>
      <c r="AB1962" s="2">
        <f t="shared" si="92"/>
        <v>0.05</v>
      </c>
      <c r="AC1962" s="2">
        <f>banking_clients[[#This Row],[Bank_Loans]] + banking_clients[[#This Row],[Business_Lending]] + banking_clients[[#This Row],[CreditCard_Balance]]</f>
        <v>518325.20000000007</v>
      </c>
      <c r="AD1962" s="2">
        <f>banking_clients[[#This Row],[Bank_Deposits]] + banking_clients[[#This Row],[Saving_Accounts]] + banking_clients[[#This Row],[ForeignCurrency_Account]] + banking_clients[[#This Row],[Checking_Accounts]]</f>
        <v>341612.4</v>
      </c>
    </row>
    <row r="1963" spans="1:30" x14ac:dyDescent="0.2">
      <c r="A1963" t="s">
        <v>5899</v>
      </c>
      <c r="B1963" t="s">
        <v>5900</v>
      </c>
      <c r="C1963" s="5">
        <v>24</v>
      </c>
      <c r="D1963">
        <v>13729</v>
      </c>
      <c r="E1963" s="3" t="s">
        <v>5901</v>
      </c>
      <c r="F1963" s="4" t="s">
        <v>310</v>
      </c>
      <c r="G1963" s="4" t="s">
        <v>49</v>
      </c>
      <c r="H1963" s="4" t="s">
        <v>442</v>
      </c>
      <c r="I1963" s="4" t="s">
        <v>13</v>
      </c>
      <c r="J1963" s="4" t="s">
        <v>34</v>
      </c>
      <c r="K1963" s="2">
        <v>308349.82</v>
      </c>
      <c r="L1963" s="2">
        <v>51800.38</v>
      </c>
      <c r="M1963" s="5">
        <v>2</v>
      </c>
      <c r="N1963" s="2">
        <v>3156.4</v>
      </c>
      <c r="O1963" s="2">
        <v>288820.53999999998</v>
      </c>
      <c r="P1963" s="2">
        <v>624747.14</v>
      </c>
      <c r="Q1963" s="2">
        <v>552937.12</v>
      </c>
      <c r="R1963" s="2">
        <v>120569.02</v>
      </c>
      <c r="S1963" s="2">
        <v>19588.349999999999</v>
      </c>
      <c r="T1963" s="2">
        <v>101492.8</v>
      </c>
      <c r="U1963" s="5">
        <v>2</v>
      </c>
      <c r="V1963" s="6">
        <v>2</v>
      </c>
      <c r="W1963">
        <v>1</v>
      </c>
      <c r="X1963">
        <v>2</v>
      </c>
      <c r="Y1963">
        <v>19</v>
      </c>
      <c r="Z1963" s="5">
        <f t="shared" ca="1" si="90"/>
        <v>6222</v>
      </c>
      <c r="AA1963" s="4" t="str">
        <f t="shared" si="91"/>
        <v>High</v>
      </c>
      <c r="AB1963" s="2">
        <f t="shared" si="92"/>
        <v>0.05</v>
      </c>
      <c r="AC1963" s="2">
        <f>banking_clients[[#This Row],[Bank_Loans]] + banking_clients[[#This Row],[Business_Lending]] + banking_clients[[#This Row],[CreditCard_Balance]]</f>
        <v>393469.74</v>
      </c>
      <c r="AD1963" s="2">
        <f>banking_clients[[#This Row],[Bank_Deposits]] + banking_clients[[#This Row],[Saving_Accounts]] + banking_clients[[#This Row],[ForeignCurrency_Account]] + banking_clients[[#This Row],[Checking_Accounts]]</f>
        <v>1317841.6299999999</v>
      </c>
    </row>
    <row r="1964" spans="1:30" x14ac:dyDescent="0.2">
      <c r="A1964" t="s">
        <v>5902</v>
      </c>
      <c r="B1964" t="s">
        <v>5903</v>
      </c>
      <c r="C1964" s="5">
        <v>83</v>
      </c>
      <c r="D1964">
        <v>4728</v>
      </c>
      <c r="E1964" s="3" t="s">
        <v>1311</v>
      </c>
      <c r="F1964" s="4" t="s">
        <v>31</v>
      </c>
      <c r="G1964" s="4" t="s">
        <v>11</v>
      </c>
      <c r="H1964" s="4" t="s">
        <v>752</v>
      </c>
      <c r="I1964" s="4" t="s">
        <v>80</v>
      </c>
      <c r="J1964" s="4" t="s">
        <v>27</v>
      </c>
      <c r="K1964" s="2">
        <v>39753.54</v>
      </c>
      <c r="L1964" s="2">
        <v>23677.8</v>
      </c>
      <c r="M1964" s="5">
        <v>3</v>
      </c>
      <c r="N1964" s="2">
        <v>290.26</v>
      </c>
      <c r="O1964" s="2">
        <v>161169.95000000001</v>
      </c>
      <c r="P1964" s="2">
        <v>141670.9</v>
      </c>
      <c r="Q1964" s="2">
        <v>119301.81</v>
      </c>
      <c r="R1964" s="2">
        <v>55027.96</v>
      </c>
      <c r="S1964" s="2">
        <v>14756.1</v>
      </c>
      <c r="T1964" s="2">
        <v>450450.47</v>
      </c>
      <c r="U1964" s="5">
        <v>1</v>
      </c>
      <c r="V1964" s="6">
        <v>1</v>
      </c>
      <c r="W1964">
        <v>1</v>
      </c>
      <c r="X1964">
        <v>1</v>
      </c>
      <c r="Y1964">
        <v>20</v>
      </c>
      <c r="Z1964" s="5">
        <f t="shared" ca="1" si="90"/>
        <v>7223</v>
      </c>
      <c r="AA1964" s="4" t="str">
        <f t="shared" si="91"/>
        <v>Low</v>
      </c>
      <c r="AB1964" s="2">
        <f t="shared" si="92"/>
        <v>0.01</v>
      </c>
      <c r="AC1964" s="2">
        <f>banking_clients[[#This Row],[Bank_Loans]] + banking_clients[[#This Row],[Business_Lending]] + banking_clients[[#This Row],[CreditCard_Balance]]</f>
        <v>611910.67999999993</v>
      </c>
      <c r="AD1964" s="2">
        <f>banking_clients[[#This Row],[Bank_Deposits]] + banking_clients[[#This Row],[Saving_Accounts]] + banking_clients[[#This Row],[ForeignCurrency_Account]] + banking_clients[[#This Row],[Checking_Accounts]]</f>
        <v>330756.77</v>
      </c>
    </row>
    <row r="1965" spans="1:30" x14ac:dyDescent="0.2">
      <c r="A1965" t="s">
        <v>5904</v>
      </c>
      <c r="B1965" t="s">
        <v>5905</v>
      </c>
      <c r="C1965" s="5">
        <v>37</v>
      </c>
      <c r="D1965">
        <v>90</v>
      </c>
      <c r="E1965" s="3" t="s">
        <v>734</v>
      </c>
      <c r="F1965" s="4" t="s">
        <v>68</v>
      </c>
      <c r="G1965" s="4" t="s">
        <v>25</v>
      </c>
      <c r="H1965" s="4" t="s">
        <v>636</v>
      </c>
      <c r="I1965" s="4" t="s">
        <v>33</v>
      </c>
      <c r="J1965" s="4" t="s">
        <v>14</v>
      </c>
      <c r="K1965" s="2">
        <v>126956.13</v>
      </c>
      <c r="L1965" s="2">
        <v>17432.82</v>
      </c>
      <c r="M1965" s="5">
        <v>3</v>
      </c>
      <c r="N1965" s="2">
        <v>707.47</v>
      </c>
      <c r="O1965" s="2">
        <v>133026.34</v>
      </c>
      <c r="P1965" s="2">
        <v>65263.55</v>
      </c>
      <c r="Q1965" s="2">
        <v>41867.18</v>
      </c>
      <c r="R1965" s="2">
        <v>46324.800000000003</v>
      </c>
      <c r="S1965" s="2">
        <v>1979.5</v>
      </c>
      <c r="T1965" s="2">
        <v>226266.87</v>
      </c>
      <c r="U1965" s="5">
        <v>1</v>
      </c>
      <c r="V1965" s="6">
        <v>1</v>
      </c>
      <c r="W1965">
        <v>2</v>
      </c>
      <c r="X1965">
        <v>1</v>
      </c>
      <c r="Y1965">
        <v>21</v>
      </c>
      <c r="Z1965" s="5">
        <f t="shared" ca="1" si="90"/>
        <v>3644</v>
      </c>
      <c r="AA1965" s="4" t="str">
        <f t="shared" si="91"/>
        <v>Mid</v>
      </c>
      <c r="AB1965" s="2">
        <f t="shared" si="92"/>
        <v>0.03</v>
      </c>
      <c r="AC1965" s="2">
        <f>banking_clients[[#This Row],[Bank_Loans]] + banking_clients[[#This Row],[Business_Lending]] + banking_clients[[#This Row],[CreditCard_Balance]]</f>
        <v>360000.67999999993</v>
      </c>
      <c r="AD1965" s="2">
        <f>banking_clients[[#This Row],[Bank_Deposits]] + banking_clients[[#This Row],[Saving_Accounts]] + banking_clients[[#This Row],[ForeignCurrency_Account]] + banking_clients[[#This Row],[Checking_Accounts]]</f>
        <v>155435.03</v>
      </c>
    </row>
    <row r="1966" spans="1:30" x14ac:dyDescent="0.2">
      <c r="A1966" t="s">
        <v>5906</v>
      </c>
      <c r="B1966" t="s">
        <v>5907</v>
      </c>
      <c r="C1966" s="5">
        <v>48</v>
      </c>
      <c r="D1966">
        <v>19475</v>
      </c>
      <c r="E1966" s="3" t="s">
        <v>5908</v>
      </c>
      <c r="F1966" s="4" t="s">
        <v>187</v>
      </c>
      <c r="G1966" s="4" t="s">
        <v>11</v>
      </c>
      <c r="H1966" s="4" t="s">
        <v>597</v>
      </c>
      <c r="I1966" s="4" t="s">
        <v>80</v>
      </c>
      <c r="J1966" s="4" t="s">
        <v>27</v>
      </c>
      <c r="K1966" s="2">
        <v>202723.95</v>
      </c>
      <c r="L1966" s="2">
        <v>27261.15</v>
      </c>
      <c r="M1966" s="5">
        <v>2</v>
      </c>
      <c r="N1966" s="2">
        <v>1405.61</v>
      </c>
      <c r="O1966" s="2">
        <v>510642.72</v>
      </c>
      <c r="P1966" s="2">
        <v>222820.01</v>
      </c>
      <c r="Q1966" s="2">
        <v>304520.68</v>
      </c>
      <c r="R1966" s="2">
        <v>33423</v>
      </c>
      <c r="S1966" s="2">
        <v>15783.98</v>
      </c>
      <c r="T1966" s="2">
        <v>423152.44</v>
      </c>
      <c r="U1966" s="5">
        <v>2</v>
      </c>
      <c r="V1966" s="6">
        <v>2</v>
      </c>
      <c r="W1966">
        <v>2</v>
      </c>
      <c r="X1966">
        <v>2</v>
      </c>
      <c r="Y1966">
        <v>22</v>
      </c>
      <c r="Z1966" s="5">
        <f t="shared" ca="1" si="90"/>
        <v>6744</v>
      </c>
      <c r="AA1966" s="4" t="str">
        <f t="shared" si="91"/>
        <v>Mid</v>
      </c>
      <c r="AB1966" s="2">
        <f t="shared" si="92"/>
        <v>0.01</v>
      </c>
      <c r="AC1966" s="2">
        <f>banking_clients[[#This Row],[Bank_Loans]] + banking_clients[[#This Row],[Business_Lending]] + banking_clients[[#This Row],[CreditCard_Balance]]</f>
        <v>935200.7699999999</v>
      </c>
      <c r="AD1966" s="2">
        <f>banking_clients[[#This Row],[Bank_Deposits]] + banking_clients[[#This Row],[Saving_Accounts]] + banking_clients[[#This Row],[ForeignCurrency_Account]] + banking_clients[[#This Row],[Checking_Accounts]]</f>
        <v>576547.66999999993</v>
      </c>
    </row>
    <row r="1967" spans="1:30" x14ac:dyDescent="0.2">
      <c r="A1967" t="s">
        <v>5909</v>
      </c>
      <c r="B1967" t="s">
        <v>5910</v>
      </c>
      <c r="C1967" s="5">
        <v>61</v>
      </c>
      <c r="D1967">
        <v>39779</v>
      </c>
      <c r="E1967" s="3" t="s">
        <v>5911</v>
      </c>
      <c r="F1967" s="4" t="s">
        <v>148</v>
      </c>
      <c r="G1967" s="4" t="s">
        <v>25</v>
      </c>
      <c r="H1967" s="4" t="s">
        <v>669</v>
      </c>
      <c r="I1967" s="4" t="s">
        <v>13</v>
      </c>
      <c r="J1967" s="4" t="s">
        <v>14</v>
      </c>
      <c r="K1967" s="2">
        <v>325675.36</v>
      </c>
      <c r="L1967" s="2">
        <v>38257.1</v>
      </c>
      <c r="M1967" s="5">
        <v>2</v>
      </c>
      <c r="N1967" s="2">
        <v>8324.58</v>
      </c>
      <c r="O1967" s="2">
        <v>2044065.54</v>
      </c>
      <c r="P1967" s="2">
        <v>1713018.72</v>
      </c>
      <c r="Q1967" s="2">
        <v>927348.48</v>
      </c>
      <c r="R1967" s="2">
        <v>382273.65</v>
      </c>
      <c r="S1967" s="2">
        <v>103068.96</v>
      </c>
      <c r="T1967" s="2">
        <v>2354614.1</v>
      </c>
      <c r="U1967" s="5">
        <v>3</v>
      </c>
      <c r="V1967" s="6">
        <v>4</v>
      </c>
      <c r="W1967">
        <v>3</v>
      </c>
      <c r="X1967">
        <v>2</v>
      </c>
      <c r="Y1967">
        <v>1</v>
      </c>
      <c r="Z1967" s="5">
        <f t="shared" ca="1" si="90"/>
        <v>8496</v>
      </c>
      <c r="AA1967" s="4" t="str">
        <f t="shared" si="91"/>
        <v>High</v>
      </c>
      <c r="AB1967" s="2">
        <f t="shared" si="92"/>
        <v>0.05</v>
      </c>
      <c r="AC1967" s="2">
        <f>banking_clients[[#This Row],[Bank_Loans]] + banking_clients[[#This Row],[Business_Lending]] + banking_clients[[#This Row],[CreditCard_Balance]]</f>
        <v>4407004.2200000007</v>
      </c>
      <c r="AD1967" s="2">
        <f>banking_clients[[#This Row],[Bank_Deposits]] + banking_clients[[#This Row],[Saving_Accounts]] + banking_clients[[#This Row],[ForeignCurrency_Account]] + banking_clients[[#This Row],[Checking_Accounts]]</f>
        <v>3125709.81</v>
      </c>
    </row>
    <row r="1968" spans="1:30" x14ac:dyDescent="0.2">
      <c r="A1968" t="s">
        <v>5912</v>
      </c>
      <c r="B1968" t="s">
        <v>5913</v>
      </c>
      <c r="C1968" s="5">
        <v>53</v>
      </c>
      <c r="D1968">
        <v>22689</v>
      </c>
      <c r="E1968" s="3" t="s">
        <v>5914</v>
      </c>
      <c r="F1968" s="4" t="s">
        <v>148</v>
      </c>
      <c r="G1968" s="4" t="s">
        <v>25</v>
      </c>
      <c r="H1968" s="4" t="s">
        <v>961</v>
      </c>
      <c r="I1968" s="4" t="s">
        <v>80</v>
      </c>
      <c r="J1968" s="4" t="s">
        <v>14</v>
      </c>
      <c r="K1968" s="2">
        <v>144361.23000000001</v>
      </c>
      <c r="L1968" s="2">
        <v>11675.43</v>
      </c>
      <c r="M1968" s="5">
        <v>1</v>
      </c>
      <c r="N1968" s="2">
        <v>4375.3100000000004</v>
      </c>
      <c r="O1968" s="2">
        <v>568871.55000000005</v>
      </c>
      <c r="P1968" s="2">
        <v>748509.94</v>
      </c>
      <c r="Q1968" s="2">
        <v>209582.78</v>
      </c>
      <c r="R1968" s="2">
        <v>373656.16</v>
      </c>
      <c r="S1968" s="2">
        <v>1861.28</v>
      </c>
      <c r="T1968" s="2">
        <v>1032174.49</v>
      </c>
      <c r="U1968" s="5">
        <v>3</v>
      </c>
      <c r="V1968" s="6">
        <v>1</v>
      </c>
      <c r="W1968">
        <v>3</v>
      </c>
      <c r="X1968">
        <v>2</v>
      </c>
      <c r="Y1968">
        <v>2</v>
      </c>
      <c r="Z1968" s="5">
        <f t="shared" ca="1" si="90"/>
        <v>5651</v>
      </c>
      <c r="AA1968" s="4" t="str">
        <f t="shared" si="91"/>
        <v>Mid</v>
      </c>
      <c r="AB1968" s="2">
        <f t="shared" si="92"/>
        <v>0.01</v>
      </c>
      <c r="AC1968" s="2">
        <f>banking_clients[[#This Row],[Bank_Loans]] + banking_clients[[#This Row],[Business_Lending]] + banking_clients[[#This Row],[CreditCard_Balance]]</f>
        <v>1605421.35</v>
      </c>
      <c r="AD1968" s="2">
        <f>banking_clients[[#This Row],[Bank_Deposits]] + banking_clients[[#This Row],[Saving_Accounts]] + banking_clients[[#This Row],[ForeignCurrency_Account]] + banking_clients[[#This Row],[Checking_Accounts]]</f>
        <v>1333610.1599999999</v>
      </c>
    </row>
    <row r="1969" spans="1:30" x14ac:dyDescent="0.2">
      <c r="A1969" t="s">
        <v>5915</v>
      </c>
      <c r="B1969" t="s">
        <v>5916</v>
      </c>
      <c r="C1969" s="5">
        <v>34</v>
      </c>
      <c r="D1969">
        <v>15677</v>
      </c>
      <c r="E1969" s="3" t="s">
        <v>5917</v>
      </c>
      <c r="F1969" s="4" t="s">
        <v>10</v>
      </c>
      <c r="G1969" s="4" t="s">
        <v>25</v>
      </c>
      <c r="H1969" s="4" t="s">
        <v>643</v>
      </c>
      <c r="I1969" s="4" t="s">
        <v>13</v>
      </c>
      <c r="J1969" s="4" t="s">
        <v>27</v>
      </c>
      <c r="K1969" s="2">
        <v>127999.76</v>
      </c>
      <c r="L1969" s="2">
        <v>17654</v>
      </c>
      <c r="M1969" s="5">
        <v>1</v>
      </c>
      <c r="N1969" s="2">
        <v>1920</v>
      </c>
      <c r="O1969" s="2">
        <v>631693.80000000005</v>
      </c>
      <c r="P1969" s="2">
        <v>1013382</v>
      </c>
      <c r="Q1969" s="2">
        <v>560738.04</v>
      </c>
      <c r="R1969" s="2">
        <v>96473.97</v>
      </c>
      <c r="S1969" s="2">
        <v>41443.199999999997</v>
      </c>
      <c r="T1969" s="2">
        <v>1344723.6</v>
      </c>
      <c r="U1969" s="5">
        <v>0</v>
      </c>
      <c r="V1969" s="6">
        <v>1</v>
      </c>
      <c r="W1969">
        <v>3</v>
      </c>
      <c r="X1969">
        <v>2</v>
      </c>
      <c r="Y1969">
        <v>3</v>
      </c>
      <c r="Z1969" s="5">
        <f t="shared" ca="1" si="90"/>
        <v>1306</v>
      </c>
      <c r="AA1969" s="4" t="str">
        <f t="shared" si="91"/>
        <v>Mid</v>
      </c>
      <c r="AB1969" s="2">
        <f t="shared" si="92"/>
        <v>0.05</v>
      </c>
      <c r="AC1969" s="2">
        <f>banking_clients[[#This Row],[Bank_Loans]] + banking_clients[[#This Row],[Business_Lending]] + banking_clients[[#This Row],[CreditCard_Balance]]</f>
        <v>1978337.4000000001</v>
      </c>
      <c r="AD1969" s="2">
        <f>banking_clients[[#This Row],[Bank_Deposits]] + banking_clients[[#This Row],[Saving_Accounts]] + banking_clients[[#This Row],[ForeignCurrency_Account]] + banking_clients[[#This Row],[Checking_Accounts]]</f>
        <v>1712037.21</v>
      </c>
    </row>
    <row r="1970" spans="1:30" x14ac:dyDescent="0.2">
      <c r="A1970" t="s">
        <v>5918</v>
      </c>
      <c r="B1970" t="s">
        <v>5919</v>
      </c>
      <c r="C1970" s="5">
        <v>85</v>
      </c>
      <c r="D1970">
        <v>35368</v>
      </c>
      <c r="E1970" s="3" t="s">
        <v>5920</v>
      </c>
      <c r="F1970" s="4" t="s">
        <v>187</v>
      </c>
      <c r="G1970" s="4" t="s">
        <v>49</v>
      </c>
      <c r="H1970" s="4" t="s">
        <v>227</v>
      </c>
      <c r="I1970" s="4" t="s">
        <v>13</v>
      </c>
      <c r="J1970" s="4" t="s">
        <v>27</v>
      </c>
      <c r="K1970" s="2">
        <v>48752.34</v>
      </c>
      <c r="L1970" s="2">
        <v>3059.1</v>
      </c>
      <c r="M1970" s="5">
        <v>2</v>
      </c>
      <c r="N1970" s="2">
        <v>374.59</v>
      </c>
      <c r="O1970" s="2">
        <v>35853.89</v>
      </c>
      <c r="P1970" s="2">
        <v>195007.86</v>
      </c>
      <c r="Q1970" s="2">
        <v>185866.86</v>
      </c>
      <c r="R1970" s="2">
        <v>102196.3</v>
      </c>
      <c r="S1970" s="2">
        <v>13103.04</v>
      </c>
      <c r="T1970" s="2">
        <v>259100.93</v>
      </c>
      <c r="U1970" s="5">
        <v>2</v>
      </c>
      <c r="V1970" s="6">
        <v>1</v>
      </c>
      <c r="W1970">
        <v>3</v>
      </c>
      <c r="X1970">
        <v>1</v>
      </c>
      <c r="Y1970">
        <v>4</v>
      </c>
      <c r="Z1970" s="5">
        <f t="shared" ca="1" si="90"/>
        <v>1739</v>
      </c>
      <c r="AA1970" s="4" t="str">
        <f t="shared" si="91"/>
        <v>Low</v>
      </c>
      <c r="AB1970" s="2">
        <f t="shared" si="92"/>
        <v>0.05</v>
      </c>
      <c r="AC1970" s="2">
        <f>banking_clients[[#This Row],[Bank_Loans]] + banking_clients[[#This Row],[Business_Lending]] + banking_clients[[#This Row],[CreditCard_Balance]]</f>
        <v>295329.41000000003</v>
      </c>
      <c r="AD1970" s="2">
        <f>banking_clients[[#This Row],[Bank_Deposits]] + banking_clients[[#This Row],[Saving_Accounts]] + banking_clients[[#This Row],[ForeignCurrency_Account]] + banking_clients[[#This Row],[Checking_Accounts]]</f>
        <v>496174.05999999994</v>
      </c>
    </row>
    <row r="1971" spans="1:30" x14ac:dyDescent="0.2">
      <c r="A1971" t="s">
        <v>5921</v>
      </c>
      <c r="B1971" t="s">
        <v>5922</v>
      </c>
      <c r="C1971" s="5">
        <v>28</v>
      </c>
      <c r="D1971">
        <v>31839</v>
      </c>
      <c r="E1971" s="3" t="s">
        <v>2105</v>
      </c>
      <c r="F1971" s="4" t="s">
        <v>38</v>
      </c>
      <c r="G1971" s="4" t="s">
        <v>49</v>
      </c>
      <c r="H1971" s="4" t="s">
        <v>713</v>
      </c>
      <c r="I1971" s="4" t="s">
        <v>13</v>
      </c>
      <c r="J1971" s="4" t="s">
        <v>14</v>
      </c>
      <c r="K1971" s="2">
        <v>41508.44</v>
      </c>
      <c r="L1971" s="2">
        <v>6276</v>
      </c>
      <c r="M1971" s="5">
        <v>2</v>
      </c>
      <c r="N1971" s="2">
        <v>1241.98</v>
      </c>
      <c r="O1971" s="2">
        <v>355617.84</v>
      </c>
      <c r="P1971" s="2">
        <v>886831.78</v>
      </c>
      <c r="Q1971" s="2">
        <v>487463.83</v>
      </c>
      <c r="R1971" s="2">
        <v>116815.13</v>
      </c>
      <c r="S1971" s="2">
        <v>27834.59</v>
      </c>
      <c r="T1971" s="2">
        <v>903306.92</v>
      </c>
      <c r="U1971" s="5">
        <v>0</v>
      </c>
      <c r="V1971" s="6">
        <v>1</v>
      </c>
      <c r="W1971">
        <v>3</v>
      </c>
      <c r="X1971">
        <v>1</v>
      </c>
      <c r="Y1971">
        <v>8</v>
      </c>
      <c r="Z1971" s="5">
        <f t="shared" ca="1" si="90"/>
        <v>1798</v>
      </c>
      <c r="AA1971" s="4" t="str">
        <f t="shared" si="91"/>
        <v>Low</v>
      </c>
      <c r="AB1971" s="2">
        <f t="shared" si="92"/>
        <v>0.05</v>
      </c>
      <c r="AC1971" s="2">
        <f>banking_clients[[#This Row],[Bank_Loans]] + banking_clients[[#This Row],[Business_Lending]] + banking_clients[[#This Row],[CreditCard_Balance]]</f>
        <v>1260166.74</v>
      </c>
      <c r="AD1971" s="2">
        <f>banking_clients[[#This Row],[Bank_Deposits]] + banking_clients[[#This Row],[Saving_Accounts]] + banking_clients[[#This Row],[ForeignCurrency_Account]] + banking_clients[[#This Row],[Checking_Accounts]]</f>
        <v>1518945.33</v>
      </c>
    </row>
    <row r="1972" spans="1:30" x14ac:dyDescent="0.2">
      <c r="A1972" t="s">
        <v>5923</v>
      </c>
      <c r="B1972" t="s">
        <v>5924</v>
      </c>
      <c r="C1972" s="5">
        <v>74</v>
      </c>
      <c r="D1972">
        <v>24878</v>
      </c>
      <c r="E1972" s="3" t="s">
        <v>5062</v>
      </c>
      <c r="F1972" s="4" t="s">
        <v>257</v>
      </c>
      <c r="G1972" s="4" t="s">
        <v>49</v>
      </c>
      <c r="H1972" s="4" t="s">
        <v>713</v>
      </c>
      <c r="I1972" s="4" t="s">
        <v>33</v>
      </c>
      <c r="J1972" s="4" t="s">
        <v>14</v>
      </c>
      <c r="K1972" s="2">
        <v>60175.24</v>
      </c>
      <c r="L1972" s="2">
        <v>17120.25</v>
      </c>
      <c r="M1972" s="5">
        <v>2</v>
      </c>
      <c r="N1972" s="2">
        <v>378.45</v>
      </c>
      <c r="O1972" s="2">
        <v>277923.62</v>
      </c>
      <c r="P1972" s="2">
        <v>117928.08</v>
      </c>
      <c r="Q1972" s="2">
        <v>54208.87</v>
      </c>
      <c r="R1972" s="2">
        <v>40485.47</v>
      </c>
      <c r="S1972" s="2">
        <v>38974.07</v>
      </c>
      <c r="T1972" s="2">
        <v>788714.71</v>
      </c>
      <c r="U1972" s="5">
        <v>1</v>
      </c>
      <c r="V1972" s="6">
        <v>1</v>
      </c>
      <c r="W1972">
        <v>3</v>
      </c>
      <c r="X1972">
        <v>2</v>
      </c>
      <c r="Y1972">
        <v>9</v>
      </c>
      <c r="Z1972" s="5">
        <f t="shared" ca="1" si="90"/>
        <v>7788</v>
      </c>
      <c r="AA1972" s="4" t="str">
        <f t="shared" si="91"/>
        <v>Low</v>
      </c>
      <c r="AB1972" s="2">
        <f t="shared" si="92"/>
        <v>0.03</v>
      </c>
      <c r="AC1972" s="2">
        <f>banking_clients[[#This Row],[Bank_Loans]] + banking_clients[[#This Row],[Business_Lending]] + banking_clients[[#This Row],[CreditCard_Balance]]</f>
        <v>1067016.78</v>
      </c>
      <c r="AD1972" s="2">
        <f>banking_clients[[#This Row],[Bank_Deposits]] + banking_clients[[#This Row],[Saving_Accounts]] + banking_clients[[#This Row],[ForeignCurrency_Account]] + banking_clients[[#This Row],[Checking_Accounts]]</f>
        <v>251596.49</v>
      </c>
    </row>
    <row r="1973" spans="1:30" x14ac:dyDescent="0.2">
      <c r="A1973" t="s">
        <v>5925</v>
      </c>
      <c r="B1973" t="s">
        <v>5926</v>
      </c>
      <c r="C1973" s="5">
        <v>81</v>
      </c>
      <c r="D1973">
        <v>41481</v>
      </c>
      <c r="E1973" s="3" t="s">
        <v>147</v>
      </c>
      <c r="F1973" s="4" t="s">
        <v>84</v>
      </c>
      <c r="G1973" s="4" t="s">
        <v>25</v>
      </c>
      <c r="H1973" s="4" t="s">
        <v>239</v>
      </c>
      <c r="I1973" s="4" t="s">
        <v>13</v>
      </c>
      <c r="J1973" s="4" t="s">
        <v>14</v>
      </c>
      <c r="K1973" s="2">
        <v>274655.13</v>
      </c>
      <c r="L1973" s="2">
        <v>31008</v>
      </c>
      <c r="M1973" s="5">
        <v>1</v>
      </c>
      <c r="N1973" s="2">
        <v>178.43</v>
      </c>
      <c r="O1973" s="2">
        <v>549718.53</v>
      </c>
      <c r="P1973" s="2">
        <v>265852.33</v>
      </c>
      <c r="Q1973" s="2">
        <v>107513.81</v>
      </c>
      <c r="R1973" s="2">
        <v>51020.19</v>
      </c>
      <c r="S1973" s="2">
        <v>8100.81</v>
      </c>
      <c r="T1973" s="2">
        <v>2060880.9</v>
      </c>
      <c r="U1973" s="5">
        <v>3</v>
      </c>
      <c r="V1973" s="6">
        <v>2</v>
      </c>
      <c r="W1973">
        <v>3</v>
      </c>
      <c r="X1973">
        <v>1</v>
      </c>
      <c r="Y1973">
        <v>10</v>
      </c>
      <c r="Z1973" s="5">
        <f t="shared" ca="1" si="90"/>
        <v>2686</v>
      </c>
      <c r="AA1973" s="4" t="str">
        <f t="shared" si="91"/>
        <v>Mid</v>
      </c>
      <c r="AB1973" s="2">
        <f t="shared" si="92"/>
        <v>0.05</v>
      </c>
      <c r="AC1973" s="2">
        <f>banking_clients[[#This Row],[Bank_Loans]] + banking_clients[[#This Row],[Business_Lending]] + banking_clients[[#This Row],[CreditCard_Balance]]</f>
        <v>2610777.86</v>
      </c>
      <c r="AD1973" s="2">
        <f>banking_clients[[#This Row],[Bank_Deposits]] + banking_clients[[#This Row],[Saving_Accounts]] + banking_clients[[#This Row],[ForeignCurrency_Account]] + banking_clients[[#This Row],[Checking_Accounts]]</f>
        <v>432487.14</v>
      </c>
    </row>
    <row r="1974" spans="1:30" x14ac:dyDescent="0.2">
      <c r="A1974" t="s">
        <v>5927</v>
      </c>
      <c r="B1974" t="s">
        <v>5928</v>
      </c>
      <c r="C1974" s="5">
        <v>32</v>
      </c>
      <c r="D1974">
        <v>1801</v>
      </c>
      <c r="E1974" s="3" t="s">
        <v>5929</v>
      </c>
      <c r="F1974" s="4" t="s">
        <v>446</v>
      </c>
      <c r="G1974" s="4" t="s">
        <v>25</v>
      </c>
      <c r="H1974" s="4" t="s">
        <v>244</v>
      </c>
      <c r="I1974" s="4" t="s">
        <v>13</v>
      </c>
      <c r="J1974" s="4" t="s">
        <v>14</v>
      </c>
      <c r="K1974" s="2">
        <v>320186.65999999997</v>
      </c>
      <c r="L1974" s="2">
        <v>43513.04</v>
      </c>
      <c r="M1974" s="5">
        <v>2</v>
      </c>
      <c r="N1974" s="2">
        <v>3126.72</v>
      </c>
      <c r="O1974" s="2">
        <v>540883.97</v>
      </c>
      <c r="P1974" s="2">
        <v>350343.26</v>
      </c>
      <c r="Q1974" s="2">
        <v>213845.88</v>
      </c>
      <c r="R1974" s="2">
        <v>192916.29</v>
      </c>
      <c r="S1974" s="2">
        <v>33196.639999999999</v>
      </c>
      <c r="T1974" s="2">
        <v>175297.83</v>
      </c>
      <c r="U1974" s="5">
        <v>3</v>
      </c>
      <c r="V1974" s="6">
        <v>3</v>
      </c>
      <c r="W1974">
        <v>4</v>
      </c>
      <c r="X1974">
        <v>1</v>
      </c>
      <c r="Y1974">
        <v>11</v>
      </c>
      <c r="Z1974" s="5">
        <f t="shared" ca="1" si="90"/>
        <v>2419</v>
      </c>
      <c r="AA1974" s="4" t="str">
        <f t="shared" si="91"/>
        <v>High</v>
      </c>
      <c r="AB1974" s="2">
        <f t="shared" si="92"/>
        <v>0.05</v>
      </c>
      <c r="AC1974" s="2">
        <f>banking_clients[[#This Row],[Bank_Loans]] + banking_clients[[#This Row],[Business_Lending]] + banking_clients[[#This Row],[CreditCard_Balance]]</f>
        <v>719308.5199999999</v>
      </c>
      <c r="AD1974" s="2">
        <f>banking_clients[[#This Row],[Bank_Deposits]] + banking_clients[[#This Row],[Saving_Accounts]] + banking_clients[[#This Row],[ForeignCurrency_Account]] + banking_clients[[#This Row],[Checking_Accounts]]</f>
        <v>790302.07000000007</v>
      </c>
    </row>
    <row r="1975" spans="1:30" x14ac:dyDescent="0.2">
      <c r="A1975" t="s">
        <v>5930</v>
      </c>
      <c r="B1975" t="s">
        <v>5931</v>
      </c>
      <c r="C1975" s="5">
        <v>69</v>
      </c>
      <c r="D1975">
        <v>11840</v>
      </c>
      <c r="E1975" s="3" t="s">
        <v>5932</v>
      </c>
      <c r="F1975" s="4" t="s">
        <v>63</v>
      </c>
      <c r="G1975" s="4" t="s">
        <v>25</v>
      </c>
      <c r="H1975" s="4" t="s">
        <v>659</v>
      </c>
      <c r="I1975" s="4" t="s">
        <v>13</v>
      </c>
      <c r="J1975" s="4" t="s">
        <v>14</v>
      </c>
      <c r="K1975" s="2">
        <v>129850.89</v>
      </c>
      <c r="L1975" s="2">
        <v>9748.5300000000007</v>
      </c>
      <c r="M1975" s="5">
        <v>1</v>
      </c>
      <c r="N1975" s="2">
        <v>1225.01</v>
      </c>
      <c r="O1975" s="2">
        <v>630519.30000000005</v>
      </c>
      <c r="P1975" s="2">
        <v>1040645.14</v>
      </c>
      <c r="Q1975" s="2">
        <v>533439.94999999995</v>
      </c>
      <c r="R1975" s="2">
        <v>371746.43</v>
      </c>
      <c r="S1975" s="2">
        <v>20198.330000000002</v>
      </c>
      <c r="T1975" s="2">
        <v>1007029.18</v>
      </c>
      <c r="U1975" s="5">
        <v>0</v>
      </c>
      <c r="V1975" s="6">
        <v>1</v>
      </c>
      <c r="W1975">
        <v>4</v>
      </c>
      <c r="X1975">
        <v>2</v>
      </c>
      <c r="Y1975">
        <v>12</v>
      </c>
      <c r="Z1975" s="5">
        <f t="shared" ca="1" si="90"/>
        <v>8131</v>
      </c>
      <c r="AA1975" s="4" t="str">
        <f t="shared" si="91"/>
        <v>Mid</v>
      </c>
      <c r="AB1975" s="2">
        <f t="shared" si="92"/>
        <v>0.05</v>
      </c>
      <c r="AC1975" s="2">
        <f>banking_clients[[#This Row],[Bank_Loans]] + banking_clients[[#This Row],[Business_Lending]] + banking_clients[[#This Row],[CreditCard_Balance]]</f>
        <v>1638773.49</v>
      </c>
      <c r="AD1975" s="2">
        <f>banking_clients[[#This Row],[Bank_Deposits]] + banking_clients[[#This Row],[Saving_Accounts]] + banking_clients[[#This Row],[ForeignCurrency_Account]] + banking_clients[[#This Row],[Checking_Accounts]]</f>
        <v>1966029.85</v>
      </c>
    </row>
    <row r="1976" spans="1:30" x14ac:dyDescent="0.2">
      <c r="A1976" t="s">
        <v>5933</v>
      </c>
      <c r="B1976" t="s">
        <v>5934</v>
      </c>
      <c r="C1976" s="5">
        <v>43</v>
      </c>
      <c r="D1976">
        <v>24107</v>
      </c>
      <c r="E1976" s="3" t="s">
        <v>5935</v>
      </c>
      <c r="F1976" s="4" t="s">
        <v>295</v>
      </c>
      <c r="G1976" s="4" t="s">
        <v>25</v>
      </c>
      <c r="H1976" s="4" t="s">
        <v>1069</v>
      </c>
      <c r="I1976" s="4" t="s">
        <v>13</v>
      </c>
      <c r="J1976" s="4" t="s">
        <v>14</v>
      </c>
      <c r="K1976" s="2">
        <v>341878.19</v>
      </c>
      <c r="L1976" s="2">
        <v>31381.919999999998</v>
      </c>
      <c r="M1976" s="5">
        <v>2</v>
      </c>
      <c r="N1976" s="2">
        <v>8791.2900000000009</v>
      </c>
      <c r="O1976" s="2">
        <v>1393979.88</v>
      </c>
      <c r="P1976" s="2">
        <v>1675743.29</v>
      </c>
      <c r="Q1976" s="2">
        <v>1122019.42</v>
      </c>
      <c r="R1976" s="2">
        <v>237955.55</v>
      </c>
      <c r="S1976" s="2">
        <v>45753.21</v>
      </c>
      <c r="T1976" s="2">
        <v>1025028.05</v>
      </c>
      <c r="U1976" s="5">
        <v>3</v>
      </c>
      <c r="V1976" s="6">
        <v>5</v>
      </c>
      <c r="W1976">
        <v>1</v>
      </c>
      <c r="X1976">
        <v>2</v>
      </c>
      <c r="Y1976">
        <v>13</v>
      </c>
      <c r="Z1976" s="5">
        <f t="shared" ca="1" si="90"/>
        <v>1240</v>
      </c>
      <c r="AA1976" s="4" t="str">
        <f t="shared" si="91"/>
        <v>High</v>
      </c>
      <c r="AB1976" s="2">
        <f t="shared" si="92"/>
        <v>0.05</v>
      </c>
      <c r="AC1976" s="2">
        <f>banking_clients[[#This Row],[Bank_Loans]] + banking_clients[[#This Row],[Business_Lending]] + banking_clients[[#This Row],[CreditCard_Balance]]</f>
        <v>2427799.2199999997</v>
      </c>
      <c r="AD1976" s="2">
        <f>banking_clients[[#This Row],[Bank_Deposits]] + banking_clients[[#This Row],[Saving_Accounts]] + banking_clients[[#This Row],[ForeignCurrency_Account]] + banking_clients[[#This Row],[Checking_Accounts]]</f>
        <v>3081471.4699999997</v>
      </c>
    </row>
    <row r="1977" spans="1:30" x14ac:dyDescent="0.2">
      <c r="A1977" t="s">
        <v>5936</v>
      </c>
      <c r="B1977" t="s">
        <v>5937</v>
      </c>
      <c r="C1977" s="5">
        <v>53</v>
      </c>
      <c r="D1977">
        <v>20085</v>
      </c>
      <c r="E1977" s="3" t="s">
        <v>1548</v>
      </c>
      <c r="F1977" s="4" t="s">
        <v>58</v>
      </c>
      <c r="G1977" s="4" t="s">
        <v>49</v>
      </c>
      <c r="H1977" s="4" t="s">
        <v>974</v>
      </c>
      <c r="I1977" s="4" t="s">
        <v>13</v>
      </c>
      <c r="J1977" s="4" t="s">
        <v>34</v>
      </c>
      <c r="K1977" s="2">
        <v>291815.01</v>
      </c>
      <c r="L1977" s="2">
        <v>21378.81</v>
      </c>
      <c r="M1977" s="5">
        <v>1</v>
      </c>
      <c r="N1977" s="2">
        <v>2704.21</v>
      </c>
      <c r="O1977" s="2">
        <v>46810.43</v>
      </c>
      <c r="P1977" s="2">
        <v>136662.31</v>
      </c>
      <c r="Q1977" s="2">
        <v>189409.17</v>
      </c>
      <c r="R1977" s="2">
        <v>43300.38</v>
      </c>
      <c r="S1977" s="2">
        <v>21668.45</v>
      </c>
      <c r="T1977" s="2">
        <v>656784.80000000005</v>
      </c>
      <c r="U1977" s="5">
        <v>1</v>
      </c>
      <c r="V1977" s="6">
        <v>2</v>
      </c>
      <c r="W1977">
        <v>2</v>
      </c>
      <c r="X1977">
        <v>1</v>
      </c>
      <c r="Y1977">
        <v>14</v>
      </c>
      <c r="Z1977" s="5">
        <f t="shared" ca="1" si="90"/>
        <v>1722</v>
      </c>
      <c r="AA1977" s="4" t="str">
        <f t="shared" si="91"/>
        <v>Mid</v>
      </c>
      <c r="AB1977" s="2">
        <f t="shared" si="92"/>
        <v>0.05</v>
      </c>
      <c r="AC1977" s="2">
        <f>banking_clients[[#This Row],[Bank_Loans]] + banking_clients[[#This Row],[Business_Lending]] + banking_clients[[#This Row],[CreditCard_Balance]]</f>
        <v>706299.44000000006</v>
      </c>
      <c r="AD1977" s="2">
        <f>banking_clients[[#This Row],[Bank_Deposits]] + banking_clients[[#This Row],[Saving_Accounts]] + banking_clients[[#This Row],[ForeignCurrency_Account]] + banking_clients[[#This Row],[Checking_Accounts]]</f>
        <v>391040.31000000006</v>
      </c>
    </row>
    <row r="1978" spans="1:30" x14ac:dyDescent="0.2">
      <c r="A1978" t="s">
        <v>5938</v>
      </c>
      <c r="B1978" t="s">
        <v>1201</v>
      </c>
      <c r="C1978" s="5">
        <v>20</v>
      </c>
      <c r="D1978">
        <v>17844</v>
      </c>
      <c r="E1978" s="3" t="s">
        <v>2508</v>
      </c>
      <c r="F1978" s="4" t="s">
        <v>163</v>
      </c>
      <c r="G1978" s="4" t="s">
        <v>25</v>
      </c>
      <c r="H1978" s="4" t="s">
        <v>597</v>
      </c>
      <c r="I1978" s="4" t="s">
        <v>33</v>
      </c>
      <c r="J1978" s="4" t="s">
        <v>40</v>
      </c>
      <c r="K1978" s="2">
        <v>45380.86</v>
      </c>
      <c r="L1978" s="2">
        <v>6995.77</v>
      </c>
      <c r="M1978" s="5">
        <v>1</v>
      </c>
      <c r="N1978" s="2">
        <v>929.95</v>
      </c>
      <c r="O1978" s="2">
        <v>113121.34</v>
      </c>
      <c r="P1978" s="2">
        <v>504109.24</v>
      </c>
      <c r="Q1978" s="2">
        <v>216046.82</v>
      </c>
      <c r="R1978" s="2">
        <v>287822.37</v>
      </c>
      <c r="S1978" s="2">
        <v>15711.89</v>
      </c>
      <c r="T1978" s="2">
        <v>95000.43</v>
      </c>
      <c r="U1978" s="5">
        <v>3</v>
      </c>
      <c r="V1978" s="6">
        <v>1</v>
      </c>
      <c r="W1978">
        <v>3</v>
      </c>
      <c r="X1978">
        <v>2</v>
      </c>
      <c r="Y1978">
        <v>15</v>
      </c>
      <c r="Z1978" s="5">
        <f t="shared" ca="1" si="90"/>
        <v>2176</v>
      </c>
      <c r="AA1978" s="4" t="str">
        <f t="shared" si="91"/>
        <v>Low</v>
      </c>
      <c r="AB1978" s="2">
        <f t="shared" si="92"/>
        <v>0.03</v>
      </c>
      <c r="AC1978" s="2">
        <f>banking_clients[[#This Row],[Bank_Loans]] + banking_clients[[#This Row],[Business_Lending]] + banking_clients[[#This Row],[CreditCard_Balance]]</f>
        <v>209051.72</v>
      </c>
      <c r="AD1978" s="2">
        <f>banking_clients[[#This Row],[Bank_Deposits]] + banking_clients[[#This Row],[Saving_Accounts]] + banking_clients[[#This Row],[ForeignCurrency_Account]] + banking_clients[[#This Row],[Checking_Accounts]]</f>
        <v>1023690.3200000001</v>
      </c>
    </row>
    <row r="1979" spans="1:30" x14ac:dyDescent="0.2">
      <c r="A1979" t="s">
        <v>5939</v>
      </c>
      <c r="B1979" t="s">
        <v>5940</v>
      </c>
      <c r="C1979" s="5">
        <v>76</v>
      </c>
      <c r="D1979">
        <v>32251</v>
      </c>
      <c r="E1979" s="3" t="s">
        <v>5323</v>
      </c>
      <c r="F1979" s="4" t="s">
        <v>574</v>
      </c>
      <c r="G1979" s="4" t="s">
        <v>19</v>
      </c>
      <c r="H1979" s="4" t="s">
        <v>1183</v>
      </c>
      <c r="I1979" s="4" t="s">
        <v>13</v>
      </c>
      <c r="J1979" s="4" t="s">
        <v>34</v>
      </c>
      <c r="K1979" s="2">
        <v>182832.96</v>
      </c>
      <c r="L1979" s="2">
        <v>20587.84</v>
      </c>
      <c r="M1979" s="5">
        <v>1</v>
      </c>
      <c r="N1979" s="2">
        <v>1077.8599999999999</v>
      </c>
      <c r="O1979" s="2">
        <v>110000.26</v>
      </c>
      <c r="P1979" s="2">
        <v>855843.88</v>
      </c>
      <c r="Q1979" s="2">
        <v>387316.21</v>
      </c>
      <c r="R1979" s="2">
        <v>185162.14</v>
      </c>
      <c r="S1979" s="2">
        <v>608.39</v>
      </c>
      <c r="T1979" s="2">
        <v>1634060.38</v>
      </c>
      <c r="U1979" s="5">
        <v>1</v>
      </c>
      <c r="V1979" s="6">
        <v>2</v>
      </c>
      <c r="W1979">
        <v>4</v>
      </c>
      <c r="X1979">
        <v>2</v>
      </c>
      <c r="Y1979">
        <v>1</v>
      </c>
      <c r="Z1979" s="5">
        <f t="shared" ca="1" si="90"/>
        <v>1398</v>
      </c>
      <c r="AA1979" s="4" t="str">
        <f t="shared" si="91"/>
        <v>Mid</v>
      </c>
      <c r="AB1979" s="2">
        <f t="shared" si="92"/>
        <v>0.05</v>
      </c>
      <c r="AC1979" s="2">
        <f>banking_clients[[#This Row],[Bank_Loans]] + banking_clients[[#This Row],[Business_Lending]] + banking_clients[[#This Row],[CreditCard_Balance]]</f>
        <v>1745138.5</v>
      </c>
      <c r="AD1979" s="2">
        <f>banking_clients[[#This Row],[Bank_Deposits]] + banking_clients[[#This Row],[Saving_Accounts]] + banking_clients[[#This Row],[ForeignCurrency_Account]] + banking_clients[[#This Row],[Checking_Accounts]]</f>
        <v>1428930.62</v>
      </c>
    </row>
    <row r="1980" spans="1:30" x14ac:dyDescent="0.2">
      <c r="A1980" t="s">
        <v>5941</v>
      </c>
      <c r="B1980" t="s">
        <v>5942</v>
      </c>
      <c r="C1980" s="5">
        <v>68</v>
      </c>
      <c r="D1980">
        <v>28322</v>
      </c>
      <c r="E1980" s="3" t="s">
        <v>5943</v>
      </c>
      <c r="F1980" s="4" t="s">
        <v>338</v>
      </c>
      <c r="G1980" s="4" t="s">
        <v>25</v>
      </c>
      <c r="H1980" s="4" t="s">
        <v>303</v>
      </c>
      <c r="I1980" s="4" t="s">
        <v>80</v>
      </c>
      <c r="J1980" s="4" t="s">
        <v>27</v>
      </c>
      <c r="K1980" s="2">
        <v>142307.10999999999</v>
      </c>
      <c r="L1980" s="2">
        <v>14116.98</v>
      </c>
      <c r="M1980" s="5">
        <v>3</v>
      </c>
      <c r="N1980" s="2">
        <v>3532.58</v>
      </c>
      <c r="O1980" s="2">
        <v>722607.51</v>
      </c>
      <c r="P1980" s="2">
        <v>169559.47</v>
      </c>
      <c r="Q1980" s="2">
        <v>69906.100000000006</v>
      </c>
      <c r="R1980" s="2">
        <v>70947.25</v>
      </c>
      <c r="S1980" s="2">
        <v>37690.36</v>
      </c>
      <c r="T1980" s="2">
        <v>273266.08</v>
      </c>
      <c r="U1980" s="5">
        <v>0</v>
      </c>
      <c r="V1980" s="6">
        <v>1</v>
      </c>
      <c r="W1980">
        <v>1</v>
      </c>
      <c r="X1980">
        <v>1</v>
      </c>
      <c r="Y1980">
        <v>2</v>
      </c>
      <c r="Z1980" s="5">
        <f t="shared" ca="1" si="90"/>
        <v>9307</v>
      </c>
      <c r="AA1980" s="4" t="str">
        <f t="shared" si="91"/>
        <v>Mid</v>
      </c>
      <c r="AB1980" s="2">
        <f t="shared" si="92"/>
        <v>0.01</v>
      </c>
      <c r="AC1980" s="2">
        <f>banking_clients[[#This Row],[Bank_Loans]] + banking_clients[[#This Row],[Business_Lending]] + banking_clients[[#This Row],[CreditCard_Balance]]</f>
        <v>999406.17</v>
      </c>
      <c r="AD1980" s="2">
        <f>banking_clients[[#This Row],[Bank_Deposits]] + banking_clients[[#This Row],[Saving_Accounts]] + banking_clients[[#This Row],[ForeignCurrency_Account]] + banking_clients[[#This Row],[Checking_Accounts]]</f>
        <v>348103.18000000005</v>
      </c>
    </row>
    <row r="1981" spans="1:30" x14ac:dyDescent="0.2">
      <c r="A1981" t="s">
        <v>5944</v>
      </c>
      <c r="B1981" t="s">
        <v>5945</v>
      </c>
      <c r="C1981" s="5">
        <v>73</v>
      </c>
      <c r="D1981">
        <v>38792</v>
      </c>
      <c r="E1981" s="3" t="s">
        <v>3215</v>
      </c>
      <c r="F1981" s="4" t="s">
        <v>284</v>
      </c>
      <c r="G1981" s="4" t="s">
        <v>49</v>
      </c>
      <c r="H1981" s="4" t="s">
        <v>522</v>
      </c>
      <c r="I1981" s="4" t="s">
        <v>13</v>
      </c>
      <c r="J1981" s="4" t="s">
        <v>34</v>
      </c>
      <c r="K1981" s="2">
        <v>66498.89</v>
      </c>
      <c r="L1981" s="2">
        <v>10865.88</v>
      </c>
      <c r="M1981" s="5">
        <v>1</v>
      </c>
      <c r="N1981" s="2">
        <v>4972.43</v>
      </c>
      <c r="O1981" s="2">
        <v>1484824.13</v>
      </c>
      <c r="P1981" s="2">
        <v>2101187.0499999998</v>
      </c>
      <c r="Q1981" s="2">
        <v>437159.72</v>
      </c>
      <c r="R1981" s="2">
        <v>486516.46</v>
      </c>
      <c r="S1981" s="2">
        <v>40551.040000000001</v>
      </c>
      <c r="T1981" s="2">
        <v>1722917.34</v>
      </c>
      <c r="U1981" s="5">
        <v>0</v>
      </c>
      <c r="V1981" s="6">
        <v>2</v>
      </c>
      <c r="W1981">
        <v>1</v>
      </c>
      <c r="X1981">
        <v>1</v>
      </c>
      <c r="Y1981">
        <v>3</v>
      </c>
      <c r="Z1981" s="5">
        <f t="shared" ca="1" si="90"/>
        <v>5572</v>
      </c>
      <c r="AA1981" s="4" t="str">
        <f t="shared" si="91"/>
        <v>Low</v>
      </c>
      <c r="AB1981" s="2">
        <f t="shared" si="92"/>
        <v>0.05</v>
      </c>
      <c r="AC1981" s="2">
        <f>banking_clients[[#This Row],[Bank_Loans]] + banking_clients[[#This Row],[Business_Lending]] + banking_clients[[#This Row],[CreditCard_Balance]]</f>
        <v>3212713.9</v>
      </c>
      <c r="AD1981" s="2">
        <f>banking_clients[[#This Row],[Bank_Deposits]] + banking_clients[[#This Row],[Saving_Accounts]] + banking_clients[[#This Row],[ForeignCurrency_Account]] + banking_clients[[#This Row],[Checking_Accounts]]</f>
        <v>3065414.2699999996</v>
      </c>
    </row>
    <row r="1982" spans="1:30" x14ac:dyDescent="0.2">
      <c r="A1982" t="s">
        <v>5946</v>
      </c>
      <c r="B1982" t="s">
        <v>5947</v>
      </c>
      <c r="C1982" s="5">
        <v>36</v>
      </c>
      <c r="D1982">
        <v>8617</v>
      </c>
      <c r="E1982" s="3" t="s">
        <v>5948</v>
      </c>
      <c r="F1982" s="4" t="s">
        <v>172</v>
      </c>
      <c r="G1982" s="4" t="s">
        <v>49</v>
      </c>
      <c r="H1982" s="4" t="s">
        <v>1603</v>
      </c>
      <c r="I1982" s="4" t="s">
        <v>13</v>
      </c>
      <c r="J1982" s="4" t="s">
        <v>14</v>
      </c>
      <c r="K1982" s="2">
        <v>112668.96</v>
      </c>
      <c r="L1982" s="2">
        <v>51096.46</v>
      </c>
      <c r="M1982" s="5">
        <v>1</v>
      </c>
      <c r="N1982" s="2">
        <v>8106.11</v>
      </c>
      <c r="O1982" s="2">
        <v>901801.47</v>
      </c>
      <c r="P1982" s="2">
        <v>2377830.11</v>
      </c>
      <c r="Q1982" s="2">
        <v>1256853.06</v>
      </c>
      <c r="R1982" s="2">
        <v>428349.11</v>
      </c>
      <c r="S1982" s="2">
        <v>60066.1</v>
      </c>
      <c r="T1982" s="2">
        <v>820184.92</v>
      </c>
      <c r="U1982" s="5">
        <v>1</v>
      </c>
      <c r="V1982" s="6">
        <v>3</v>
      </c>
      <c r="W1982">
        <v>1</v>
      </c>
      <c r="X1982">
        <v>2</v>
      </c>
      <c r="Y1982">
        <v>4</v>
      </c>
      <c r="Z1982" s="5">
        <f t="shared" ca="1" si="90"/>
        <v>6373</v>
      </c>
      <c r="AA1982" s="4" t="str">
        <f t="shared" si="91"/>
        <v>Mid</v>
      </c>
      <c r="AB1982" s="2">
        <f t="shared" si="92"/>
        <v>0.05</v>
      </c>
      <c r="AC1982" s="2">
        <f>banking_clients[[#This Row],[Bank_Loans]] + banking_clients[[#This Row],[Business_Lending]] + banking_clients[[#This Row],[CreditCard_Balance]]</f>
        <v>1730092.5000000002</v>
      </c>
      <c r="AD1982" s="2">
        <f>banking_clients[[#This Row],[Bank_Deposits]] + banking_clients[[#This Row],[Saving_Accounts]] + banking_clients[[#This Row],[ForeignCurrency_Account]] + banking_clients[[#This Row],[Checking_Accounts]]</f>
        <v>4123098.38</v>
      </c>
    </row>
    <row r="1983" spans="1:30" x14ac:dyDescent="0.2">
      <c r="A1983" t="s">
        <v>5949</v>
      </c>
      <c r="B1983" t="s">
        <v>5950</v>
      </c>
      <c r="C1983" s="5">
        <v>84</v>
      </c>
      <c r="D1983">
        <v>16826</v>
      </c>
      <c r="E1983" s="3" t="s">
        <v>5951</v>
      </c>
      <c r="F1983" s="4" t="s">
        <v>647</v>
      </c>
      <c r="G1983" s="4" t="s">
        <v>49</v>
      </c>
      <c r="H1983" s="4" t="s">
        <v>1354</v>
      </c>
      <c r="I1983" s="4" t="s">
        <v>80</v>
      </c>
      <c r="J1983" s="4" t="s">
        <v>27</v>
      </c>
      <c r="K1983" s="2">
        <v>190381.92</v>
      </c>
      <c r="L1983" s="2">
        <v>36638.46</v>
      </c>
      <c r="M1983" s="5">
        <v>1</v>
      </c>
      <c r="N1983" s="2">
        <v>2749.99</v>
      </c>
      <c r="O1983" s="2">
        <v>329956.15999999997</v>
      </c>
      <c r="P1983" s="2">
        <v>1589656.94</v>
      </c>
      <c r="Q1983" s="2">
        <v>365873.42</v>
      </c>
      <c r="R1983" s="2">
        <v>976377.39</v>
      </c>
      <c r="S1983" s="2">
        <v>23240.23</v>
      </c>
      <c r="T1983" s="2">
        <v>1065150.93</v>
      </c>
      <c r="U1983" s="5">
        <v>3</v>
      </c>
      <c r="V1983" s="6">
        <v>2</v>
      </c>
      <c r="W1983">
        <v>2</v>
      </c>
      <c r="X1983">
        <v>2</v>
      </c>
      <c r="Y1983">
        <v>5</v>
      </c>
      <c r="Z1983" s="5">
        <f t="shared" ca="1" si="90"/>
        <v>3360</v>
      </c>
      <c r="AA1983" s="4" t="str">
        <f t="shared" si="91"/>
        <v>Mid</v>
      </c>
      <c r="AB1983" s="2">
        <f t="shared" si="92"/>
        <v>0.01</v>
      </c>
      <c r="AC1983" s="2">
        <f>banking_clients[[#This Row],[Bank_Loans]] + banking_clients[[#This Row],[Business_Lending]] + banking_clients[[#This Row],[CreditCard_Balance]]</f>
        <v>1397857.0799999998</v>
      </c>
      <c r="AD1983" s="2">
        <f>banking_clients[[#This Row],[Bank_Deposits]] + banking_clients[[#This Row],[Saving_Accounts]] + banking_clients[[#This Row],[ForeignCurrency_Account]] + banking_clients[[#This Row],[Checking_Accounts]]</f>
        <v>2955147.98</v>
      </c>
    </row>
    <row r="1984" spans="1:30" x14ac:dyDescent="0.2">
      <c r="A1984" t="s">
        <v>5952</v>
      </c>
      <c r="B1984" t="s">
        <v>5953</v>
      </c>
      <c r="C1984" s="5">
        <v>24</v>
      </c>
      <c r="D1984">
        <v>41273</v>
      </c>
      <c r="E1984" s="3" t="s">
        <v>5954</v>
      </c>
      <c r="F1984" s="4" t="s">
        <v>182</v>
      </c>
      <c r="G1984" s="4" t="s">
        <v>25</v>
      </c>
      <c r="H1984" s="4" t="s">
        <v>1707</v>
      </c>
      <c r="I1984" s="4" t="s">
        <v>13</v>
      </c>
      <c r="J1984" s="4" t="s">
        <v>27</v>
      </c>
      <c r="K1984" s="2">
        <v>255812.79</v>
      </c>
      <c r="L1984" s="2">
        <v>4390.3999999999996</v>
      </c>
      <c r="M1984" s="5">
        <v>1</v>
      </c>
      <c r="N1984" s="2">
        <v>6332.29</v>
      </c>
      <c r="O1984" s="2">
        <v>514660.2</v>
      </c>
      <c r="P1984" s="2">
        <v>425839.2</v>
      </c>
      <c r="Q1984" s="2">
        <v>209184.17</v>
      </c>
      <c r="R1984" s="2">
        <v>177507.71</v>
      </c>
      <c r="S1984" s="2">
        <v>53165.95</v>
      </c>
      <c r="T1984" s="2">
        <v>534141.62</v>
      </c>
      <c r="U1984" s="5">
        <v>1</v>
      </c>
      <c r="V1984" s="6">
        <v>2</v>
      </c>
      <c r="W1984">
        <v>2</v>
      </c>
      <c r="X1984">
        <v>2</v>
      </c>
      <c r="Y1984">
        <v>6</v>
      </c>
      <c r="Z1984" s="5">
        <f t="shared" ca="1" si="90"/>
        <v>1823</v>
      </c>
      <c r="AA1984" s="4" t="str">
        <f t="shared" si="91"/>
        <v>Mid</v>
      </c>
      <c r="AB1984" s="2">
        <f t="shared" si="92"/>
        <v>0.05</v>
      </c>
      <c r="AC1984" s="2">
        <f>banking_clients[[#This Row],[Bank_Loans]] + banking_clients[[#This Row],[Business_Lending]] + banking_clients[[#This Row],[CreditCard_Balance]]</f>
        <v>1055134.1100000001</v>
      </c>
      <c r="AD1984" s="2">
        <f>banking_clients[[#This Row],[Bank_Deposits]] + banking_clients[[#This Row],[Saving_Accounts]] + banking_clients[[#This Row],[ForeignCurrency_Account]] + banking_clients[[#This Row],[Checking_Accounts]]</f>
        <v>865697.03</v>
      </c>
    </row>
    <row r="1985" spans="1:30" x14ac:dyDescent="0.2">
      <c r="A1985" t="s">
        <v>5955</v>
      </c>
      <c r="B1985" t="s">
        <v>5956</v>
      </c>
      <c r="C1985" s="5">
        <v>71</v>
      </c>
      <c r="D1985">
        <v>24007</v>
      </c>
      <c r="E1985" s="3" t="s">
        <v>5957</v>
      </c>
      <c r="F1985" s="4" t="s">
        <v>68</v>
      </c>
      <c r="G1985" s="4" t="s">
        <v>25</v>
      </c>
      <c r="H1985" s="4" t="s">
        <v>703</v>
      </c>
      <c r="I1985" s="4" t="s">
        <v>80</v>
      </c>
      <c r="J1985" s="4" t="s">
        <v>14</v>
      </c>
      <c r="K1985" s="2">
        <v>238171.36</v>
      </c>
      <c r="L1985" s="2">
        <v>45622.7</v>
      </c>
      <c r="M1985" s="5">
        <v>1</v>
      </c>
      <c r="N1985" s="2">
        <v>2980.02</v>
      </c>
      <c r="O1985" s="2">
        <v>201655.5</v>
      </c>
      <c r="P1985" s="2">
        <v>188913.44</v>
      </c>
      <c r="Q1985" s="2">
        <v>134938.17000000001</v>
      </c>
      <c r="R1985" s="2">
        <v>121444.35</v>
      </c>
      <c r="S1985" s="2">
        <v>5926.36</v>
      </c>
      <c r="T1985" s="2">
        <v>661552.80000000005</v>
      </c>
      <c r="U1985" s="5">
        <v>2</v>
      </c>
      <c r="V1985" s="6">
        <v>2</v>
      </c>
      <c r="W1985">
        <v>3</v>
      </c>
      <c r="X1985">
        <v>2</v>
      </c>
      <c r="Y1985">
        <v>7</v>
      </c>
      <c r="Z1985" s="5">
        <f t="shared" ca="1" si="90"/>
        <v>11089</v>
      </c>
      <c r="AA1985" s="4" t="str">
        <f t="shared" si="91"/>
        <v>Mid</v>
      </c>
      <c r="AB1985" s="2">
        <f t="shared" si="92"/>
        <v>0.01</v>
      </c>
      <c r="AC1985" s="2">
        <f>banking_clients[[#This Row],[Bank_Loans]] + banking_clients[[#This Row],[Business_Lending]] + banking_clients[[#This Row],[CreditCard_Balance]]</f>
        <v>866188.32000000007</v>
      </c>
      <c r="AD1985" s="2">
        <f>banking_clients[[#This Row],[Bank_Deposits]] + banking_clients[[#This Row],[Saving_Accounts]] + banking_clients[[#This Row],[ForeignCurrency_Account]] + banking_clients[[#This Row],[Checking_Accounts]]</f>
        <v>451222.32000000007</v>
      </c>
    </row>
    <row r="1986" spans="1:30" x14ac:dyDescent="0.2">
      <c r="A1986" t="s">
        <v>5958</v>
      </c>
      <c r="B1986" t="s">
        <v>5959</v>
      </c>
      <c r="C1986" s="5">
        <v>44</v>
      </c>
      <c r="D1986">
        <v>34985</v>
      </c>
      <c r="E1986" s="3" t="s">
        <v>5960</v>
      </c>
      <c r="F1986" s="4" t="s">
        <v>177</v>
      </c>
      <c r="G1986" s="4" t="s">
        <v>11</v>
      </c>
      <c r="H1986" s="4" t="s">
        <v>1083</v>
      </c>
      <c r="I1986" s="4" t="s">
        <v>13</v>
      </c>
      <c r="J1986" s="4" t="s">
        <v>27</v>
      </c>
      <c r="K1986" s="2">
        <v>37275.339999999997</v>
      </c>
      <c r="L1986" s="2">
        <v>10682.43</v>
      </c>
      <c r="M1986" s="5">
        <v>1</v>
      </c>
      <c r="N1986" s="2">
        <v>242.2</v>
      </c>
      <c r="O1986" s="2">
        <v>68771.240000000005</v>
      </c>
      <c r="P1986" s="2">
        <v>231512.59</v>
      </c>
      <c r="Q1986" s="2">
        <v>260911.01</v>
      </c>
      <c r="R1986" s="2">
        <v>130014.53</v>
      </c>
      <c r="S1986" s="2">
        <v>9377.33</v>
      </c>
      <c r="T1986" s="2">
        <v>154414.81</v>
      </c>
      <c r="U1986" s="5">
        <v>2</v>
      </c>
      <c r="V1986" s="6">
        <v>1</v>
      </c>
      <c r="W1986">
        <v>3</v>
      </c>
      <c r="X1986">
        <v>1</v>
      </c>
      <c r="Y1986">
        <v>8</v>
      </c>
      <c r="Z1986" s="5">
        <f t="shared" ref="Z1986:Z2049" ca="1" si="93">DATEDIF(E1986, TODAY(), "D")</f>
        <v>5740</v>
      </c>
      <c r="AA1986" s="4" t="str">
        <f t="shared" ref="AA1986:AA2049" si="94">IF(K1986&lt;100000, "Low", IF(K1986&lt;=300000, "Mid", "High"))</f>
        <v>Low</v>
      </c>
      <c r="AB1986" s="2">
        <f t="shared" ref="AB1986:AB2049" si="95">IF(I1986="High", 0.05, IF(I1986="Mid", 0.03, 0.01))</f>
        <v>0.05</v>
      </c>
      <c r="AC1986" s="2">
        <f>banking_clients[[#This Row],[Bank_Loans]] + banking_clients[[#This Row],[Business_Lending]] + banking_clients[[#This Row],[CreditCard_Balance]]</f>
        <v>223428.25</v>
      </c>
      <c r="AD1986" s="2">
        <f>banking_clients[[#This Row],[Bank_Deposits]] + banking_clients[[#This Row],[Saving_Accounts]] + banking_clients[[#This Row],[ForeignCurrency_Account]] + banking_clients[[#This Row],[Checking_Accounts]]</f>
        <v>631815.46</v>
      </c>
    </row>
    <row r="1987" spans="1:30" x14ac:dyDescent="0.2">
      <c r="A1987" t="s">
        <v>5961</v>
      </c>
      <c r="B1987" t="s">
        <v>5962</v>
      </c>
      <c r="C1987" s="5">
        <v>76</v>
      </c>
      <c r="D1987">
        <v>2534</v>
      </c>
      <c r="E1987" s="3" t="s">
        <v>5963</v>
      </c>
      <c r="F1987" s="4" t="s">
        <v>44</v>
      </c>
      <c r="G1987" s="4" t="s">
        <v>25</v>
      </c>
      <c r="H1987" s="4" t="s">
        <v>851</v>
      </c>
      <c r="I1987" s="4" t="s">
        <v>13</v>
      </c>
      <c r="J1987" s="4" t="s">
        <v>14</v>
      </c>
      <c r="K1987" s="2">
        <v>79121.7</v>
      </c>
      <c r="L1987" s="2">
        <v>69313.5</v>
      </c>
      <c r="M1987" s="5">
        <v>2</v>
      </c>
      <c r="N1987" s="2">
        <v>10155.91</v>
      </c>
      <c r="O1987" s="2">
        <v>0</v>
      </c>
      <c r="P1987" s="2">
        <v>720791.32</v>
      </c>
      <c r="Q1987" s="2">
        <v>213794.03</v>
      </c>
      <c r="R1987" s="2">
        <v>484396.2</v>
      </c>
      <c r="S1987" s="2">
        <v>16555.52</v>
      </c>
      <c r="T1987" s="2">
        <v>2421699.84</v>
      </c>
      <c r="U1987" s="5">
        <v>2</v>
      </c>
      <c r="V1987" s="6">
        <v>4</v>
      </c>
      <c r="W1987">
        <v>3</v>
      </c>
      <c r="X1987">
        <v>1</v>
      </c>
      <c r="Y1987">
        <v>9</v>
      </c>
      <c r="Z1987" s="5">
        <f t="shared" ca="1" si="93"/>
        <v>4926</v>
      </c>
      <c r="AA1987" s="4" t="str">
        <f t="shared" si="94"/>
        <v>Low</v>
      </c>
      <c r="AB1987" s="2">
        <f t="shared" si="95"/>
        <v>0.05</v>
      </c>
      <c r="AC1987" s="2">
        <f>banking_clients[[#This Row],[Bank_Loans]] + banking_clients[[#This Row],[Business_Lending]] + banking_clients[[#This Row],[CreditCard_Balance]]</f>
        <v>2431855.75</v>
      </c>
      <c r="AD1987" s="2">
        <f>banking_clients[[#This Row],[Bank_Deposits]] + banking_clients[[#This Row],[Saving_Accounts]] + banking_clients[[#This Row],[ForeignCurrency_Account]] + banking_clients[[#This Row],[Checking_Accounts]]</f>
        <v>1435537.07</v>
      </c>
    </row>
    <row r="1988" spans="1:30" x14ac:dyDescent="0.2">
      <c r="A1988" t="s">
        <v>5964</v>
      </c>
      <c r="B1988" t="s">
        <v>5965</v>
      </c>
      <c r="C1988" s="5">
        <v>22</v>
      </c>
      <c r="D1988">
        <v>30668</v>
      </c>
      <c r="E1988" s="3" t="s">
        <v>1958</v>
      </c>
      <c r="F1988" s="4" t="s">
        <v>182</v>
      </c>
      <c r="G1988" s="4" t="s">
        <v>25</v>
      </c>
      <c r="H1988" s="4" t="s">
        <v>397</v>
      </c>
      <c r="I1988" s="4" t="s">
        <v>13</v>
      </c>
      <c r="J1988" s="4" t="s">
        <v>34</v>
      </c>
      <c r="K1988" s="2">
        <v>130468.46</v>
      </c>
      <c r="L1988" s="2">
        <v>23267.82</v>
      </c>
      <c r="M1988" s="5">
        <v>1</v>
      </c>
      <c r="N1988" s="2">
        <v>123.41</v>
      </c>
      <c r="O1988" s="2">
        <v>39228.589999999997</v>
      </c>
      <c r="P1988" s="2">
        <v>199009.08</v>
      </c>
      <c r="Q1988" s="2">
        <v>111372.05</v>
      </c>
      <c r="R1988" s="2">
        <v>89006.35</v>
      </c>
      <c r="S1988" s="2">
        <v>31024.26</v>
      </c>
      <c r="T1988" s="2">
        <v>926495.04</v>
      </c>
      <c r="U1988" s="5">
        <v>2</v>
      </c>
      <c r="V1988" s="6">
        <v>1</v>
      </c>
      <c r="W1988">
        <v>3</v>
      </c>
      <c r="X1988">
        <v>1</v>
      </c>
      <c r="Y1988">
        <v>10</v>
      </c>
      <c r="Z1988" s="5">
        <f t="shared" ca="1" si="93"/>
        <v>3665</v>
      </c>
      <c r="AA1988" s="4" t="str">
        <f t="shared" si="94"/>
        <v>Mid</v>
      </c>
      <c r="AB1988" s="2">
        <f t="shared" si="95"/>
        <v>0.05</v>
      </c>
      <c r="AC1988" s="2">
        <f>banking_clients[[#This Row],[Bank_Loans]] + banking_clients[[#This Row],[Business_Lending]] + banking_clients[[#This Row],[CreditCard_Balance]]</f>
        <v>965847.04000000004</v>
      </c>
      <c r="AD1988" s="2">
        <f>banking_clients[[#This Row],[Bank_Deposits]] + banking_clients[[#This Row],[Saving_Accounts]] + banking_clients[[#This Row],[ForeignCurrency_Account]] + banking_clients[[#This Row],[Checking_Accounts]]</f>
        <v>430411.74</v>
      </c>
    </row>
    <row r="1989" spans="1:30" x14ac:dyDescent="0.2">
      <c r="A1989" t="s">
        <v>5966</v>
      </c>
      <c r="B1989" t="s">
        <v>5967</v>
      </c>
      <c r="C1989" s="5">
        <v>32</v>
      </c>
      <c r="D1989">
        <v>10258</v>
      </c>
      <c r="E1989" s="3" t="s">
        <v>5968</v>
      </c>
      <c r="F1989" s="4" t="s">
        <v>377</v>
      </c>
      <c r="G1989" s="4" t="s">
        <v>11</v>
      </c>
      <c r="H1989" s="4" t="s">
        <v>1800</v>
      </c>
      <c r="I1989" s="4" t="s">
        <v>80</v>
      </c>
      <c r="J1989" s="4" t="s">
        <v>14</v>
      </c>
      <c r="K1989" s="2">
        <v>141218.68</v>
      </c>
      <c r="L1989" s="2">
        <v>8747.31</v>
      </c>
      <c r="M1989" s="5">
        <v>1</v>
      </c>
      <c r="N1989" s="2">
        <v>2090.5</v>
      </c>
      <c r="O1989" s="2">
        <v>206256.08</v>
      </c>
      <c r="P1989" s="2">
        <v>360033.2</v>
      </c>
      <c r="Q1989" s="2">
        <v>134412.4</v>
      </c>
      <c r="R1989" s="2">
        <v>286874.46000000002</v>
      </c>
      <c r="S1989" s="2">
        <v>11659.93</v>
      </c>
      <c r="T1989" s="2">
        <v>650341.28</v>
      </c>
      <c r="U1989" s="5">
        <v>0</v>
      </c>
      <c r="V1989" s="6">
        <v>1</v>
      </c>
      <c r="W1989">
        <v>3</v>
      </c>
      <c r="X1989">
        <v>1</v>
      </c>
      <c r="Y1989">
        <v>11</v>
      </c>
      <c r="Z1989" s="5">
        <f t="shared" ca="1" si="93"/>
        <v>2195</v>
      </c>
      <c r="AA1989" s="4" t="str">
        <f t="shared" si="94"/>
        <v>Mid</v>
      </c>
      <c r="AB1989" s="2">
        <f t="shared" si="95"/>
        <v>0.01</v>
      </c>
      <c r="AC1989" s="2">
        <f>banking_clients[[#This Row],[Bank_Loans]] + banking_clients[[#This Row],[Business_Lending]] + banking_clients[[#This Row],[CreditCard_Balance]]</f>
        <v>858687.86</v>
      </c>
      <c r="AD1989" s="2">
        <f>banking_clients[[#This Row],[Bank_Deposits]] + banking_clients[[#This Row],[Saving_Accounts]] + banking_clients[[#This Row],[ForeignCurrency_Account]] + banking_clients[[#This Row],[Checking_Accounts]]</f>
        <v>792979.99000000011</v>
      </c>
    </row>
    <row r="1990" spans="1:30" x14ac:dyDescent="0.2">
      <c r="A1990" t="s">
        <v>5969</v>
      </c>
      <c r="B1990" t="s">
        <v>5970</v>
      </c>
      <c r="C1990" s="5">
        <v>37</v>
      </c>
      <c r="D1990">
        <v>6907</v>
      </c>
      <c r="E1990" s="3" t="s">
        <v>5971</v>
      </c>
      <c r="F1990" s="4" t="s">
        <v>31</v>
      </c>
      <c r="G1990" s="4" t="s">
        <v>25</v>
      </c>
      <c r="H1990" s="4" t="s">
        <v>626</v>
      </c>
      <c r="I1990" s="4" t="s">
        <v>13</v>
      </c>
      <c r="J1990" s="4" t="s">
        <v>14</v>
      </c>
      <c r="K1990" s="2">
        <v>90613.74</v>
      </c>
      <c r="L1990" s="2">
        <v>8845.9</v>
      </c>
      <c r="M1990" s="5">
        <v>1</v>
      </c>
      <c r="N1990" s="2">
        <v>8057.68</v>
      </c>
      <c r="O1990" s="2">
        <v>1638755.11</v>
      </c>
      <c r="P1990" s="2">
        <v>1394833.04</v>
      </c>
      <c r="Q1990" s="2">
        <v>543026.6</v>
      </c>
      <c r="R1990" s="2">
        <v>365212.01</v>
      </c>
      <c r="S1990" s="2">
        <v>77278.34</v>
      </c>
      <c r="T1990" s="2">
        <v>272120.67</v>
      </c>
      <c r="U1990" s="5">
        <v>0</v>
      </c>
      <c r="V1990" s="6">
        <v>2</v>
      </c>
      <c r="W1990">
        <v>3</v>
      </c>
      <c r="X1990">
        <v>2</v>
      </c>
      <c r="Y1990">
        <v>12</v>
      </c>
      <c r="Z1990" s="5">
        <f t="shared" ca="1" si="93"/>
        <v>5461</v>
      </c>
      <c r="AA1990" s="4" t="str">
        <f t="shared" si="94"/>
        <v>Low</v>
      </c>
      <c r="AB1990" s="2">
        <f t="shared" si="95"/>
        <v>0.05</v>
      </c>
      <c r="AC1990" s="2">
        <f>banking_clients[[#This Row],[Bank_Loans]] + banking_clients[[#This Row],[Business_Lending]] + banking_clients[[#This Row],[CreditCard_Balance]]</f>
        <v>1918933.46</v>
      </c>
      <c r="AD1990" s="2">
        <f>banking_clients[[#This Row],[Bank_Deposits]] + banking_clients[[#This Row],[Saving_Accounts]] + banking_clients[[#This Row],[ForeignCurrency_Account]] + banking_clients[[#This Row],[Checking_Accounts]]</f>
        <v>2380349.9900000002</v>
      </c>
    </row>
    <row r="1991" spans="1:30" x14ac:dyDescent="0.2">
      <c r="A1991" t="s">
        <v>5972</v>
      </c>
      <c r="B1991" t="s">
        <v>5973</v>
      </c>
      <c r="C1991" s="5">
        <v>71</v>
      </c>
      <c r="D1991">
        <v>1987</v>
      </c>
      <c r="E1991" s="3" t="s">
        <v>2490</v>
      </c>
      <c r="F1991" s="4" t="s">
        <v>153</v>
      </c>
      <c r="G1991" s="4" t="s">
        <v>25</v>
      </c>
      <c r="H1991" s="4" t="s">
        <v>717</v>
      </c>
      <c r="I1991" s="4" t="s">
        <v>13</v>
      </c>
      <c r="J1991" s="4" t="s">
        <v>34</v>
      </c>
      <c r="K1991" s="2">
        <v>355219.51</v>
      </c>
      <c r="L1991" s="2">
        <v>68599.8</v>
      </c>
      <c r="M1991" s="5">
        <v>2</v>
      </c>
      <c r="N1991" s="2">
        <v>10479.75</v>
      </c>
      <c r="O1991" s="2">
        <v>1716149.48</v>
      </c>
      <c r="P1991" s="2">
        <v>1715747.33</v>
      </c>
      <c r="Q1991" s="2">
        <v>544017.44999999995</v>
      </c>
      <c r="R1991" s="2">
        <v>723264.22</v>
      </c>
      <c r="S1991" s="2">
        <v>83960.19</v>
      </c>
      <c r="T1991" s="2">
        <v>2642293.92</v>
      </c>
      <c r="U1991" s="5">
        <v>0</v>
      </c>
      <c r="V1991" s="6">
        <v>4</v>
      </c>
      <c r="W1991">
        <v>3</v>
      </c>
      <c r="X1991">
        <v>2</v>
      </c>
      <c r="Y1991">
        <v>13</v>
      </c>
      <c r="Z1991" s="5">
        <f t="shared" ca="1" si="93"/>
        <v>8666</v>
      </c>
      <c r="AA1991" s="4" t="str">
        <f t="shared" si="94"/>
        <v>High</v>
      </c>
      <c r="AB1991" s="2">
        <f t="shared" si="95"/>
        <v>0.05</v>
      </c>
      <c r="AC1991" s="2">
        <f>banking_clients[[#This Row],[Bank_Loans]] + banking_clients[[#This Row],[Business_Lending]] + banking_clients[[#This Row],[CreditCard_Balance]]</f>
        <v>4368923.1500000004</v>
      </c>
      <c r="AD1991" s="2">
        <f>banking_clients[[#This Row],[Bank_Deposits]] + banking_clients[[#This Row],[Saving_Accounts]] + banking_clients[[#This Row],[ForeignCurrency_Account]] + banking_clients[[#This Row],[Checking_Accounts]]</f>
        <v>3066989.1899999995</v>
      </c>
    </row>
    <row r="1992" spans="1:30" x14ac:dyDescent="0.2">
      <c r="A1992" t="s">
        <v>5974</v>
      </c>
      <c r="B1992" t="s">
        <v>5975</v>
      </c>
      <c r="C1992" s="5">
        <v>61</v>
      </c>
      <c r="D1992">
        <v>37276</v>
      </c>
      <c r="E1992" s="3" t="s">
        <v>2804</v>
      </c>
      <c r="F1992" s="4" t="s">
        <v>44</v>
      </c>
      <c r="G1992" s="4" t="s">
        <v>25</v>
      </c>
      <c r="H1992" s="4" t="s">
        <v>669</v>
      </c>
      <c r="I1992" s="4" t="s">
        <v>13</v>
      </c>
      <c r="J1992" s="4" t="s">
        <v>14</v>
      </c>
      <c r="K1992" s="2">
        <v>272405.89</v>
      </c>
      <c r="L1992" s="2">
        <v>35236.800000000003</v>
      </c>
      <c r="M1992" s="5">
        <v>1</v>
      </c>
      <c r="N1992" s="2">
        <v>6903.14</v>
      </c>
      <c r="O1992" s="2">
        <v>1577746.19</v>
      </c>
      <c r="P1992" s="2">
        <v>2112808.81</v>
      </c>
      <c r="Q1992" s="2">
        <v>730845.82</v>
      </c>
      <c r="R1992" s="2">
        <v>442493.92</v>
      </c>
      <c r="S1992" s="2">
        <v>70445.27</v>
      </c>
      <c r="T1992" s="2">
        <v>1879077.01</v>
      </c>
      <c r="U1992" s="5">
        <v>1</v>
      </c>
      <c r="V1992" s="6">
        <v>2</v>
      </c>
      <c r="W1992">
        <v>4</v>
      </c>
      <c r="X1992">
        <v>1</v>
      </c>
      <c r="Y1992">
        <v>14</v>
      </c>
      <c r="Z1992" s="5">
        <f t="shared" ca="1" si="93"/>
        <v>1695</v>
      </c>
      <c r="AA1992" s="4" t="str">
        <f t="shared" si="94"/>
        <v>Mid</v>
      </c>
      <c r="AB1992" s="2">
        <f t="shared" si="95"/>
        <v>0.05</v>
      </c>
      <c r="AC1992" s="2">
        <f>banking_clients[[#This Row],[Bank_Loans]] + banking_clients[[#This Row],[Business_Lending]] + banking_clients[[#This Row],[CreditCard_Balance]]</f>
        <v>3463726.3400000003</v>
      </c>
      <c r="AD1992" s="2">
        <f>banking_clients[[#This Row],[Bank_Deposits]] + banking_clients[[#This Row],[Saving_Accounts]] + banking_clients[[#This Row],[ForeignCurrency_Account]] + banking_clients[[#This Row],[Checking_Accounts]]</f>
        <v>3356593.82</v>
      </c>
    </row>
    <row r="1993" spans="1:30" x14ac:dyDescent="0.2">
      <c r="A1993" t="s">
        <v>5976</v>
      </c>
      <c r="B1993" t="s">
        <v>5977</v>
      </c>
      <c r="C1993" s="5">
        <v>66</v>
      </c>
      <c r="D1993">
        <v>29750</v>
      </c>
      <c r="E1993" s="3" t="s">
        <v>5978</v>
      </c>
      <c r="F1993" s="4" t="s">
        <v>338</v>
      </c>
      <c r="G1993" s="4" t="s">
        <v>25</v>
      </c>
      <c r="H1993" s="4" t="s">
        <v>717</v>
      </c>
      <c r="I1993" s="4" t="s">
        <v>13</v>
      </c>
      <c r="J1993" s="4" t="s">
        <v>34</v>
      </c>
      <c r="K1993" s="2">
        <v>78098.59</v>
      </c>
      <c r="L1993" s="2">
        <v>26604.85</v>
      </c>
      <c r="M1993" s="5">
        <v>1</v>
      </c>
      <c r="N1993" s="2">
        <v>2732.39</v>
      </c>
      <c r="O1993" s="2">
        <v>89938.11</v>
      </c>
      <c r="P1993" s="2">
        <v>548877.97</v>
      </c>
      <c r="Q1993" s="2">
        <v>310235.37</v>
      </c>
      <c r="R1993" s="2">
        <v>183277.51</v>
      </c>
      <c r="S1993" s="2">
        <v>2893.4</v>
      </c>
      <c r="T1993" s="2">
        <v>863972.64</v>
      </c>
      <c r="U1993" s="5">
        <v>3</v>
      </c>
      <c r="V1993" s="6">
        <v>1</v>
      </c>
      <c r="W1993">
        <v>4</v>
      </c>
      <c r="X1993">
        <v>2</v>
      </c>
      <c r="Y1993">
        <v>15</v>
      </c>
      <c r="Z1993" s="5">
        <f t="shared" ca="1" si="93"/>
        <v>1476</v>
      </c>
      <c r="AA1993" s="4" t="str">
        <f t="shared" si="94"/>
        <v>Low</v>
      </c>
      <c r="AB1993" s="2">
        <f t="shared" si="95"/>
        <v>0.05</v>
      </c>
      <c r="AC1993" s="2">
        <f>banking_clients[[#This Row],[Bank_Loans]] + banking_clients[[#This Row],[Business_Lending]] + banking_clients[[#This Row],[CreditCard_Balance]]</f>
        <v>956643.14</v>
      </c>
      <c r="AD1993" s="2">
        <f>banking_clients[[#This Row],[Bank_Deposits]] + banking_clients[[#This Row],[Saving_Accounts]] + banking_clients[[#This Row],[ForeignCurrency_Account]] + banking_clients[[#This Row],[Checking_Accounts]]</f>
        <v>1045284.25</v>
      </c>
    </row>
    <row r="1994" spans="1:30" x14ac:dyDescent="0.2">
      <c r="A1994" t="s">
        <v>5979</v>
      </c>
      <c r="B1994" t="s">
        <v>5980</v>
      </c>
      <c r="C1994" s="5">
        <v>54</v>
      </c>
      <c r="D1994">
        <v>14811</v>
      </c>
      <c r="E1994" s="3" t="s">
        <v>5981</v>
      </c>
      <c r="F1994" s="4" t="s">
        <v>192</v>
      </c>
      <c r="G1994" s="4" t="s">
        <v>25</v>
      </c>
      <c r="H1994" s="4" t="s">
        <v>26</v>
      </c>
      <c r="I1994" s="4" t="s">
        <v>13</v>
      </c>
      <c r="J1994" s="4" t="s">
        <v>40</v>
      </c>
      <c r="K1994" s="2">
        <v>117073.79</v>
      </c>
      <c r="L1994" s="2">
        <v>6334.02</v>
      </c>
      <c r="M1994" s="5">
        <v>1</v>
      </c>
      <c r="N1994" s="2">
        <v>1473.54</v>
      </c>
      <c r="O1994" s="2">
        <v>168139.06</v>
      </c>
      <c r="P1994" s="2">
        <v>177175.28</v>
      </c>
      <c r="Q1994" s="2">
        <v>136288.68</v>
      </c>
      <c r="R1994" s="2">
        <v>128792.8</v>
      </c>
      <c r="S1994" s="2">
        <v>17924.96</v>
      </c>
      <c r="T1994" s="2">
        <v>176031.27</v>
      </c>
      <c r="U1994" s="5">
        <v>3</v>
      </c>
      <c r="V1994" s="6">
        <v>2</v>
      </c>
      <c r="W1994">
        <v>3</v>
      </c>
      <c r="X1994">
        <v>2</v>
      </c>
      <c r="Y1994">
        <v>16</v>
      </c>
      <c r="Z1994" s="5">
        <f t="shared" ca="1" si="93"/>
        <v>3811</v>
      </c>
      <c r="AA1994" s="4" t="str">
        <f t="shared" si="94"/>
        <v>Mid</v>
      </c>
      <c r="AB1994" s="2">
        <f t="shared" si="95"/>
        <v>0.05</v>
      </c>
      <c r="AC1994" s="2">
        <f>banking_clients[[#This Row],[Bank_Loans]] + banking_clients[[#This Row],[Business_Lending]] + banking_clients[[#This Row],[CreditCard_Balance]]</f>
        <v>345643.86999999994</v>
      </c>
      <c r="AD1994" s="2">
        <f>banking_clients[[#This Row],[Bank_Deposits]] + banking_clients[[#This Row],[Saving_Accounts]] + banking_clients[[#This Row],[ForeignCurrency_Account]] + banking_clients[[#This Row],[Checking_Accounts]]</f>
        <v>460181.72000000003</v>
      </c>
    </row>
    <row r="1995" spans="1:30" x14ac:dyDescent="0.2">
      <c r="A1995" t="s">
        <v>5982</v>
      </c>
      <c r="B1995" t="s">
        <v>5983</v>
      </c>
      <c r="C1995" s="5">
        <v>27</v>
      </c>
      <c r="D1995">
        <v>6833</v>
      </c>
      <c r="E1995" s="3" t="s">
        <v>5984</v>
      </c>
      <c r="F1995" s="4" t="s">
        <v>647</v>
      </c>
      <c r="G1995" s="4" t="s">
        <v>11</v>
      </c>
      <c r="H1995" s="4" t="s">
        <v>326</v>
      </c>
      <c r="I1995" s="4" t="s">
        <v>13</v>
      </c>
      <c r="J1995" s="4" t="s">
        <v>14</v>
      </c>
      <c r="K1995" s="2">
        <v>80037.919999999998</v>
      </c>
      <c r="L1995" s="2">
        <v>10018.32</v>
      </c>
      <c r="M1995" s="5">
        <v>2</v>
      </c>
      <c r="N1995" s="2">
        <v>3484.21</v>
      </c>
      <c r="O1995" s="2">
        <v>0</v>
      </c>
      <c r="P1995" s="2">
        <v>209303.42</v>
      </c>
      <c r="Q1995" s="2">
        <v>38870.639999999999</v>
      </c>
      <c r="R1995" s="2">
        <v>102887.58</v>
      </c>
      <c r="S1995" s="2">
        <v>30046.74</v>
      </c>
      <c r="T1995" s="2">
        <v>898556.2</v>
      </c>
      <c r="U1995" s="5">
        <v>1</v>
      </c>
      <c r="V1995" s="6">
        <v>1</v>
      </c>
      <c r="W1995">
        <v>1</v>
      </c>
      <c r="X1995">
        <v>2</v>
      </c>
      <c r="Y1995">
        <v>17</v>
      </c>
      <c r="Z1995" s="5">
        <f t="shared" ca="1" si="93"/>
        <v>9149</v>
      </c>
      <c r="AA1995" s="4" t="str">
        <f t="shared" si="94"/>
        <v>Low</v>
      </c>
      <c r="AB1995" s="2">
        <f t="shared" si="95"/>
        <v>0.05</v>
      </c>
      <c r="AC1995" s="2">
        <f>banking_clients[[#This Row],[Bank_Loans]] + banking_clients[[#This Row],[Business_Lending]] + banking_clients[[#This Row],[CreditCard_Balance]]</f>
        <v>902040.40999999992</v>
      </c>
      <c r="AD1995" s="2">
        <f>banking_clients[[#This Row],[Bank_Deposits]] + banking_clients[[#This Row],[Saving_Accounts]] + banking_clients[[#This Row],[ForeignCurrency_Account]] + banking_clients[[#This Row],[Checking_Accounts]]</f>
        <v>381108.38</v>
      </c>
    </row>
    <row r="1996" spans="1:30" x14ac:dyDescent="0.2">
      <c r="A1996" t="s">
        <v>5985</v>
      </c>
      <c r="B1996" t="s">
        <v>5986</v>
      </c>
      <c r="C1996" s="5">
        <v>49</v>
      </c>
      <c r="D1996">
        <v>34649</v>
      </c>
      <c r="E1996" s="3" t="s">
        <v>5987</v>
      </c>
      <c r="F1996" s="4" t="s">
        <v>153</v>
      </c>
      <c r="G1996" s="4" t="s">
        <v>25</v>
      </c>
      <c r="H1996" s="4" t="s">
        <v>211</v>
      </c>
      <c r="I1996" s="4" t="s">
        <v>13</v>
      </c>
      <c r="J1996" s="4" t="s">
        <v>27</v>
      </c>
      <c r="K1996" s="2">
        <v>129586.91</v>
      </c>
      <c r="L1996" s="2">
        <v>3422.4</v>
      </c>
      <c r="M1996" s="5">
        <v>1</v>
      </c>
      <c r="N1996" s="2">
        <v>3438.3</v>
      </c>
      <c r="O1996" s="2">
        <v>0</v>
      </c>
      <c r="P1996" s="2">
        <v>188879.38</v>
      </c>
      <c r="Q1996" s="2">
        <v>90273.23</v>
      </c>
      <c r="R1996" s="2">
        <v>51039.1</v>
      </c>
      <c r="S1996" s="2">
        <v>10569.48</v>
      </c>
      <c r="T1996" s="2">
        <v>155743.07</v>
      </c>
      <c r="U1996" s="5">
        <v>2</v>
      </c>
      <c r="V1996" s="6">
        <v>2</v>
      </c>
      <c r="W1996">
        <v>2</v>
      </c>
      <c r="X1996">
        <v>2</v>
      </c>
      <c r="Y1996">
        <v>18</v>
      </c>
      <c r="Z1996" s="5">
        <f t="shared" ca="1" si="93"/>
        <v>10666</v>
      </c>
      <c r="AA1996" s="4" t="str">
        <f t="shared" si="94"/>
        <v>Mid</v>
      </c>
      <c r="AB1996" s="2">
        <f t="shared" si="95"/>
        <v>0.05</v>
      </c>
      <c r="AC1996" s="2">
        <f>banking_clients[[#This Row],[Bank_Loans]] + banking_clients[[#This Row],[Business_Lending]] + banking_clients[[#This Row],[CreditCard_Balance]]</f>
        <v>159181.37</v>
      </c>
      <c r="AD1996" s="2">
        <f>banking_clients[[#This Row],[Bank_Deposits]] + banking_clients[[#This Row],[Saving_Accounts]] + banking_clients[[#This Row],[ForeignCurrency_Account]] + banking_clients[[#This Row],[Checking_Accounts]]</f>
        <v>340761.19</v>
      </c>
    </row>
    <row r="1997" spans="1:30" x14ac:dyDescent="0.2">
      <c r="A1997" t="s">
        <v>5988</v>
      </c>
      <c r="B1997" t="s">
        <v>5989</v>
      </c>
      <c r="C1997" s="5">
        <v>74</v>
      </c>
      <c r="D1997">
        <v>12739</v>
      </c>
      <c r="E1997" s="3" t="s">
        <v>5990</v>
      </c>
      <c r="F1997" s="4" t="s">
        <v>415</v>
      </c>
      <c r="G1997" s="4" t="s">
        <v>49</v>
      </c>
      <c r="H1997" s="4" t="s">
        <v>669</v>
      </c>
      <c r="I1997" s="4" t="s">
        <v>13</v>
      </c>
      <c r="J1997" s="4" t="s">
        <v>14</v>
      </c>
      <c r="K1997" s="2">
        <v>80380.19</v>
      </c>
      <c r="L1997" s="2">
        <v>54620.639999999999</v>
      </c>
      <c r="M1997" s="5">
        <v>1</v>
      </c>
      <c r="N1997" s="2">
        <v>2089.86</v>
      </c>
      <c r="O1997" s="2">
        <v>1454398.43</v>
      </c>
      <c r="P1997" s="2">
        <v>364665.33</v>
      </c>
      <c r="Q1997" s="2">
        <v>210769.87</v>
      </c>
      <c r="R1997" s="2">
        <v>149780.43</v>
      </c>
      <c r="S1997" s="2">
        <v>35430.769999999997</v>
      </c>
      <c r="T1997" s="2">
        <v>1414547.3</v>
      </c>
      <c r="U1997" s="5">
        <v>1</v>
      </c>
      <c r="V1997" s="6">
        <v>3</v>
      </c>
      <c r="W1997">
        <v>3</v>
      </c>
      <c r="X1997">
        <v>1</v>
      </c>
      <c r="Y1997">
        <v>19</v>
      </c>
      <c r="Z1997" s="5">
        <f t="shared" ca="1" si="93"/>
        <v>6553</v>
      </c>
      <c r="AA1997" s="4" t="str">
        <f t="shared" si="94"/>
        <v>Low</v>
      </c>
      <c r="AB1997" s="2">
        <f t="shared" si="95"/>
        <v>0.05</v>
      </c>
      <c r="AC1997" s="2">
        <f>banking_clients[[#This Row],[Bank_Loans]] + banking_clients[[#This Row],[Business_Lending]] + banking_clients[[#This Row],[CreditCard_Balance]]</f>
        <v>2871035.59</v>
      </c>
      <c r="AD1997" s="2">
        <f>banking_clients[[#This Row],[Bank_Deposits]] + banking_clients[[#This Row],[Saving_Accounts]] + banking_clients[[#This Row],[ForeignCurrency_Account]] + banking_clients[[#This Row],[Checking_Accounts]]</f>
        <v>760646.4</v>
      </c>
    </row>
    <row r="1998" spans="1:30" x14ac:dyDescent="0.2">
      <c r="A1998" t="s">
        <v>5991</v>
      </c>
      <c r="B1998" t="s">
        <v>5992</v>
      </c>
      <c r="C1998" s="5">
        <v>67</v>
      </c>
      <c r="D1998">
        <v>21258</v>
      </c>
      <c r="E1998" s="3" t="s">
        <v>5993</v>
      </c>
      <c r="F1998" s="4" t="s">
        <v>415</v>
      </c>
      <c r="G1998" s="4" t="s">
        <v>49</v>
      </c>
      <c r="H1998" s="4" t="s">
        <v>1865</v>
      </c>
      <c r="I1998" s="4" t="s">
        <v>80</v>
      </c>
      <c r="J1998" s="4" t="s">
        <v>34</v>
      </c>
      <c r="K1998" s="2">
        <v>224850.89</v>
      </c>
      <c r="L1998" s="2">
        <v>63336.5</v>
      </c>
      <c r="M1998" s="5">
        <v>2</v>
      </c>
      <c r="N1998" s="2">
        <v>6048.78</v>
      </c>
      <c r="O1998" s="2">
        <v>1151893.3899999999</v>
      </c>
      <c r="P1998" s="2">
        <v>884874.66</v>
      </c>
      <c r="Q1998" s="2">
        <v>941597.4</v>
      </c>
      <c r="R1998" s="2">
        <v>133071.54</v>
      </c>
      <c r="S1998" s="2">
        <v>13026.78</v>
      </c>
      <c r="T1998" s="2">
        <v>1822095.29</v>
      </c>
      <c r="U1998" s="5">
        <v>1</v>
      </c>
      <c r="V1998" s="6">
        <v>5</v>
      </c>
      <c r="W1998">
        <v>4</v>
      </c>
      <c r="X1998">
        <v>2</v>
      </c>
      <c r="Y1998">
        <v>20</v>
      </c>
      <c r="Z1998" s="5">
        <f t="shared" ca="1" si="93"/>
        <v>8217</v>
      </c>
      <c r="AA1998" s="4" t="str">
        <f t="shared" si="94"/>
        <v>Mid</v>
      </c>
      <c r="AB1998" s="2">
        <f t="shared" si="95"/>
        <v>0.01</v>
      </c>
      <c r="AC1998" s="2">
        <f>banking_clients[[#This Row],[Bank_Loans]] + banking_clients[[#This Row],[Business_Lending]] + banking_clients[[#This Row],[CreditCard_Balance]]</f>
        <v>2980037.4599999995</v>
      </c>
      <c r="AD1998" s="2">
        <f>banking_clients[[#This Row],[Bank_Deposits]] + banking_clients[[#This Row],[Saving_Accounts]] + banking_clients[[#This Row],[ForeignCurrency_Account]] + banking_clients[[#This Row],[Checking_Accounts]]</f>
        <v>1972570.3800000001</v>
      </c>
    </row>
    <row r="1999" spans="1:30" x14ac:dyDescent="0.2">
      <c r="A1999" t="s">
        <v>5994</v>
      </c>
      <c r="B1999" t="s">
        <v>5995</v>
      </c>
      <c r="C1999" s="5">
        <v>34</v>
      </c>
      <c r="D1999">
        <v>1987</v>
      </c>
      <c r="E1999" s="3" t="s">
        <v>5996</v>
      </c>
      <c r="F1999" s="4" t="s">
        <v>172</v>
      </c>
      <c r="G1999" s="4" t="s">
        <v>49</v>
      </c>
      <c r="H1999" s="4" t="s">
        <v>1301</v>
      </c>
      <c r="I1999" s="4" t="s">
        <v>33</v>
      </c>
      <c r="J1999" s="4" t="s">
        <v>40</v>
      </c>
      <c r="K1999" s="2">
        <v>235712.19</v>
      </c>
      <c r="L1999" s="2">
        <v>55798.82</v>
      </c>
      <c r="M1999" s="5">
        <v>1</v>
      </c>
      <c r="N1999" s="2">
        <v>940.63</v>
      </c>
      <c r="O1999" s="2">
        <v>785428.34</v>
      </c>
      <c r="P1999" s="2">
        <v>402601.34</v>
      </c>
      <c r="Q1999" s="2">
        <v>241560.8</v>
      </c>
      <c r="R1999" s="2">
        <v>251223.23</v>
      </c>
      <c r="S1999" s="2">
        <v>32737.94</v>
      </c>
      <c r="T1999" s="2">
        <v>1180041.6299999999</v>
      </c>
      <c r="U1999" s="5">
        <v>1</v>
      </c>
      <c r="V1999" s="6">
        <v>3</v>
      </c>
      <c r="W1999">
        <v>1</v>
      </c>
      <c r="X1999">
        <v>2</v>
      </c>
      <c r="Y1999">
        <v>21</v>
      </c>
      <c r="Z1999" s="5">
        <f t="shared" ca="1" si="93"/>
        <v>3434</v>
      </c>
      <c r="AA1999" s="4" t="str">
        <f t="shared" si="94"/>
        <v>Mid</v>
      </c>
      <c r="AB1999" s="2">
        <f t="shared" si="95"/>
        <v>0.03</v>
      </c>
      <c r="AC1999" s="2">
        <f>banking_clients[[#This Row],[Bank_Loans]] + banking_clients[[#This Row],[Business_Lending]] + banking_clients[[#This Row],[CreditCard_Balance]]</f>
        <v>1966410.5999999996</v>
      </c>
      <c r="AD1999" s="2">
        <f>banking_clients[[#This Row],[Bank_Deposits]] + banking_clients[[#This Row],[Saving_Accounts]] + banking_clients[[#This Row],[ForeignCurrency_Account]] + banking_clients[[#This Row],[Checking_Accounts]]</f>
        <v>928123.31</v>
      </c>
    </row>
    <row r="2000" spans="1:30" x14ac:dyDescent="0.2">
      <c r="A2000" t="s">
        <v>5997</v>
      </c>
      <c r="B2000" t="s">
        <v>5998</v>
      </c>
      <c r="C2000" s="5">
        <v>44</v>
      </c>
      <c r="D2000">
        <v>16542</v>
      </c>
      <c r="E2000" s="3" t="s">
        <v>5999</v>
      </c>
      <c r="F2000" s="4" t="s">
        <v>446</v>
      </c>
      <c r="G2000" s="4" t="s">
        <v>49</v>
      </c>
      <c r="H2000" s="4" t="s">
        <v>168</v>
      </c>
      <c r="I2000" s="4" t="s">
        <v>80</v>
      </c>
      <c r="J2000" s="4" t="s">
        <v>14</v>
      </c>
      <c r="K2000" s="2">
        <v>52279.49</v>
      </c>
      <c r="L2000" s="2">
        <v>22587.84</v>
      </c>
      <c r="M2000" s="5">
        <v>1</v>
      </c>
      <c r="N2000" s="2">
        <v>657.07</v>
      </c>
      <c r="O2000" s="2">
        <v>394385.11</v>
      </c>
      <c r="P2000" s="2">
        <v>202809.74</v>
      </c>
      <c r="Q2000" s="2">
        <v>165627.96</v>
      </c>
      <c r="R2000" s="2">
        <v>101709.09</v>
      </c>
      <c r="S2000" s="2">
        <v>16321.61</v>
      </c>
      <c r="T2000" s="2">
        <v>329634.36</v>
      </c>
      <c r="U2000" s="5">
        <v>1</v>
      </c>
      <c r="V2000" s="6">
        <v>1</v>
      </c>
      <c r="W2000">
        <v>1</v>
      </c>
      <c r="X2000">
        <v>1</v>
      </c>
      <c r="Y2000">
        <v>22</v>
      </c>
      <c r="Z2000" s="5">
        <f t="shared" ca="1" si="93"/>
        <v>2803</v>
      </c>
      <c r="AA2000" s="4" t="str">
        <f t="shared" si="94"/>
        <v>Low</v>
      </c>
      <c r="AB2000" s="2">
        <f t="shared" si="95"/>
        <v>0.01</v>
      </c>
      <c r="AC2000" s="2">
        <f>banking_clients[[#This Row],[Bank_Loans]] + banking_clients[[#This Row],[Business_Lending]] + banking_clients[[#This Row],[CreditCard_Balance]]</f>
        <v>724676.53999999992</v>
      </c>
      <c r="AD2000" s="2">
        <f>banking_clients[[#This Row],[Bank_Deposits]] + banking_clients[[#This Row],[Saving_Accounts]] + banking_clients[[#This Row],[ForeignCurrency_Account]] + banking_clients[[#This Row],[Checking_Accounts]]</f>
        <v>486468.39999999991</v>
      </c>
    </row>
    <row r="2001" spans="1:30" x14ac:dyDescent="0.2">
      <c r="A2001" t="s">
        <v>6000</v>
      </c>
      <c r="B2001" t="s">
        <v>6001</v>
      </c>
      <c r="C2001" s="5">
        <v>57</v>
      </c>
      <c r="D2001">
        <v>2353</v>
      </c>
      <c r="E2001" s="3" t="s">
        <v>4472</v>
      </c>
      <c r="F2001" s="4" t="s">
        <v>567</v>
      </c>
      <c r="G2001" s="4" t="s">
        <v>11</v>
      </c>
      <c r="H2001" s="4" t="s">
        <v>636</v>
      </c>
      <c r="I2001" s="4" t="s">
        <v>33</v>
      </c>
      <c r="J2001" s="4" t="s">
        <v>27</v>
      </c>
      <c r="K2001" s="2">
        <v>256807.65</v>
      </c>
      <c r="L2001" s="2">
        <v>32283.7</v>
      </c>
      <c r="M2001" s="5">
        <v>1</v>
      </c>
      <c r="N2001" s="2">
        <v>481.58</v>
      </c>
      <c r="O2001" s="2">
        <v>772072.06</v>
      </c>
      <c r="P2001" s="2">
        <v>1348164.87</v>
      </c>
      <c r="Q2001" s="2">
        <v>413147.3</v>
      </c>
      <c r="R2001" s="2">
        <v>626896.66</v>
      </c>
      <c r="S2001" s="2">
        <v>58361.72</v>
      </c>
      <c r="T2001" s="2">
        <v>2219570.2799999998</v>
      </c>
      <c r="U2001" s="5">
        <v>2</v>
      </c>
      <c r="V2001" s="6">
        <v>2</v>
      </c>
      <c r="W2001">
        <v>1</v>
      </c>
      <c r="X2001">
        <v>1</v>
      </c>
      <c r="Y2001">
        <v>1</v>
      </c>
      <c r="Z2001" s="5">
        <f t="shared" ca="1" si="93"/>
        <v>2843</v>
      </c>
      <c r="AA2001" s="4" t="str">
        <f t="shared" si="94"/>
        <v>Mid</v>
      </c>
      <c r="AB2001" s="2">
        <f t="shared" si="95"/>
        <v>0.03</v>
      </c>
      <c r="AC2001" s="2">
        <f>banking_clients[[#This Row],[Bank_Loans]] + banking_clients[[#This Row],[Business_Lending]] + banking_clients[[#This Row],[CreditCard_Balance]]</f>
        <v>2992123.92</v>
      </c>
      <c r="AD2001" s="2">
        <f>banking_clients[[#This Row],[Bank_Deposits]] + banking_clients[[#This Row],[Saving_Accounts]] + banking_clients[[#This Row],[ForeignCurrency_Account]] + banking_clients[[#This Row],[Checking_Accounts]]</f>
        <v>2446570.5500000003</v>
      </c>
    </row>
    <row r="2002" spans="1:30" x14ac:dyDescent="0.2">
      <c r="A2002" t="s">
        <v>6002</v>
      </c>
      <c r="B2002" t="s">
        <v>6003</v>
      </c>
      <c r="C2002" s="5">
        <v>23</v>
      </c>
      <c r="D2002">
        <v>40524</v>
      </c>
      <c r="E2002" s="3" t="s">
        <v>6004</v>
      </c>
      <c r="F2002" s="4" t="s">
        <v>354</v>
      </c>
      <c r="G2002" s="4" t="s">
        <v>25</v>
      </c>
      <c r="H2002" s="4" t="s">
        <v>843</v>
      </c>
      <c r="I2002" s="4" t="s">
        <v>33</v>
      </c>
      <c r="J2002" s="4" t="s">
        <v>34</v>
      </c>
      <c r="K2002" s="2">
        <v>230457.29</v>
      </c>
      <c r="L2002" s="2">
        <v>5469.96</v>
      </c>
      <c r="M2002" s="5">
        <v>1</v>
      </c>
      <c r="N2002" s="2">
        <v>1370.38</v>
      </c>
      <c r="O2002" s="2">
        <v>671647.15</v>
      </c>
      <c r="P2002" s="2">
        <v>1119286.51</v>
      </c>
      <c r="Q2002" s="2">
        <v>202769.3</v>
      </c>
      <c r="R2002" s="2">
        <v>401483.21</v>
      </c>
      <c r="S2002" s="2">
        <v>10071.27</v>
      </c>
      <c r="T2002" s="2">
        <v>1975799.99</v>
      </c>
      <c r="U2002" s="5">
        <v>3</v>
      </c>
      <c r="V2002" s="6">
        <v>3</v>
      </c>
      <c r="W2002">
        <v>2</v>
      </c>
      <c r="X2002">
        <v>2</v>
      </c>
      <c r="Y2002">
        <v>2</v>
      </c>
      <c r="Z2002" s="5">
        <f t="shared" ca="1" si="93"/>
        <v>8901</v>
      </c>
      <c r="AA2002" s="4" t="str">
        <f t="shared" si="94"/>
        <v>Mid</v>
      </c>
      <c r="AB2002" s="2">
        <f t="shared" si="95"/>
        <v>0.03</v>
      </c>
      <c r="AC2002" s="2">
        <f>banking_clients[[#This Row],[Bank_Loans]] + banking_clients[[#This Row],[Business_Lending]] + banking_clients[[#This Row],[CreditCard_Balance]]</f>
        <v>2648817.52</v>
      </c>
      <c r="AD2002" s="2">
        <f>banking_clients[[#This Row],[Bank_Deposits]] + banking_clients[[#This Row],[Saving_Accounts]] + banking_clients[[#This Row],[ForeignCurrency_Account]] + banking_clients[[#This Row],[Checking_Accounts]]</f>
        <v>1733610.29</v>
      </c>
    </row>
    <row r="2003" spans="1:30" x14ac:dyDescent="0.2">
      <c r="A2003" t="s">
        <v>6005</v>
      </c>
      <c r="B2003" t="s">
        <v>6006</v>
      </c>
      <c r="C2003" s="5">
        <v>47</v>
      </c>
      <c r="D2003">
        <v>34073</v>
      </c>
      <c r="E2003" s="3" t="s">
        <v>6007</v>
      </c>
      <c r="F2003" s="4" t="s">
        <v>109</v>
      </c>
      <c r="G2003" s="4" t="s">
        <v>11</v>
      </c>
      <c r="H2003" s="4" t="s">
        <v>1139</v>
      </c>
      <c r="I2003" s="4" t="s">
        <v>33</v>
      </c>
      <c r="J2003" s="4" t="s">
        <v>40</v>
      </c>
      <c r="K2003" s="2">
        <v>96755.93</v>
      </c>
      <c r="L2003" s="2">
        <v>28798</v>
      </c>
      <c r="M2003" s="5">
        <v>1</v>
      </c>
      <c r="N2003" s="2">
        <v>654.92999999999995</v>
      </c>
      <c r="O2003" s="2">
        <v>775939.72</v>
      </c>
      <c r="P2003" s="2">
        <v>266295.05</v>
      </c>
      <c r="Q2003" s="2">
        <v>118881.72</v>
      </c>
      <c r="R2003" s="2">
        <v>303148.38</v>
      </c>
      <c r="S2003" s="2">
        <v>35883.230000000003</v>
      </c>
      <c r="T2003" s="2">
        <v>692126.76</v>
      </c>
      <c r="U2003" s="5">
        <v>2</v>
      </c>
      <c r="V2003" s="6">
        <v>4</v>
      </c>
      <c r="W2003">
        <v>2</v>
      </c>
      <c r="X2003">
        <v>2</v>
      </c>
      <c r="Y2003">
        <v>3</v>
      </c>
      <c r="Z2003" s="5">
        <f t="shared" ca="1" si="93"/>
        <v>1484</v>
      </c>
      <c r="AA2003" s="4" t="str">
        <f t="shared" si="94"/>
        <v>Low</v>
      </c>
      <c r="AB2003" s="2">
        <f t="shared" si="95"/>
        <v>0.03</v>
      </c>
      <c r="AC2003" s="2">
        <f>banking_clients[[#This Row],[Bank_Loans]] + banking_clients[[#This Row],[Business_Lending]] + banking_clients[[#This Row],[CreditCard_Balance]]</f>
        <v>1468721.41</v>
      </c>
      <c r="AD2003" s="2">
        <f>banking_clients[[#This Row],[Bank_Deposits]] + banking_clients[[#This Row],[Saving_Accounts]] + banking_clients[[#This Row],[ForeignCurrency_Account]] + banking_clients[[#This Row],[Checking_Accounts]]</f>
        <v>724208.37999999989</v>
      </c>
    </row>
    <row r="2004" spans="1:30" x14ac:dyDescent="0.2">
      <c r="A2004" t="s">
        <v>6008</v>
      </c>
      <c r="B2004" t="s">
        <v>6009</v>
      </c>
      <c r="C2004" s="5">
        <v>31</v>
      </c>
      <c r="D2004">
        <v>8435</v>
      </c>
      <c r="E2004" s="3" t="s">
        <v>6010</v>
      </c>
      <c r="F2004" s="4" t="s">
        <v>68</v>
      </c>
      <c r="G2004" s="4" t="s">
        <v>25</v>
      </c>
      <c r="H2004" s="4" t="s">
        <v>651</v>
      </c>
      <c r="I2004" s="4" t="s">
        <v>80</v>
      </c>
      <c r="J2004" s="4" t="s">
        <v>14</v>
      </c>
      <c r="K2004" s="2">
        <v>248529.35</v>
      </c>
      <c r="L2004" s="2">
        <v>21217.3</v>
      </c>
      <c r="M2004" s="5">
        <v>1</v>
      </c>
      <c r="N2004" s="2">
        <v>7681.08</v>
      </c>
      <c r="O2004" s="2">
        <v>553605.92000000004</v>
      </c>
      <c r="P2004" s="2">
        <v>95583.93</v>
      </c>
      <c r="Q2004" s="2">
        <v>35215.129999999997</v>
      </c>
      <c r="R2004" s="2">
        <v>34086.81</v>
      </c>
      <c r="S2004" s="2">
        <v>48739.65</v>
      </c>
      <c r="T2004" s="2">
        <v>596317.4</v>
      </c>
      <c r="U2004" s="5">
        <v>1</v>
      </c>
      <c r="V2004" s="6">
        <v>2</v>
      </c>
      <c r="W2004">
        <v>3</v>
      </c>
      <c r="X2004">
        <v>2</v>
      </c>
      <c r="Y2004">
        <v>4</v>
      </c>
      <c r="Z2004" s="5">
        <f t="shared" ca="1" si="93"/>
        <v>3166</v>
      </c>
      <c r="AA2004" s="4" t="str">
        <f t="shared" si="94"/>
        <v>Mid</v>
      </c>
      <c r="AB2004" s="2">
        <f t="shared" si="95"/>
        <v>0.01</v>
      </c>
      <c r="AC2004" s="2">
        <f>banking_clients[[#This Row],[Bank_Loans]] + banking_clients[[#This Row],[Business_Lending]] + banking_clients[[#This Row],[CreditCard_Balance]]</f>
        <v>1157604.4000000001</v>
      </c>
      <c r="AD2004" s="2">
        <f>banking_clients[[#This Row],[Bank_Deposits]] + banking_clients[[#This Row],[Saving_Accounts]] + banking_clients[[#This Row],[ForeignCurrency_Account]] + banking_clients[[#This Row],[Checking_Accounts]]</f>
        <v>213625.52</v>
      </c>
    </row>
    <row r="2005" spans="1:30" x14ac:dyDescent="0.2">
      <c r="A2005" t="s">
        <v>6011</v>
      </c>
      <c r="B2005" t="s">
        <v>6012</v>
      </c>
      <c r="C2005" s="5">
        <v>29</v>
      </c>
      <c r="D2005">
        <v>33294</v>
      </c>
      <c r="E2005" s="3" t="s">
        <v>6013</v>
      </c>
      <c r="F2005" s="4" t="s">
        <v>315</v>
      </c>
      <c r="G2005" s="4" t="s">
        <v>25</v>
      </c>
      <c r="H2005" s="4" t="s">
        <v>350</v>
      </c>
      <c r="I2005" s="4" t="s">
        <v>13</v>
      </c>
      <c r="J2005" s="4" t="s">
        <v>14</v>
      </c>
      <c r="K2005" s="2">
        <v>18691.14</v>
      </c>
      <c r="L2005" s="2">
        <v>20922.84</v>
      </c>
      <c r="M2005" s="5">
        <v>1</v>
      </c>
      <c r="N2005" s="2">
        <v>4093.77</v>
      </c>
      <c r="O2005" s="2">
        <v>110858.56</v>
      </c>
      <c r="P2005" s="2">
        <v>463704.68</v>
      </c>
      <c r="Q2005" s="2">
        <v>206423.37</v>
      </c>
      <c r="R2005" s="2">
        <v>76047.570000000007</v>
      </c>
      <c r="S2005" s="2">
        <v>11768.22</v>
      </c>
      <c r="T2005" s="2">
        <v>170488.11</v>
      </c>
      <c r="U2005" s="5">
        <v>2</v>
      </c>
      <c r="V2005" s="6">
        <v>1</v>
      </c>
      <c r="W2005">
        <v>3</v>
      </c>
      <c r="X2005">
        <v>2</v>
      </c>
      <c r="Y2005">
        <v>8</v>
      </c>
      <c r="Z2005" s="5">
        <f t="shared" ca="1" si="93"/>
        <v>6705</v>
      </c>
      <c r="AA2005" s="4" t="str">
        <f t="shared" si="94"/>
        <v>Low</v>
      </c>
      <c r="AB2005" s="2">
        <f t="shared" si="95"/>
        <v>0.05</v>
      </c>
      <c r="AC2005" s="2">
        <f>banking_clients[[#This Row],[Bank_Loans]] + banking_clients[[#This Row],[Business_Lending]] + banking_clients[[#This Row],[CreditCard_Balance]]</f>
        <v>285440.44</v>
      </c>
      <c r="AD2005" s="2">
        <f>banking_clients[[#This Row],[Bank_Deposits]] + banking_clients[[#This Row],[Saving_Accounts]] + banking_clients[[#This Row],[ForeignCurrency_Account]] + banking_clients[[#This Row],[Checking_Accounts]]</f>
        <v>757943.84</v>
      </c>
    </row>
    <row r="2006" spans="1:30" x14ac:dyDescent="0.2">
      <c r="A2006" t="s">
        <v>6014</v>
      </c>
      <c r="B2006" t="s">
        <v>6015</v>
      </c>
      <c r="C2006" s="5">
        <v>46</v>
      </c>
      <c r="D2006">
        <v>25431</v>
      </c>
      <c r="E2006" s="3" t="s">
        <v>5496</v>
      </c>
      <c r="F2006" s="4" t="s">
        <v>446</v>
      </c>
      <c r="G2006" s="4" t="s">
        <v>114</v>
      </c>
      <c r="H2006" s="4" t="s">
        <v>330</v>
      </c>
      <c r="I2006" s="4" t="s">
        <v>33</v>
      </c>
      <c r="J2006" s="4" t="s">
        <v>34</v>
      </c>
      <c r="K2006" s="2">
        <v>114270.39</v>
      </c>
      <c r="L2006" s="2">
        <v>8836.7999999999993</v>
      </c>
      <c r="M2006" s="5">
        <v>1</v>
      </c>
      <c r="N2006" s="2">
        <v>1749.52</v>
      </c>
      <c r="O2006" s="2">
        <v>347361.93</v>
      </c>
      <c r="P2006" s="2">
        <v>224120.46</v>
      </c>
      <c r="Q2006" s="2">
        <v>82103.53</v>
      </c>
      <c r="R2006" s="2">
        <v>102052.47</v>
      </c>
      <c r="S2006" s="2">
        <v>16559.560000000001</v>
      </c>
      <c r="T2006" s="2">
        <v>45556.35</v>
      </c>
      <c r="U2006" s="5">
        <v>2</v>
      </c>
      <c r="V2006" s="6">
        <v>1</v>
      </c>
      <c r="W2006">
        <v>3</v>
      </c>
      <c r="X2006">
        <v>1</v>
      </c>
      <c r="Y2006">
        <v>9</v>
      </c>
      <c r="Z2006" s="5">
        <f t="shared" ca="1" si="93"/>
        <v>1883</v>
      </c>
      <c r="AA2006" s="4" t="str">
        <f t="shared" si="94"/>
        <v>Mid</v>
      </c>
      <c r="AB2006" s="2">
        <f t="shared" si="95"/>
        <v>0.03</v>
      </c>
      <c r="AC2006" s="2">
        <f>banking_clients[[#This Row],[Bank_Loans]] + banking_clients[[#This Row],[Business_Lending]] + banking_clients[[#This Row],[CreditCard_Balance]]</f>
        <v>394667.8</v>
      </c>
      <c r="AD2006" s="2">
        <f>banking_clients[[#This Row],[Bank_Deposits]] + banking_clients[[#This Row],[Saving_Accounts]] + banking_clients[[#This Row],[ForeignCurrency_Account]] + banking_clients[[#This Row],[Checking_Accounts]]</f>
        <v>424836.02</v>
      </c>
    </row>
    <row r="2007" spans="1:30" x14ac:dyDescent="0.2">
      <c r="A2007" t="s">
        <v>6016</v>
      </c>
      <c r="B2007" t="s">
        <v>6017</v>
      </c>
      <c r="C2007" s="5">
        <v>45</v>
      </c>
      <c r="D2007">
        <v>30487</v>
      </c>
      <c r="E2007" s="3" t="s">
        <v>6018</v>
      </c>
      <c r="F2007" s="4" t="s">
        <v>144</v>
      </c>
      <c r="G2007" s="4" t="s">
        <v>25</v>
      </c>
      <c r="H2007" s="4" t="s">
        <v>434</v>
      </c>
      <c r="I2007" s="4" t="s">
        <v>13</v>
      </c>
      <c r="J2007" s="4" t="s">
        <v>14</v>
      </c>
      <c r="K2007" s="2">
        <v>392435.57</v>
      </c>
      <c r="L2007" s="2">
        <v>65592.240000000005</v>
      </c>
      <c r="M2007" s="5">
        <v>1</v>
      </c>
      <c r="N2007" s="2">
        <v>4168.2</v>
      </c>
      <c r="O2007" s="2">
        <v>1739906.03</v>
      </c>
      <c r="P2007" s="2">
        <v>1492675.37</v>
      </c>
      <c r="Q2007" s="2">
        <v>664621.88</v>
      </c>
      <c r="R2007" s="2">
        <v>373931.52000000002</v>
      </c>
      <c r="S2007" s="2">
        <v>83552.679999999993</v>
      </c>
      <c r="T2007" s="2">
        <v>1938114.07</v>
      </c>
      <c r="U2007" s="5">
        <v>3</v>
      </c>
      <c r="V2007" s="6">
        <v>3</v>
      </c>
      <c r="W2007">
        <v>3</v>
      </c>
      <c r="X2007">
        <v>1</v>
      </c>
      <c r="Y2007">
        <v>10</v>
      </c>
      <c r="Z2007" s="5">
        <f t="shared" ca="1" si="93"/>
        <v>6826</v>
      </c>
      <c r="AA2007" s="4" t="str">
        <f t="shared" si="94"/>
        <v>High</v>
      </c>
      <c r="AB2007" s="2">
        <f t="shared" si="95"/>
        <v>0.05</v>
      </c>
      <c r="AC2007" s="2">
        <f>banking_clients[[#This Row],[Bank_Loans]] + banking_clients[[#This Row],[Business_Lending]] + banking_clients[[#This Row],[CreditCard_Balance]]</f>
        <v>3682188.3000000003</v>
      </c>
      <c r="AD2007" s="2">
        <f>banking_clients[[#This Row],[Bank_Deposits]] + banking_clients[[#This Row],[Saving_Accounts]] + banking_clients[[#This Row],[ForeignCurrency_Account]] + banking_clients[[#This Row],[Checking_Accounts]]</f>
        <v>2614781.4500000002</v>
      </c>
    </row>
    <row r="2008" spans="1:30" x14ac:dyDescent="0.2">
      <c r="A2008" t="s">
        <v>6019</v>
      </c>
      <c r="B2008" t="s">
        <v>6020</v>
      </c>
      <c r="C2008" s="5">
        <v>65</v>
      </c>
      <c r="D2008">
        <v>3149</v>
      </c>
      <c r="E2008" s="3" t="s">
        <v>6021</v>
      </c>
      <c r="F2008" s="4" t="s">
        <v>315</v>
      </c>
      <c r="G2008" s="4" t="s">
        <v>25</v>
      </c>
      <c r="H2008" s="4" t="s">
        <v>2252</v>
      </c>
      <c r="I2008" s="4" t="s">
        <v>33</v>
      </c>
      <c r="J2008" s="4" t="s">
        <v>14</v>
      </c>
      <c r="K2008" s="2">
        <v>151080</v>
      </c>
      <c r="L2008" s="2">
        <v>13218.5</v>
      </c>
      <c r="M2008" s="5">
        <v>1</v>
      </c>
      <c r="N2008" s="2">
        <v>4291.47</v>
      </c>
      <c r="O2008" s="2">
        <v>816970.31</v>
      </c>
      <c r="P2008" s="2">
        <v>1347664.84</v>
      </c>
      <c r="Q2008" s="2">
        <v>591657.74</v>
      </c>
      <c r="R2008" s="2">
        <v>564485.31000000006</v>
      </c>
      <c r="S2008" s="2">
        <v>32393.9</v>
      </c>
      <c r="T2008" s="2">
        <v>916837.08</v>
      </c>
      <c r="U2008" s="5">
        <v>2</v>
      </c>
      <c r="V2008" s="6">
        <v>2</v>
      </c>
      <c r="W2008">
        <v>3</v>
      </c>
      <c r="X2008">
        <v>1</v>
      </c>
      <c r="Y2008">
        <v>11</v>
      </c>
      <c r="Z2008" s="5">
        <f t="shared" ca="1" si="93"/>
        <v>2078</v>
      </c>
      <c r="AA2008" s="4" t="str">
        <f t="shared" si="94"/>
        <v>Mid</v>
      </c>
      <c r="AB2008" s="2">
        <f t="shared" si="95"/>
        <v>0.03</v>
      </c>
      <c r="AC2008" s="2">
        <f>banking_clients[[#This Row],[Bank_Loans]] + banking_clients[[#This Row],[Business_Lending]] + banking_clients[[#This Row],[CreditCard_Balance]]</f>
        <v>1738098.86</v>
      </c>
      <c r="AD2008" s="2">
        <f>banking_clients[[#This Row],[Bank_Deposits]] + banking_clients[[#This Row],[Saving_Accounts]] + banking_clients[[#This Row],[ForeignCurrency_Account]] + banking_clients[[#This Row],[Checking_Accounts]]</f>
        <v>2536201.79</v>
      </c>
    </row>
    <row r="2009" spans="1:30" x14ac:dyDescent="0.2">
      <c r="A2009" t="s">
        <v>6022</v>
      </c>
      <c r="B2009" t="s">
        <v>6023</v>
      </c>
      <c r="C2009" s="5">
        <v>76</v>
      </c>
      <c r="D2009">
        <v>21376</v>
      </c>
      <c r="E2009" s="3" t="s">
        <v>6024</v>
      </c>
      <c r="F2009" s="4" t="s">
        <v>182</v>
      </c>
      <c r="G2009" s="4" t="s">
        <v>49</v>
      </c>
      <c r="H2009" s="4" t="s">
        <v>906</v>
      </c>
      <c r="I2009" s="4" t="s">
        <v>13</v>
      </c>
      <c r="J2009" s="4" t="s">
        <v>14</v>
      </c>
      <c r="K2009" s="2">
        <v>122483.75</v>
      </c>
      <c r="L2009" s="2">
        <v>8072</v>
      </c>
      <c r="M2009" s="5">
        <v>1</v>
      </c>
      <c r="N2009" s="2">
        <v>690.59</v>
      </c>
      <c r="O2009" s="2">
        <v>84067.65</v>
      </c>
      <c r="P2009" s="2">
        <v>224401.81</v>
      </c>
      <c r="Q2009" s="2">
        <v>125023.87</v>
      </c>
      <c r="R2009" s="2">
        <v>217060.67</v>
      </c>
      <c r="S2009" s="2">
        <v>17024</v>
      </c>
      <c r="T2009" s="2">
        <v>494940.1</v>
      </c>
      <c r="U2009" s="5">
        <v>3</v>
      </c>
      <c r="V2009" s="6">
        <v>1</v>
      </c>
      <c r="W2009">
        <v>3</v>
      </c>
      <c r="X2009">
        <v>2</v>
      </c>
      <c r="Y2009">
        <v>12</v>
      </c>
      <c r="Z2009" s="5">
        <f t="shared" ca="1" si="93"/>
        <v>2108</v>
      </c>
      <c r="AA2009" s="4" t="str">
        <f t="shared" si="94"/>
        <v>Mid</v>
      </c>
      <c r="AB2009" s="2">
        <f t="shared" si="95"/>
        <v>0.05</v>
      </c>
      <c r="AC2009" s="2">
        <f>banking_clients[[#This Row],[Bank_Loans]] + banking_clients[[#This Row],[Business_Lending]] + banking_clients[[#This Row],[CreditCard_Balance]]</f>
        <v>579698.34</v>
      </c>
      <c r="AD2009" s="2">
        <f>banking_clients[[#This Row],[Bank_Deposits]] + banking_clients[[#This Row],[Saving_Accounts]] + banking_clients[[#This Row],[ForeignCurrency_Account]] + banking_clients[[#This Row],[Checking_Accounts]]</f>
        <v>583510.35</v>
      </c>
    </row>
    <row r="2010" spans="1:30" x14ac:dyDescent="0.2">
      <c r="A2010" t="s">
        <v>6025</v>
      </c>
      <c r="B2010" t="s">
        <v>6026</v>
      </c>
      <c r="C2010" s="5">
        <v>32</v>
      </c>
      <c r="D2010">
        <v>25238</v>
      </c>
      <c r="E2010" s="3" t="s">
        <v>6027</v>
      </c>
      <c r="F2010" s="4" t="s">
        <v>99</v>
      </c>
      <c r="G2010" s="4" t="s">
        <v>25</v>
      </c>
      <c r="H2010" s="4" t="s">
        <v>626</v>
      </c>
      <c r="I2010" s="4" t="s">
        <v>13</v>
      </c>
      <c r="J2010" s="4" t="s">
        <v>34</v>
      </c>
      <c r="K2010" s="2">
        <v>321374.90999999997</v>
      </c>
      <c r="L2010" s="2">
        <v>34968.9</v>
      </c>
      <c r="M2010" s="5">
        <v>1</v>
      </c>
      <c r="N2010" s="2">
        <v>3046.41</v>
      </c>
      <c r="O2010" s="2">
        <v>386988.31</v>
      </c>
      <c r="P2010" s="2">
        <v>410883.32</v>
      </c>
      <c r="Q2010" s="2">
        <v>367304.78</v>
      </c>
      <c r="R2010" s="2">
        <v>303742.38</v>
      </c>
      <c r="S2010" s="2">
        <v>7836.58</v>
      </c>
      <c r="T2010" s="2">
        <v>574104.42000000004</v>
      </c>
      <c r="U2010" s="5">
        <v>1</v>
      </c>
      <c r="V2010" s="6">
        <v>3</v>
      </c>
      <c r="W2010">
        <v>3</v>
      </c>
      <c r="X2010">
        <v>2</v>
      </c>
      <c r="Y2010">
        <v>13</v>
      </c>
      <c r="Z2010" s="5">
        <f t="shared" ca="1" si="93"/>
        <v>7787</v>
      </c>
      <c r="AA2010" s="4" t="str">
        <f t="shared" si="94"/>
        <v>High</v>
      </c>
      <c r="AB2010" s="2">
        <f t="shared" si="95"/>
        <v>0.05</v>
      </c>
      <c r="AC2010" s="2">
        <f>banking_clients[[#This Row],[Bank_Loans]] + banking_clients[[#This Row],[Business_Lending]] + banking_clients[[#This Row],[CreditCard_Balance]]</f>
        <v>964139.14</v>
      </c>
      <c r="AD2010" s="2">
        <f>banking_clients[[#This Row],[Bank_Deposits]] + banking_clients[[#This Row],[Saving_Accounts]] + banking_clients[[#This Row],[ForeignCurrency_Account]] + banking_clients[[#This Row],[Checking_Accounts]]</f>
        <v>1089767.06</v>
      </c>
    </row>
    <row r="2011" spans="1:30" x14ac:dyDescent="0.2">
      <c r="A2011" t="s">
        <v>6028</v>
      </c>
      <c r="B2011" t="s">
        <v>6029</v>
      </c>
      <c r="C2011" s="5">
        <v>68</v>
      </c>
      <c r="D2011">
        <v>19642</v>
      </c>
      <c r="E2011" s="3" t="s">
        <v>6030</v>
      </c>
      <c r="F2011" s="4" t="s">
        <v>257</v>
      </c>
      <c r="G2011" s="4" t="s">
        <v>49</v>
      </c>
      <c r="H2011" s="4" t="s">
        <v>1858</v>
      </c>
      <c r="I2011" s="4" t="s">
        <v>13</v>
      </c>
      <c r="J2011" s="4" t="s">
        <v>27</v>
      </c>
      <c r="K2011" s="2">
        <v>51004.69</v>
      </c>
      <c r="L2011" s="2">
        <v>9524.75</v>
      </c>
      <c r="M2011" s="5">
        <v>2</v>
      </c>
      <c r="N2011" s="2">
        <v>2530.84</v>
      </c>
      <c r="O2011" s="2">
        <v>238781.5</v>
      </c>
      <c r="P2011" s="2">
        <v>619282.97</v>
      </c>
      <c r="Q2011" s="2">
        <v>124747.65</v>
      </c>
      <c r="R2011" s="2">
        <v>301532.89</v>
      </c>
      <c r="S2011" s="2">
        <v>511.17</v>
      </c>
      <c r="T2011" s="2">
        <v>0</v>
      </c>
      <c r="U2011" s="5">
        <v>0</v>
      </c>
      <c r="V2011" s="6">
        <v>1</v>
      </c>
      <c r="W2011">
        <v>4</v>
      </c>
      <c r="X2011">
        <v>2</v>
      </c>
      <c r="Y2011">
        <v>14</v>
      </c>
      <c r="Z2011" s="5">
        <f t="shared" ca="1" si="93"/>
        <v>2980</v>
      </c>
      <c r="AA2011" s="4" t="str">
        <f t="shared" si="94"/>
        <v>Low</v>
      </c>
      <c r="AB2011" s="2">
        <f t="shared" si="95"/>
        <v>0.05</v>
      </c>
      <c r="AC2011" s="2">
        <f>banking_clients[[#This Row],[Bank_Loans]] + banking_clients[[#This Row],[Business_Lending]] + banking_clients[[#This Row],[CreditCard_Balance]]</f>
        <v>241312.34</v>
      </c>
      <c r="AD2011" s="2">
        <f>banking_clients[[#This Row],[Bank_Deposits]] + banking_clients[[#This Row],[Saving_Accounts]] + banking_clients[[#This Row],[ForeignCurrency_Account]] + banking_clients[[#This Row],[Checking_Accounts]]</f>
        <v>1046074.68</v>
      </c>
    </row>
    <row r="2012" spans="1:30" x14ac:dyDescent="0.2">
      <c r="A2012" t="s">
        <v>6031</v>
      </c>
      <c r="B2012" t="s">
        <v>6032</v>
      </c>
      <c r="C2012" s="5">
        <v>74</v>
      </c>
      <c r="D2012">
        <v>37431</v>
      </c>
      <c r="E2012" s="3" t="s">
        <v>4310</v>
      </c>
      <c r="F2012" s="4" t="s">
        <v>89</v>
      </c>
      <c r="G2012" s="4" t="s">
        <v>25</v>
      </c>
      <c r="H2012" s="4" t="s">
        <v>1272</v>
      </c>
      <c r="I2012" s="4" t="s">
        <v>13</v>
      </c>
      <c r="J2012" s="4" t="s">
        <v>14</v>
      </c>
      <c r="K2012" s="2">
        <v>476122.14</v>
      </c>
      <c r="L2012" s="2">
        <v>15591.4</v>
      </c>
      <c r="M2012" s="5">
        <v>1</v>
      </c>
      <c r="N2012" s="2">
        <v>9973.27</v>
      </c>
      <c r="O2012" s="2">
        <v>1983384.25</v>
      </c>
      <c r="P2012" s="2">
        <v>745858.45</v>
      </c>
      <c r="Q2012" s="2">
        <v>401133.96</v>
      </c>
      <c r="R2012" s="2">
        <v>126357.2</v>
      </c>
      <c r="S2012" s="2">
        <v>11033.68</v>
      </c>
      <c r="T2012" s="2">
        <v>276114.45</v>
      </c>
      <c r="U2012" s="5">
        <v>3</v>
      </c>
      <c r="V2012" s="6">
        <v>5</v>
      </c>
      <c r="W2012">
        <v>4</v>
      </c>
      <c r="X2012">
        <v>1</v>
      </c>
      <c r="Y2012">
        <v>15</v>
      </c>
      <c r="Z2012" s="5">
        <f t="shared" ca="1" si="93"/>
        <v>1295</v>
      </c>
      <c r="AA2012" s="4" t="str">
        <f t="shared" si="94"/>
        <v>High</v>
      </c>
      <c r="AB2012" s="2">
        <f t="shared" si="95"/>
        <v>0.05</v>
      </c>
      <c r="AC2012" s="2">
        <f>banking_clients[[#This Row],[Bank_Loans]] + banking_clients[[#This Row],[Business_Lending]] + banking_clients[[#This Row],[CreditCard_Balance]]</f>
        <v>2269471.9700000002</v>
      </c>
      <c r="AD2012" s="2">
        <f>banking_clients[[#This Row],[Bank_Deposits]] + banking_clients[[#This Row],[Saving_Accounts]] + banking_clients[[#This Row],[ForeignCurrency_Account]] + banking_clients[[#This Row],[Checking_Accounts]]</f>
        <v>1284383.29</v>
      </c>
    </row>
    <row r="2013" spans="1:30" x14ac:dyDescent="0.2">
      <c r="A2013" t="s">
        <v>6033</v>
      </c>
      <c r="B2013" t="s">
        <v>6034</v>
      </c>
      <c r="C2013" s="5">
        <v>33</v>
      </c>
      <c r="D2013">
        <v>10871</v>
      </c>
      <c r="E2013" s="3" t="s">
        <v>6035</v>
      </c>
      <c r="F2013" s="4" t="s">
        <v>158</v>
      </c>
      <c r="G2013" s="4" t="s">
        <v>25</v>
      </c>
      <c r="H2013" s="4" t="s">
        <v>699</v>
      </c>
      <c r="I2013" s="4" t="s">
        <v>80</v>
      </c>
      <c r="J2013" s="4" t="s">
        <v>27</v>
      </c>
      <c r="K2013" s="2">
        <v>27917.09</v>
      </c>
      <c r="L2013" s="2">
        <v>3643.12</v>
      </c>
      <c r="M2013" s="5">
        <v>1</v>
      </c>
      <c r="N2013" s="2">
        <v>434.62</v>
      </c>
      <c r="O2013" s="2">
        <v>455450.22</v>
      </c>
      <c r="P2013" s="2">
        <v>87804.1</v>
      </c>
      <c r="Q2013" s="2">
        <v>39760.35</v>
      </c>
      <c r="R2013" s="2">
        <v>43935.19</v>
      </c>
      <c r="S2013" s="2">
        <v>13067.85</v>
      </c>
      <c r="T2013" s="2">
        <v>377382.66</v>
      </c>
      <c r="U2013" s="5">
        <v>0</v>
      </c>
      <c r="V2013" s="6">
        <v>1</v>
      </c>
      <c r="W2013">
        <v>3</v>
      </c>
      <c r="X2013">
        <v>2</v>
      </c>
      <c r="Y2013">
        <v>1</v>
      </c>
      <c r="Z2013" s="5">
        <f t="shared" ca="1" si="93"/>
        <v>4832</v>
      </c>
      <c r="AA2013" s="4" t="str">
        <f t="shared" si="94"/>
        <v>Low</v>
      </c>
      <c r="AB2013" s="2">
        <f t="shared" si="95"/>
        <v>0.01</v>
      </c>
      <c r="AC2013" s="2">
        <f>banking_clients[[#This Row],[Bank_Loans]] + banking_clients[[#This Row],[Business_Lending]] + banking_clients[[#This Row],[CreditCard_Balance]]</f>
        <v>833267.49999999988</v>
      </c>
      <c r="AD2013" s="2">
        <f>banking_clients[[#This Row],[Bank_Deposits]] + banking_clients[[#This Row],[Saving_Accounts]] + banking_clients[[#This Row],[ForeignCurrency_Account]] + banking_clients[[#This Row],[Checking_Accounts]]</f>
        <v>184567.49000000002</v>
      </c>
    </row>
    <row r="2014" spans="1:30" x14ac:dyDescent="0.2">
      <c r="A2014" t="s">
        <v>6036</v>
      </c>
      <c r="B2014" t="s">
        <v>6037</v>
      </c>
      <c r="C2014" s="5">
        <v>18</v>
      </c>
      <c r="D2014">
        <v>7419</v>
      </c>
      <c r="E2014" s="3" t="s">
        <v>6038</v>
      </c>
      <c r="F2014" s="4" t="s">
        <v>18</v>
      </c>
      <c r="G2014" s="4" t="s">
        <v>25</v>
      </c>
      <c r="H2014" s="4" t="s">
        <v>50</v>
      </c>
      <c r="I2014" s="4" t="s">
        <v>13</v>
      </c>
      <c r="J2014" s="4" t="s">
        <v>14</v>
      </c>
      <c r="K2014" s="2">
        <v>409782.33</v>
      </c>
      <c r="L2014" s="2">
        <v>59260.02</v>
      </c>
      <c r="M2014" s="5">
        <v>2</v>
      </c>
      <c r="N2014" s="2">
        <v>654.55999999999995</v>
      </c>
      <c r="O2014" s="2">
        <v>918905.32</v>
      </c>
      <c r="P2014" s="2">
        <v>994183.25</v>
      </c>
      <c r="Q2014" s="2">
        <v>422898.84</v>
      </c>
      <c r="R2014" s="2">
        <v>277555.19</v>
      </c>
      <c r="S2014" s="2">
        <v>29895.56</v>
      </c>
      <c r="T2014" s="2">
        <v>452268.6</v>
      </c>
      <c r="U2014" s="5">
        <v>0</v>
      </c>
      <c r="V2014" s="6">
        <v>4</v>
      </c>
      <c r="W2014">
        <v>1</v>
      </c>
      <c r="X2014">
        <v>2</v>
      </c>
      <c r="Y2014">
        <v>2</v>
      </c>
      <c r="Z2014" s="5">
        <f t="shared" ca="1" si="93"/>
        <v>7557</v>
      </c>
      <c r="AA2014" s="4" t="str">
        <f t="shared" si="94"/>
        <v>High</v>
      </c>
      <c r="AB2014" s="2">
        <f t="shared" si="95"/>
        <v>0.05</v>
      </c>
      <c r="AC2014" s="2">
        <f>banking_clients[[#This Row],[Bank_Loans]] + banking_clients[[#This Row],[Business_Lending]] + banking_clients[[#This Row],[CreditCard_Balance]]</f>
        <v>1371828.48</v>
      </c>
      <c r="AD2014" s="2">
        <f>banking_clients[[#This Row],[Bank_Deposits]] + banking_clients[[#This Row],[Saving_Accounts]] + banking_clients[[#This Row],[ForeignCurrency_Account]] + banking_clients[[#This Row],[Checking_Accounts]]</f>
        <v>1724532.84</v>
      </c>
    </row>
    <row r="2015" spans="1:30" x14ac:dyDescent="0.2">
      <c r="A2015" t="s">
        <v>6039</v>
      </c>
      <c r="B2015" t="s">
        <v>6040</v>
      </c>
      <c r="C2015" s="5">
        <v>74</v>
      </c>
      <c r="D2015">
        <v>15083</v>
      </c>
      <c r="E2015" s="3" t="s">
        <v>6041</v>
      </c>
      <c r="F2015" s="4" t="s">
        <v>144</v>
      </c>
      <c r="G2015" s="4" t="s">
        <v>25</v>
      </c>
      <c r="H2015" s="4" t="s">
        <v>688</v>
      </c>
      <c r="I2015" s="4" t="s">
        <v>80</v>
      </c>
      <c r="J2015" s="4" t="s">
        <v>14</v>
      </c>
      <c r="K2015" s="2">
        <v>105811.2</v>
      </c>
      <c r="L2015" s="2">
        <v>60161.599999999999</v>
      </c>
      <c r="M2015" s="5">
        <v>1</v>
      </c>
      <c r="N2015" s="2">
        <v>3015.12</v>
      </c>
      <c r="O2015" s="2">
        <v>1077036.77</v>
      </c>
      <c r="P2015" s="2">
        <v>672373.9</v>
      </c>
      <c r="Q2015" s="2">
        <v>243900.34</v>
      </c>
      <c r="R2015" s="2">
        <v>344690.5</v>
      </c>
      <c r="S2015" s="2">
        <v>19340.02</v>
      </c>
      <c r="T2015" s="2">
        <v>618072.67000000004</v>
      </c>
      <c r="U2015" s="5">
        <v>2</v>
      </c>
      <c r="V2015" s="6">
        <v>3</v>
      </c>
      <c r="W2015">
        <v>2</v>
      </c>
      <c r="X2015">
        <v>1</v>
      </c>
      <c r="Y2015">
        <v>3</v>
      </c>
      <c r="Z2015" s="5">
        <f t="shared" ca="1" si="93"/>
        <v>2907</v>
      </c>
      <c r="AA2015" s="4" t="str">
        <f t="shared" si="94"/>
        <v>Mid</v>
      </c>
      <c r="AB2015" s="2">
        <f t="shared" si="95"/>
        <v>0.01</v>
      </c>
      <c r="AC2015" s="2">
        <f>banking_clients[[#This Row],[Bank_Loans]] + banking_clients[[#This Row],[Business_Lending]] + banking_clients[[#This Row],[CreditCard_Balance]]</f>
        <v>1698124.56</v>
      </c>
      <c r="AD2015" s="2">
        <f>banking_clients[[#This Row],[Bank_Deposits]] + banking_clients[[#This Row],[Saving_Accounts]] + banking_clients[[#This Row],[ForeignCurrency_Account]] + banking_clients[[#This Row],[Checking_Accounts]]</f>
        <v>1280304.76</v>
      </c>
    </row>
    <row r="2016" spans="1:30" x14ac:dyDescent="0.2">
      <c r="A2016" t="s">
        <v>6042</v>
      </c>
      <c r="B2016" t="s">
        <v>4163</v>
      </c>
      <c r="C2016" s="5">
        <v>42</v>
      </c>
      <c r="D2016">
        <v>19143</v>
      </c>
      <c r="E2016" s="3" t="s">
        <v>5917</v>
      </c>
      <c r="F2016" s="4" t="s">
        <v>44</v>
      </c>
      <c r="G2016" s="4" t="s">
        <v>49</v>
      </c>
      <c r="H2016" s="4" t="s">
        <v>801</v>
      </c>
      <c r="I2016" s="4" t="s">
        <v>80</v>
      </c>
      <c r="J2016" s="4" t="s">
        <v>14</v>
      </c>
      <c r="K2016" s="2">
        <v>113585.69</v>
      </c>
      <c r="L2016" s="2">
        <v>9166.85</v>
      </c>
      <c r="M2016" s="5">
        <v>2</v>
      </c>
      <c r="N2016" s="2">
        <v>2641.91</v>
      </c>
      <c r="O2016" s="2">
        <v>251175.96</v>
      </c>
      <c r="P2016" s="2">
        <v>127040.6</v>
      </c>
      <c r="Q2016" s="2">
        <v>57874.05</v>
      </c>
      <c r="R2016" s="2">
        <v>43306.73</v>
      </c>
      <c r="S2016" s="2">
        <v>25822.76</v>
      </c>
      <c r="T2016" s="2">
        <v>326192.58</v>
      </c>
      <c r="U2016" s="5">
        <v>0</v>
      </c>
      <c r="V2016" s="6">
        <v>1</v>
      </c>
      <c r="W2016">
        <v>3</v>
      </c>
      <c r="X2016">
        <v>2</v>
      </c>
      <c r="Y2016">
        <v>4</v>
      </c>
      <c r="Z2016" s="5">
        <f t="shared" ca="1" si="93"/>
        <v>1306</v>
      </c>
      <c r="AA2016" s="4" t="str">
        <f t="shared" si="94"/>
        <v>Mid</v>
      </c>
      <c r="AB2016" s="2">
        <f t="shared" si="95"/>
        <v>0.01</v>
      </c>
      <c r="AC2016" s="2">
        <f>banking_clients[[#This Row],[Bank_Loans]] + banking_clients[[#This Row],[Business_Lending]] + banking_clients[[#This Row],[CreditCard_Balance]]</f>
        <v>580010.45000000007</v>
      </c>
      <c r="AD2016" s="2">
        <f>banking_clients[[#This Row],[Bank_Deposits]] + banking_clients[[#This Row],[Saving_Accounts]] + banking_clients[[#This Row],[ForeignCurrency_Account]] + banking_clients[[#This Row],[Checking_Accounts]]</f>
        <v>254044.14</v>
      </c>
    </row>
    <row r="2017" spans="1:30" x14ac:dyDescent="0.2">
      <c r="A2017" t="s">
        <v>6043</v>
      </c>
      <c r="B2017" t="s">
        <v>4911</v>
      </c>
      <c r="C2017" s="5">
        <v>60</v>
      </c>
      <c r="D2017">
        <v>42369</v>
      </c>
      <c r="E2017" s="3" t="s">
        <v>6044</v>
      </c>
      <c r="F2017" s="4" t="s">
        <v>338</v>
      </c>
      <c r="G2017" s="4" t="s">
        <v>114</v>
      </c>
      <c r="H2017" s="4" t="s">
        <v>597</v>
      </c>
      <c r="I2017" s="4" t="s">
        <v>13</v>
      </c>
      <c r="J2017" s="4" t="s">
        <v>27</v>
      </c>
      <c r="K2017" s="2">
        <v>40206.61</v>
      </c>
      <c r="L2017" s="2">
        <v>7429.87</v>
      </c>
      <c r="M2017" s="5">
        <v>2</v>
      </c>
      <c r="N2017" s="2">
        <v>3871.31</v>
      </c>
      <c r="O2017" s="2">
        <v>115456.39</v>
      </c>
      <c r="P2017" s="2">
        <v>295042.59999999998</v>
      </c>
      <c r="Q2017" s="2">
        <v>191107.14</v>
      </c>
      <c r="R2017" s="2">
        <v>139843.49</v>
      </c>
      <c r="S2017" s="2">
        <v>3365.08</v>
      </c>
      <c r="T2017" s="2">
        <v>253766.37</v>
      </c>
      <c r="U2017" s="5">
        <v>2</v>
      </c>
      <c r="V2017" s="6">
        <v>2</v>
      </c>
      <c r="W2017">
        <v>4</v>
      </c>
      <c r="X2017">
        <v>2</v>
      </c>
      <c r="Y2017">
        <v>5</v>
      </c>
      <c r="Z2017" s="5">
        <f t="shared" ca="1" si="93"/>
        <v>2923</v>
      </c>
      <c r="AA2017" s="4" t="str">
        <f t="shared" si="94"/>
        <v>Low</v>
      </c>
      <c r="AB2017" s="2">
        <f t="shared" si="95"/>
        <v>0.05</v>
      </c>
      <c r="AC2017" s="2">
        <f>banking_clients[[#This Row],[Bank_Loans]] + banking_clients[[#This Row],[Business_Lending]] + banking_clients[[#This Row],[CreditCard_Balance]]</f>
        <v>373094.07</v>
      </c>
      <c r="AD2017" s="2">
        <f>banking_clients[[#This Row],[Bank_Deposits]] + banking_clients[[#This Row],[Saving_Accounts]] + banking_clients[[#This Row],[ForeignCurrency_Account]] + banking_clients[[#This Row],[Checking_Accounts]]</f>
        <v>629358.31000000006</v>
      </c>
    </row>
    <row r="2018" spans="1:30" x14ac:dyDescent="0.2">
      <c r="A2018" t="s">
        <v>6045</v>
      </c>
      <c r="B2018" t="s">
        <v>6046</v>
      </c>
      <c r="C2018" s="5">
        <v>27</v>
      </c>
      <c r="D2018">
        <v>37246</v>
      </c>
      <c r="E2018" s="3" t="s">
        <v>4695</v>
      </c>
      <c r="F2018" s="4" t="s">
        <v>187</v>
      </c>
      <c r="G2018" s="4" t="s">
        <v>114</v>
      </c>
      <c r="H2018" s="4" t="s">
        <v>54</v>
      </c>
      <c r="I2018" s="4" t="s">
        <v>33</v>
      </c>
      <c r="J2018" s="4" t="s">
        <v>14</v>
      </c>
      <c r="K2018" s="2">
        <v>210939.88</v>
      </c>
      <c r="L2018" s="2">
        <v>53516.97</v>
      </c>
      <c r="M2018" s="5">
        <v>2</v>
      </c>
      <c r="N2018" s="2">
        <v>1750.81</v>
      </c>
      <c r="O2018" s="2">
        <v>806505.55</v>
      </c>
      <c r="P2018" s="2">
        <v>188426.92</v>
      </c>
      <c r="Q2018" s="2">
        <v>92022.45</v>
      </c>
      <c r="R2018" s="2">
        <v>128349.4</v>
      </c>
      <c r="S2018" s="2">
        <v>11835.83</v>
      </c>
      <c r="T2018" s="2">
        <v>378424.44</v>
      </c>
      <c r="U2018" s="5">
        <v>1</v>
      </c>
      <c r="V2018" s="6">
        <v>3</v>
      </c>
      <c r="W2018">
        <v>1</v>
      </c>
      <c r="X2018">
        <v>1</v>
      </c>
      <c r="Y2018">
        <v>6</v>
      </c>
      <c r="Z2018" s="5">
        <f t="shared" ca="1" si="93"/>
        <v>6430</v>
      </c>
      <c r="AA2018" s="4" t="str">
        <f t="shared" si="94"/>
        <v>Mid</v>
      </c>
      <c r="AB2018" s="2">
        <f t="shared" si="95"/>
        <v>0.03</v>
      </c>
      <c r="AC2018" s="2">
        <f>banking_clients[[#This Row],[Bank_Loans]] + banking_clients[[#This Row],[Business_Lending]] + banking_clients[[#This Row],[CreditCard_Balance]]</f>
        <v>1186680.8</v>
      </c>
      <c r="AD2018" s="2">
        <f>banking_clients[[#This Row],[Bank_Deposits]] + banking_clients[[#This Row],[Saving_Accounts]] + banking_clients[[#This Row],[ForeignCurrency_Account]] + banking_clients[[#This Row],[Checking_Accounts]]</f>
        <v>420634.60000000003</v>
      </c>
    </row>
    <row r="2019" spans="1:30" x14ac:dyDescent="0.2">
      <c r="A2019" t="s">
        <v>6047</v>
      </c>
      <c r="B2019" t="s">
        <v>6048</v>
      </c>
      <c r="C2019" s="5">
        <v>73</v>
      </c>
      <c r="D2019">
        <v>40562</v>
      </c>
      <c r="E2019" s="3" t="s">
        <v>1262</v>
      </c>
      <c r="F2019" s="4" t="s">
        <v>187</v>
      </c>
      <c r="G2019" s="4" t="s">
        <v>114</v>
      </c>
      <c r="H2019" s="4" t="s">
        <v>311</v>
      </c>
      <c r="I2019" s="4" t="s">
        <v>80</v>
      </c>
      <c r="J2019" s="4" t="s">
        <v>14</v>
      </c>
      <c r="K2019" s="2">
        <v>52928.95</v>
      </c>
      <c r="L2019" s="2">
        <v>10125.049999999999</v>
      </c>
      <c r="M2019" s="5">
        <v>1</v>
      </c>
      <c r="N2019" s="2">
        <v>6562.99</v>
      </c>
      <c r="O2019" s="2">
        <v>744464.6</v>
      </c>
      <c r="P2019" s="2">
        <v>709304.83</v>
      </c>
      <c r="Q2019" s="2">
        <v>307012.53999999998</v>
      </c>
      <c r="R2019" s="2">
        <v>142284.43</v>
      </c>
      <c r="S2019" s="2">
        <v>65392.07</v>
      </c>
      <c r="T2019" s="2">
        <v>389438.91</v>
      </c>
      <c r="U2019" s="5">
        <v>1</v>
      </c>
      <c r="V2019" s="6">
        <v>2</v>
      </c>
      <c r="W2019">
        <v>1</v>
      </c>
      <c r="X2019">
        <v>1</v>
      </c>
      <c r="Y2019">
        <v>7</v>
      </c>
      <c r="Z2019" s="5">
        <f t="shared" ca="1" si="93"/>
        <v>4396</v>
      </c>
      <c r="AA2019" s="4" t="str">
        <f t="shared" si="94"/>
        <v>Low</v>
      </c>
      <c r="AB2019" s="2">
        <f t="shared" si="95"/>
        <v>0.01</v>
      </c>
      <c r="AC2019" s="2">
        <f>banking_clients[[#This Row],[Bank_Loans]] + banking_clients[[#This Row],[Business_Lending]] + banking_clients[[#This Row],[CreditCard_Balance]]</f>
        <v>1140466.5</v>
      </c>
      <c r="AD2019" s="2">
        <f>banking_clients[[#This Row],[Bank_Deposits]] + banking_clients[[#This Row],[Saving_Accounts]] + banking_clients[[#This Row],[ForeignCurrency_Account]] + banking_clients[[#This Row],[Checking_Accounts]]</f>
        <v>1223993.8699999999</v>
      </c>
    </row>
    <row r="2020" spans="1:30" x14ac:dyDescent="0.2">
      <c r="A2020" t="s">
        <v>6049</v>
      </c>
      <c r="B2020" t="s">
        <v>6050</v>
      </c>
      <c r="C2020" s="5">
        <v>54</v>
      </c>
      <c r="D2020">
        <v>42375</v>
      </c>
      <c r="E2020" s="3" t="s">
        <v>6051</v>
      </c>
      <c r="F2020" s="4" t="s">
        <v>187</v>
      </c>
      <c r="G2020" s="4" t="s">
        <v>19</v>
      </c>
      <c r="H2020" s="4" t="s">
        <v>941</v>
      </c>
      <c r="I2020" s="4" t="s">
        <v>33</v>
      </c>
      <c r="J2020" s="4" t="s">
        <v>34</v>
      </c>
      <c r="K2020" s="2">
        <v>133671.38</v>
      </c>
      <c r="L2020" s="2">
        <v>20608.560000000001</v>
      </c>
      <c r="M2020" s="5">
        <v>3</v>
      </c>
      <c r="N2020" s="2">
        <v>7017.53</v>
      </c>
      <c r="O2020" s="2">
        <v>289554.53999999998</v>
      </c>
      <c r="P2020" s="2">
        <v>852991.32</v>
      </c>
      <c r="Q2020" s="2">
        <v>423288.92</v>
      </c>
      <c r="R2020" s="2">
        <v>115570.7</v>
      </c>
      <c r="S2020" s="2">
        <v>46077.56</v>
      </c>
      <c r="T2020" s="2">
        <v>1825563.85</v>
      </c>
      <c r="U2020" s="5">
        <v>3</v>
      </c>
      <c r="V2020" s="6">
        <v>2</v>
      </c>
      <c r="W2020">
        <v>1</v>
      </c>
      <c r="X2020">
        <v>2</v>
      </c>
      <c r="Y2020">
        <v>8</v>
      </c>
      <c r="Z2020" s="5">
        <f t="shared" ca="1" si="93"/>
        <v>10619</v>
      </c>
      <c r="AA2020" s="4" t="str">
        <f t="shared" si="94"/>
        <v>Mid</v>
      </c>
      <c r="AB2020" s="2">
        <f t="shared" si="95"/>
        <v>0.03</v>
      </c>
      <c r="AC2020" s="2">
        <f>banking_clients[[#This Row],[Bank_Loans]] + banking_clients[[#This Row],[Business_Lending]] + banking_clients[[#This Row],[CreditCard_Balance]]</f>
        <v>2122135.92</v>
      </c>
      <c r="AD2020" s="2">
        <f>banking_clients[[#This Row],[Bank_Deposits]] + banking_clients[[#This Row],[Saving_Accounts]] + banking_clients[[#This Row],[ForeignCurrency_Account]] + banking_clients[[#This Row],[Checking_Accounts]]</f>
        <v>1437928.4999999998</v>
      </c>
    </row>
    <row r="2021" spans="1:30" x14ac:dyDescent="0.2">
      <c r="A2021" t="s">
        <v>6052</v>
      </c>
      <c r="B2021" t="s">
        <v>6053</v>
      </c>
      <c r="C2021" s="5">
        <v>75</v>
      </c>
      <c r="D2021">
        <v>31470</v>
      </c>
      <c r="E2021" s="3" t="s">
        <v>6054</v>
      </c>
      <c r="F2021" s="4" t="s">
        <v>163</v>
      </c>
      <c r="G2021" s="4" t="s">
        <v>11</v>
      </c>
      <c r="H2021" s="4" t="s">
        <v>127</v>
      </c>
      <c r="I2021" s="4" t="s">
        <v>13</v>
      </c>
      <c r="J2021" s="4" t="s">
        <v>14</v>
      </c>
      <c r="K2021" s="2">
        <v>96822.57</v>
      </c>
      <c r="L2021" s="2">
        <v>40904.639999999999</v>
      </c>
      <c r="M2021" s="5">
        <v>1</v>
      </c>
      <c r="N2021" s="2">
        <v>8615.5499999999993</v>
      </c>
      <c r="O2021" s="2">
        <v>625975.51</v>
      </c>
      <c r="P2021" s="2">
        <v>1360829.73</v>
      </c>
      <c r="Q2021" s="2">
        <v>468857.3</v>
      </c>
      <c r="R2021" s="2">
        <v>829877.42</v>
      </c>
      <c r="S2021" s="2">
        <v>56068.56</v>
      </c>
      <c r="T2021" s="2">
        <v>690465.7</v>
      </c>
      <c r="U2021" s="5">
        <v>1</v>
      </c>
      <c r="V2021" s="6">
        <v>3</v>
      </c>
      <c r="W2021">
        <v>2</v>
      </c>
      <c r="X2021">
        <v>1</v>
      </c>
      <c r="Y2021">
        <v>9</v>
      </c>
      <c r="Z2021" s="5">
        <f t="shared" ca="1" si="93"/>
        <v>4692</v>
      </c>
      <c r="AA2021" s="4" t="str">
        <f t="shared" si="94"/>
        <v>Low</v>
      </c>
      <c r="AB2021" s="2">
        <f t="shared" si="95"/>
        <v>0.05</v>
      </c>
      <c r="AC2021" s="2">
        <f>banking_clients[[#This Row],[Bank_Loans]] + banking_clients[[#This Row],[Business_Lending]] + banking_clients[[#This Row],[CreditCard_Balance]]</f>
        <v>1325056.76</v>
      </c>
      <c r="AD2021" s="2">
        <f>banking_clients[[#This Row],[Bank_Deposits]] + banking_clients[[#This Row],[Saving_Accounts]] + banking_clients[[#This Row],[ForeignCurrency_Account]] + banking_clients[[#This Row],[Checking_Accounts]]</f>
        <v>2715633.01</v>
      </c>
    </row>
    <row r="2022" spans="1:30" x14ac:dyDescent="0.2">
      <c r="A2022" t="s">
        <v>6055</v>
      </c>
      <c r="B2022" t="s">
        <v>6056</v>
      </c>
      <c r="C2022" s="5">
        <v>50</v>
      </c>
      <c r="D2022">
        <v>34502</v>
      </c>
      <c r="E2022" s="3" t="s">
        <v>6057</v>
      </c>
      <c r="F2022" s="4" t="s">
        <v>262</v>
      </c>
      <c r="G2022" s="4" t="s">
        <v>11</v>
      </c>
      <c r="H2022" s="4" t="s">
        <v>39</v>
      </c>
      <c r="I2022" s="4" t="s">
        <v>13</v>
      </c>
      <c r="J2022" s="4" t="s">
        <v>34</v>
      </c>
      <c r="K2022" s="2">
        <v>161596.71</v>
      </c>
      <c r="L2022" s="2">
        <v>55051.27</v>
      </c>
      <c r="M2022" s="5">
        <v>3</v>
      </c>
      <c r="N2022" s="2">
        <v>3190.17</v>
      </c>
      <c r="O2022" s="2">
        <v>140288.81</v>
      </c>
      <c r="P2022" s="2">
        <v>284761.28000000003</v>
      </c>
      <c r="Q2022" s="2">
        <v>154498.14000000001</v>
      </c>
      <c r="R2022" s="2">
        <v>152892.57</v>
      </c>
      <c r="S2022" s="2">
        <v>4558.34</v>
      </c>
      <c r="T2022" s="2">
        <v>599263.80000000005</v>
      </c>
      <c r="U2022" s="5">
        <v>3</v>
      </c>
      <c r="V2022" s="6">
        <v>2</v>
      </c>
      <c r="W2022">
        <v>2</v>
      </c>
      <c r="X2022">
        <v>1</v>
      </c>
      <c r="Y2022">
        <v>10</v>
      </c>
      <c r="Z2022" s="5">
        <f t="shared" ca="1" si="93"/>
        <v>4834</v>
      </c>
      <c r="AA2022" s="4" t="str">
        <f t="shared" si="94"/>
        <v>Mid</v>
      </c>
      <c r="AB2022" s="2">
        <f t="shared" si="95"/>
        <v>0.05</v>
      </c>
      <c r="AC2022" s="2">
        <f>banking_clients[[#This Row],[Bank_Loans]] + banking_clients[[#This Row],[Business_Lending]] + banking_clients[[#This Row],[CreditCard_Balance]]</f>
        <v>742742.78000000014</v>
      </c>
      <c r="AD2022" s="2">
        <f>banking_clients[[#This Row],[Bank_Deposits]] + banking_clients[[#This Row],[Saving_Accounts]] + banking_clients[[#This Row],[ForeignCurrency_Account]] + banking_clients[[#This Row],[Checking_Accounts]]</f>
        <v>596710.33000000007</v>
      </c>
    </row>
    <row r="2023" spans="1:30" x14ac:dyDescent="0.2">
      <c r="A2023" t="s">
        <v>6058</v>
      </c>
      <c r="B2023" t="s">
        <v>6059</v>
      </c>
      <c r="C2023" s="5">
        <v>22</v>
      </c>
      <c r="D2023">
        <v>35844</v>
      </c>
      <c r="E2023" s="3" t="s">
        <v>5382</v>
      </c>
      <c r="F2023" s="4" t="s">
        <v>187</v>
      </c>
      <c r="G2023" s="4" t="s">
        <v>25</v>
      </c>
      <c r="H2023" s="4" t="s">
        <v>1011</v>
      </c>
      <c r="I2023" s="4" t="s">
        <v>80</v>
      </c>
      <c r="J2023" s="4" t="s">
        <v>14</v>
      </c>
      <c r="K2023" s="2">
        <v>61489.89</v>
      </c>
      <c r="L2023" s="2">
        <v>16091.79</v>
      </c>
      <c r="M2023" s="5">
        <v>1</v>
      </c>
      <c r="N2023" s="2">
        <v>9.9</v>
      </c>
      <c r="O2023" s="2">
        <v>156150.51999999999</v>
      </c>
      <c r="P2023" s="2">
        <v>10157.040000000001</v>
      </c>
      <c r="Q2023" s="2">
        <v>7448.5</v>
      </c>
      <c r="R2023" s="2">
        <v>6446.34</v>
      </c>
      <c r="S2023" s="2">
        <v>2534.8000000000002</v>
      </c>
      <c r="T2023" s="2">
        <v>156018.65</v>
      </c>
      <c r="U2023" s="5">
        <v>1</v>
      </c>
      <c r="V2023" s="6">
        <v>1</v>
      </c>
      <c r="W2023">
        <v>3</v>
      </c>
      <c r="X2023">
        <v>2</v>
      </c>
      <c r="Y2023">
        <v>11</v>
      </c>
      <c r="Z2023" s="5">
        <f t="shared" ca="1" si="93"/>
        <v>5536</v>
      </c>
      <c r="AA2023" s="4" t="str">
        <f t="shared" si="94"/>
        <v>Low</v>
      </c>
      <c r="AB2023" s="2">
        <f t="shared" si="95"/>
        <v>0.01</v>
      </c>
      <c r="AC2023" s="2">
        <f>banking_clients[[#This Row],[Bank_Loans]] + banking_clients[[#This Row],[Business_Lending]] + banking_clients[[#This Row],[CreditCard_Balance]]</f>
        <v>312179.07</v>
      </c>
      <c r="AD2023" s="2">
        <f>banking_clients[[#This Row],[Bank_Deposits]] + banking_clients[[#This Row],[Saving_Accounts]] + banking_clients[[#This Row],[ForeignCurrency_Account]] + banking_clients[[#This Row],[Checking_Accounts]]</f>
        <v>26586.68</v>
      </c>
    </row>
    <row r="2024" spans="1:30" x14ac:dyDescent="0.2">
      <c r="A2024" t="s">
        <v>6060</v>
      </c>
      <c r="B2024" t="s">
        <v>6061</v>
      </c>
      <c r="C2024" s="5">
        <v>27</v>
      </c>
      <c r="D2024">
        <v>19479</v>
      </c>
      <c r="E2024" s="3" t="s">
        <v>6062</v>
      </c>
      <c r="F2024" s="4" t="s">
        <v>257</v>
      </c>
      <c r="G2024" s="4" t="s">
        <v>114</v>
      </c>
      <c r="H2024" s="4" t="s">
        <v>1477</v>
      </c>
      <c r="I2024" s="4" t="s">
        <v>33</v>
      </c>
      <c r="J2024" s="4" t="s">
        <v>14</v>
      </c>
      <c r="K2024" s="2">
        <v>57992.44</v>
      </c>
      <c r="L2024" s="2">
        <v>36221.64</v>
      </c>
      <c r="M2024" s="5">
        <v>1</v>
      </c>
      <c r="N2024" s="2">
        <v>3441.2</v>
      </c>
      <c r="O2024" s="2">
        <v>239980.57</v>
      </c>
      <c r="P2024" s="2">
        <v>721232.97</v>
      </c>
      <c r="Q2024" s="2">
        <v>641095.98</v>
      </c>
      <c r="R2024" s="2">
        <v>176301.39</v>
      </c>
      <c r="S2024" s="2">
        <v>38318.9</v>
      </c>
      <c r="T2024" s="2">
        <v>278197.92</v>
      </c>
      <c r="U2024" s="5">
        <v>3</v>
      </c>
      <c r="V2024" s="6">
        <v>2</v>
      </c>
      <c r="W2024">
        <v>3</v>
      </c>
      <c r="X2024">
        <v>2</v>
      </c>
      <c r="Y2024">
        <v>12</v>
      </c>
      <c r="Z2024" s="5">
        <f t="shared" ca="1" si="93"/>
        <v>5664</v>
      </c>
      <c r="AA2024" s="4" t="str">
        <f t="shared" si="94"/>
        <v>Low</v>
      </c>
      <c r="AB2024" s="2">
        <f t="shared" si="95"/>
        <v>0.03</v>
      </c>
      <c r="AC2024" s="2">
        <f>banking_clients[[#This Row],[Bank_Loans]] + banking_clients[[#This Row],[Business_Lending]] + banking_clients[[#This Row],[CreditCard_Balance]]</f>
        <v>521619.69</v>
      </c>
      <c r="AD2024" s="2">
        <f>banking_clients[[#This Row],[Bank_Deposits]] + banking_clients[[#This Row],[Saving_Accounts]] + banking_clients[[#This Row],[ForeignCurrency_Account]] + banking_clients[[#This Row],[Checking_Accounts]]</f>
        <v>1576949.24</v>
      </c>
    </row>
    <row r="2025" spans="1:30" x14ac:dyDescent="0.2">
      <c r="A2025" t="s">
        <v>6063</v>
      </c>
      <c r="B2025" t="s">
        <v>6064</v>
      </c>
      <c r="C2025" s="5">
        <v>23</v>
      </c>
      <c r="D2025">
        <v>5295</v>
      </c>
      <c r="E2025" s="3" t="s">
        <v>6065</v>
      </c>
      <c r="F2025" s="4" t="s">
        <v>109</v>
      </c>
      <c r="G2025" s="4" t="s">
        <v>25</v>
      </c>
      <c r="H2025" s="4" t="s">
        <v>249</v>
      </c>
      <c r="I2025" s="4" t="s">
        <v>80</v>
      </c>
      <c r="J2025" s="4" t="s">
        <v>34</v>
      </c>
      <c r="K2025" s="2">
        <v>57084.92</v>
      </c>
      <c r="L2025" s="2">
        <v>14015.4</v>
      </c>
      <c r="M2025" s="5">
        <v>1</v>
      </c>
      <c r="N2025" s="2">
        <v>1009.45</v>
      </c>
      <c r="O2025" s="2">
        <v>601682.31000000006</v>
      </c>
      <c r="P2025" s="2">
        <v>74432.03</v>
      </c>
      <c r="Q2025" s="2">
        <v>28945.79</v>
      </c>
      <c r="R2025" s="2">
        <v>55824.02</v>
      </c>
      <c r="S2025" s="2">
        <v>19961.54</v>
      </c>
      <c r="T2025" s="2">
        <v>647294.56999999995</v>
      </c>
      <c r="U2025" s="5">
        <v>3</v>
      </c>
      <c r="V2025" s="6">
        <v>2</v>
      </c>
      <c r="W2025">
        <v>3</v>
      </c>
      <c r="X2025">
        <v>2</v>
      </c>
      <c r="Y2025">
        <v>13</v>
      </c>
      <c r="Z2025" s="5">
        <f t="shared" ca="1" si="93"/>
        <v>2182</v>
      </c>
      <c r="AA2025" s="4" t="str">
        <f t="shared" si="94"/>
        <v>Low</v>
      </c>
      <c r="AB2025" s="2">
        <f t="shared" si="95"/>
        <v>0.01</v>
      </c>
      <c r="AC2025" s="2">
        <f>banking_clients[[#This Row],[Bank_Loans]] + banking_clients[[#This Row],[Business_Lending]] + banking_clients[[#This Row],[CreditCard_Balance]]</f>
        <v>1249986.3299999998</v>
      </c>
      <c r="AD2025" s="2">
        <f>banking_clients[[#This Row],[Bank_Deposits]] + banking_clients[[#This Row],[Saving_Accounts]] + banking_clients[[#This Row],[ForeignCurrency_Account]] + banking_clients[[#This Row],[Checking_Accounts]]</f>
        <v>179163.38</v>
      </c>
    </row>
    <row r="2026" spans="1:30" x14ac:dyDescent="0.2">
      <c r="A2026" t="s">
        <v>6066</v>
      </c>
      <c r="B2026" t="s">
        <v>6067</v>
      </c>
      <c r="C2026" s="5">
        <v>66</v>
      </c>
      <c r="D2026">
        <v>18122</v>
      </c>
      <c r="E2026" s="3" t="s">
        <v>6068</v>
      </c>
      <c r="F2026" s="4" t="s">
        <v>58</v>
      </c>
      <c r="G2026" s="4" t="s">
        <v>25</v>
      </c>
      <c r="H2026" s="4" t="s">
        <v>350</v>
      </c>
      <c r="I2026" s="4" t="s">
        <v>33</v>
      </c>
      <c r="J2026" s="4" t="s">
        <v>40</v>
      </c>
      <c r="K2026" s="2">
        <v>77407.75</v>
      </c>
      <c r="L2026" s="2">
        <v>35767.47</v>
      </c>
      <c r="M2026" s="5">
        <v>3</v>
      </c>
      <c r="N2026" s="2">
        <v>1688.36</v>
      </c>
      <c r="O2026" s="2">
        <v>1005492.83</v>
      </c>
      <c r="P2026" s="2">
        <v>615712.78</v>
      </c>
      <c r="Q2026" s="2">
        <v>381155.53</v>
      </c>
      <c r="R2026" s="2">
        <v>54827.76</v>
      </c>
      <c r="S2026" s="2">
        <v>25887.43</v>
      </c>
      <c r="T2026" s="2">
        <v>733526.16</v>
      </c>
      <c r="U2026" s="5">
        <v>3</v>
      </c>
      <c r="V2026" s="6">
        <v>2</v>
      </c>
      <c r="W2026">
        <v>3</v>
      </c>
      <c r="X2026">
        <v>2</v>
      </c>
      <c r="Y2026">
        <v>14</v>
      </c>
      <c r="Z2026" s="5">
        <f t="shared" ca="1" si="93"/>
        <v>5020</v>
      </c>
      <c r="AA2026" s="4" t="str">
        <f t="shared" si="94"/>
        <v>Low</v>
      </c>
      <c r="AB2026" s="2">
        <f t="shared" si="95"/>
        <v>0.03</v>
      </c>
      <c r="AC2026" s="2">
        <f>banking_clients[[#This Row],[Bank_Loans]] + banking_clients[[#This Row],[Business_Lending]] + banking_clients[[#This Row],[CreditCard_Balance]]</f>
        <v>1740707.35</v>
      </c>
      <c r="AD2026" s="2">
        <f>banking_clients[[#This Row],[Bank_Deposits]] + banking_clients[[#This Row],[Saving_Accounts]] + banking_clients[[#This Row],[ForeignCurrency_Account]] + banking_clients[[#This Row],[Checking_Accounts]]</f>
        <v>1077583.5</v>
      </c>
    </row>
    <row r="2027" spans="1:30" x14ac:dyDescent="0.2">
      <c r="A2027" t="s">
        <v>6069</v>
      </c>
      <c r="B2027" t="s">
        <v>6070</v>
      </c>
      <c r="C2027" s="5">
        <v>64</v>
      </c>
      <c r="D2027">
        <v>33576</v>
      </c>
      <c r="E2027" s="3" t="s">
        <v>6071</v>
      </c>
      <c r="F2027" s="4" t="s">
        <v>182</v>
      </c>
      <c r="G2027" s="4" t="s">
        <v>49</v>
      </c>
      <c r="H2027" s="4" t="s">
        <v>74</v>
      </c>
      <c r="I2027" s="4" t="s">
        <v>33</v>
      </c>
      <c r="J2027" s="4" t="s">
        <v>40</v>
      </c>
      <c r="K2027" s="2">
        <v>62999.27</v>
      </c>
      <c r="L2027" s="2">
        <v>6722.56</v>
      </c>
      <c r="M2027" s="5">
        <v>3</v>
      </c>
      <c r="N2027" s="2">
        <v>1472.27</v>
      </c>
      <c r="O2027" s="2">
        <v>508656.14</v>
      </c>
      <c r="P2027" s="2">
        <v>118423.6</v>
      </c>
      <c r="Q2027" s="2">
        <v>99725.13</v>
      </c>
      <c r="R2027" s="2">
        <v>17950.52</v>
      </c>
      <c r="S2027" s="2">
        <v>22549.200000000001</v>
      </c>
      <c r="T2027" s="2">
        <v>244181.01</v>
      </c>
      <c r="U2027" s="5">
        <v>0</v>
      </c>
      <c r="V2027" s="6">
        <v>1</v>
      </c>
      <c r="W2027">
        <v>3</v>
      </c>
      <c r="X2027">
        <v>2</v>
      </c>
      <c r="Y2027">
        <v>15</v>
      </c>
      <c r="Z2027" s="5">
        <f t="shared" ca="1" si="93"/>
        <v>8934</v>
      </c>
      <c r="AA2027" s="4" t="str">
        <f t="shared" si="94"/>
        <v>Low</v>
      </c>
      <c r="AB2027" s="2">
        <f t="shared" si="95"/>
        <v>0.03</v>
      </c>
      <c r="AC2027" s="2">
        <f>banking_clients[[#This Row],[Bank_Loans]] + banking_clients[[#This Row],[Business_Lending]] + banking_clients[[#This Row],[CreditCard_Balance]]</f>
        <v>754309.42</v>
      </c>
      <c r="AD2027" s="2">
        <f>banking_clients[[#This Row],[Bank_Deposits]] + banking_clients[[#This Row],[Saving_Accounts]] + banking_clients[[#This Row],[ForeignCurrency_Account]] + banking_clients[[#This Row],[Checking_Accounts]]</f>
        <v>258648.45</v>
      </c>
    </row>
    <row r="2028" spans="1:30" x14ac:dyDescent="0.2">
      <c r="A2028" t="s">
        <v>6072</v>
      </c>
      <c r="B2028" t="s">
        <v>6073</v>
      </c>
      <c r="C2028" s="5">
        <v>70</v>
      </c>
      <c r="D2028">
        <v>17864</v>
      </c>
      <c r="E2028" s="3" t="s">
        <v>6074</v>
      </c>
      <c r="F2028" s="4" t="s">
        <v>153</v>
      </c>
      <c r="G2028" s="4" t="s">
        <v>25</v>
      </c>
      <c r="H2028" s="4" t="s">
        <v>518</v>
      </c>
      <c r="I2028" s="4" t="s">
        <v>33</v>
      </c>
      <c r="J2028" s="4" t="s">
        <v>14</v>
      </c>
      <c r="K2028" s="2">
        <v>426380.23</v>
      </c>
      <c r="L2028" s="2">
        <v>36426.75</v>
      </c>
      <c r="M2028" s="5">
        <v>1</v>
      </c>
      <c r="N2028" s="2">
        <v>5173.8500000000004</v>
      </c>
      <c r="O2028" s="2">
        <v>245461.57</v>
      </c>
      <c r="P2028" s="2">
        <v>52572.32</v>
      </c>
      <c r="Q2028" s="2">
        <v>50381.8</v>
      </c>
      <c r="R2028" s="2">
        <v>27162.36</v>
      </c>
      <c r="S2028" s="2">
        <v>43105.61</v>
      </c>
      <c r="T2028" s="2">
        <v>135989.46</v>
      </c>
      <c r="U2028" s="5">
        <v>1</v>
      </c>
      <c r="V2028" s="6">
        <v>4</v>
      </c>
      <c r="W2028">
        <v>3</v>
      </c>
      <c r="X2028">
        <v>1</v>
      </c>
      <c r="Y2028">
        <v>16</v>
      </c>
      <c r="Z2028" s="5">
        <f t="shared" ca="1" si="93"/>
        <v>11056</v>
      </c>
      <c r="AA2028" s="4" t="str">
        <f t="shared" si="94"/>
        <v>High</v>
      </c>
      <c r="AB2028" s="2">
        <f t="shared" si="95"/>
        <v>0.03</v>
      </c>
      <c r="AC2028" s="2">
        <f>banking_clients[[#This Row],[Bank_Loans]] + banking_clients[[#This Row],[Business_Lending]] + banking_clients[[#This Row],[CreditCard_Balance]]</f>
        <v>386624.88</v>
      </c>
      <c r="AD2028" s="2">
        <f>banking_clients[[#This Row],[Bank_Deposits]] + banking_clients[[#This Row],[Saving_Accounts]] + banking_clients[[#This Row],[ForeignCurrency_Account]] + banking_clients[[#This Row],[Checking_Accounts]]</f>
        <v>173222.09</v>
      </c>
    </row>
    <row r="2029" spans="1:30" x14ac:dyDescent="0.2">
      <c r="A2029" t="s">
        <v>6075</v>
      </c>
      <c r="B2029" t="s">
        <v>6076</v>
      </c>
      <c r="C2029" s="5">
        <v>32</v>
      </c>
      <c r="D2029">
        <v>2865</v>
      </c>
      <c r="E2029" s="3" t="s">
        <v>6077</v>
      </c>
      <c r="F2029" s="4" t="s">
        <v>338</v>
      </c>
      <c r="G2029" s="4" t="s">
        <v>25</v>
      </c>
      <c r="H2029" s="4" t="s">
        <v>140</v>
      </c>
      <c r="I2029" s="4" t="s">
        <v>13</v>
      </c>
      <c r="J2029" s="4" t="s">
        <v>14</v>
      </c>
      <c r="K2029" s="2">
        <v>220825.61</v>
      </c>
      <c r="L2029" s="2">
        <v>8343.7900000000009</v>
      </c>
      <c r="M2029" s="5">
        <v>1</v>
      </c>
      <c r="N2029" s="2">
        <v>6108.18</v>
      </c>
      <c r="O2029" s="2">
        <v>1751103.57</v>
      </c>
      <c r="P2029" s="2">
        <v>786746.12</v>
      </c>
      <c r="Q2029" s="2">
        <v>248800.05</v>
      </c>
      <c r="R2029" s="2">
        <v>313488.07</v>
      </c>
      <c r="S2029" s="2">
        <v>78834.649999999994</v>
      </c>
      <c r="T2029" s="2">
        <v>2319718.3199999998</v>
      </c>
      <c r="U2029" s="5">
        <v>3</v>
      </c>
      <c r="V2029" s="6">
        <v>4</v>
      </c>
      <c r="W2029">
        <v>3</v>
      </c>
      <c r="X2029">
        <v>1</v>
      </c>
      <c r="Y2029">
        <v>17</v>
      </c>
      <c r="Z2029" s="5">
        <f t="shared" ca="1" si="93"/>
        <v>6144</v>
      </c>
      <c r="AA2029" s="4" t="str">
        <f t="shared" si="94"/>
        <v>Mid</v>
      </c>
      <c r="AB2029" s="2">
        <f t="shared" si="95"/>
        <v>0.05</v>
      </c>
      <c r="AC2029" s="2">
        <f>banking_clients[[#This Row],[Bank_Loans]] + banking_clients[[#This Row],[Business_Lending]] + banking_clients[[#This Row],[CreditCard_Balance]]</f>
        <v>4076930.07</v>
      </c>
      <c r="AD2029" s="2">
        <f>banking_clients[[#This Row],[Bank_Deposits]] + banking_clients[[#This Row],[Saving_Accounts]] + banking_clients[[#This Row],[ForeignCurrency_Account]] + banking_clients[[#This Row],[Checking_Accounts]]</f>
        <v>1427868.89</v>
      </c>
    </row>
    <row r="2030" spans="1:30" x14ac:dyDescent="0.2">
      <c r="A2030" t="s">
        <v>6078</v>
      </c>
      <c r="B2030" t="s">
        <v>6079</v>
      </c>
      <c r="C2030" s="5">
        <v>60</v>
      </c>
      <c r="D2030">
        <v>14708</v>
      </c>
      <c r="E2030" s="3" t="s">
        <v>6080</v>
      </c>
      <c r="F2030" s="4" t="s">
        <v>596</v>
      </c>
      <c r="G2030" s="4" t="s">
        <v>25</v>
      </c>
      <c r="H2030" s="4" t="s">
        <v>95</v>
      </c>
      <c r="I2030" s="4" t="s">
        <v>33</v>
      </c>
      <c r="J2030" s="4" t="s">
        <v>27</v>
      </c>
      <c r="K2030" s="2">
        <v>149251.47</v>
      </c>
      <c r="L2030" s="2">
        <v>6881.37</v>
      </c>
      <c r="M2030" s="5">
        <v>1</v>
      </c>
      <c r="N2030" s="2">
        <v>9479.4500000000007</v>
      </c>
      <c r="O2030" s="2">
        <v>419338.09</v>
      </c>
      <c r="P2030" s="2">
        <v>2001516.82</v>
      </c>
      <c r="Q2030" s="2">
        <v>1065742.72</v>
      </c>
      <c r="R2030" s="2">
        <v>147384.42000000001</v>
      </c>
      <c r="S2030" s="2">
        <v>85131.26</v>
      </c>
      <c r="T2030" s="2">
        <v>1307145.7</v>
      </c>
      <c r="U2030" s="5">
        <v>0</v>
      </c>
      <c r="V2030" s="6">
        <v>2</v>
      </c>
      <c r="W2030">
        <v>4</v>
      </c>
      <c r="X2030">
        <v>1</v>
      </c>
      <c r="Y2030">
        <v>18</v>
      </c>
      <c r="Z2030" s="5">
        <f t="shared" ca="1" si="93"/>
        <v>7163</v>
      </c>
      <c r="AA2030" s="4" t="str">
        <f t="shared" si="94"/>
        <v>Mid</v>
      </c>
      <c r="AB2030" s="2">
        <f t="shared" si="95"/>
        <v>0.03</v>
      </c>
      <c r="AC2030" s="2">
        <f>banking_clients[[#This Row],[Bank_Loans]] + banking_clients[[#This Row],[Business_Lending]] + banking_clients[[#This Row],[CreditCard_Balance]]</f>
        <v>1735963.24</v>
      </c>
      <c r="AD2030" s="2">
        <f>banking_clients[[#This Row],[Bank_Deposits]] + banking_clients[[#This Row],[Saving_Accounts]] + banking_clients[[#This Row],[ForeignCurrency_Account]] + banking_clients[[#This Row],[Checking_Accounts]]</f>
        <v>3299775.2199999997</v>
      </c>
    </row>
    <row r="2031" spans="1:30" x14ac:dyDescent="0.2">
      <c r="A2031" t="s">
        <v>6081</v>
      </c>
      <c r="B2031" t="s">
        <v>6082</v>
      </c>
      <c r="C2031" s="5">
        <v>35</v>
      </c>
      <c r="D2031">
        <v>37</v>
      </c>
      <c r="E2031" s="3" t="s">
        <v>1483</v>
      </c>
      <c r="F2031" s="4" t="s">
        <v>446</v>
      </c>
      <c r="G2031" s="4" t="s">
        <v>114</v>
      </c>
      <c r="H2031" s="4" t="s">
        <v>159</v>
      </c>
      <c r="I2031" s="4" t="s">
        <v>13</v>
      </c>
      <c r="J2031" s="4" t="s">
        <v>14</v>
      </c>
      <c r="K2031" s="2">
        <v>375589.51</v>
      </c>
      <c r="L2031" s="2">
        <v>20373.080000000002</v>
      </c>
      <c r="M2031" s="5">
        <v>2</v>
      </c>
      <c r="N2031" s="2">
        <v>5709.36</v>
      </c>
      <c r="O2031" s="2">
        <v>1662748.71</v>
      </c>
      <c r="P2031" s="2">
        <v>1145916.75</v>
      </c>
      <c r="Q2031" s="2">
        <v>494317.03</v>
      </c>
      <c r="R2031" s="2">
        <v>660587.31000000006</v>
      </c>
      <c r="S2031" s="2">
        <v>26923.37</v>
      </c>
      <c r="T2031" s="2">
        <v>2220047.41</v>
      </c>
      <c r="U2031" s="5">
        <v>3</v>
      </c>
      <c r="V2031" s="6">
        <v>4</v>
      </c>
      <c r="W2031">
        <v>4</v>
      </c>
      <c r="X2031">
        <v>1</v>
      </c>
      <c r="Y2031">
        <v>19</v>
      </c>
      <c r="Z2031" s="5">
        <f t="shared" ca="1" si="93"/>
        <v>3458</v>
      </c>
      <c r="AA2031" s="4" t="str">
        <f t="shared" si="94"/>
        <v>High</v>
      </c>
      <c r="AB2031" s="2">
        <f t="shared" si="95"/>
        <v>0.05</v>
      </c>
      <c r="AC2031" s="2">
        <f>banking_clients[[#This Row],[Bank_Loans]] + banking_clients[[#This Row],[Business_Lending]] + banking_clients[[#This Row],[CreditCard_Balance]]</f>
        <v>3888505.48</v>
      </c>
      <c r="AD2031" s="2">
        <f>banking_clients[[#This Row],[Bank_Deposits]] + banking_clients[[#This Row],[Saving_Accounts]] + banking_clients[[#This Row],[ForeignCurrency_Account]] + banking_clients[[#This Row],[Checking_Accounts]]</f>
        <v>2327744.46</v>
      </c>
    </row>
    <row r="2032" spans="1:30" x14ac:dyDescent="0.2">
      <c r="A2032" t="s">
        <v>6083</v>
      </c>
      <c r="B2032" t="s">
        <v>6084</v>
      </c>
      <c r="C2032" s="5">
        <v>36</v>
      </c>
      <c r="D2032">
        <v>453</v>
      </c>
      <c r="E2032" s="3" t="s">
        <v>2548</v>
      </c>
      <c r="F2032" s="4" t="s">
        <v>243</v>
      </c>
      <c r="G2032" s="4" t="s">
        <v>25</v>
      </c>
      <c r="H2032" s="4" t="s">
        <v>203</v>
      </c>
      <c r="I2032" s="4" t="s">
        <v>80</v>
      </c>
      <c r="J2032" s="4" t="s">
        <v>14</v>
      </c>
      <c r="K2032" s="2">
        <v>222087.6</v>
      </c>
      <c r="L2032" s="2">
        <v>24721.74</v>
      </c>
      <c r="M2032" s="5">
        <v>2</v>
      </c>
      <c r="N2032" s="2">
        <v>5802.07</v>
      </c>
      <c r="O2032" s="2">
        <v>150173.04999999999</v>
      </c>
      <c r="P2032" s="2">
        <v>678567.87</v>
      </c>
      <c r="Q2032" s="2">
        <v>379795.45</v>
      </c>
      <c r="R2032" s="2">
        <v>75959.09</v>
      </c>
      <c r="S2032" s="2">
        <v>25681.49</v>
      </c>
      <c r="T2032" s="2">
        <v>1634412.61</v>
      </c>
      <c r="U2032" s="5">
        <v>1</v>
      </c>
      <c r="V2032" s="6">
        <v>2</v>
      </c>
      <c r="W2032">
        <v>1</v>
      </c>
      <c r="X2032">
        <v>2</v>
      </c>
      <c r="Y2032">
        <v>20</v>
      </c>
      <c r="Z2032" s="5">
        <f t="shared" ca="1" si="93"/>
        <v>2165</v>
      </c>
      <c r="AA2032" s="4" t="str">
        <f t="shared" si="94"/>
        <v>Mid</v>
      </c>
      <c r="AB2032" s="2">
        <f t="shared" si="95"/>
        <v>0.01</v>
      </c>
      <c r="AC2032" s="2">
        <f>banking_clients[[#This Row],[Bank_Loans]] + banking_clients[[#This Row],[Business_Lending]] + banking_clients[[#This Row],[CreditCard_Balance]]</f>
        <v>1790387.7300000002</v>
      </c>
      <c r="AD2032" s="2">
        <f>banking_clients[[#This Row],[Bank_Deposits]] + banking_clients[[#This Row],[Saving_Accounts]] + banking_clients[[#This Row],[ForeignCurrency_Account]] + banking_clients[[#This Row],[Checking_Accounts]]</f>
        <v>1160003.8999999999</v>
      </c>
    </row>
    <row r="2033" spans="1:30" x14ac:dyDescent="0.2">
      <c r="A2033" t="s">
        <v>6085</v>
      </c>
      <c r="B2033" t="s">
        <v>6086</v>
      </c>
      <c r="C2033" s="5">
        <v>27</v>
      </c>
      <c r="D2033">
        <v>29699</v>
      </c>
      <c r="E2033" s="3" t="s">
        <v>6087</v>
      </c>
      <c r="F2033" s="4" t="s">
        <v>78</v>
      </c>
      <c r="G2033" s="4" t="s">
        <v>49</v>
      </c>
      <c r="H2033" s="4" t="s">
        <v>50</v>
      </c>
      <c r="I2033" s="4" t="s">
        <v>13</v>
      </c>
      <c r="J2033" s="4" t="s">
        <v>34</v>
      </c>
      <c r="K2033" s="2">
        <v>261370.56</v>
      </c>
      <c r="L2033" s="2">
        <v>38045.279999999999</v>
      </c>
      <c r="M2033" s="5">
        <v>2</v>
      </c>
      <c r="N2033" s="2">
        <v>6539.82</v>
      </c>
      <c r="O2033" s="2">
        <v>93927.94</v>
      </c>
      <c r="P2033" s="2">
        <v>283273.74</v>
      </c>
      <c r="Q2033" s="2">
        <v>56291.58</v>
      </c>
      <c r="R2033" s="2">
        <v>101488.27</v>
      </c>
      <c r="S2033" s="2">
        <v>38087.089999999997</v>
      </c>
      <c r="T2033" s="2">
        <v>218325.56</v>
      </c>
      <c r="U2033" s="5">
        <v>2</v>
      </c>
      <c r="V2033" s="6">
        <v>2</v>
      </c>
      <c r="W2033">
        <v>2</v>
      </c>
      <c r="X2033">
        <v>2</v>
      </c>
      <c r="Y2033">
        <v>21</v>
      </c>
      <c r="Z2033" s="5">
        <f t="shared" ca="1" si="93"/>
        <v>6453</v>
      </c>
      <c r="AA2033" s="4" t="str">
        <f t="shared" si="94"/>
        <v>Mid</v>
      </c>
      <c r="AB2033" s="2">
        <f t="shared" si="95"/>
        <v>0.05</v>
      </c>
      <c r="AC2033" s="2">
        <f>banking_clients[[#This Row],[Bank_Loans]] + banking_clients[[#This Row],[Business_Lending]] + banking_clients[[#This Row],[CreditCard_Balance]]</f>
        <v>318793.32</v>
      </c>
      <c r="AD2033" s="2">
        <f>banking_clients[[#This Row],[Bank_Deposits]] + banking_clients[[#This Row],[Saving_Accounts]] + banking_clients[[#This Row],[ForeignCurrency_Account]] + banking_clients[[#This Row],[Checking_Accounts]]</f>
        <v>479140.68</v>
      </c>
    </row>
    <row r="2034" spans="1:30" x14ac:dyDescent="0.2">
      <c r="A2034" t="s">
        <v>6088</v>
      </c>
      <c r="B2034" t="s">
        <v>6089</v>
      </c>
      <c r="C2034" s="5">
        <v>73</v>
      </c>
      <c r="D2034">
        <v>21253</v>
      </c>
      <c r="E2034" s="3" t="s">
        <v>6090</v>
      </c>
      <c r="F2034" s="4" t="s">
        <v>89</v>
      </c>
      <c r="G2034" s="4" t="s">
        <v>49</v>
      </c>
      <c r="H2034" s="4" t="s">
        <v>622</v>
      </c>
      <c r="I2034" s="4" t="s">
        <v>80</v>
      </c>
      <c r="J2034" s="4" t="s">
        <v>34</v>
      </c>
      <c r="K2034" s="2">
        <v>76595.960000000006</v>
      </c>
      <c r="L2034" s="2">
        <v>25636.32</v>
      </c>
      <c r="M2034" s="5">
        <v>1</v>
      </c>
      <c r="N2034" s="2">
        <v>1940.25</v>
      </c>
      <c r="O2034" s="2">
        <v>288700.03999999998</v>
      </c>
      <c r="P2034" s="2">
        <v>250220.19</v>
      </c>
      <c r="Q2034" s="2">
        <v>293226.78999999998</v>
      </c>
      <c r="R2034" s="2">
        <v>122177.83</v>
      </c>
      <c r="S2034" s="2">
        <v>13420.26</v>
      </c>
      <c r="T2034" s="2">
        <v>480319.76</v>
      </c>
      <c r="U2034" s="5">
        <v>2</v>
      </c>
      <c r="V2034" s="6">
        <v>1</v>
      </c>
      <c r="W2034">
        <v>3</v>
      </c>
      <c r="X2034">
        <v>2</v>
      </c>
      <c r="Y2034">
        <v>22</v>
      </c>
      <c r="Z2034" s="5">
        <f t="shared" ca="1" si="93"/>
        <v>2966</v>
      </c>
      <c r="AA2034" s="4" t="str">
        <f t="shared" si="94"/>
        <v>Low</v>
      </c>
      <c r="AB2034" s="2">
        <f t="shared" si="95"/>
        <v>0.01</v>
      </c>
      <c r="AC2034" s="2">
        <f>banking_clients[[#This Row],[Bank_Loans]] + banking_clients[[#This Row],[Business_Lending]] + banking_clients[[#This Row],[CreditCard_Balance]]</f>
        <v>770960.05</v>
      </c>
      <c r="AD2034" s="2">
        <f>banking_clients[[#This Row],[Bank_Deposits]] + banking_clients[[#This Row],[Saving_Accounts]] + banking_clients[[#This Row],[ForeignCurrency_Account]] + banking_clients[[#This Row],[Checking_Accounts]]</f>
        <v>679045.07000000007</v>
      </c>
    </row>
    <row r="2035" spans="1:30" x14ac:dyDescent="0.2">
      <c r="A2035" t="s">
        <v>6091</v>
      </c>
      <c r="B2035" t="s">
        <v>6092</v>
      </c>
      <c r="C2035" s="5">
        <v>25</v>
      </c>
      <c r="D2035">
        <v>33691</v>
      </c>
      <c r="E2035" s="3" t="s">
        <v>6093</v>
      </c>
      <c r="F2035" s="4" t="s">
        <v>167</v>
      </c>
      <c r="G2035" s="4" t="s">
        <v>49</v>
      </c>
      <c r="H2035" s="4" t="s">
        <v>1230</v>
      </c>
      <c r="I2035" s="4" t="s">
        <v>13</v>
      </c>
      <c r="J2035" s="4" t="s">
        <v>14</v>
      </c>
      <c r="K2035" s="2">
        <v>332196.92</v>
      </c>
      <c r="L2035" s="2">
        <v>15011</v>
      </c>
      <c r="M2035" s="5">
        <v>1</v>
      </c>
      <c r="N2035" s="2">
        <v>8508.5</v>
      </c>
      <c r="O2035" s="2">
        <v>1418337.34</v>
      </c>
      <c r="P2035" s="2">
        <v>673120.46</v>
      </c>
      <c r="Q2035" s="2">
        <v>200641.67</v>
      </c>
      <c r="R2035" s="2">
        <v>272419.62</v>
      </c>
      <c r="S2035" s="2">
        <v>58162.78</v>
      </c>
      <c r="T2035" s="2">
        <v>1016434.69</v>
      </c>
      <c r="U2035" s="5">
        <v>0</v>
      </c>
      <c r="V2035" s="6">
        <v>4</v>
      </c>
      <c r="W2035">
        <v>4</v>
      </c>
      <c r="X2035">
        <v>2</v>
      </c>
      <c r="Y2035">
        <v>1</v>
      </c>
      <c r="Z2035" s="5">
        <f t="shared" ca="1" si="93"/>
        <v>3391</v>
      </c>
      <c r="AA2035" s="4" t="str">
        <f t="shared" si="94"/>
        <v>High</v>
      </c>
      <c r="AB2035" s="2">
        <f t="shared" si="95"/>
        <v>0.05</v>
      </c>
      <c r="AC2035" s="2">
        <f>banking_clients[[#This Row],[Bank_Loans]] + banking_clients[[#This Row],[Business_Lending]] + banking_clients[[#This Row],[CreditCard_Balance]]</f>
        <v>2443280.5300000003</v>
      </c>
      <c r="AD2035" s="2">
        <f>banking_clients[[#This Row],[Bank_Deposits]] + banking_clients[[#This Row],[Saving_Accounts]] + banking_clients[[#This Row],[ForeignCurrency_Account]] + banking_clients[[#This Row],[Checking_Accounts]]</f>
        <v>1204344.53</v>
      </c>
    </row>
    <row r="2036" spans="1:30" x14ac:dyDescent="0.2">
      <c r="A2036" t="s">
        <v>6094</v>
      </c>
      <c r="B2036" t="s">
        <v>6095</v>
      </c>
      <c r="C2036" s="5">
        <v>60</v>
      </c>
      <c r="D2036">
        <v>10680</v>
      </c>
      <c r="E2036" s="3" t="s">
        <v>6096</v>
      </c>
      <c r="F2036" s="4" t="s">
        <v>377</v>
      </c>
      <c r="G2036" s="4" t="s">
        <v>25</v>
      </c>
      <c r="H2036" s="4" t="s">
        <v>819</v>
      </c>
      <c r="I2036" s="4" t="s">
        <v>80</v>
      </c>
      <c r="J2036" s="4" t="s">
        <v>34</v>
      </c>
      <c r="K2036" s="2">
        <v>71177</v>
      </c>
      <c r="L2036" s="2">
        <v>7326.8</v>
      </c>
      <c r="M2036" s="5">
        <v>1</v>
      </c>
      <c r="N2036" s="2">
        <v>1704.89</v>
      </c>
      <c r="O2036" s="2">
        <v>70025.09</v>
      </c>
      <c r="P2036" s="2">
        <v>97662.16</v>
      </c>
      <c r="Q2036" s="2">
        <v>66821.48</v>
      </c>
      <c r="R2036" s="2">
        <v>48728.28</v>
      </c>
      <c r="S2036" s="2">
        <v>12845.19</v>
      </c>
      <c r="T2036" s="2">
        <v>343348.38</v>
      </c>
      <c r="U2036" s="5">
        <v>1</v>
      </c>
      <c r="V2036" s="6">
        <v>1</v>
      </c>
      <c r="W2036">
        <v>1</v>
      </c>
      <c r="X2036">
        <v>2</v>
      </c>
      <c r="Y2036">
        <v>2</v>
      </c>
      <c r="Z2036" s="5">
        <f t="shared" ca="1" si="93"/>
        <v>7891</v>
      </c>
      <c r="AA2036" s="4" t="str">
        <f t="shared" si="94"/>
        <v>Low</v>
      </c>
      <c r="AB2036" s="2">
        <f t="shared" si="95"/>
        <v>0.01</v>
      </c>
      <c r="AC2036" s="2">
        <f>banking_clients[[#This Row],[Bank_Loans]] + banking_clients[[#This Row],[Business_Lending]] + banking_clients[[#This Row],[CreditCard_Balance]]</f>
        <v>415078.36</v>
      </c>
      <c r="AD2036" s="2">
        <f>banking_clients[[#This Row],[Bank_Deposits]] + banking_clients[[#This Row],[Saving_Accounts]] + banking_clients[[#This Row],[ForeignCurrency_Account]] + banking_clients[[#This Row],[Checking_Accounts]]</f>
        <v>226057.11</v>
      </c>
    </row>
    <row r="2037" spans="1:30" x14ac:dyDescent="0.2">
      <c r="A2037" t="s">
        <v>6097</v>
      </c>
      <c r="B2037" t="s">
        <v>6098</v>
      </c>
      <c r="C2037" s="5">
        <v>53</v>
      </c>
      <c r="D2037">
        <v>23254</v>
      </c>
      <c r="E2037" s="3" t="s">
        <v>6099</v>
      </c>
      <c r="F2037" s="4" t="s">
        <v>73</v>
      </c>
      <c r="G2037" s="4" t="s">
        <v>25</v>
      </c>
      <c r="H2037" s="4" t="s">
        <v>434</v>
      </c>
      <c r="I2037" s="4" t="s">
        <v>13</v>
      </c>
      <c r="J2037" s="4" t="s">
        <v>14</v>
      </c>
      <c r="K2037" s="2">
        <v>329847.84000000003</v>
      </c>
      <c r="L2037" s="2">
        <v>10693.44</v>
      </c>
      <c r="M2037" s="5">
        <v>1</v>
      </c>
      <c r="N2037" s="2">
        <v>3311.67</v>
      </c>
      <c r="O2037" s="2">
        <v>256430.28</v>
      </c>
      <c r="P2037" s="2">
        <v>313186.08</v>
      </c>
      <c r="Q2037" s="2">
        <v>295030.37</v>
      </c>
      <c r="R2037" s="2">
        <v>108026.5</v>
      </c>
      <c r="S2037" s="2">
        <v>19640.990000000002</v>
      </c>
      <c r="T2037" s="2">
        <v>220764.01</v>
      </c>
      <c r="U2037" s="5">
        <v>1</v>
      </c>
      <c r="V2037" s="6">
        <v>2</v>
      </c>
      <c r="W2037">
        <v>1</v>
      </c>
      <c r="X2037">
        <v>1</v>
      </c>
      <c r="Y2037">
        <v>3</v>
      </c>
      <c r="Z2037" s="5">
        <f t="shared" ca="1" si="93"/>
        <v>1371</v>
      </c>
      <c r="AA2037" s="4" t="str">
        <f t="shared" si="94"/>
        <v>High</v>
      </c>
      <c r="AB2037" s="2">
        <f t="shared" si="95"/>
        <v>0.05</v>
      </c>
      <c r="AC2037" s="2">
        <f>banking_clients[[#This Row],[Bank_Loans]] + banking_clients[[#This Row],[Business_Lending]] + banking_clients[[#This Row],[CreditCard_Balance]]</f>
        <v>480505.96</v>
      </c>
      <c r="AD2037" s="2">
        <f>banking_clients[[#This Row],[Bank_Deposits]] + banking_clients[[#This Row],[Saving_Accounts]] + banking_clients[[#This Row],[ForeignCurrency_Account]] + banking_clients[[#This Row],[Checking_Accounts]]</f>
        <v>735883.94</v>
      </c>
    </row>
    <row r="2038" spans="1:30" x14ac:dyDescent="0.2">
      <c r="A2038" t="s">
        <v>6100</v>
      </c>
      <c r="B2038" t="s">
        <v>6101</v>
      </c>
      <c r="C2038" s="5">
        <v>56</v>
      </c>
      <c r="D2038">
        <v>22092</v>
      </c>
      <c r="E2038" s="3" t="s">
        <v>6102</v>
      </c>
      <c r="F2038" s="4" t="s">
        <v>73</v>
      </c>
      <c r="G2038" s="4" t="s">
        <v>25</v>
      </c>
      <c r="H2038" s="4" t="s">
        <v>1707</v>
      </c>
      <c r="I2038" s="4" t="s">
        <v>33</v>
      </c>
      <c r="J2038" s="4" t="s">
        <v>34</v>
      </c>
      <c r="K2038" s="2">
        <v>85181.04</v>
      </c>
      <c r="L2038" s="2">
        <v>28180.799999999999</v>
      </c>
      <c r="M2038" s="5">
        <v>2</v>
      </c>
      <c r="N2038" s="2">
        <v>3689.95</v>
      </c>
      <c r="O2038" s="2">
        <v>57099.33</v>
      </c>
      <c r="P2038" s="2">
        <v>0</v>
      </c>
      <c r="Q2038" s="2">
        <v>0</v>
      </c>
      <c r="R2038" s="2">
        <v>0</v>
      </c>
      <c r="S2038" s="2">
        <v>1915.97</v>
      </c>
      <c r="T2038" s="2">
        <v>777429.31</v>
      </c>
      <c r="U2038" s="5">
        <v>0</v>
      </c>
      <c r="V2038" s="6">
        <v>1</v>
      </c>
      <c r="W2038">
        <v>1</v>
      </c>
      <c r="X2038">
        <v>2</v>
      </c>
      <c r="Y2038">
        <v>4</v>
      </c>
      <c r="Z2038" s="5">
        <f t="shared" ca="1" si="93"/>
        <v>6702</v>
      </c>
      <c r="AA2038" s="4" t="str">
        <f t="shared" si="94"/>
        <v>Low</v>
      </c>
      <c r="AB2038" s="2">
        <f t="shared" si="95"/>
        <v>0.03</v>
      </c>
      <c r="AC2038" s="2">
        <f>banking_clients[[#This Row],[Bank_Loans]] + banking_clients[[#This Row],[Business_Lending]] + banking_clients[[#This Row],[CreditCard_Balance]]</f>
        <v>838218.59</v>
      </c>
      <c r="AD2038" s="2">
        <f>banking_clients[[#This Row],[Bank_Deposits]] + banking_clients[[#This Row],[Saving_Accounts]] + banking_clients[[#This Row],[ForeignCurrency_Account]] + banking_clients[[#This Row],[Checking_Accounts]]</f>
        <v>1915.97</v>
      </c>
    </row>
    <row r="2039" spans="1:30" x14ac:dyDescent="0.2">
      <c r="A2039" t="s">
        <v>6103</v>
      </c>
      <c r="B2039" t="s">
        <v>6104</v>
      </c>
      <c r="C2039" s="5">
        <v>52</v>
      </c>
      <c r="D2039">
        <v>10773</v>
      </c>
      <c r="E2039" s="3" t="s">
        <v>6105</v>
      </c>
      <c r="F2039" s="4" t="s">
        <v>243</v>
      </c>
      <c r="G2039" s="4" t="s">
        <v>25</v>
      </c>
      <c r="H2039" s="4" t="s">
        <v>173</v>
      </c>
      <c r="I2039" s="4" t="s">
        <v>33</v>
      </c>
      <c r="J2039" s="4" t="s">
        <v>27</v>
      </c>
      <c r="K2039" s="2">
        <v>122089.65</v>
      </c>
      <c r="L2039" s="2">
        <v>9183.68</v>
      </c>
      <c r="M2039" s="5">
        <v>1</v>
      </c>
      <c r="N2039" s="2">
        <v>3729.94</v>
      </c>
      <c r="O2039" s="2">
        <v>551115.81000000006</v>
      </c>
      <c r="P2039" s="2">
        <v>158143.35999999999</v>
      </c>
      <c r="Q2039" s="2">
        <v>47128.82</v>
      </c>
      <c r="R2039" s="2">
        <v>39745.300000000003</v>
      </c>
      <c r="S2039" s="2">
        <v>57568.27</v>
      </c>
      <c r="T2039" s="2">
        <v>1058450.32</v>
      </c>
      <c r="U2039" s="5">
        <v>3</v>
      </c>
      <c r="V2039" s="6">
        <v>2</v>
      </c>
      <c r="W2039">
        <v>2</v>
      </c>
      <c r="X2039">
        <v>1</v>
      </c>
      <c r="Y2039">
        <v>8</v>
      </c>
      <c r="Z2039" s="5">
        <f t="shared" ca="1" si="93"/>
        <v>5226</v>
      </c>
      <c r="AA2039" s="4" t="str">
        <f t="shared" si="94"/>
        <v>Mid</v>
      </c>
      <c r="AB2039" s="2">
        <f t="shared" si="95"/>
        <v>0.03</v>
      </c>
      <c r="AC2039" s="2">
        <f>banking_clients[[#This Row],[Bank_Loans]] + banking_clients[[#This Row],[Business_Lending]] + banking_clients[[#This Row],[CreditCard_Balance]]</f>
        <v>1613296.07</v>
      </c>
      <c r="AD2039" s="2">
        <f>banking_clients[[#This Row],[Bank_Deposits]] + banking_clients[[#This Row],[Saving_Accounts]] + banking_clients[[#This Row],[ForeignCurrency_Account]] + banking_clients[[#This Row],[Checking_Accounts]]</f>
        <v>302585.74999999994</v>
      </c>
    </row>
    <row r="2040" spans="1:30" x14ac:dyDescent="0.2">
      <c r="A2040" t="s">
        <v>6106</v>
      </c>
      <c r="B2040" t="s">
        <v>6107</v>
      </c>
      <c r="C2040" s="5">
        <v>79</v>
      </c>
      <c r="D2040">
        <v>21379</v>
      </c>
      <c r="E2040" s="3" t="s">
        <v>6108</v>
      </c>
      <c r="F2040" s="4" t="s">
        <v>24</v>
      </c>
      <c r="G2040" s="4" t="s">
        <v>11</v>
      </c>
      <c r="H2040" s="4" t="s">
        <v>585</v>
      </c>
      <c r="I2040" s="4" t="s">
        <v>33</v>
      </c>
      <c r="J2040" s="4" t="s">
        <v>27</v>
      </c>
      <c r="K2040" s="2">
        <v>68556.13</v>
      </c>
      <c r="L2040" s="2">
        <v>39398.32</v>
      </c>
      <c r="M2040" s="5">
        <v>1</v>
      </c>
      <c r="N2040" s="2">
        <v>1885.44</v>
      </c>
      <c r="O2040" s="2">
        <v>318418.37</v>
      </c>
      <c r="P2040" s="2">
        <v>26319.360000000001</v>
      </c>
      <c r="Q2040" s="2">
        <v>12943.95</v>
      </c>
      <c r="R2040" s="2">
        <v>26276.22</v>
      </c>
      <c r="S2040" s="2">
        <v>15409.89</v>
      </c>
      <c r="T2040" s="2">
        <v>161082.09</v>
      </c>
      <c r="U2040" s="5">
        <v>0</v>
      </c>
      <c r="V2040" s="6">
        <v>2</v>
      </c>
      <c r="W2040">
        <v>2</v>
      </c>
      <c r="X2040">
        <v>1</v>
      </c>
      <c r="Y2040">
        <v>9</v>
      </c>
      <c r="Z2040" s="5">
        <f t="shared" ca="1" si="93"/>
        <v>10679</v>
      </c>
      <c r="AA2040" s="4" t="str">
        <f t="shared" si="94"/>
        <v>Low</v>
      </c>
      <c r="AB2040" s="2">
        <f t="shared" si="95"/>
        <v>0.03</v>
      </c>
      <c r="AC2040" s="2">
        <f>banking_clients[[#This Row],[Bank_Loans]] + banking_clients[[#This Row],[Business_Lending]] + banking_clients[[#This Row],[CreditCard_Balance]]</f>
        <v>481385.89999999997</v>
      </c>
      <c r="AD2040" s="2">
        <f>banking_clients[[#This Row],[Bank_Deposits]] + banking_clients[[#This Row],[Saving_Accounts]] + banking_clients[[#This Row],[ForeignCurrency_Account]] + banking_clients[[#This Row],[Checking_Accounts]]</f>
        <v>80949.42</v>
      </c>
    </row>
    <row r="2041" spans="1:30" x14ac:dyDescent="0.2">
      <c r="A2041" t="s">
        <v>6109</v>
      </c>
      <c r="B2041" t="s">
        <v>6110</v>
      </c>
      <c r="C2041" s="5">
        <v>70</v>
      </c>
      <c r="D2041">
        <v>2686</v>
      </c>
      <c r="E2041" s="3" t="s">
        <v>6111</v>
      </c>
      <c r="F2041" s="4" t="s">
        <v>192</v>
      </c>
      <c r="G2041" s="4" t="s">
        <v>25</v>
      </c>
      <c r="H2041" s="4" t="s">
        <v>1301</v>
      </c>
      <c r="I2041" s="4" t="s">
        <v>80</v>
      </c>
      <c r="J2041" s="4" t="s">
        <v>34</v>
      </c>
      <c r="K2041" s="2">
        <v>477264.42</v>
      </c>
      <c r="L2041" s="2">
        <v>17267.400000000001</v>
      </c>
      <c r="M2041" s="5">
        <v>1</v>
      </c>
      <c r="N2041" s="2">
        <v>1199.52</v>
      </c>
      <c r="O2041" s="2">
        <v>272381</v>
      </c>
      <c r="P2041" s="2">
        <v>1027401.63</v>
      </c>
      <c r="Q2041" s="2">
        <v>859662.59</v>
      </c>
      <c r="R2041" s="2">
        <v>233995.96</v>
      </c>
      <c r="S2041" s="2">
        <v>61002.65</v>
      </c>
      <c r="T2041" s="2">
        <v>1137544.51</v>
      </c>
      <c r="U2041" s="5">
        <v>3</v>
      </c>
      <c r="V2041" s="6">
        <v>4</v>
      </c>
      <c r="W2041">
        <v>3</v>
      </c>
      <c r="X2041">
        <v>2</v>
      </c>
      <c r="Y2041">
        <v>10</v>
      </c>
      <c r="Z2041" s="5">
        <f t="shared" ca="1" si="93"/>
        <v>4343</v>
      </c>
      <c r="AA2041" s="4" t="str">
        <f t="shared" si="94"/>
        <v>High</v>
      </c>
      <c r="AB2041" s="2">
        <f t="shared" si="95"/>
        <v>0.01</v>
      </c>
      <c r="AC2041" s="2">
        <f>banking_clients[[#This Row],[Bank_Loans]] + banking_clients[[#This Row],[Business_Lending]] + banking_clients[[#This Row],[CreditCard_Balance]]</f>
        <v>1411125.03</v>
      </c>
      <c r="AD2041" s="2">
        <f>banking_clients[[#This Row],[Bank_Deposits]] + banking_clients[[#This Row],[Saving_Accounts]] + banking_clients[[#This Row],[ForeignCurrency_Account]] + banking_clients[[#This Row],[Checking_Accounts]]</f>
        <v>2182062.83</v>
      </c>
    </row>
    <row r="2042" spans="1:30" x14ac:dyDescent="0.2">
      <c r="A2042" t="s">
        <v>6112</v>
      </c>
      <c r="B2042" t="s">
        <v>6113</v>
      </c>
      <c r="C2042" s="5">
        <v>82</v>
      </c>
      <c r="D2042">
        <v>16674</v>
      </c>
      <c r="E2042" s="3" t="s">
        <v>6114</v>
      </c>
      <c r="F2042" s="4" t="s">
        <v>262</v>
      </c>
      <c r="G2042" s="4" t="s">
        <v>49</v>
      </c>
      <c r="H2042" s="4" t="s">
        <v>154</v>
      </c>
      <c r="I2042" s="4" t="s">
        <v>33</v>
      </c>
      <c r="J2042" s="4" t="s">
        <v>40</v>
      </c>
      <c r="K2042" s="2">
        <v>82543.13</v>
      </c>
      <c r="L2042" s="2">
        <v>7449.75</v>
      </c>
      <c r="M2042" s="5">
        <v>2</v>
      </c>
      <c r="N2042" s="2">
        <v>4819.3100000000004</v>
      </c>
      <c r="O2042" s="2">
        <v>114752.9</v>
      </c>
      <c r="P2042" s="2">
        <v>1221609.51</v>
      </c>
      <c r="Q2042" s="2">
        <v>260343.01</v>
      </c>
      <c r="R2042" s="2">
        <v>807664.12</v>
      </c>
      <c r="S2042" s="2">
        <v>84473.72</v>
      </c>
      <c r="T2042" s="2">
        <v>601287.68000000005</v>
      </c>
      <c r="U2042" s="5">
        <v>2</v>
      </c>
      <c r="V2042" s="6">
        <v>3</v>
      </c>
      <c r="W2042">
        <v>3</v>
      </c>
      <c r="X2042">
        <v>1</v>
      </c>
      <c r="Y2042">
        <v>11</v>
      </c>
      <c r="Z2042" s="5">
        <f t="shared" ca="1" si="93"/>
        <v>3891</v>
      </c>
      <c r="AA2042" s="4" t="str">
        <f t="shared" si="94"/>
        <v>Low</v>
      </c>
      <c r="AB2042" s="2">
        <f t="shared" si="95"/>
        <v>0.03</v>
      </c>
      <c r="AC2042" s="2">
        <f>banking_clients[[#This Row],[Bank_Loans]] + banking_clients[[#This Row],[Business_Lending]] + banking_clients[[#This Row],[CreditCard_Balance]]</f>
        <v>720859.89000000013</v>
      </c>
      <c r="AD2042" s="2">
        <f>banking_clients[[#This Row],[Bank_Deposits]] + banking_clients[[#This Row],[Saving_Accounts]] + banking_clients[[#This Row],[ForeignCurrency_Account]] + banking_clients[[#This Row],[Checking_Accounts]]</f>
        <v>2374090.3600000003</v>
      </c>
    </row>
    <row r="2043" spans="1:30" x14ac:dyDescent="0.2">
      <c r="A2043" t="s">
        <v>6115</v>
      </c>
      <c r="B2043" t="s">
        <v>6116</v>
      </c>
      <c r="C2043" s="5">
        <v>31</v>
      </c>
      <c r="D2043">
        <v>22376</v>
      </c>
      <c r="E2043" s="3" t="s">
        <v>6117</v>
      </c>
      <c r="F2043" s="4" t="s">
        <v>310</v>
      </c>
      <c r="G2043" s="4" t="s">
        <v>25</v>
      </c>
      <c r="H2043" s="4" t="s">
        <v>688</v>
      </c>
      <c r="I2043" s="4" t="s">
        <v>13</v>
      </c>
      <c r="J2043" s="4" t="s">
        <v>14</v>
      </c>
      <c r="K2043" s="2">
        <v>128308.5</v>
      </c>
      <c r="L2043" s="2">
        <v>31224.76</v>
      </c>
      <c r="M2043" s="5">
        <v>1</v>
      </c>
      <c r="N2043" s="2">
        <v>2594.7600000000002</v>
      </c>
      <c r="O2043" s="2">
        <v>418068.43</v>
      </c>
      <c r="P2043" s="2">
        <v>115235.22</v>
      </c>
      <c r="Q2043" s="2">
        <v>30155.01</v>
      </c>
      <c r="R2043" s="2">
        <v>87621.84</v>
      </c>
      <c r="S2043" s="2">
        <v>37199.089999999997</v>
      </c>
      <c r="T2043" s="2">
        <v>697802.93</v>
      </c>
      <c r="U2043" s="5">
        <v>1</v>
      </c>
      <c r="V2043" s="6">
        <v>2</v>
      </c>
      <c r="W2043">
        <v>3</v>
      </c>
      <c r="X2043">
        <v>1</v>
      </c>
      <c r="Y2043">
        <v>12</v>
      </c>
      <c r="Z2043" s="5">
        <f t="shared" ca="1" si="93"/>
        <v>1249</v>
      </c>
      <c r="AA2043" s="4" t="str">
        <f t="shared" si="94"/>
        <v>Mid</v>
      </c>
      <c r="AB2043" s="2">
        <f t="shared" si="95"/>
        <v>0.05</v>
      </c>
      <c r="AC2043" s="2">
        <f>banking_clients[[#This Row],[Bank_Loans]] + banking_clients[[#This Row],[Business_Lending]] + banking_clients[[#This Row],[CreditCard_Balance]]</f>
        <v>1118466.1200000001</v>
      </c>
      <c r="AD2043" s="2">
        <f>banking_clients[[#This Row],[Bank_Deposits]] + banking_clients[[#This Row],[Saving_Accounts]] + banking_clients[[#This Row],[ForeignCurrency_Account]] + banking_clients[[#This Row],[Checking_Accounts]]</f>
        <v>270211.15999999997</v>
      </c>
    </row>
    <row r="2044" spans="1:30" x14ac:dyDescent="0.2">
      <c r="A2044" t="s">
        <v>6118</v>
      </c>
      <c r="B2044" t="s">
        <v>6119</v>
      </c>
      <c r="C2044" s="5">
        <v>49</v>
      </c>
      <c r="D2044">
        <v>11356</v>
      </c>
      <c r="E2044" s="3" t="s">
        <v>6120</v>
      </c>
      <c r="F2044" s="4" t="s">
        <v>44</v>
      </c>
      <c r="G2044" s="4" t="s">
        <v>25</v>
      </c>
      <c r="H2044" s="4" t="s">
        <v>1297</v>
      </c>
      <c r="I2044" s="4" t="s">
        <v>33</v>
      </c>
      <c r="J2044" s="4" t="s">
        <v>14</v>
      </c>
      <c r="K2044" s="2">
        <v>84773.48</v>
      </c>
      <c r="L2044" s="2">
        <v>6005.25</v>
      </c>
      <c r="M2044" s="5">
        <v>1</v>
      </c>
      <c r="N2044" s="2">
        <v>7284.48</v>
      </c>
      <c r="O2044" s="2">
        <v>713747.5</v>
      </c>
      <c r="P2044" s="2">
        <v>1029891.96</v>
      </c>
      <c r="Q2044" s="2">
        <v>401730.91</v>
      </c>
      <c r="R2044" s="2">
        <v>368131.6</v>
      </c>
      <c r="S2044" s="2">
        <v>38749.9</v>
      </c>
      <c r="T2044" s="2">
        <v>2635585.4</v>
      </c>
      <c r="U2044" s="5">
        <v>2</v>
      </c>
      <c r="V2044" s="6">
        <v>4</v>
      </c>
      <c r="W2044">
        <v>3</v>
      </c>
      <c r="X2044">
        <v>2</v>
      </c>
      <c r="Y2044">
        <v>13</v>
      </c>
      <c r="Z2044" s="5">
        <f t="shared" ca="1" si="93"/>
        <v>3769</v>
      </c>
      <c r="AA2044" s="4" t="str">
        <f t="shared" si="94"/>
        <v>Low</v>
      </c>
      <c r="AB2044" s="2">
        <f t="shared" si="95"/>
        <v>0.03</v>
      </c>
      <c r="AC2044" s="2">
        <f>banking_clients[[#This Row],[Bank_Loans]] + banking_clients[[#This Row],[Business_Lending]] + banking_clients[[#This Row],[CreditCard_Balance]]</f>
        <v>3356617.38</v>
      </c>
      <c r="AD2044" s="2">
        <f>banking_clients[[#This Row],[Bank_Deposits]] + banking_clients[[#This Row],[Saving_Accounts]] + banking_clients[[#This Row],[ForeignCurrency_Account]] + banking_clients[[#This Row],[Checking_Accounts]]</f>
        <v>1838504.3699999999</v>
      </c>
    </row>
    <row r="2045" spans="1:30" x14ac:dyDescent="0.2">
      <c r="A2045" t="s">
        <v>6121</v>
      </c>
      <c r="B2045" t="s">
        <v>6122</v>
      </c>
      <c r="C2045" s="5">
        <v>33</v>
      </c>
      <c r="D2045">
        <v>12608</v>
      </c>
      <c r="E2045" s="3" t="s">
        <v>6123</v>
      </c>
      <c r="F2045" s="4" t="s">
        <v>73</v>
      </c>
      <c r="G2045" s="4" t="s">
        <v>25</v>
      </c>
      <c r="H2045" s="4" t="s">
        <v>1056</v>
      </c>
      <c r="I2045" s="4" t="s">
        <v>13</v>
      </c>
      <c r="J2045" s="4" t="s">
        <v>27</v>
      </c>
      <c r="K2045" s="2">
        <v>265344.07</v>
      </c>
      <c r="L2045" s="2">
        <v>50281.14</v>
      </c>
      <c r="M2045" s="5">
        <v>2</v>
      </c>
      <c r="N2045" s="2">
        <v>10514.42</v>
      </c>
      <c r="O2045" s="2">
        <v>1186879.32</v>
      </c>
      <c r="P2045" s="2">
        <v>3056394.35</v>
      </c>
      <c r="Q2045" s="2">
        <v>779483.12</v>
      </c>
      <c r="R2045" s="2">
        <v>737637.19</v>
      </c>
      <c r="S2045" s="2">
        <v>54256.14</v>
      </c>
      <c r="T2045" s="2">
        <v>2892226.51</v>
      </c>
      <c r="U2045" s="5">
        <v>0</v>
      </c>
      <c r="V2045" s="6">
        <v>3</v>
      </c>
      <c r="W2045">
        <v>3</v>
      </c>
      <c r="X2045">
        <v>2</v>
      </c>
      <c r="Y2045">
        <v>14</v>
      </c>
      <c r="Z2045" s="5">
        <f t="shared" ca="1" si="93"/>
        <v>3740</v>
      </c>
      <c r="AA2045" s="4" t="str">
        <f t="shared" si="94"/>
        <v>Mid</v>
      </c>
      <c r="AB2045" s="2">
        <f t="shared" si="95"/>
        <v>0.05</v>
      </c>
      <c r="AC2045" s="2">
        <f>banking_clients[[#This Row],[Bank_Loans]] + banking_clients[[#This Row],[Business_Lending]] + banking_clients[[#This Row],[CreditCard_Balance]]</f>
        <v>4089620.25</v>
      </c>
      <c r="AD2045" s="2">
        <f>banking_clients[[#This Row],[Bank_Deposits]] + banking_clients[[#This Row],[Saving_Accounts]] + banking_clients[[#This Row],[ForeignCurrency_Account]] + banking_clients[[#This Row],[Checking_Accounts]]</f>
        <v>4627770.8</v>
      </c>
    </row>
    <row r="2046" spans="1:30" x14ac:dyDescent="0.2">
      <c r="A2046" t="s">
        <v>6124</v>
      </c>
      <c r="B2046" t="s">
        <v>6125</v>
      </c>
      <c r="C2046" s="5">
        <v>35</v>
      </c>
      <c r="D2046">
        <v>14830</v>
      </c>
      <c r="E2046" s="3" t="s">
        <v>6126</v>
      </c>
      <c r="F2046" s="4" t="s">
        <v>84</v>
      </c>
      <c r="G2046" s="4" t="s">
        <v>49</v>
      </c>
      <c r="H2046" s="4" t="s">
        <v>977</v>
      </c>
      <c r="I2046" s="4" t="s">
        <v>33</v>
      </c>
      <c r="J2046" s="4" t="s">
        <v>40</v>
      </c>
      <c r="K2046" s="2">
        <v>275925.06</v>
      </c>
      <c r="L2046" s="2">
        <v>58748.04</v>
      </c>
      <c r="M2046" s="5">
        <v>1</v>
      </c>
      <c r="N2046" s="2">
        <v>414.65</v>
      </c>
      <c r="O2046" s="2">
        <v>1180099.44</v>
      </c>
      <c r="P2046" s="2">
        <v>373370.77</v>
      </c>
      <c r="Q2046" s="2">
        <v>239579.58</v>
      </c>
      <c r="R2046" s="2">
        <v>57965.81</v>
      </c>
      <c r="S2046" s="2">
        <v>16091.71</v>
      </c>
      <c r="T2046" s="2">
        <v>252006.77</v>
      </c>
      <c r="U2046" s="5">
        <v>1</v>
      </c>
      <c r="V2046" s="6">
        <v>3</v>
      </c>
      <c r="W2046">
        <v>3</v>
      </c>
      <c r="X2046">
        <v>1</v>
      </c>
      <c r="Y2046">
        <v>15</v>
      </c>
      <c r="Z2046" s="5">
        <f t="shared" ca="1" si="93"/>
        <v>7306</v>
      </c>
      <c r="AA2046" s="4" t="str">
        <f t="shared" si="94"/>
        <v>Mid</v>
      </c>
      <c r="AB2046" s="2">
        <f t="shared" si="95"/>
        <v>0.03</v>
      </c>
      <c r="AC2046" s="2">
        <f>banking_clients[[#This Row],[Bank_Loans]] + banking_clients[[#This Row],[Business_Lending]] + banking_clients[[#This Row],[CreditCard_Balance]]</f>
        <v>1432520.8599999999</v>
      </c>
      <c r="AD2046" s="2">
        <f>banking_clients[[#This Row],[Bank_Deposits]] + banking_clients[[#This Row],[Saving_Accounts]] + banking_clients[[#This Row],[ForeignCurrency_Account]] + banking_clients[[#This Row],[Checking_Accounts]]</f>
        <v>687007.87</v>
      </c>
    </row>
    <row r="2047" spans="1:30" x14ac:dyDescent="0.2">
      <c r="A2047" t="s">
        <v>6127</v>
      </c>
      <c r="B2047" t="s">
        <v>6128</v>
      </c>
      <c r="C2047" s="5">
        <v>46</v>
      </c>
      <c r="D2047">
        <v>41727</v>
      </c>
      <c r="E2047" s="3" t="s">
        <v>4336</v>
      </c>
      <c r="F2047" s="4" t="s">
        <v>377</v>
      </c>
      <c r="G2047" s="4" t="s">
        <v>114</v>
      </c>
      <c r="H2047" s="4" t="s">
        <v>20</v>
      </c>
      <c r="I2047" s="4" t="s">
        <v>13</v>
      </c>
      <c r="J2047" s="4" t="s">
        <v>27</v>
      </c>
      <c r="K2047" s="2">
        <v>304090.89</v>
      </c>
      <c r="L2047" s="2">
        <v>25814.83</v>
      </c>
      <c r="M2047" s="5">
        <v>1</v>
      </c>
      <c r="N2047" s="2">
        <v>7524.84</v>
      </c>
      <c r="O2047" s="2">
        <v>353086.87</v>
      </c>
      <c r="P2047" s="2">
        <v>1998613</v>
      </c>
      <c r="Q2047" s="2">
        <v>1075011.54</v>
      </c>
      <c r="R2047" s="2">
        <v>276626.21000000002</v>
      </c>
      <c r="S2047" s="2">
        <v>86335.5</v>
      </c>
      <c r="T2047" s="2">
        <v>1776040.65</v>
      </c>
      <c r="U2047" s="5">
        <v>2</v>
      </c>
      <c r="V2047" s="6">
        <v>3</v>
      </c>
      <c r="W2047">
        <v>3</v>
      </c>
      <c r="X2047">
        <v>1</v>
      </c>
      <c r="Y2047">
        <v>1</v>
      </c>
      <c r="Z2047" s="5">
        <f t="shared" ca="1" si="93"/>
        <v>4266</v>
      </c>
      <c r="AA2047" s="4" t="str">
        <f t="shared" si="94"/>
        <v>High</v>
      </c>
      <c r="AB2047" s="2">
        <f t="shared" si="95"/>
        <v>0.05</v>
      </c>
      <c r="AC2047" s="2">
        <f>banking_clients[[#This Row],[Bank_Loans]] + banking_clients[[#This Row],[Business_Lending]] + banking_clients[[#This Row],[CreditCard_Balance]]</f>
        <v>2136652.36</v>
      </c>
      <c r="AD2047" s="2">
        <f>banking_clients[[#This Row],[Bank_Deposits]] + banking_clients[[#This Row],[Saving_Accounts]] + banking_clients[[#This Row],[ForeignCurrency_Account]] + banking_clients[[#This Row],[Checking_Accounts]]</f>
        <v>3436586.25</v>
      </c>
    </row>
    <row r="2048" spans="1:30" x14ac:dyDescent="0.2">
      <c r="A2048" t="s">
        <v>6129</v>
      </c>
      <c r="B2048" t="s">
        <v>6130</v>
      </c>
      <c r="C2048" s="5">
        <v>61</v>
      </c>
      <c r="D2048">
        <v>9433</v>
      </c>
      <c r="E2048" s="3" t="s">
        <v>6131</v>
      </c>
      <c r="F2048" s="4" t="s">
        <v>446</v>
      </c>
      <c r="G2048" s="4" t="s">
        <v>49</v>
      </c>
      <c r="H2048" s="4" t="s">
        <v>808</v>
      </c>
      <c r="I2048" s="4" t="s">
        <v>33</v>
      </c>
      <c r="J2048" s="4" t="s">
        <v>27</v>
      </c>
      <c r="K2048" s="2">
        <v>69342.69</v>
      </c>
      <c r="L2048" s="2">
        <v>24300.21</v>
      </c>
      <c r="M2048" s="5">
        <v>1</v>
      </c>
      <c r="N2048" s="2">
        <v>4153.55</v>
      </c>
      <c r="O2048" s="2">
        <v>409135.32</v>
      </c>
      <c r="P2048" s="2">
        <v>836097.32</v>
      </c>
      <c r="Q2048" s="2">
        <v>139349.54999999999</v>
      </c>
      <c r="R2048" s="2">
        <v>305175.52</v>
      </c>
      <c r="S2048" s="2">
        <v>45134.1</v>
      </c>
      <c r="T2048" s="2">
        <v>111123.05</v>
      </c>
      <c r="U2048" s="5">
        <v>2</v>
      </c>
      <c r="V2048" s="6">
        <v>1</v>
      </c>
      <c r="W2048">
        <v>4</v>
      </c>
      <c r="X2048">
        <v>2</v>
      </c>
      <c r="Y2048">
        <v>2</v>
      </c>
      <c r="Z2048" s="5">
        <f t="shared" ca="1" si="93"/>
        <v>6009</v>
      </c>
      <c r="AA2048" s="4" t="str">
        <f t="shared" si="94"/>
        <v>Low</v>
      </c>
      <c r="AB2048" s="2">
        <f t="shared" si="95"/>
        <v>0.03</v>
      </c>
      <c r="AC2048" s="2">
        <f>banking_clients[[#This Row],[Bank_Loans]] + banking_clients[[#This Row],[Business_Lending]] + banking_clients[[#This Row],[CreditCard_Balance]]</f>
        <v>524411.92000000004</v>
      </c>
      <c r="AD2048" s="2">
        <f>banking_clients[[#This Row],[Bank_Deposits]] + banking_clients[[#This Row],[Saving_Accounts]] + banking_clients[[#This Row],[ForeignCurrency_Account]] + banking_clients[[#This Row],[Checking_Accounts]]</f>
        <v>1325756.49</v>
      </c>
    </row>
    <row r="2049" spans="1:30" x14ac:dyDescent="0.2">
      <c r="A2049" t="s">
        <v>6132</v>
      </c>
      <c r="B2049" t="s">
        <v>6133</v>
      </c>
      <c r="C2049" s="5">
        <v>60</v>
      </c>
      <c r="D2049">
        <v>34313</v>
      </c>
      <c r="E2049" s="3" t="s">
        <v>6134</v>
      </c>
      <c r="F2049" s="4" t="s">
        <v>153</v>
      </c>
      <c r="G2049" s="4" t="s">
        <v>25</v>
      </c>
      <c r="H2049" s="4" t="s">
        <v>330</v>
      </c>
      <c r="I2049" s="4" t="s">
        <v>33</v>
      </c>
      <c r="J2049" s="4" t="s">
        <v>14</v>
      </c>
      <c r="K2049" s="2">
        <v>327746.23</v>
      </c>
      <c r="L2049" s="2">
        <v>26743.5</v>
      </c>
      <c r="M2049" s="5">
        <v>3</v>
      </c>
      <c r="N2049" s="2">
        <v>6001.72</v>
      </c>
      <c r="O2049" s="2">
        <v>981805.9</v>
      </c>
      <c r="P2049" s="2">
        <v>816157.07</v>
      </c>
      <c r="Q2049" s="2">
        <v>221330.73</v>
      </c>
      <c r="R2049" s="2">
        <v>343339.3</v>
      </c>
      <c r="S2049" s="2">
        <v>70846.850000000006</v>
      </c>
      <c r="T2049" s="2">
        <v>745503.82</v>
      </c>
      <c r="U2049" s="5">
        <v>2</v>
      </c>
      <c r="V2049" s="6">
        <v>2</v>
      </c>
      <c r="W2049">
        <v>4</v>
      </c>
      <c r="X2049">
        <v>2</v>
      </c>
      <c r="Y2049">
        <v>3</v>
      </c>
      <c r="Z2049" s="5">
        <f t="shared" ca="1" si="93"/>
        <v>6064</v>
      </c>
      <c r="AA2049" s="4" t="str">
        <f t="shared" si="94"/>
        <v>High</v>
      </c>
      <c r="AB2049" s="2">
        <f t="shared" si="95"/>
        <v>0.03</v>
      </c>
      <c r="AC2049" s="2">
        <f>banking_clients[[#This Row],[Bank_Loans]] + banking_clients[[#This Row],[Business_Lending]] + banking_clients[[#This Row],[CreditCard_Balance]]</f>
        <v>1733311.44</v>
      </c>
      <c r="AD2049" s="2">
        <f>banking_clients[[#This Row],[Bank_Deposits]] + banking_clients[[#This Row],[Saving_Accounts]] + banking_clients[[#This Row],[ForeignCurrency_Account]] + banking_clients[[#This Row],[Checking_Accounts]]</f>
        <v>1451673.95</v>
      </c>
    </row>
    <row r="2050" spans="1:30" x14ac:dyDescent="0.2">
      <c r="A2050" t="s">
        <v>6135</v>
      </c>
      <c r="B2050" t="s">
        <v>6136</v>
      </c>
      <c r="C2050" s="5">
        <v>62</v>
      </c>
      <c r="D2050">
        <v>42863</v>
      </c>
      <c r="E2050" s="3" t="s">
        <v>6137</v>
      </c>
      <c r="F2050" s="4" t="s">
        <v>243</v>
      </c>
      <c r="G2050" s="4" t="s">
        <v>114</v>
      </c>
      <c r="H2050" s="4" t="s">
        <v>622</v>
      </c>
      <c r="I2050" s="4" t="s">
        <v>13</v>
      </c>
      <c r="J2050" s="4" t="s">
        <v>27</v>
      </c>
      <c r="K2050" s="2">
        <v>44822.84</v>
      </c>
      <c r="L2050" s="2">
        <v>12362.85</v>
      </c>
      <c r="M2050" s="5">
        <v>2</v>
      </c>
      <c r="N2050" s="2">
        <v>1808.24</v>
      </c>
      <c r="O2050" s="2">
        <v>969274.45</v>
      </c>
      <c r="P2050" s="2">
        <v>1225648.6499999999</v>
      </c>
      <c r="Q2050" s="2">
        <v>274271.03000000003</v>
      </c>
      <c r="R2050" s="2">
        <v>326382.52</v>
      </c>
      <c r="S2050" s="2">
        <v>23678.87</v>
      </c>
      <c r="T2050" s="2">
        <v>102978.66</v>
      </c>
      <c r="U2050" s="5">
        <v>3</v>
      </c>
      <c r="V2050" s="6">
        <v>2</v>
      </c>
      <c r="W2050">
        <v>1</v>
      </c>
      <c r="X2050">
        <v>2</v>
      </c>
      <c r="Y2050">
        <v>4</v>
      </c>
      <c r="Z2050" s="5">
        <f t="shared" ref="Z2050:Z2113" ca="1" si="96">DATEDIF(E2050, TODAY(), "D")</f>
        <v>10637</v>
      </c>
      <c r="AA2050" s="4" t="str">
        <f t="shared" ref="AA2050:AA2113" si="97">IF(K2050&lt;100000, "Low", IF(K2050&lt;=300000, "Mid", "High"))</f>
        <v>Low</v>
      </c>
      <c r="AB2050" s="2">
        <f t="shared" ref="AB2050:AB2113" si="98">IF(I2050="High", 0.05, IF(I2050="Mid", 0.03, 0.01))</f>
        <v>0.05</v>
      </c>
      <c r="AC2050" s="2">
        <f>banking_clients[[#This Row],[Bank_Loans]] + banking_clients[[#This Row],[Business_Lending]] + banking_clients[[#This Row],[CreditCard_Balance]]</f>
        <v>1074061.3499999999</v>
      </c>
      <c r="AD2050" s="2">
        <f>banking_clients[[#This Row],[Bank_Deposits]] + banking_clients[[#This Row],[Saving_Accounts]] + banking_clients[[#This Row],[ForeignCurrency_Account]] + banking_clients[[#This Row],[Checking_Accounts]]</f>
        <v>1849981.07</v>
      </c>
    </row>
    <row r="2051" spans="1:30" x14ac:dyDescent="0.2">
      <c r="A2051" t="s">
        <v>6138</v>
      </c>
      <c r="B2051" t="s">
        <v>6139</v>
      </c>
      <c r="C2051" s="5">
        <v>69</v>
      </c>
      <c r="D2051">
        <v>35993</v>
      </c>
      <c r="E2051" s="3" t="s">
        <v>6140</v>
      </c>
      <c r="F2051" s="4" t="s">
        <v>144</v>
      </c>
      <c r="G2051" s="4" t="s">
        <v>25</v>
      </c>
      <c r="H2051" s="4" t="s">
        <v>626</v>
      </c>
      <c r="I2051" s="4" t="s">
        <v>13</v>
      </c>
      <c r="J2051" s="4" t="s">
        <v>14</v>
      </c>
      <c r="K2051" s="2">
        <v>79840.12</v>
      </c>
      <c r="L2051" s="2">
        <v>43337.31</v>
      </c>
      <c r="M2051" s="5">
        <v>1</v>
      </c>
      <c r="N2051" s="2">
        <v>1060.5</v>
      </c>
      <c r="O2051" s="2">
        <v>92092.01</v>
      </c>
      <c r="P2051" s="2">
        <v>106324.34</v>
      </c>
      <c r="Q2051" s="2">
        <v>53835.11</v>
      </c>
      <c r="R2051" s="2">
        <v>78330.080000000002</v>
      </c>
      <c r="S2051" s="2">
        <v>11777.57</v>
      </c>
      <c r="T2051" s="2">
        <v>1007005.84</v>
      </c>
      <c r="U2051" s="5">
        <v>2</v>
      </c>
      <c r="V2051" s="6">
        <v>4</v>
      </c>
      <c r="W2051">
        <v>2</v>
      </c>
      <c r="X2051">
        <v>2</v>
      </c>
      <c r="Y2051">
        <v>5</v>
      </c>
      <c r="Z2051" s="5">
        <f t="shared" ca="1" si="96"/>
        <v>10784</v>
      </c>
      <c r="AA2051" s="4" t="str">
        <f t="shared" si="97"/>
        <v>Low</v>
      </c>
      <c r="AB2051" s="2">
        <f t="shared" si="98"/>
        <v>0.05</v>
      </c>
      <c r="AC2051" s="2">
        <f>banking_clients[[#This Row],[Bank_Loans]] + banking_clients[[#This Row],[Business_Lending]] + banking_clients[[#This Row],[CreditCard_Balance]]</f>
        <v>1100158.3499999999</v>
      </c>
      <c r="AD2051" s="2">
        <f>banking_clients[[#This Row],[Bank_Deposits]] + banking_clients[[#This Row],[Saving_Accounts]] + banking_clients[[#This Row],[ForeignCurrency_Account]] + banking_clients[[#This Row],[Checking_Accounts]]</f>
        <v>250267.09999999998</v>
      </c>
    </row>
    <row r="2052" spans="1:30" x14ac:dyDescent="0.2">
      <c r="A2052" t="s">
        <v>6141</v>
      </c>
      <c r="B2052" t="s">
        <v>6142</v>
      </c>
      <c r="C2052" s="5">
        <v>70</v>
      </c>
      <c r="D2052">
        <v>37953</v>
      </c>
      <c r="E2052" s="3" t="s">
        <v>3162</v>
      </c>
      <c r="F2052" s="4" t="s">
        <v>377</v>
      </c>
      <c r="G2052" s="4" t="s">
        <v>25</v>
      </c>
      <c r="H2052" s="4" t="s">
        <v>2077</v>
      </c>
      <c r="I2052" s="4" t="s">
        <v>33</v>
      </c>
      <c r="J2052" s="4" t="s">
        <v>14</v>
      </c>
      <c r="K2052" s="2">
        <v>318320.43</v>
      </c>
      <c r="L2052" s="2">
        <v>61019.11</v>
      </c>
      <c r="M2052" s="5">
        <v>1</v>
      </c>
      <c r="N2052" s="2">
        <v>10566.32</v>
      </c>
      <c r="O2052" s="2">
        <v>1035646.78</v>
      </c>
      <c r="P2052" s="2">
        <v>2156888.4900000002</v>
      </c>
      <c r="Q2052" s="2">
        <v>511262.46</v>
      </c>
      <c r="R2052" s="2">
        <v>1108161.3799999999</v>
      </c>
      <c r="S2052" s="2">
        <v>14528.4</v>
      </c>
      <c r="T2052" s="2">
        <v>2046162.98</v>
      </c>
      <c r="U2052" s="5">
        <v>3</v>
      </c>
      <c r="V2052" s="6">
        <v>3</v>
      </c>
      <c r="W2052">
        <v>4</v>
      </c>
      <c r="X2052">
        <v>2</v>
      </c>
      <c r="Y2052">
        <v>7</v>
      </c>
      <c r="Z2052" s="5">
        <f t="shared" ca="1" si="96"/>
        <v>5062</v>
      </c>
      <c r="AA2052" s="4" t="str">
        <f t="shared" si="97"/>
        <v>High</v>
      </c>
      <c r="AB2052" s="2">
        <f t="shared" si="98"/>
        <v>0.03</v>
      </c>
      <c r="AC2052" s="2">
        <f>banking_clients[[#This Row],[Bank_Loans]] + banking_clients[[#This Row],[Business_Lending]] + banking_clients[[#This Row],[CreditCard_Balance]]</f>
        <v>3092376.0799999996</v>
      </c>
      <c r="AD2052" s="2">
        <f>banking_clients[[#This Row],[Bank_Deposits]] + banking_clients[[#This Row],[Saving_Accounts]] + banking_clients[[#This Row],[ForeignCurrency_Account]] + banking_clients[[#This Row],[Checking_Accounts]]</f>
        <v>3790840.73</v>
      </c>
    </row>
    <row r="2053" spans="1:30" x14ac:dyDescent="0.2">
      <c r="A2053" t="s">
        <v>6143</v>
      </c>
      <c r="B2053" t="s">
        <v>6144</v>
      </c>
      <c r="C2053" s="5">
        <v>17</v>
      </c>
      <c r="D2053">
        <v>30384</v>
      </c>
      <c r="E2053" s="3" t="s">
        <v>6145</v>
      </c>
      <c r="F2053" s="4" t="s">
        <v>415</v>
      </c>
      <c r="G2053" s="4" t="s">
        <v>49</v>
      </c>
      <c r="H2053" s="4" t="s">
        <v>123</v>
      </c>
      <c r="I2053" s="4" t="s">
        <v>13</v>
      </c>
      <c r="J2053" s="4" t="s">
        <v>14</v>
      </c>
      <c r="K2053" s="2">
        <v>349019.92</v>
      </c>
      <c r="L2053" s="2">
        <v>13351.5</v>
      </c>
      <c r="M2053" s="5">
        <v>1</v>
      </c>
      <c r="N2053" s="2">
        <v>2532.25</v>
      </c>
      <c r="O2053" s="2">
        <v>321041.3</v>
      </c>
      <c r="P2053" s="2">
        <v>27001.69</v>
      </c>
      <c r="Q2053" s="2">
        <v>33752.120000000003</v>
      </c>
      <c r="R2053" s="2">
        <v>15477.76</v>
      </c>
      <c r="S2053" s="2">
        <v>17430.55</v>
      </c>
      <c r="T2053" s="2">
        <v>944056.88</v>
      </c>
      <c r="U2053" s="5">
        <v>2</v>
      </c>
      <c r="V2053" s="6">
        <v>4</v>
      </c>
      <c r="W2053">
        <v>1</v>
      </c>
      <c r="X2053">
        <v>2</v>
      </c>
      <c r="Y2053">
        <v>8</v>
      </c>
      <c r="Z2053" s="5">
        <f t="shared" ca="1" si="96"/>
        <v>9556</v>
      </c>
      <c r="AA2053" s="4" t="str">
        <f t="shared" si="97"/>
        <v>High</v>
      </c>
      <c r="AB2053" s="2">
        <f t="shared" si="98"/>
        <v>0.05</v>
      </c>
      <c r="AC2053" s="2">
        <f>banking_clients[[#This Row],[Bank_Loans]] + banking_clients[[#This Row],[Business_Lending]] + banking_clients[[#This Row],[CreditCard_Balance]]</f>
        <v>1267630.43</v>
      </c>
      <c r="AD2053" s="2">
        <f>banking_clients[[#This Row],[Bank_Deposits]] + banking_clients[[#This Row],[Saving_Accounts]] + banking_clients[[#This Row],[ForeignCurrency_Account]] + banking_clients[[#This Row],[Checking_Accounts]]</f>
        <v>93662.12</v>
      </c>
    </row>
    <row r="2054" spans="1:30" x14ac:dyDescent="0.2">
      <c r="A2054" t="s">
        <v>6146</v>
      </c>
      <c r="B2054" t="s">
        <v>6147</v>
      </c>
      <c r="C2054" s="5">
        <v>61</v>
      </c>
      <c r="D2054">
        <v>2201</v>
      </c>
      <c r="E2054" s="3" t="s">
        <v>6148</v>
      </c>
      <c r="F2054" s="4" t="s">
        <v>73</v>
      </c>
      <c r="G2054" s="4" t="s">
        <v>49</v>
      </c>
      <c r="H2054" s="4" t="s">
        <v>2031</v>
      </c>
      <c r="I2054" s="4" t="s">
        <v>80</v>
      </c>
      <c r="J2054" s="4" t="s">
        <v>27</v>
      </c>
      <c r="K2054" s="2">
        <v>17871.560000000001</v>
      </c>
      <c r="L2054" s="2">
        <v>11860.25</v>
      </c>
      <c r="M2054" s="5">
        <v>1</v>
      </c>
      <c r="N2054" s="2">
        <v>3459.75</v>
      </c>
      <c r="O2054" s="2">
        <v>135110.15</v>
      </c>
      <c r="P2054" s="2">
        <v>645257.48</v>
      </c>
      <c r="Q2054" s="2">
        <v>327237.71999999997</v>
      </c>
      <c r="R2054" s="2">
        <v>104255.17</v>
      </c>
      <c r="S2054" s="2">
        <v>12160.05</v>
      </c>
      <c r="T2054" s="2">
        <v>481101.25</v>
      </c>
      <c r="U2054" s="5">
        <v>1</v>
      </c>
      <c r="V2054" s="6">
        <v>1</v>
      </c>
      <c r="W2054">
        <v>1</v>
      </c>
      <c r="X2054">
        <v>2</v>
      </c>
      <c r="Y2054">
        <v>9</v>
      </c>
      <c r="Z2054" s="5">
        <f t="shared" ca="1" si="96"/>
        <v>3828</v>
      </c>
      <c r="AA2054" s="4" t="str">
        <f t="shared" si="97"/>
        <v>Low</v>
      </c>
      <c r="AB2054" s="2">
        <f t="shared" si="98"/>
        <v>0.01</v>
      </c>
      <c r="AC2054" s="2">
        <f>banking_clients[[#This Row],[Bank_Loans]] + banking_clients[[#This Row],[Business_Lending]] + banking_clients[[#This Row],[CreditCard_Balance]]</f>
        <v>619671.15</v>
      </c>
      <c r="AD2054" s="2">
        <f>banking_clients[[#This Row],[Bank_Deposits]] + banking_clients[[#This Row],[Saving_Accounts]] + banking_clients[[#This Row],[ForeignCurrency_Account]] + banking_clients[[#This Row],[Checking_Accounts]]</f>
        <v>1088910.42</v>
      </c>
    </row>
    <row r="2055" spans="1:30" x14ac:dyDescent="0.2">
      <c r="A2055" t="s">
        <v>6149</v>
      </c>
      <c r="B2055" t="s">
        <v>6150</v>
      </c>
      <c r="C2055" s="5">
        <v>21</v>
      </c>
      <c r="D2055">
        <v>41547</v>
      </c>
      <c r="E2055" s="3" t="s">
        <v>6151</v>
      </c>
      <c r="F2055" s="4" t="s">
        <v>153</v>
      </c>
      <c r="G2055" s="4" t="s">
        <v>25</v>
      </c>
      <c r="H2055" s="4" t="s">
        <v>507</v>
      </c>
      <c r="I2055" s="4" t="s">
        <v>13</v>
      </c>
      <c r="J2055" s="4" t="s">
        <v>14</v>
      </c>
      <c r="K2055" s="2">
        <v>31801.86</v>
      </c>
      <c r="L2055" s="2">
        <v>14629.21</v>
      </c>
      <c r="M2055" s="5">
        <v>3</v>
      </c>
      <c r="N2055" s="2">
        <v>1059.83</v>
      </c>
      <c r="O2055" s="2">
        <v>50941.29</v>
      </c>
      <c r="P2055" s="2">
        <v>268103.61</v>
      </c>
      <c r="Q2055" s="2">
        <v>247158.02</v>
      </c>
      <c r="R2055" s="2">
        <v>140838.18</v>
      </c>
      <c r="S2055" s="2">
        <v>17310.27</v>
      </c>
      <c r="T2055" s="2">
        <v>178377.42</v>
      </c>
      <c r="U2055" s="5">
        <v>2</v>
      </c>
      <c r="V2055" s="6">
        <v>1</v>
      </c>
      <c r="W2055">
        <v>1</v>
      </c>
      <c r="X2055">
        <v>2</v>
      </c>
      <c r="Y2055">
        <v>10</v>
      </c>
      <c r="Z2055" s="5">
        <f t="shared" ca="1" si="96"/>
        <v>3359</v>
      </c>
      <c r="AA2055" s="4" t="str">
        <f t="shared" si="97"/>
        <v>Low</v>
      </c>
      <c r="AB2055" s="2">
        <f t="shared" si="98"/>
        <v>0.05</v>
      </c>
      <c r="AC2055" s="2">
        <f>banking_clients[[#This Row],[Bank_Loans]] + banking_clients[[#This Row],[Business_Lending]] + banking_clients[[#This Row],[CreditCard_Balance]]</f>
        <v>230378.54</v>
      </c>
      <c r="AD2055" s="2">
        <f>banking_clients[[#This Row],[Bank_Deposits]] + banking_clients[[#This Row],[Saving_Accounts]] + banking_clients[[#This Row],[ForeignCurrency_Account]] + banking_clients[[#This Row],[Checking_Accounts]]</f>
        <v>673410.08</v>
      </c>
    </row>
    <row r="2056" spans="1:30" x14ac:dyDescent="0.2">
      <c r="A2056" t="s">
        <v>6152</v>
      </c>
      <c r="B2056" t="s">
        <v>6153</v>
      </c>
      <c r="C2056" s="5">
        <v>51</v>
      </c>
      <c r="D2056">
        <v>2197</v>
      </c>
      <c r="E2056" s="3" t="s">
        <v>6154</v>
      </c>
      <c r="F2056" s="4" t="s">
        <v>167</v>
      </c>
      <c r="G2056" s="4" t="s">
        <v>25</v>
      </c>
      <c r="H2056" s="4" t="s">
        <v>2115</v>
      </c>
      <c r="I2056" s="4" t="s">
        <v>80</v>
      </c>
      <c r="J2056" s="4" t="s">
        <v>34</v>
      </c>
      <c r="K2056" s="2">
        <v>119733.29</v>
      </c>
      <c r="L2056" s="2">
        <v>9049.48</v>
      </c>
      <c r="M2056" s="5">
        <v>1</v>
      </c>
      <c r="N2056" s="2">
        <v>1186.1300000000001</v>
      </c>
      <c r="O2056" s="2">
        <v>438554.1</v>
      </c>
      <c r="P2056" s="2">
        <v>230097.35</v>
      </c>
      <c r="Q2056" s="2">
        <v>133604.91</v>
      </c>
      <c r="R2056" s="2">
        <v>163888.69</v>
      </c>
      <c r="S2056" s="2">
        <v>14179.6</v>
      </c>
      <c r="T2056" s="2">
        <v>198120.73</v>
      </c>
      <c r="U2056" s="5">
        <v>0</v>
      </c>
      <c r="V2056" s="6">
        <v>2</v>
      </c>
      <c r="W2056">
        <v>2</v>
      </c>
      <c r="X2056">
        <v>1</v>
      </c>
      <c r="Y2056">
        <v>11</v>
      </c>
      <c r="Z2056" s="5">
        <f t="shared" ca="1" si="96"/>
        <v>10928</v>
      </c>
      <c r="AA2056" s="4" t="str">
        <f t="shared" si="97"/>
        <v>Mid</v>
      </c>
      <c r="AB2056" s="2">
        <f t="shared" si="98"/>
        <v>0.01</v>
      </c>
      <c r="AC2056" s="2">
        <f>banking_clients[[#This Row],[Bank_Loans]] + banking_clients[[#This Row],[Business_Lending]] + banking_clients[[#This Row],[CreditCard_Balance]]</f>
        <v>637860.96</v>
      </c>
      <c r="AD2056" s="2">
        <f>banking_clients[[#This Row],[Bank_Deposits]] + banking_clients[[#This Row],[Saving_Accounts]] + banking_clients[[#This Row],[ForeignCurrency_Account]] + banking_clients[[#This Row],[Checking_Accounts]]</f>
        <v>541770.55000000005</v>
      </c>
    </row>
    <row r="2057" spans="1:30" x14ac:dyDescent="0.2">
      <c r="A2057" t="s">
        <v>6155</v>
      </c>
      <c r="B2057" t="s">
        <v>6156</v>
      </c>
      <c r="C2057" s="5">
        <v>22</v>
      </c>
      <c r="D2057">
        <v>11576</v>
      </c>
      <c r="E2057" s="3" t="s">
        <v>6157</v>
      </c>
      <c r="F2057" s="4" t="s">
        <v>78</v>
      </c>
      <c r="G2057" s="4" t="s">
        <v>25</v>
      </c>
      <c r="H2057" s="4" t="s">
        <v>636</v>
      </c>
      <c r="I2057" s="4" t="s">
        <v>33</v>
      </c>
      <c r="J2057" s="4" t="s">
        <v>27</v>
      </c>
      <c r="K2057" s="2">
        <v>230267.66</v>
      </c>
      <c r="L2057" s="2">
        <v>54916.4</v>
      </c>
      <c r="M2057" s="5">
        <v>1</v>
      </c>
      <c r="N2057" s="2">
        <v>3467.76</v>
      </c>
      <c r="O2057" s="2">
        <v>0</v>
      </c>
      <c r="P2057" s="2">
        <v>557684.66</v>
      </c>
      <c r="Q2057" s="2">
        <v>196457.09</v>
      </c>
      <c r="R2057" s="2">
        <v>459139.24</v>
      </c>
      <c r="S2057" s="2">
        <v>30163.65</v>
      </c>
      <c r="T2057" s="2">
        <v>831192.95</v>
      </c>
      <c r="U2057" s="5">
        <v>3</v>
      </c>
      <c r="V2057" s="6">
        <v>4</v>
      </c>
      <c r="W2057">
        <v>2</v>
      </c>
      <c r="X2057">
        <v>2</v>
      </c>
      <c r="Y2057">
        <v>12</v>
      </c>
      <c r="Z2057" s="5">
        <f t="shared" ca="1" si="96"/>
        <v>1525</v>
      </c>
      <c r="AA2057" s="4" t="str">
        <f t="shared" si="97"/>
        <v>Mid</v>
      </c>
      <c r="AB2057" s="2">
        <f t="shared" si="98"/>
        <v>0.03</v>
      </c>
      <c r="AC2057" s="2">
        <f>banking_clients[[#This Row],[Bank_Loans]] + banking_clients[[#This Row],[Business_Lending]] + banking_clients[[#This Row],[CreditCard_Balance]]</f>
        <v>834660.71</v>
      </c>
      <c r="AD2057" s="2">
        <f>banking_clients[[#This Row],[Bank_Deposits]] + banking_clients[[#This Row],[Saving_Accounts]] + banking_clients[[#This Row],[ForeignCurrency_Account]] + banking_clients[[#This Row],[Checking_Accounts]]</f>
        <v>1243444.6400000001</v>
      </c>
    </row>
    <row r="2058" spans="1:30" x14ac:dyDescent="0.2">
      <c r="A2058" t="s">
        <v>6158</v>
      </c>
      <c r="B2058" t="s">
        <v>2146</v>
      </c>
      <c r="C2058" s="5">
        <v>76</v>
      </c>
      <c r="D2058">
        <v>13996</v>
      </c>
      <c r="E2058" s="3" t="s">
        <v>6159</v>
      </c>
      <c r="F2058" s="4" t="s">
        <v>84</v>
      </c>
      <c r="G2058" s="4" t="s">
        <v>25</v>
      </c>
      <c r="H2058" s="4" t="s">
        <v>941</v>
      </c>
      <c r="I2058" s="4" t="s">
        <v>13</v>
      </c>
      <c r="J2058" s="4" t="s">
        <v>27</v>
      </c>
      <c r="K2058" s="2">
        <v>87229.38</v>
      </c>
      <c r="L2058" s="2">
        <v>9115.5</v>
      </c>
      <c r="M2058" s="5">
        <v>1</v>
      </c>
      <c r="N2058" s="2">
        <v>558.6</v>
      </c>
      <c r="O2058" s="2">
        <v>301282.2</v>
      </c>
      <c r="P2058" s="2">
        <v>211625.76</v>
      </c>
      <c r="Q2058" s="2">
        <v>95231.59</v>
      </c>
      <c r="R2058" s="2">
        <v>160835.57999999999</v>
      </c>
      <c r="S2058" s="2">
        <v>14167.6</v>
      </c>
      <c r="T2058" s="2">
        <v>222853.8</v>
      </c>
      <c r="U2058" s="5">
        <v>1</v>
      </c>
      <c r="V2058" s="6">
        <v>1</v>
      </c>
      <c r="W2058">
        <v>3</v>
      </c>
      <c r="X2058">
        <v>2</v>
      </c>
      <c r="Y2058">
        <v>13</v>
      </c>
      <c r="Z2058" s="5">
        <f t="shared" ca="1" si="96"/>
        <v>4018</v>
      </c>
      <c r="AA2058" s="4" t="str">
        <f t="shared" si="97"/>
        <v>Low</v>
      </c>
      <c r="AB2058" s="2">
        <f t="shared" si="98"/>
        <v>0.05</v>
      </c>
      <c r="AC2058" s="2">
        <f>banking_clients[[#This Row],[Bank_Loans]] + banking_clients[[#This Row],[Business_Lending]] + banking_clients[[#This Row],[CreditCard_Balance]]</f>
        <v>524694.6</v>
      </c>
      <c r="AD2058" s="2">
        <f>banking_clients[[#This Row],[Bank_Deposits]] + banking_clients[[#This Row],[Saving_Accounts]] + banking_clients[[#This Row],[ForeignCurrency_Account]] + banking_clients[[#This Row],[Checking_Accounts]]</f>
        <v>481860.52999999991</v>
      </c>
    </row>
    <row r="2059" spans="1:30" x14ac:dyDescent="0.2">
      <c r="A2059" t="s">
        <v>6160</v>
      </c>
      <c r="B2059" t="s">
        <v>6161</v>
      </c>
      <c r="C2059" s="5">
        <v>43</v>
      </c>
      <c r="D2059">
        <v>20785</v>
      </c>
      <c r="E2059" s="3" t="s">
        <v>6162</v>
      </c>
      <c r="F2059" s="4" t="s">
        <v>567</v>
      </c>
      <c r="G2059" s="4" t="s">
        <v>25</v>
      </c>
      <c r="H2059" s="4" t="s">
        <v>622</v>
      </c>
      <c r="I2059" s="4" t="s">
        <v>13</v>
      </c>
      <c r="J2059" s="4" t="s">
        <v>40</v>
      </c>
      <c r="K2059" s="2">
        <v>125156.65</v>
      </c>
      <c r="L2059" s="2">
        <v>27157.63</v>
      </c>
      <c r="M2059" s="5">
        <v>1</v>
      </c>
      <c r="N2059" s="2">
        <v>1265.3699999999999</v>
      </c>
      <c r="O2059" s="2">
        <v>155520.79999999999</v>
      </c>
      <c r="P2059" s="2">
        <v>153846.13</v>
      </c>
      <c r="Q2059" s="2">
        <v>214285.68</v>
      </c>
      <c r="R2059" s="2">
        <v>56208.78</v>
      </c>
      <c r="S2059" s="2">
        <v>7941.35</v>
      </c>
      <c r="T2059" s="2">
        <v>452745.26</v>
      </c>
      <c r="U2059" s="5">
        <v>3</v>
      </c>
      <c r="V2059" s="6">
        <v>1</v>
      </c>
      <c r="W2059">
        <v>3</v>
      </c>
      <c r="X2059">
        <v>2</v>
      </c>
      <c r="Y2059">
        <v>14</v>
      </c>
      <c r="Z2059" s="5">
        <f t="shared" ca="1" si="96"/>
        <v>3089</v>
      </c>
      <c r="AA2059" s="4" t="str">
        <f t="shared" si="97"/>
        <v>Mid</v>
      </c>
      <c r="AB2059" s="2">
        <f t="shared" si="98"/>
        <v>0.05</v>
      </c>
      <c r="AC2059" s="2">
        <f>banking_clients[[#This Row],[Bank_Loans]] + banking_clients[[#This Row],[Business_Lending]] + banking_clients[[#This Row],[CreditCard_Balance]]</f>
        <v>609531.43000000005</v>
      </c>
      <c r="AD2059" s="2">
        <f>banking_clients[[#This Row],[Bank_Deposits]] + banking_clients[[#This Row],[Saving_Accounts]] + banking_clients[[#This Row],[ForeignCurrency_Account]] + banking_clients[[#This Row],[Checking_Accounts]]</f>
        <v>432281.94</v>
      </c>
    </row>
    <row r="2060" spans="1:30" x14ac:dyDescent="0.2">
      <c r="A2060" t="s">
        <v>6163</v>
      </c>
      <c r="B2060" t="s">
        <v>6164</v>
      </c>
      <c r="C2060" s="5">
        <v>80</v>
      </c>
      <c r="D2060">
        <v>31460</v>
      </c>
      <c r="E2060" s="3" t="s">
        <v>6165</v>
      </c>
      <c r="F2060" s="4" t="s">
        <v>68</v>
      </c>
      <c r="G2060" s="4" t="s">
        <v>25</v>
      </c>
      <c r="H2060" s="4" t="s">
        <v>752</v>
      </c>
      <c r="I2060" s="4" t="s">
        <v>80</v>
      </c>
      <c r="J2060" s="4" t="s">
        <v>27</v>
      </c>
      <c r="K2060" s="2">
        <v>169754.68</v>
      </c>
      <c r="L2060" s="2">
        <v>54407.76</v>
      </c>
      <c r="M2060" s="5">
        <v>1</v>
      </c>
      <c r="N2060" s="2">
        <v>9020.9500000000007</v>
      </c>
      <c r="O2060" s="2">
        <v>835555.85</v>
      </c>
      <c r="P2060" s="2">
        <v>1895319.07</v>
      </c>
      <c r="Q2060" s="2">
        <v>1100507.8500000001</v>
      </c>
      <c r="R2060" s="2">
        <v>415136.02</v>
      </c>
      <c r="S2060" s="2">
        <v>12789.96</v>
      </c>
      <c r="T2060" s="2">
        <v>553463.18999999994</v>
      </c>
      <c r="U2060" s="5">
        <v>2</v>
      </c>
      <c r="V2060" s="6">
        <v>4</v>
      </c>
      <c r="W2060">
        <v>3</v>
      </c>
      <c r="X2060">
        <v>1</v>
      </c>
      <c r="Y2060">
        <v>15</v>
      </c>
      <c r="Z2060" s="5">
        <f t="shared" ca="1" si="96"/>
        <v>8345</v>
      </c>
      <c r="AA2060" s="4" t="str">
        <f t="shared" si="97"/>
        <v>Mid</v>
      </c>
      <c r="AB2060" s="2">
        <f t="shared" si="98"/>
        <v>0.01</v>
      </c>
      <c r="AC2060" s="2">
        <f>banking_clients[[#This Row],[Bank_Loans]] + banking_clients[[#This Row],[Business_Lending]] + banking_clients[[#This Row],[CreditCard_Balance]]</f>
        <v>1398039.99</v>
      </c>
      <c r="AD2060" s="2">
        <f>banking_clients[[#This Row],[Bank_Deposits]] + banking_clients[[#This Row],[Saving_Accounts]] + banking_clients[[#This Row],[ForeignCurrency_Account]] + banking_clients[[#This Row],[Checking_Accounts]]</f>
        <v>3423752.9</v>
      </c>
    </row>
    <row r="2061" spans="1:30" x14ac:dyDescent="0.2">
      <c r="A2061" t="s">
        <v>6166</v>
      </c>
      <c r="B2061" t="s">
        <v>6167</v>
      </c>
      <c r="C2061" s="5">
        <v>80</v>
      </c>
      <c r="D2061">
        <v>33707</v>
      </c>
      <c r="E2061" s="3" t="s">
        <v>6168</v>
      </c>
      <c r="F2061" s="4" t="s">
        <v>144</v>
      </c>
      <c r="G2061" s="4" t="s">
        <v>25</v>
      </c>
      <c r="H2061" s="4" t="s">
        <v>64</v>
      </c>
      <c r="I2061" s="4" t="s">
        <v>33</v>
      </c>
      <c r="J2061" s="4" t="s">
        <v>27</v>
      </c>
      <c r="K2061" s="2">
        <v>449829.61</v>
      </c>
      <c r="L2061" s="2">
        <v>18183</v>
      </c>
      <c r="M2061" s="5">
        <v>2</v>
      </c>
      <c r="N2061" s="2">
        <v>7071.28</v>
      </c>
      <c r="O2061" s="2">
        <v>1996251.44</v>
      </c>
      <c r="P2061" s="2">
        <v>1019190.52</v>
      </c>
      <c r="Q2061" s="2">
        <v>239809.53</v>
      </c>
      <c r="R2061" s="2">
        <v>387958.54</v>
      </c>
      <c r="S2061" s="2">
        <v>113390.44</v>
      </c>
      <c r="T2061" s="2">
        <v>1980667.01</v>
      </c>
      <c r="U2061" s="5">
        <v>2</v>
      </c>
      <c r="V2061" s="6">
        <v>5</v>
      </c>
      <c r="W2061">
        <v>3</v>
      </c>
      <c r="X2061">
        <v>1</v>
      </c>
      <c r="Y2061">
        <v>16</v>
      </c>
      <c r="Z2061" s="5">
        <f t="shared" ca="1" si="96"/>
        <v>5765</v>
      </c>
      <c r="AA2061" s="4" t="str">
        <f t="shared" si="97"/>
        <v>High</v>
      </c>
      <c r="AB2061" s="2">
        <f t="shared" si="98"/>
        <v>0.03</v>
      </c>
      <c r="AC2061" s="2">
        <f>banking_clients[[#This Row],[Bank_Loans]] + banking_clients[[#This Row],[Business_Lending]] + banking_clients[[#This Row],[CreditCard_Balance]]</f>
        <v>3983989.73</v>
      </c>
      <c r="AD2061" s="2">
        <f>banking_clients[[#This Row],[Bank_Deposits]] + banking_clients[[#This Row],[Saving_Accounts]] + banking_clients[[#This Row],[ForeignCurrency_Account]] + banking_clients[[#This Row],[Checking_Accounts]]</f>
        <v>1760349.03</v>
      </c>
    </row>
    <row r="2062" spans="1:30" x14ac:dyDescent="0.2">
      <c r="A2062" t="s">
        <v>6169</v>
      </c>
      <c r="B2062" t="s">
        <v>6170</v>
      </c>
      <c r="C2062" s="5">
        <v>41</v>
      </c>
      <c r="D2062">
        <v>19021</v>
      </c>
      <c r="E2062" s="3" t="s">
        <v>6171</v>
      </c>
      <c r="F2062" s="4" t="s">
        <v>464</v>
      </c>
      <c r="G2062" s="4" t="s">
        <v>19</v>
      </c>
      <c r="H2062" s="4" t="s">
        <v>178</v>
      </c>
      <c r="I2062" s="4" t="s">
        <v>33</v>
      </c>
      <c r="J2062" s="4" t="s">
        <v>14</v>
      </c>
      <c r="K2062" s="2">
        <v>108447.36</v>
      </c>
      <c r="L2062" s="2">
        <v>6095.43</v>
      </c>
      <c r="M2062" s="5">
        <v>1</v>
      </c>
      <c r="N2062" s="2">
        <v>4070.88</v>
      </c>
      <c r="O2062" s="2">
        <v>829386.1</v>
      </c>
      <c r="P2062" s="2">
        <v>0</v>
      </c>
      <c r="Q2062" s="2">
        <v>0</v>
      </c>
      <c r="R2062" s="2">
        <v>0</v>
      </c>
      <c r="S2062" s="2">
        <v>17179.54</v>
      </c>
      <c r="T2062" s="2">
        <v>822033.7</v>
      </c>
      <c r="U2062" s="5">
        <v>2</v>
      </c>
      <c r="V2062" s="6">
        <v>1</v>
      </c>
      <c r="W2062">
        <v>3</v>
      </c>
      <c r="X2062">
        <v>2</v>
      </c>
      <c r="Y2062">
        <v>17</v>
      </c>
      <c r="Z2062" s="5">
        <f t="shared" ca="1" si="96"/>
        <v>1408</v>
      </c>
      <c r="AA2062" s="4" t="str">
        <f t="shared" si="97"/>
        <v>Mid</v>
      </c>
      <c r="AB2062" s="2">
        <f t="shared" si="98"/>
        <v>0.03</v>
      </c>
      <c r="AC2062" s="2">
        <f>banking_clients[[#This Row],[Bank_Loans]] + banking_clients[[#This Row],[Business_Lending]] + banking_clients[[#This Row],[CreditCard_Balance]]</f>
        <v>1655490.6799999997</v>
      </c>
      <c r="AD2062" s="2">
        <f>banking_clients[[#This Row],[Bank_Deposits]] + banking_clients[[#This Row],[Saving_Accounts]] + banking_clients[[#This Row],[ForeignCurrency_Account]] + banking_clients[[#This Row],[Checking_Accounts]]</f>
        <v>17179.54</v>
      </c>
    </row>
    <row r="2063" spans="1:30" x14ac:dyDescent="0.2">
      <c r="A2063" t="s">
        <v>6172</v>
      </c>
      <c r="B2063" t="s">
        <v>6173</v>
      </c>
      <c r="C2063" s="5">
        <v>31</v>
      </c>
      <c r="D2063">
        <v>19146</v>
      </c>
      <c r="E2063" s="3" t="s">
        <v>6174</v>
      </c>
      <c r="F2063" s="4" t="s">
        <v>84</v>
      </c>
      <c r="G2063" s="4" t="s">
        <v>25</v>
      </c>
      <c r="H2063" s="4" t="s">
        <v>1390</v>
      </c>
      <c r="I2063" s="4" t="s">
        <v>33</v>
      </c>
      <c r="J2063" s="4" t="s">
        <v>40</v>
      </c>
      <c r="K2063" s="2">
        <v>110263.63</v>
      </c>
      <c r="L2063" s="2">
        <v>55445.919999999998</v>
      </c>
      <c r="M2063" s="5">
        <v>1</v>
      </c>
      <c r="N2063" s="2">
        <v>6099.58</v>
      </c>
      <c r="O2063" s="2">
        <v>324121.01</v>
      </c>
      <c r="P2063" s="2">
        <v>1072739.03</v>
      </c>
      <c r="Q2063" s="2">
        <v>723673.16</v>
      </c>
      <c r="R2063" s="2">
        <v>130261.17</v>
      </c>
      <c r="S2063" s="2">
        <v>38291.17</v>
      </c>
      <c r="T2063" s="2">
        <v>2080490.33</v>
      </c>
      <c r="U2063" s="5">
        <v>3</v>
      </c>
      <c r="V2063" s="6">
        <v>4</v>
      </c>
      <c r="W2063">
        <v>3</v>
      </c>
      <c r="X2063">
        <v>2</v>
      </c>
      <c r="Y2063">
        <v>18</v>
      </c>
      <c r="Z2063" s="5">
        <f t="shared" ca="1" si="96"/>
        <v>3426</v>
      </c>
      <c r="AA2063" s="4" t="str">
        <f t="shared" si="97"/>
        <v>Mid</v>
      </c>
      <c r="AB2063" s="2">
        <f t="shared" si="98"/>
        <v>0.03</v>
      </c>
      <c r="AC2063" s="2">
        <f>banking_clients[[#This Row],[Bank_Loans]] + banking_clients[[#This Row],[Business_Lending]] + banking_clients[[#This Row],[CreditCard_Balance]]</f>
        <v>2410710.92</v>
      </c>
      <c r="AD2063" s="2">
        <f>banking_clients[[#This Row],[Bank_Deposits]] + banking_clients[[#This Row],[Saving_Accounts]] + banking_clients[[#This Row],[ForeignCurrency_Account]] + banking_clients[[#This Row],[Checking_Accounts]]</f>
        <v>1964964.5299999998</v>
      </c>
    </row>
    <row r="2064" spans="1:30" x14ac:dyDescent="0.2">
      <c r="A2064" t="s">
        <v>6175</v>
      </c>
      <c r="B2064" t="s">
        <v>6176</v>
      </c>
      <c r="C2064" s="5">
        <v>73</v>
      </c>
      <c r="D2064">
        <v>6909</v>
      </c>
      <c r="E2064" s="3" t="s">
        <v>1314</v>
      </c>
      <c r="F2064" s="4" t="s">
        <v>10</v>
      </c>
      <c r="G2064" s="4" t="s">
        <v>11</v>
      </c>
      <c r="H2064" s="4" t="s">
        <v>1414</v>
      </c>
      <c r="I2064" s="4" t="s">
        <v>13</v>
      </c>
      <c r="J2064" s="4" t="s">
        <v>14</v>
      </c>
      <c r="K2064" s="2">
        <v>487056.88</v>
      </c>
      <c r="L2064" s="2">
        <v>66073.710000000006</v>
      </c>
      <c r="M2064" s="5">
        <v>1</v>
      </c>
      <c r="N2064" s="2">
        <v>11003.2</v>
      </c>
      <c r="O2064" s="2">
        <v>401548.91</v>
      </c>
      <c r="P2064" s="2">
        <v>154460.70000000001</v>
      </c>
      <c r="Q2064" s="2">
        <v>31872.84</v>
      </c>
      <c r="R2064" s="2">
        <v>107043.72</v>
      </c>
      <c r="S2064" s="2">
        <v>21230.67</v>
      </c>
      <c r="T2064" s="2">
        <v>1420511.03</v>
      </c>
      <c r="U2064" s="5">
        <v>2</v>
      </c>
      <c r="V2064" s="6">
        <v>5</v>
      </c>
      <c r="W2064">
        <v>3</v>
      </c>
      <c r="X2064">
        <v>1</v>
      </c>
      <c r="Y2064">
        <v>19</v>
      </c>
      <c r="Z2064" s="5">
        <f t="shared" ca="1" si="96"/>
        <v>1262</v>
      </c>
      <c r="AA2064" s="4" t="str">
        <f t="shared" si="97"/>
        <v>High</v>
      </c>
      <c r="AB2064" s="2">
        <f t="shared" si="98"/>
        <v>0.05</v>
      </c>
      <c r="AC2064" s="2">
        <f>banking_clients[[#This Row],[Bank_Loans]] + banking_clients[[#This Row],[Business_Lending]] + banking_clients[[#This Row],[CreditCard_Balance]]</f>
        <v>1833063.14</v>
      </c>
      <c r="AD2064" s="2">
        <f>banking_clients[[#This Row],[Bank_Deposits]] + banking_clients[[#This Row],[Saving_Accounts]] + banking_clients[[#This Row],[ForeignCurrency_Account]] + banking_clients[[#This Row],[Checking_Accounts]]</f>
        <v>314607.93000000005</v>
      </c>
    </row>
    <row r="2065" spans="1:30" x14ac:dyDescent="0.2">
      <c r="A2065" t="s">
        <v>6177</v>
      </c>
      <c r="B2065" t="s">
        <v>6178</v>
      </c>
      <c r="C2065" s="5">
        <v>47</v>
      </c>
      <c r="D2065">
        <v>33123</v>
      </c>
      <c r="E2065" s="3" t="s">
        <v>6179</v>
      </c>
      <c r="F2065" s="4" t="s">
        <v>58</v>
      </c>
      <c r="G2065" s="4" t="s">
        <v>25</v>
      </c>
      <c r="H2065" s="4" t="s">
        <v>1272</v>
      </c>
      <c r="I2065" s="4" t="s">
        <v>33</v>
      </c>
      <c r="J2065" s="4" t="s">
        <v>34</v>
      </c>
      <c r="K2065" s="2">
        <v>165191.04000000001</v>
      </c>
      <c r="L2065" s="2">
        <v>42778.12</v>
      </c>
      <c r="M2065" s="5">
        <v>2</v>
      </c>
      <c r="N2065" s="2">
        <v>3115.2</v>
      </c>
      <c r="O2065" s="2">
        <v>936139.19</v>
      </c>
      <c r="P2065" s="2">
        <v>598631.92000000004</v>
      </c>
      <c r="Q2065" s="2">
        <v>495641.48</v>
      </c>
      <c r="R2065" s="2">
        <v>85868.28</v>
      </c>
      <c r="S2065" s="2">
        <v>57101.93</v>
      </c>
      <c r="T2065" s="2">
        <v>835404.19</v>
      </c>
      <c r="U2065" s="5">
        <v>2</v>
      </c>
      <c r="V2065" s="6">
        <v>2</v>
      </c>
      <c r="W2065">
        <v>4</v>
      </c>
      <c r="X2065">
        <v>1</v>
      </c>
      <c r="Y2065">
        <v>20</v>
      </c>
      <c r="Z2065" s="5">
        <f t="shared" ca="1" si="96"/>
        <v>9127</v>
      </c>
      <c r="AA2065" s="4" t="str">
        <f t="shared" si="97"/>
        <v>Mid</v>
      </c>
      <c r="AB2065" s="2">
        <f t="shared" si="98"/>
        <v>0.03</v>
      </c>
      <c r="AC2065" s="2">
        <f>banking_clients[[#This Row],[Bank_Loans]] + banking_clients[[#This Row],[Business_Lending]] + banking_clients[[#This Row],[CreditCard_Balance]]</f>
        <v>1774658.5799999998</v>
      </c>
      <c r="AD2065" s="2">
        <f>banking_clients[[#This Row],[Bank_Deposits]] + banking_clients[[#This Row],[Saving_Accounts]] + banking_clients[[#This Row],[ForeignCurrency_Account]] + banking_clients[[#This Row],[Checking_Accounts]]</f>
        <v>1237243.6100000001</v>
      </c>
    </row>
    <row r="2066" spans="1:30" x14ac:dyDescent="0.2">
      <c r="A2066" t="s">
        <v>6180</v>
      </c>
      <c r="B2066" t="s">
        <v>6181</v>
      </c>
      <c r="C2066" s="5">
        <v>42</v>
      </c>
      <c r="D2066">
        <v>37471</v>
      </c>
      <c r="E2066" s="3" t="s">
        <v>6182</v>
      </c>
      <c r="F2066" s="4" t="s">
        <v>158</v>
      </c>
      <c r="G2066" s="4" t="s">
        <v>114</v>
      </c>
      <c r="H2066" s="4" t="s">
        <v>1305</v>
      </c>
      <c r="I2066" s="4" t="s">
        <v>13</v>
      </c>
      <c r="J2066" s="4" t="s">
        <v>14</v>
      </c>
      <c r="K2066" s="2">
        <v>46662.96</v>
      </c>
      <c r="L2066" s="2">
        <v>18655.560000000001</v>
      </c>
      <c r="M2066" s="5">
        <v>1</v>
      </c>
      <c r="N2066" s="2">
        <v>2454.23</v>
      </c>
      <c r="O2066" s="2">
        <v>75097.759999999995</v>
      </c>
      <c r="P2066" s="2">
        <v>186230.02</v>
      </c>
      <c r="Q2066" s="2">
        <v>159330.12</v>
      </c>
      <c r="R2066" s="2">
        <v>27603.43</v>
      </c>
      <c r="S2066" s="2">
        <v>5044.79</v>
      </c>
      <c r="T2066" s="2">
        <v>253909.15</v>
      </c>
      <c r="U2066" s="5">
        <v>2</v>
      </c>
      <c r="V2066" s="6">
        <v>1</v>
      </c>
      <c r="W2066">
        <v>4</v>
      </c>
      <c r="X2066">
        <v>2</v>
      </c>
      <c r="Y2066">
        <v>21</v>
      </c>
      <c r="Z2066" s="5">
        <f t="shared" ca="1" si="96"/>
        <v>7663</v>
      </c>
      <c r="AA2066" s="4" t="str">
        <f t="shared" si="97"/>
        <v>Low</v>
      </c>
      <c r="AB2066" s="2">
        <f t="shared" si="98"/>
        <v>0.05</v>
      </c>
      <c r="AC2066" s="2">
        <f>banking_clients[[#This Row],[Bank_Loans]] + banking_clients[[#This Row],[Business_Lending]] + banking_clients[[#This Row],[CreditCard_Balance]]</f>
        <v>331461.13999999996</v>
      </c>
      <c r="AD2066" s="2">
        <f>banking_clients[[#This Row],[Bank_Deposits]] + banking_clients[[#This Row],[Saving_Accounts]] + banking_clients[[#This Row],[ForeignCurrency_Account]] + banking_clients[[#This Row],[Checking_Accounts]]</f>
        <v>378208.36</v>
      </c>
    </row>
    <row r="2067" spans="1:30" x14ac:dyDescent="0.2">
      <c r="A2067" t="s">
        <v>6183</v>
      </c>
      <c r="B2067" t="s">
        <v>6184</v>
      </c>
      <c r="C2067" s="5">
        <v>61</v>
      </c>
      <c r="D2067">
        <v>11284</v>
      </c>
      <c r="E2067" s="3" t="s">
        <v>2890</v>
      </c>
      <c r="F2067" s="4" t="s">
        <v>148</v>
      </c>
      <c r="G2067" s="4" t="s">
        <v>49</v>
      </c>
      <c r="H2067" s="4" t="s">
        <v>334</v>
      </c>
      <c r="I2067" s="4" t="s">
        <v>13</v>
      </c>
      <c r="J2067" s="4" t="s">
        <v>34</v>
      </c>
      <c r="K2067" s="2">
        <v>74335.23</v>
      </c>
      <c r="L2067" s="2">
        <v>20350.71</v>
      </c>
      <c r="M2067" s="5">
        <v>1</v>
      </c>
      <c r="N2067" s="2">
        <v>1783.37</v>
      </c>
      <c r="O2067" s="2">
        <v>252228.83</v>
      </c>
      <c r="P2067" s="2">
        <v>367693.55</v>
      </c>
      <c r="Q2067" s="2">
        <v>204943.94</v>
      </c>
      <c r="R2067" s="2">
        <v>96444.21</v>
      </c>
      <c r="S2067" s="2">
        <v>7790.31</v>
      </c>
      <c r="T2067" s="2">
        <v>73156.45</v>
      </c>
      <c r="U2067" s="5">
        <v>3</v>
      </c>
      <c r="V2067" s="6">
        <v>1</v>
      </c>
      <c r="W2067">
        <v>1</v>
      </c>
      <c r="X2067">
        <v>2</v>
      </c>
      <c r="Y2067">
        <v>22</v>
      </c>
      <c r="Z2067" s="5">
        <f t="shared" ca="1" si="96"/>
        <v>6676</v>
      </c>
      <c r="AA2067" s="4" t="str">
        <f t="shared" si="97"/>
        <v>Low</v>
      </c>
      <c r="AB2067" s="2">
        <f t="shared" si="98"/>
        <v>0.05</v>
      </c>
      <c r="AC2067" s="2">
        <f>banking_clients[[#This Row],[Bank_Loans]] + banking_clients[[#This Row],[Business_Lending]] + banking_clients[[#This Row],[CreditCard_Balance]]</f>
        <v>327168.64999999997</v>
      </c>
      <c r="AD2067" s="2">
        <f>banking_clients[[#This Row],[Bank_Deposits]] + banking_clients[[#This Row],[Saving_Accounts]] + banking_clients[[#This Row],[ForeignCurrency_Account]] + banking_clients[[#This Row],[Checking_Accounts]]</f>
        <v>676872.01</v>
      </c>
    </row>
    <row r="2068" spans="1:30" x14ac:dyDescent="0.2">
      <c r="A2068" t="s">
        <v>6185</v>
      </c>
      <c r="B2068" t="s">
        <v>6186</v>
      </c>
      <c r="C2068" s="5">
        <v>43</v>
      </c>
      <c r="D2068">
        <v>28980</v>
      </c>
      <c r="E2068" s="3" t="s">
        <v>6187</v>
      </c>
      <c r="F2068" s="4" t="s">
        <v>647</v>
      </c>
      <c r="G2068" s="4" t="s">
        <v>19</v>
      </c>
      <c r="H2068" s="4" t="s">
        <v>263</v>
      </c>
      <c r="I2068" s="4" t="s">
        <v>13</v>
      </c>
      <c r="J2068" s="4" t="s">
        <v>14</v>
      </c>
      <c r="K2068" s="2">
        <v>397914.9</v>
      </c>
      <c r="L2068" s="2">
        <v>35260</v>
      </c>
      <c r="M2068" s="5">
        <v>1</v>
      </c>
      <c r="N2068" s="2">
        <v>6091.69</v>
      </c>
      <c r="O2068" s="2">
        <v>339359.99</v>
      </c>
      <c r="P2068" s="2">
        <v>2834869.99</v>
      </c>
      <c r="Q2068" s="2">
        <v>708717.5</v>
      </c>
      <c r="R2068" s="2">
        <v>1549728.93</v>
      </c>
      <c r="S2068" s="2">
        <v>42904.37</v>
      </c>
      <c r="T2068" s="2">
        <v>415308.59</v>
      </c>
      <c r="U2068" s="5">
        <v>0</v>
      </c>
      <c r="V2068" s="6">
        <v>4</v>
      </c>
      <c r="W2068">
        <v>2</v>
      </c>
      <c r="X2068">
        <v>1</v>
      </c>
      <c r="Y2068">
        <v>1</v>
      </c>
      <c r="Z2068" s="5">
        <f t="shared" ca="1" si="96"/>
        <v>8925</v>
      </c>
      <c r="AA2068" s="4" t="str">
        <f t="shared" si="97"/>
        <v>High</v>
      </c>
      <c r="AB2068" s="2">
        <f t="shared" si="98"/>
        <v>0.05</v>
      </c>
      <c r="AC2068" s="2">
        <f>banking_clients[[#This Row],[Bank_Loans]] + banking_clients[[#This Row],[Business_Lending]] + banking_clients[[#This Row],[CreditCard_Balance]]</f>
        <v>760760.27</v>
      </c>
      <c r="AD2068" s="2">
        <f>banking_clients[[#This Row],[Bank_Deposits]] + banking_clients[[#This Row],[Saving_Accounts]] + banking_clients[[#This Row],[ForeignCurrency_Account]] + banking_clients[[#This Row],[Checking_Accounts]]</f>
        <v>5136220.79</v>
      </c>
    </row>
    <row r="2069" spans="1:30" x14ac:dyDescent="0.2">
      <c r="A2069" t="s">
        <v>6188</v>
      </c>
      <c r="B2069" t="s">
        <v>6189</v>
      </c>
      <c r="C2069" s="5">
        <v>45</v>
      </c>
      <c r="D2069">
        <v>25667</v>
      </c>
      <c r="E2069" s="3" t="s">
        <v>6190</v>
      </c>
      <c r="F2069" s="4" t="s">
        <v>377</v>
      </c>
      <c r="G2069" s="4" t="s">
        <v>114</v>
      </c>
      <c r="H2069" s="4" t="s">
        <v>373</v>
      </c>
      <c r="I2069" s="4" t="s">
        <v>13</v>
      </c>
      <c r="J2069" s="4" t="s">
        <v>14</v>
      </c>
      <c r="K2069" s="2">
        <v>455401.32</v>
      </c>
      <c r="L2069" s="2">
        <v>12588.03</v>
      </c>
      <c r="M2069" s="5">
        <v>2</v>
      </c>
      <c r="N2069" s="2">
        <v>8833.65</v>
      </c>
      <c r="O2069" s="2">
        <v>2584311.14</v>
      </c>
      <c r="P2069" s="2">
        <v>1783850.99</v>
      </c>
      <c r="Q2069" s="2">
        <v>715812.82</v>
      </c>
      <c r="R2069" s="2">
        <v>243830.84</v>
      </c>
      <c r="S2069" s="2">
        <v>35798.94</v>
      </c>
      <c r="T2069" s="2">
        <v>3184662.31</v>
      </c>
      <c r="U2069" s="5">
        <v>0</v>
      </c>
      <c r="V2069" s="6">
        <v>4</v>
      </c>
      <c r="W2069">
        <v>3</v>
      </c>
      <c r="X2069">
        <v>2</v>
      </c>
      <c r="Y2069">
        <v>2</v>
      </c>
      <c r="Z2069" s="5">
        <f t="shared" ca="1" si="96"/>
        <v>4935</v>
      </c>
      <c r="AA2069" s="4" t="str">
        <f t="shared" si="97"/>
        <v>High</v>
      </c>
      <c r="AB2069" s="2">
        <f t="shared" si="98"/>
        <v>0.05</v>
      </c>
      <c r="AC2069" s="2">
        <f>banking_clients[[#This Row],[Bank_Loans]] + banking_clients[[#This Row],[Business_Lending]] + banking_clients[[#This Row],[CreditCard_Balance]]</f>
        <v>5777807.1000000006</v>
      </c>
      <c r="AD2069" s="2">
        <f>banking_clients[[#This Row],[Bank_Deposits]] + banking_clients[[#This Row],[Saving_Accounts]] + banking_clients[[#This Row],[ForeignCurrency_Account]] + banking_clients[[#This Row],[Checking_Accounts]]</f>
        <v>2779293.59</v>
      </c>
    </row>
    <row r="2070" spans="1:30" x14ac:dyDescent="0.2">
      <c r="A2070" t="s">
        <v>6191</v>
      </c>
      <c r="B2070" t="s">
        <v>6192</v>
      </c>
      <c r="C2070" s="5">
        <v>66</v>
      </c>
      <c r="D2070">
        <v>24528</v>
      </c>
      <c r="E2070" s="3" t="s">
        <v>6193</v>
      </c>
      <c r="F2070" s="4" t="s">
        <v>158</v>
      </c>
      <c r="G2070" s="4" t="s">
        <v>49</v>
      </c>
      <c r="H2070" s="4" t="s">
        <v>79</v>
      </c>
      <c r="I2070" s="4" t="s">
        <v>80</v>
      </c>
      <c r="J2070" s="4" t="s">
        <v>34</v>
      </c>
      <c r="K2070" s="2">
        <v>117814.84</v>
      </c>
      <c r="L2070" s="2">
        <v>21607.07</v>
      </c>
      <c r="M2070" s="5">
        <v>1</v>
      </c>
      <c r="N2070" s="2">
        <v>2587.85</v>
      </c>
      <c r="O2070" s="2">
        <v>70291.679999999993</v>
      </c>
      <c r="P2070" s="2">
        <v>964257.44</v>
      </c>
      <c r="Q2070" s="2">
        <v>197593.74</v>
      </c>
      <c r="R2070" s="2">
        <v>604636.84</v>
      </c>
      <c r="S2070" s="2">
        <v>758.05</v>
      </c>
      <c r="T2070" s="2">
        <v>560618.51</v>
      </c>
      <c r="U2070" s="5">
        <v>2</v>
      </c>
      <c r="V2070" s="6">
        <v>1</v>
      </c>
      <c r="W2070">
        <v>4</v>
      </c>
      <c r="X2070">
        <v>2</v>
      </c>
      <c r="Y2070">
        <v>3</v>
      </c>
      <c r="Z2070" s="5">
        <f t="shared" ca="1" si="96"/>
        <v>6763</v>
      </c>
      <c r="AA2070" s="4" t="str">
        <f t="shared" si="97"/>
        <v>Mid</v>
      </c>
      <c r="AB2070" s="2">
        <f t="shared" si="98"/>
        <v>0.01</v>
      </c>
      <c r="AC2070" s="2">
        <f>banking_clients[[#This Row],[Bank_Loans]] + banking_clients[[#This Row],[Business_Lending]] + banking_clients[[#This Row],[CreditCard_Balance]]</f>
        <v>633498.03999999992</v>
      </c>
      <c r="AD2070" s="2">
        <f>banking_clients[[#This Row],[Bank_Deposits]] + banking_clients[[#This Row],[Saving_Accounts]] + banking_clients[[#This Row],[ForeignCurrency_Account]] + banking_clients[[#This Row],[Checking_Accounts]]</f>
        <v>1767246.0699999998</v>
      </c>
    </row>
    <row r="2071" spans="1:30" x14ac:dyDescent="0.2">
      <c r="A2071" t="s">
        <v>6194</v>
      </c>
      <c r="B2071" t="s">
        <v>6195</v>
      </c>
      <c r="C2071" s="5">
        <v>19</v>
      </c>
      <c r="D2071">
        <v>36782</v>
      </c>
      <c r="E2071" s="3" t="s">
        <v>1243</v>
      </c>
      <c r="F2071" s="4" t="s">
        <v>243</v>
      </c>
      <c r="G2071" s="4" t="s">
        <v>49</v>
      </c>
      <c r="H2071" s="4" t="s">
        <v>1865</v>
      </c>
      <c r="I2071" s="4" t="s">
        <v>33</v>
      </c>
      <c r="J2071" s="4" t="s">
        <v>34</v>
      </c>
      <c r="K2071" s="2">
        <v>40627.47</v>
      </c>
      <c r="L2071" s="2">
        <v>10221.299999999999</v>
      </c>
      <c r="M2071" s="5">
        <v>1</v>
      </c>
      <c r="N2071" s="2">
        <v>2524.9499999999998</v>
      </c>
      <c r="O2071" s="2">
        <v>709378.43</v>
      </c>
      <c r="P2071" s="2">
        <v>669212.77</v>
      </c>
      <c r="Q2071" s="2">
        <v>155430.06</v>
      </c>
      <c r="R2071" s="2">
        <v>210003.29</v>
      </c>
      <c r="S2071" s="2">
        <v>37652.449999999997</v>
      </c>
      <c r="T2071" s="2">
        <v>408505.76</v>
      </c>
      <c r="U2071" s="5">
        <v>1</v>
      </c>
      <c r="V2071" s="6">
        <v>1</v>
      </c>
      <c r="W2071">
        <v>1</v>
      </c>
      <c r="X2071">
        <v>1</v>
      </c>
      <c r="Y2071">
        <v>4</v>
      </c>
      <c r="Z2071" s="5">
        <f t="shared" ca="1" si="96"/>
        <v>7374</v>
      </c>
      <c r="AA2071" s="4" t="str">
        <f t="shared" si="97"/>
        <v>Low</v>
      </c>
      <c r="AB2071" s="2">
        <f t="shared" si="98"/>
        <v>0.03</v>
      </c>
      <c r="AC2071" s="2">
        <f>banking_clients[[#This Row],[Bank_Loans]] + banking_clients[[#This Row],[Business_Lending]] + banking_clients[[#This Row],[CreditCard_Balance]]</f>
        <v>1120409.1399999999</v>
      </c>
      <c r="AD2071" s="2">
        <f>banking_clients[[#This Row],[Bank_Deposits]] + banking_clients[[#This Row],[Saving_Accounts]] + banking_clients[[#This Row],[ForeignCurrency_Account]] + banking_clients[[#This Row],[Checking_Accounts]]</f>
        <v>1072298.57</v>
      </c>
    </row>
    <row r="2072" spans="1:30" x14ac:dyDescent="0.2">
      <c r="A2072" t="s">
        <v>6196</v>
      </c>
      <c r="B2072" t="s">
        <v>6197</v>
      </c>
      <c r="C2072" s="5">
        <v>27</v>
      </c>
      <c r="D2072">
        <v>3321</v>
      </c>
      <c r="E2072" s="3" t="s">
        <v>6198</v>
      </c>
      <c r="F2072" s="4" t="s">
        <v>354</v>
      </c>
      <c r="G2072" s="4" t="s">
        <v>114</v>
      </c>
      <c r="H2072" s="4" t="s">
        <v>585</v>
      </c>
      <c r="I2072" s="4" t="s">
        <v>33</v>
      </c>
      <c r="J2072" s="4" t="s">
        <v>14</v>
      </c>
      <c r="K2072" s="2">
        <v>341432.42</v>
      </c>
      <c r="L2072" s="2">
        <v>75963.899999999994</v>
      </c>
      <c r="M2072" s="5">
        <v>1</v>
      </c>
      <c r="N2072" s="2">
        <v>713.83</v>
      </c>
      <c r="O2072" s="2">
        <v>982369.64</v>
      </c>
      <c r="P2072" s="2">
        <v>2822698.59</v>
      </c>
      <c r="Q2072" s="2">
        <v>1042227.17</v>
      </c>
      <c r="R2072" s="2">
        <v>1332313.73</v>
      </c>
      <c r="S2072" s="2">
        <v>88463.05</v>
      </c>
      <c r="T2072" s="2">
        <v>2246229.12</v>
      </c>
      <c r="U2072" s="5">
        <v>1</v>
      </c>
      <c r="V2072" s="6">
        <v>5</v>
      </c>
      <c r="W2072">
        <v>1</v>
      </c>
      <c r="X2072">
        <v>1</v>
      </c>
      <c r="Y2072">
        <v>8</v>
      </c>
      <c r="Z2072" s="5">
        <f t="shared" ca="1" si="96"/>
        <v>1572</v>
      </c>
      <c r="AA2072" s="4" t="str">
        <f t="shared" si="97"/>
        <v>High</v>
      </c>
      <c r="AB2072" s="2">
        <f t="shared" si="98"/>
        <v>0.03</v>
      </c>
      <c r="AC2072" s="2">
        <f>banking_clients[[#This Row],[Bank_Loans]] + banking_clients[[#This Row],[Business_Lending]] + banking_clients[[#This Row],[CreditCard_Balance]]</f>
        <v>3229312.5900000003</v>
      </c>
      <c r="AD2072" s="2">
        <f>banking_clients[[#This Row],[Bank_Deposits]] + banking_clients[[#This Row],[Saving_Accounts]] + banking_clients[[#This Row],[ForeignCurrency_Account]] + banking_clients[[#This Row],[Checking_Accounts]]</f>
        <v>5285702.54</v>
      </c>
    </row>
    <row r="2073" spans="1:30" x14ac:dyDescent="0.2">
      <c r="A2073" t="s">
        <v>6199</v>
      </c>
      <c r="B2073" t="s">
        <v>6200</v>
      </c>
      <c r="C2073" s="5">
        <v>53</v>
      </c>
      <c r="D2073">
        <v>4352</v>
      </c>
      <c r="E2073" s="3" t="s">
        <v>2086</v>
      </c>
      <c r="F2073" s="4" t="s">
        <v>262</v>
      </c>
      <c r="G2073" s="4" t="s">
        <v>11</v>
      </c>
      <c r="H2073" s="4" t="s">
        <v>1703</v>
      </c>
      <c r="I2073" s="4" t="s">
        <v>80</v>
      </c>
      <c r="J2073" s="4" t="s">
        <v>40</v>
      </c>
      <c r="K2073" s="2">
        <v>80536.42</v>
      </c>
      <c r="L2073" s="2">
        <v>5747.28</v>
      </c>
      <c r="M2073" s="5">
        <v>1</v>
      </c>
      <c r="N2073" s="2">
        <v>1052.95</v>
      </c>
      <c r="O2073" s="2">
        <v>33894.93</v>
      </c>
      <c r="P2073" s="2">
        <v>102083.15</v>
      </c>
      <c r="Q2073" s="2">
        <v>68470.41</v>
      </c>
      <c r="R2073" s="2">
        <v>56021.24</v>
      </c>
      <c r="S2073" s="2">
        <v>16303.67</v>
      </c>
      <c r="T2073" s="2">
        <v>120441.5</v>
      </c>
      <c r="U2073" s="5">
        <v>3</v>
      </c>
      <c r="V2073" s="6">
        <v>1</v>
      </c>
      <c r="W2073">
        <v>1</v>
      </c>
      <c r="X2073">
        <v>2</v>
      </c>
      <c r="Y2073">
        <v>9</v>
      </c>
      <c r="Z2073" s="5">
        <f t="shared" ca="1" si="96"/>
        <v>7646</v>
      </c>
      <c r="AA2073" s="4" t="str">
        <f t="shared" si="97"/>
        <v>Low</v>
      </c>
      <c r="AB2073" s="2">
        <f t="shared" si="98"/>
        <v>0.01</v>
      </c>
      <c r="AC2073" s="2">
        <f>banking_clients[[#This Row],[Bank_Loans]] + banking_clients[[#This Row],[Business_Lending]] + banking_clients[[#This Row],[CreditCard_Balance]]</f>
        <v>155389.38</v>
      </c>
      <c r="AD2073" s="2">
        <f>banking_clients[[#This Row],[Bank_Deposits]] + banking_clients[[#This Row],[Saving_Accounts]] + banking_clients[[#This Row],[ForeignCurrency_Account]] + banking_clients[[#This Row],[Checking_Accounts]]</f>
        <v>242878.47</v>
      </c>
    </row>
    <row r="2074" spans="1:30" x14ac:dyDescent="0.2">
      <c r="A2074" t="s">
        <v>6201</v>
      </c>
      <c r="B2074" t="s">
        <v>6202</v>
      </c>
      <c r="C2074" s="5">
        <v>44</v>
      </c>
      <c r="D2074">
        <v>3860</v>
      </c>
      <c r="E2074" s="3" t="s">
        <v>6203</v>
      </c>
      <c r="F2074" s="4" t="s">
        <v>167</v>
      </c>
      <c r="G2074" s="4" t="s">
        <v>11</v>
      </c>
      <c r="H2074" s="4" t="s">
        <v>1347</v>
      </c>
      <c r="I2074" s="4" t="s">
        <v>13</v>
      </c>
      <c r="J2074" s="4" t="s">
        <v>14</v>
      </c>
      <c r="K2074" s="2">
        <v>63497.69</v>
      </c>
      <c r="L2074" s="2">
        <v>35102.76</v>
      </c>
      <c r="M2074" s="5">
        <v>1</v>
      </c>
      <c r="N2074" s="2">
        <v>2365.2199999999998</v>
      </c>
      <c r="O2074" s="2">
        <v>98276.77</v>
      </c>
      <c r="P2074" s="2">
        <v>43137.34</v>
      </c>
      <c r="Q2074" s="2">
        <v>30707.94</v>
      </c>
      <c r="R2074" s="2">
        <v>29260.28</v>
      </c>
      <c r="S2074" s="2">
        <v>31787.89</v>
      </c>
      <c r="T2074" s="2">
        <v>819083.43</v>
      </c>
      <c r="U2074" s="5">
        <v>0</v>
      </c>
      <c r="V2074" s="6">
        <v>2</v>
      </c>
      <c r="W2074">
        <v>2</v>
      </c>
      <c r="X2074">
        <v>1</v>
      </c>
      <c r="Y2074">
        <v>10</v>
      </c>
      <c r="Z2074" s="5">
        <f t="shared" ca="1" si="96"/>
        <v>5237</v>
      </c>
      <c r="AA2074" s="4" t="str">
        <f t="shared" si="97"/>
        <v>Low</v>
      </c>
      <c r="AB2074" s="2">
        <f t="shared" si="98"/>
        <v>0.05</v>
      </c>
      <c r="AC2074" s="2">
        <f>banking_clients[[#This Row],[Bank_Loans]] + banking_clients[[#This Row],[Business_Lending]] + banking_clients[[#This Row],[CreditCard_Balance]]</f>
        <v>919725.42</v>
      </c>
      <c r="AD2074" s="2">
        <f>banking_clients[[#This Row],[Bank_Deposits]] + banking_clients[[#This Row],[Saving_Accounts]] + banking_clients[[#This Row],[ForeignCurrency_Account]] + banking_clients[[#This Row],[Checking_Accounts]]</f>
        <v>134893.44999999998</v>
      </c>
    </row>
    <row r="2075" spans="1:30" x14ac:dyDescent="0.2">
      <c r="A2075" t="s">
        <v>6204</v>
      </c>
      <c r="B2075" t="s">
        <v>6205</v>
      </c>
      <c r="C2075" s="5">
        <v>31</v>
      </c>
      <c r="D2075">
        <v>16505</v>
      </c>
      <c r="E2075" s="3" t="s">
        <v>6206</v>
      </c>
      <c r="F2075" s="4" t="s">
        <v>63</v>
      </c>
      <c r="G2075" s="4" t="s">
        <v>25</v>
      </c>
      <c r="H2075" s="4" t="s">
        <v>369</v>
      </c>
      <c r="I2075" s="4" t="s">
        <v>33</v>
      </c>
      <c r="J2075" s="4" t="s">
        <v>14</v>
      </c>
      <c r="K2075" s="2">
        <v>34363.300000000003</v>
      </c>
      <c r="L2075" s="2">
        <v>21982.400000000001</v>
      </c>
      <c r="M2075" s="5">
        <v>2</v>
      </c>
      <c r="N2075" s="2">
        <v>3072.26</v>
      </c>
      <c r="O2075" s="2">
        <v>70584.73</v>
      </c>
      <c r="P2075" s="2">
        <v>1016709.91</v>
      </c>
      <c r="Q2075" s="2">
        <v>659272.82999999996</v>
      </c>
      <c r="R2075" s="2">
        <v>93171.93</v>
      </c>
      <c r="S2075" s="2">
        <v>36630.53</v>
      </c>
      <c r="T2075" s="2">
        <v>904021.61</v>
      </c>
      <c r="U2075" s="5">
        <v>3</v>
      </c>
      <c r="V2075" s="6">
        <v>2</v>
      </c>
      <c r="W2075">
        <v>2</v>
      </c>
      <c r="X2075">
        <v>1</v>
      </c>
      <c r="Y2075">
        <v>11</v>
      </c>
      <c r="Z2075" s="5">
        <f t="shared" ca="1" si="96"/>
        <v>9600</v>
      </c>
      <c r="AA2075" s="4" t="str">
        <f t="shared" si="97"/>
        <v>Low</v>
      </c>
      <c r="AB2075" s="2">
        <f t="shared" si="98"/>
        <v>0.03</v>
      </c>
      <c r="AC2075" s="2">
        <f>banking_clients[[#This Row],[Bank_Loans]] + banking_clients[[#This Row],[Business_Lending]] + banking_clients[[#This Row],[CreditCard_Balance]]</f>
        <v>977678.6</v>
      </c>
      <c r="AD2075" s="2">
        <f>banking_clients[[#This Row],[Bank_Deposits]] + banking_clients[[#This Row],[Saving_Accounts]] + banking_clients[[#This Row],[ForeignCurrency_Account]] + banking_clients[[#This Row],[Checking_Accounts]]</f>
        <v>1805785.2000000002</v>
      </c>
    </row>
    <row r="2076" spans="1:30" x14ac:dyDescent="0.2">
      <c r="A2076" t="s">
        <v>6207</v>
      </c>
      <c r="B2076" t="s">
        <v>6208</v>
      </c>
      <c r="C2076" s="5">
        <v>32</v>
      </c>
      <c r="D2076">
        <v>18252</v>
      </c>
      <c r="E2076" s="3" t="s">
        <v>6209</v>
      </c>
      <c r="F2076" s="4" t="s">
        <v>506</v>
      </c>
      <c r="G2076" s="4" t="s">
        <v>25</v>
      </c>
      <c r="H2076" s="4" t="s">
        <v>601</v>
      </c>
      <c r="I2076" s="4" t="s">
        <v>33</v>
      </c>
      <c r="J2076" s="4" t="s">
        <v>14</v>
      </c>
      <c r="K2076" s="2">
        <v>81645.45</v>
      </c>
      <c r="L2076" s="2">
        <v>13505.44</v>
      </c>
      <c r="M2076" s="5">
        <v>2</v>
      </c>
      <c r="N2076" s="2">
        <v>703.31</v>
      </c>
      <c r="O2076" s="2">
        <v>485794.95</v>
      </c>
      <c r="P2076" s="2">
        <v>202534.19</v>
      </c>
      <c r="Q2076" s="2">
        <v>109209.61</v>
      </c>
      <c r="R2076" s="2">
        <v>89353.32</v>
      </c>
      <c r="S2076" s="2">
        <v>10420.77</v>
      </c>
      <c r="T2076" s="2">
        <v>473250.73</v>
      </c>
      <c r="U2076" s="5">
        <v>3</v>
      </c>
      <c r="V2076" s="6">
        <v>1</v>
      </c>
      <c r="W2076">
        <v>3</v>
      </c>
      <c r="X2076">
        <v>2</v>
      </c>
      <c r="Y2076">
        <v>12</v>
      </c>
      <c r="Z2076" s="5">
        <f t="shared" ca="1" si="96"/>
        <v>8221</v>
      </c>
      <c r="AA2076" s="4" t="str">
        <f t="shared" si="97"/>
        <v>Low</v>
      </c>
      <c r="AB2076" s="2">
        <f t="shared" si="98"/>
        <v>0.03</v>
      </c>
      <c r="AC2076" s="2">
        <f>banking_clients[[#This Row],[Bank_Loans]] + banking_clients[[#This Row],[Business_Lending]] + banking_clients[[#This Row],[CreditCard_Balance]]</f>
        <v>959748.99</v>
      </c>
      <c r="AD2076" s="2">
        <f>banking_clients[[#This Row],[Bank_Deposits]] + banking_clients[[#This Row],[Saving_Accounts]] + banking_clients[[#This Row],[ForeignCurrency_Account]] + banking_clients[[#This Row],[Checking_Accounts]]</f>
        <v>411517.89</v>
      </c>
    </row>
    <row r="2077" spans="1:30" x14ac:dyDescent="0.2">
      <c r="A2077" t="s">
        <v>6210</v>
      </c>
      <c r="B2077" t="s">
        <v>6211</v>
      </c>
      <c r="C2077" s="5">
        <v>71</v>
      </c>
      <c r="D2077">
        <v>21362</v>
      </c>
      <c r="E2077" s="3" t="s">
        <v>6212</v>
      </c>
      <c r="F2077" s="4" t="s">
        <v>377</v>
      </c>
      <c r="G2077" s="4" t="s">
        <v>25</v>
      </c>
      <c r="H2077" s="4" t="s">
        <v>223</v>
      </c>
      <c r="I2077" s="4" t="s">
        <v>13</v>
      </c>
      <c r="J2077" s="4" t="s">
        <v>27</v>
      </c>
      <c r="K2077" s="2">
        <v>65256.69</v>
      </c>
      <c r="L2077" s="2">
        <v>29618.94</v>
      </c>
      <c r="M2077" s="5">
        <v>1</v>
      </c>
      <c r="N2077" s="2">
        <v>1440.96</v>
      </c>
      <c r="O2077" s="2">
        <v>433456.33</v>
      </c>
      <c r="P2077" s="2">
        <v>92083.79</v>
      </c>
      <c r="Q2077" s="2">
        <v>37611.69</v>
      </c>
      <c r="R2077" s="2">
        <v>57091.95</v>
      </c>
      <c r="S2077" s="2">
        <v>17036.11</v>
      </c>
      <c r="T2077" s="2">
        <v>244905.58</v>
      </c>
      <c r="U2077" s="5">
        <v>1</v>
      </c>
      <c r="V2077" s="6">
        <v>2</v>
      </c>
      <c r="W2077">
        <v>3</v>
      </c>
      <c r="X2077">
        <v>2</v>
      </c>
      <c r="Y2077">
        <v>13</v>
      </c>
      <c r="Z2077" s="5">
        <f t="shared" ca="1" si="96"/>
        <v>7803</v>
      </c>
      <c r="AA2077" s="4" t="str">
        <f t="shared" si="97"/>
        <v>Low</v>
      </c>
      <c r="AB2077" s="2">
        <f t="shared" si="98"/>
        <v>0.05</v>
      </c>
      <c r="AC2077" s="2">
        <f>banking_clients[[#This Row],[Bank_Loans]] + banking_clients[[#This Row],[Business_Lending]] + banking_clients[[#This Row],[CreditCard_Balance]]</f>
        <v>679802.87</v>
      </c>
      <c r="AD2077" s="2">
        <f>banking_clients[[#This Row],[Bank_Deposits]] + banking_clients[[#This Row],[Saving_Accounts]] + banking_clients[[#This Row],[ForeignCurrency_Account]] + banking_clients[[#This Row],[Checking_Accounts]]</f>
        <v>203823.53999999998</v>
      </c>
    </row>
    <row r="2078" spans="1:30" x14ac:dyDescent="0.2">
      <c r="A2078" t="s">
        <v>6213</v>
      </c>
      <c r="B2078" t="s">
        <v>6214</v>
      </c>
      <c r="C2078" s="5">
        <v>45</v>
      </c>
      <c r="D2078">
        <v>38480</v>
      </c>
      <c r="E2078" s="3" t="s">
        <v>6215</v>
      </c>
      <c r="F2078" s="4" t="s">
        <v>153</v>
      </c>
      <c r="G2078" s="4" t="s">
        <v>19</v>
      </c>
      <c r="H2078" s="4" t="s">
        <v>5559</v>
      </c>
      <c r="I2078" s="4" t="s">
        <v>13</v>
      </c>
      <c r="J2078" s="4" t="s">
        <v>14</v>
      </c>
      <c r="K2078" s="2">
        <v>20080.71</v>
      </c>
      <c r="L2078" s="2">
        <v>18277.2</v>
      </c>
      <c r="M2078" s="5">
        <v>1</v>
      </c>
      <c r="N2078" s="2">
        <v>197.27</v>
      </c>
      <c r="O2078" s="2">
        <v>311827.08</v>
      </c>
      <c r="P2078" s="2">
        <v>136948.97</v>
      </c>
      <c r="Q2078" s="2">
        <v>156796.65</v>
      </c>
      <c r="R2078" s="2">
        <v>41263.32</v>
      </c>
      <c r="S2078" s="2">
        <v>7135.91</v>
      </c>
      <c r="T2078" s="2">
        <v>438282.34</v>
      </c>
      <c r="U2078" s="5">
        <v>3</v>
      </c>
      <c r="V2078" s="6">
        <v>1</v>
      </c>
      <c r="W2078">
        <v>3</v>
      </c>
      <c r="X2078">
        <v>1</v>
      </c>
      <c r="Y2078">
        <v>14</v>
      </c>
      <c r="Z2078" s="5">
        <f t="shared" ca="1" si="96"/>
        <v>10867</v>
      </c>
      <c r="AA2078" s="4" t="str">
        <f t="shared" si="97"/>
        <v>Low</v>
      </c>
      <c r="AB2078" s="2">
        <f t="shared" si="98"/>
        <v>0.05</v>
      </c>
      <c r="AC2078" s="2">
        <f>banking_clients[[#This Row],[Bank_Loans]] + banking_clients[[#This Row],[Business_Lending]] + banking_clients[[#This Row],[CreditCard_Balance]]</f>
        <v>750306.69000000006</v>
      </c>
      <c r="AD2078" s="2">
        <f>banking_clients[[#This Row],[Bank_Deposits]] + banking_clients[[#This Row],[Saving_Accounts]] + banking_clients[[#This Row],[ForeignCurrency_Account]] + banking_clients[[#This Row],[Checking_Accounts]]</f>
        <v>342144.85</v>
      </c>
    </row>
    <row r="2079" spans="1:30" x14ac:dyDescent="0.2">
      <c r="A2079" t="s">
        <v>6216</v>
      </c>
      <c r="B2079" t="s">
        <v>6217</v>
      </c>
      <c r="C2079" s="5">
        <v>84</v>
      </c>
      <c r="D2079">
        <v>13498</v>
      </c>
      <c r="E2079" s="3" t="s">
        <v>6218</v>
      </c>
      <c r="F2079" s="4" t="s">
        <v>446</v>
      </c>
      <c r="G2079" s="4" t="s">
        <v>49</v>
      </c>
      <c r="H2079" s="4" t="s">
        <v>416</v>
      </c>
      <c r="I2079" s="4" t="s">
        <v>80</v>
      </c>
      <c r="J2079" s="4" t="s">
        <v>40</v>
      </c>
      <c r="K2079" s="2">
        <v>42235.02</v>
      </c>
      <c r="L2079" s="2">
        <v>40311.96</v>
      </c>
      <c r="M2079" s="5">
        <v>2</v>
      </c>
      <c r="N2079" s="2">
        <v>94.77</v>
      </c>
      <c r="O2079" s="2">
        <v>432957.33</v>
      </c>
      <c r="P2079" s="2">
        <v>32527.759999999998</v>
      </c>
      <c r="Q2079" s="2">
        <v>17348.14</v>
      </c>
      <c r="R2079" s="2">
        <v>25501.759999999998</v>
      </c>
      <c r="S2079" s="2">
        <v>25880.01</v>
      </c>
      <c r="T2079" s="2">
        <v>778707.54</v>
      </c>
      <c r="U2079" s="5">
        <v>3</v>
      </c>
      <c r="V2079" s="6">
        <v>2</v>
      </c>
      <c r="W2079">
        <v>3</v>
      </c>
      <c r="X2079">
        <v>1</v>
      </c>
      <c r="Y2079">
        <v>15</v>
      </c>
      <c r="Z2079" s="5">
        <f t="shared" ca="1" si="96"/>
        <v>1254</v>
      </c>
      <c r="AA2079" s="4" t="str">
        <f t="shared" si="97"/>
        <v>Low</v>
      </c>
      <c r="AB2079" s="2">
        <f t="shared" si="98"/>
        <v>0.01</v>
      </c>
      <c r="AC2079" s="2">
        <f>banking_clients[[#This Row],[Bank_Loans]] + banking_clients[[#This Row],[Business_Lending]] + banking_clients[[#This Row],[CreditCard_Balance]]</f>
        <v>1211759.6400000001</v>
      </c>
      <c r="AD2079" s="2">
        <f>banking_clients[[#This Row],[Bank_Deposits]] + banking_clients[[#This Row],[Saving_Accounts]] + banking_clients[[#This Row],[ForeignCurrency_Account]] + banking_clients[[#This Row],[Checking_Accounts]]</f>
        <v>101257.67</v>
      </c>
    </row>
    <row r="2080" spans="1:30" x14ac:dyDescent="0.2">
      <c r="A2080" t="s">
        <v>6219</v>
      </c>
      <c r="B2080" t="s">
        <v>6220</v>
      </c>
      <c r="C2080" s="5">
        <v>65</v>
      </c>
      <c r="D2080">
        <v>39143</v>
      </c>
      <c r="E2080" s="3" t="s">
        <v>6221</v>
      </c>
      <c r="F2080" s="4" t="s">
        <v>44</v>
      </c>
      <c r="G2080" s="4" t="s">
        <v>25</v>
      </c>
      <c r="H2080" s="4" t="s">
        <v>1176</v>
      </c>
      <c r="I2080" s="4" t="s">
        <v>13</v>
      </c>
      <c r="J2080" s="4" t="s">
        <v>27</v>
      </c>
      <c r="K2080" s="2">
        <v>83769.34</v>
      </c>
      <c r="L2080" s="2">
        <v>27912.799999999999</v>
      </c>
      <c r="M2080" s="5">
        <v>2</v>
      </c>
      <c r="N2080" s="2">
        <v>1570.26</v>
      </c>
      <c r="O2080" s="2">
        <v>438670.09</v>
      </c>
      <c r="P2080" s="2">
        <v>582515.43000000005</v>
      </c>
      <c r="Q2080" s="2">
        <v>222726.49</v>
      </c>
      <c r="R2080" s="2">
        <v>113076.52</v>
      </c>
      <c r="S2080" s="2">
        <v>2852.11</v>
      </c>
      <c r="T2080" s="2">
        <v>1321065.1299999999</v>
      </c>
      <c r="U2080" s="5">
        <v>1</v>
      </c>
      <c r="V2080" s="6">
        <v>2</v>
      </c>
      <c r="W2080">
        <v>3</v>
      </c>
      <c r="X2080">
        <v>1</v>
      </c>
      <c r="Y2080">
        <v>1</v>
      </c>
      <c r="Z2080" s="5">
        <f t="shared" ca="1" si="96"/>
        <v>1967</v>
      </c>
      <c r="AA2080" s="4" t="str">
        <f t="shared" si="97"/>
        <v>Low</v>
      </c>
      <c r="AB2080" s="2">
        <f t="shared" si="98"/>
        <v>0.05</v>
      </c>
      <c r="AC2080" s="2">
        <f>banking_clients[[#This Row],[Bank_Loans]] + banking_clients[[#This Row],[Business_Lending]] + banking_clients[[#This Row],[CreditCard_Balance]]</f>
        <v>1761305.48</v>
      </c>
      <c r="AD2080" s="2">
        <f>banking_clients[[#This Row],[Bank_Deposits]] + banking_clients[[#This Row],[Saving_Accounts]] + banking_clients[[#This Row],[ForeignCurrency_Account]] + banking_clients[[#This Row],[Checking_Accounts]]</f>
        <v>921170.55</v>
      </c>
    </row>
    <row r="2081" spans="1:30" x14ac:dyDescent="0.2">
      <c r="A2081" t="s">
        <v>6222</v>
      </c>
      <c r="B2081" t="s">
        <v>6223</v>
      </c>
      <c r="C2081" s="5">
        <v>31</v>
      </c>
      <c r="D2081">
        <v>20665</v>
      </c>
      <c r="E2081" s="3" t="s">
        <v>6224</v>
      </c>
      <c r="F2081" s="4" t="s">
        <v>148</v>
      </c>
      <c r="G2081" s="4" t="s">
        <v>25</v>
      </c>
      <c r="H2081" s="4" t="s">
        <v>1800</v>
      </c>
      <c r="I2081" s="4" t="s">
        <v>13</v>
      </c>
      <c r="J2081" s="4" t="s">
        <v>27</v>
      </c>
      <c r="K2081" s="2">
        <v>289369.88</v>
      </c>
      <c r="L2081" s="2">
        <v>7043.52</v>
      </c>
      <c r="M2081" s="5">
        <v>1</v>
      </c>
      <c r="N2081" s="2">
        <v>6581.94</v>
      </c>
      <c r="O2081" s="2">
        <v>248995.99</v>
      </c>
      <c r="P2081" s="2">
        <v>3667387.28</v>
      </c>
      <c r="Q2081" s="2">
        <v>623216.14</v>
      </c>
      <c r="R2081" s="2">
        <v>1507703.66</v>
      </c>
      <c r="S2081" s="2">
        <v>116058.03</v>
      </c>
      <c r="T2081" s="2">
        <v>1032660.4</v>
      </c>
      <c r="U2081" s="5">
        <v>2</v>
      </c>
      <c r="V2081" s="6">
        <v>4</v>
      </c>
      <c r="W2081">
        <v>3</v>
      </c>
      <c r="X2081">
        <v>1</v>
      </c>
      <c r="Y2081">
        <v>2</v>
      </c>
      <c r="Z2081" s="5">
        <f t="shared" ca="1" si="96"/>
        <v>5571</v>
      </c>
      <c r="AA2081" s="4" t="str">
        <f t="shared" si="97"/>
        <v>Mid</v>
      </c>
      <c r="AB2081" s="2">
        <f t="shared" si="98"/>
        <v>0.05</v>
      </c>
      <c r="AC2081" s="2">
        <f>banking_clients[[#This Row],[Bank_Loans]] + banking_clients[[#This Row],[Business_Lending]] + banking_clients[[#This Row],[CreditCard_Balance]]</f>
        <v>1288238.33</v>
      </c>
      <c r="AD2081" s="2">
        <f>banking_clients[[#This Row],[Bank_Deposits]] + banking_clients[[#This Row],[Saving_Accounts]] + banking_clients[[#This Row],[ForeignCurrency_Account]] + banking_clients[[#This Row],[Checking_Accounts]]</f>
        <v>5914365.1099999994</v>
      </c>
    </row>
    <row r="2082" spans="1:30" x14ac:dyDescent="0.2">
      <c r="A2082" t="s">
        <v>6225</v>
      </c>
      <c r="B2082" t="s">
        <v>6226</v>
      </c>
      <c r="C2082" s="5">
        <v>74</v>
      </c>
      <c r="D2082">
        <v>38973</v>
      </c>
      <c r="E2082" s="3" t="s">
        <v>6227</v>
      </c>
      <c r="F2082" s="4" t="s">
        <v>257</v>
      </c>
      <c r="G2082" s="4" t="s">
        <v>49</v>
      </c>
      <c r="H2082" s="4" t="s">
        <v>742</v>
      </c>
      <c r="I2082" s="4" t="s">
        <v>80</v>
      </c>
      <c r="J2082" s="4" t="s">
        <v>14</v>
      </c>
      <c r="K2082" s="2">
        <v>156545.51</v>
      </c>
      <c r="L2082" s="2">
        <v>39368</v>
      </c>
      <c r="M2082" s="5">
        <v>2</v>
      </c>
      <c r="N2082" s="2">
        <v>2456.19</v>
      </c>
      <c r="O2082" s="2">
        <v>357888.96</v>
      </c>
      <c r="P2082" s="2">
        <v>855084.96</v>
      </c>
      <c r="Q2082" s="2">
        <v>875940.69</v>
      </c>
      <c r="R2082" s="2">
        <v>133476.68</v>
      </c>
      <c r="S2082" s="2">
        <v>73313.25</v>
      </c>
      <c r="T2082" s="2">
        <v>703335.73</v>
      </c>
      <c r="U2082" s="5">
        <v>0</v>
      </c>
      <c r="V2082" s="6">
        <v>5</v>
      </c>
      <c r="W2082">
        <v>3</v>
      </c>
      <c r="X2082">
        <v>1</v>
      </c>
      <c r="Y2082">
        <v>3</v>
      </c>
      <c r="Z2082" s="5">
        <f t="shared" ca="1" si="96"/>
        <v>2567</v>
      </c>
      <c r="AA2082" s="4" t="str">
        <f t="shared" si="97"/>
        <v>Mid</v>
      </c>
      <c r="AB2082" s="2">
        <f t="shared" si="98"/>
        <v>0.01</v>
      </c>
      <c r="AC2082" s="2">
        <f>banking_clients[[#This Row],[Bank_Loans]] + banking_clients[[#This Row],[Business_Lending]] + banking_clients[[#This Row],[CreditCard_Balance]]</f>
        <v>1063680.8799999999</v>
      </c>
      <c r="AD2082" s="2">
        <f>banking_clients[[#This Row],[Bank_Deposits]] + banking_clients[[#This Row],[Saving_Accounts]] + banking_clients[[#This Row],[ForeignCurrency_Account]] + banking_clients[[#This Row],[Checking_Accounts]]</f>
        <v>1937815.5799999998</v>
      </c>
    </row>
    <row r="2083" spans="1:30" x14ac:dyDescent="0.2">
      <c r="A2083" t="s">
        <v>6228</v>
      </c>
      <c r="B2083" t="s">
        <v>6229</v>
      </c>
      <c r="C2083" s="5">
        <v>81</v>
      </c>
      <c r="D2083">
        <v>27658</v>
      </c>
      <c r="E2083" s="3" t="s">
        <v>6230</v>
      </c>
      <c r="F2083" s="4" t="s">
        <v>68</v>
      </c>
      <c r="G2083" s="4" t="s">
        <v>114</v>
      </c>
      <c r="H2083" s="4" t="s">
        <v>369</v>
      </c>
      <c r="I2083" s="4" t="s">
        <v>33</v>
      </c>
      <c r="J2083" s="4" t="s">
        <v>14</v>
      </c>
      <c r="K2083" s="2">
        <v>48289.440000000002</v>
      </c>
      <c r="L2083" s="2">
        <v>23404.32</v>
      </c>
      <c r="M2083" s="5">
        <v>2</v>
      </c>
      <c r="N2083" s="2">
        <v>2547.4899999999998</v>
      </c>
      <c r="O2083" s="2">
        <v>237508.74</v>
      </c>
      <c r="P2083" s="2">
        <v>48551.97</v>
      </c>
      <c r="Q2083" s="2">
        <v>35429.81</v>
      </c>
      <c r="R2083" s="2">
        <v>31690</v>
      </c>
      <c r="S2083" s="2">
        <v>10545.53</v>
      </c>
      <c r="T2083" s="2">
        <v>647506.51</v>
      </c>
      <c r="U2083" s="5">
        <v>1</v>
      </c>
      <c r="V2083" s="6">
        <v>2</v>
      </c>
      <c r="W2083">
        <v>4</v>
      </c>
      <c r="X2083">
        <v>1</v>
      </c>
      <c r="Y2083">
        <v>4</v>
      </c>
      <c r="Z2083" s="5">
        <f t="shared" ca="1" si="96"/>
        <v>9360</v>
      </c>
      <c r="AA2083" s="4" t="str">
        <f t="shared" si="97"/>
        <v>Low</v>
      </c>
      <c r="AB2083" s="2">
        <f t="shared" si="98"/>
        <v>0.03</v>
      </c>
      <c r="AC2083" s="2">
        <f>banking_clients[[#This Row],[Bank_Loans]] + banking_clients[[#This Row],[Business_Lending]] + banking_clients[[#This Row],[CreditCard_Balance]]</f>
        <v>887562.74</v>
      </c>
      <c r="AD2083" s="2">
        <f>banking_clients[[#This Row],[Bank_Deposits]] + banking_clients[[#This Row],[Saving_Accounts]] + banking_clients[[#This Row],[ForeignCurrency_Account]] + banking_clients[[#This Row],[Checking_Accounts]]</f>
        <v>126217.31</v>
      </c>
    </row>
    <row r="2084" spans="1:30" x14ac:dyDescent="0.2">
      <c r="A2084" t="s">
        <v>6231</v>
      </c>
      <c r="B2084" t="s">
        <v>6232</v>
      </c>
      <c r="C2084" s="5">
        <v>45</v>
      </c>
      <c r="D2084">
        <v>3957</v>
      </c>
      <c r="E2084" s="3" t="s">
        <v>6233</v>
      </c>
      <c r="F2084" s="4" t="s">
        <v>158</v>
      </c>
      <c r="G2084" s="4" t="s">
        <v>11</v>
      </c>
      <c r="H2084" s="4" t="s">
        <v>45</v>
      </c>
      <c r="I2084" s="4" t="s">
        <v>33</v>
      </c>
      <c r="J2084" s="4" t="s">
        <v>27</v>
      </c>
      <c r="K2084" s="2">
        <v>56683.77</v>
      </c>
      <c r="L2084" s="2">
        <v>34034</v>
      </c>
      <c r="M2084" s="5">
        <v>2</v>
      </c>
      <c r="N2084" s="2">
        <v>1396.32</v>
      </c>
      <c r="O2084" s="2">
        <v>446498.31</v>
      </c>
      <c r="P2084" s="2">
        <v>27640.080000000002</v>
      </c>
      <c r="Q2084" s="2">
        <v>27171.599999999999</v>
      </c>
      <c r="R2084" s="2">
        <v>10034.75</v>
      </c>
      <c r="S2084" s="2">
        <v>35122.85</v>
      </c>
      <c r="T2084" s="2">
        <v>569593.76</v>
      </c>
      <c r="U2084" s="5">
        <v>1</v>
      </c>
      <c r="V2084" s="6">
        <v>2</v>
      </c>
      <c r="W2084">
        <v>4</v>
      </c>
      <c r="X2084">
        <v>2</v>
      </c>
      <c r="Y2084">
        <v>5</v>
      </c>
      <c r="Z2084" s="5">
        <f t="shared" ca="1" si="96"/>
        <v>8743</v>
      </c>
      <c r="AA2084" s="4" t="str">
        <f t="shared" si="97"/>
        <v>Low</v>
      </c>
      <c r="AB2084" s="2">
        <f t="shared" si="98"/>
        <v>0.03</v>
      </c>
      <c r="AC2084" s="2">
        <f>banking_clients[[#This Row],[Bank_Loans]] + banking_clients[[#This Row],[Business_Lending]] + banking_clients[[#This Row],[CreditCard_Balance]]</f>
        <v>1017488.39</v>
      </c>
      <c r="AD2084" s="2">
        <f>banking_clients[[#This Row],[Bank_Deposits]] + banking_clients[[#This Row],[Saving_Accounts]] + banking_clients[[#This Row],[ForeignCurrency_Account]] + banking_clients[[#This Row],[Checking_Accounts]]</f>
        <v>99969.279999999999</v>
      </c>
    </row>
    <row r="2085" spans="1:30" x14ac:dyDescent="0.2">
      <c r="A2085" t="s">
        <v>6234</v>
      </c>
      <c r="B2085" t="s">
        <v>6235</v>
      </c>
      <c r="C2085" s="5">
        <v>60</v>
      </c>
      <c r="D2085">
        <v>28437</v>
      </c>
      <c r="E2085" s="3" t="s">
        <v>6236</v>
      </c>
      <c r="F2085" s="4" t="s">
        <v>187</v>
      </c>
      <c r="G2085" s="4" t="s">
        <v>114</v>
      </c>
      <c r="H2085" s="4" t="s">
        <v>408</v>
      </c>
      <c r="I2085" s="4" t="s">
        <v>33</v>
      </c>
      <c r="J2085" s="4" t="s">
        <v>14</v>
      </c>
      <c r="K2085" s="2">
        <v>94891.75</v>
      </c>
      <c r="L2085" s="2">
        <v>9503.4599999999991</v>
      </c>
      <c r="M2085" s="5">
        <v>1</v>
      </c>
      <c r="N2085" s="2">
        <v>2234.2600000000002</v>
      </c>
      <c r="O2085" s="2">
        <v>104472.16</v>
      </c>
      <c r="P2085" s="2">
        <v>303439.38</v>
      </c>
      <c r="Q2085" s="2">
        <v>185598.85</v>
      </c>
      <c r="R2085" s="2">
        <v>73031.67</v>
      </c>
      <c r="S2085" s="2">
        <v>2525.15</v>
      </c>
      <c r="T2085" s="2">
        <v>327734.18</v>
      </c>
      <c r="U2085" s="5">
        <v>3</v>
      </c>
      <c r="V2085" s="6">
        <v>1</v>
      </c>
      <c r="W2085">
        <v>1</v>
      </c>
      <c r="X2085">
        <v>2</v>
      </c>
      <c r="Y2085">
        <v>6</v>
      </c>
      <c r="Z2085" s="5">
        <f t="shared" ca="1" si="96"/>
        <v>1237</v>
      </c>
      <c r="AA2085" s="4" t="str">
        <f t="shared" si="97"/>
        <v>Low</v>
      </c>
      <c r="AB2085" s="2">
        <f t="shared" si="98"/>
        <v>0.03</v>
      </c>
      <c r="AC2085" s="2">
        <f>banking_clients[[#This Row],[Bank_Loans]] + banking_clients[[#This Row],[Business_Lending]] + banking_clients[[#This Row],[CreditCard_Balance]]</f>
        <v>434440.6</v>
      </c>
      <c r="AD2085" s="2">
        <f>banking_clients[[#This Row],[Bank_Deposits]] + banking_clients[[#This Row],[Saving_Accounts]] + banking_clients[[#This Row],[ForeignCurrency_Account]] + banking_clients[[#This Row],[Checking_Accounts]]</f>
        <v>564595.05000000005</v>
      </c>
    </row>
    <row r="2086" spans="1:30" x14ac:dyDescent="0.2">
      <c r="A2086" t="s">
        <v>6237</v>
      </c>
      <c r="B2086" t="s">
        <v>6238</v>
      </c>
      <c r="C2086" s="5">
        <v>27</v>
      </c>
      <c r="D2086">
        <v>16258</v>
      </c>
      <c r="E2086" s="3" t="s">
        <v>6239</v>
      </c>
      <c r="F2086" s="4" t="s">
        <v>94</v>
      </c>
      <c r="G2086" s="4" t="s">
        <v>25</v>
      </c>
      <c r="H2086" s="4" t="s">
        <v>1989</v>
      </c>
      <c r="I2086" s="4" t="s">
        <v>13</v>
      </c>
      <c r="J2086" s="4" t="s">
        <v>34</v>
      </c>
      <c r="K2086" s="2">
        <v>69438.850000000006</v>
      </c>
      <c r="L2086" s="2">
        <v>18824.400000000001</v>
      </c>
      <c r="M2086" s="5">
        <v>1</v>
      </c>
      <c r="N2086" s="2">
        <v>2304.89</v>
      </c>
      <c r="O2086" s="2">
        <v>399840.07</v>
      </c>
      <c r="P2086" s="2">
        <v>784168.27</v>
      </c>
      <c r="Q2086" s="2">
        <v>510090.04</v>
      </c>
      <c r="R2086" s="2">
        <v>228626.92</v>
      </c>
      <c r="S2086" s="2">
        <v>25895.87</v>
      </c>
      <c r="T2086" s="2">
        <v>1079543.3500000001</v>
      </c>
      <c r="U2086" s="5">
        <v>3</v>
      </c>
      <c r="V2086" s="6">
        <v>1</v>
      </c>
      <c r="W2086">
        <v>2</v>
      </c>
      <c r="X2086">
        <v>1</v>
      </c>
      <c r="Y2086">
        <v>7</v>
      </c>
      <c r="Z2086" s="5">
        <f t="shared" ca="1" si="96"/>
        <v>6973</v>
      </c>
      <c r="AA2086" s="4" t="str">
        <f t="shared" si="97"/>
        <v>Low</v>
      </c>
      <c r="AB2086" s="2">
        <f t="shared" si="98"/>
        <v>0.05</v>
      </c>
      <c r="AC2086" s="2">
        <f>banking_clients[[#This Row],[Bank_Loans]] + banking_clients[[#This Row],[Business_Lending]] + banking_clients[[#This Row],[CreditCard_Balance]]</f>
        <v>1481688.31</v>
      </c>
      <c r="AD2086" s="2">
        <f>banking_clients[[#This Row],[Bank_Deposits]] + banking_clients[[#This Row],[Saving_Accounts]] + banking_clients[[#This Row],[ForeignCurrency_Account]] + banking_clients[[#This Row],[Checking_Accounts]]</f>
        <v>1548781.1</v>
      </c>
    </row>
    <row r="2087" spans="1:30" x14ac:dyDescent="0.2">
      <c r="A2087" t="s">
        <v>6240</v>
      </c>
      <c r="B2087" t="s">
        <v>6241</v>
      </c>
      <c r="C2087" s="5">
        <v>46</v>
      </c>
      <c r="D2087">
        <v>18096</v>
      </c>
      <c r="E2087" s="3" t="s">
        <v>6242</v>
      </c>
      <c r="F2087" s="4" t="s">
        <v>10</v>
      </c>
      <c r="G2087" s="4" t="s">
        <v>19</v>
      </c>
      <c r="H2087" s="4" t="s">
        <v>105</v>
      </c>
      <c r="I2087" s="4" t="s">
        <v>80</v>
      </c>
      <c r="J2087" s="4" t="s">
        <v>14</v>
      </c>
      <c r="K2087" s="2">
        <v>109422.09</v>
      </c>
      <c r="L2087" s="2">
        <v>10715.76</v>
      </c>
      <c r="M2087" s="5">
        <v>1</v>
      </c>
      <c r="N2087" s="2">
        <v>2366.5500000000002</v>
      </c>
      <c r="O2087" s="2">
        <v>638101.46</v>
      </c>
      <c r="P2087" s="2">
        <v>372282.66</v>
      </c>
      <c r="Q2087" s="2">
        <v>376714.6</v>
      </c>
      <c r="R2087" s="2">
        <v>45205.75</v>
      </c>
      <c r="S2087" s="2">
        <v>23756.78</v>
      </c>
      <c r="T2087" s="2">
        <v>150024.34</v>
      </c>
      <c r="U2087" s="5">
        <v>0</v>
      </c>
      <c r="V2087" s="6">
        <v>2</v>
      </c>
      <c r="W2087">
        <v>3</v>
      </c>
      <c r="X2087">
        <v>1</v>
      </c>
      <c r="Y2087">
        <v>8</v>
      </c>
      <c r="Z2087" s="5">
        <f t="shared" ca="1" si="96"/>
        <v>3968</v>
      </c>
      <c r="AA2087" s="4" t="str">
        <f t="shared" si="97"/>
        <v>Mid</v>
      </c>
      <c r="AB2087" s="2">
        <f t="shared" si="98"/>
        <v>0.01</v>
      </c>
      <c r="AC2087" s="2">
        <f>banking_clients[[#This Row],[Bank_Loans]] + banking_clients[[#This Row],[Business_Lending]] + banking_clients[[#This Row],[CreditCard_Balance]]</f>
        <v>790492.35</v>
      </c>
      <c r="AD2087" s="2">
        <f>banking_clients[[#This Row],[Bank_Deposits]] + banking_clients[[#This Row],[Saving_Accounts]] + banking_clients[[#This Row],[ForeignCurrency_Account]] + banking_clients[[#This Row],[Checking_Accounts]]</f>
        <v>817959.78999999992</v>
      </c>
    </row>
    <row r="2088" spans="1:30" x14ac:dyDescent="0.2">
      <c r="A2088" t="s">
        <v>6243</v>
      </c>
      <c r="B2088" t="s">
        <v>6244</v>
      </c>
      <c r="C2088" s="5">
        <v>73</v>
      </c>
      <c r="D2088">
        <v>16390</v>
      </c>
      <c r="E2088" s="3" t="s">
        <v>6245</v>
      </c>
      <c r="F2088" s="4" t="s">
        <v>104</v>
      </c>
      <c r="G2088" s="4" t="s">
        <v>49</v>
      </c>
      <c r="H2088" s="4" t="s">
        <v>742</v>
      </c>
      <c r="I2088" s="4" t="s">
        <v>80</v>
      </c>
      <c r="J2088" s="4" t="s">
        <v>34</v>
      </c>
      <c r="K2088" s="2">
        <v>352712.99</v>
      </c>
      <c r="L2088" s="2">
        <v>34144.879999999997</v>
      </c>
      <c r="M2088" s="5">
        <v>2</v>
      </c>
      <c r="N2088" s="2">
        <v>555.53</v>
      </c>
      <c r="O2088" s="2">
        <v>458236.2</v>
      </c>
      <c r="P2088" s="2">
        <v>204597.05</v>
      </c>
      <c r="Q2088" s="2">
        <v>168491.69</v>
      </c>
      <c r="R2088" s="2">
        <v>272234.43</v>
      </c>
      <c r="S2088" s="2">
        <v>12230.17</v>
      </c>
      <c r="T2088" s="2">
        <v>670824.15</v>
      </c>
      <c r="U2088" s="5">
        <v>1</v>
      </c>
      <c r="V2088" s="6">
        <v>4</v>
      </c>
      <c r="W2088">
        <v>4</v>
      </c>
      <c r="X2088">
        <v>1</v>
      </c>
      <c r="Y2088">
        <v>9</v>
      </c>
      <c r="Z2088" s="5">
        <f t="shared" ca="1" si="96"/>
        <v>8928</v>
      </c>
      <c r="AA2088" s="4" t="str">
        <f t="shared" si="97"/>
        <v>High</v>
      </c>
      <c r="AB2088" s="2">
        <f t="shared" si="98"/>
        <v>0.01</v>
      </c>
      <c r="AC2088" s="2">
        <f>banking_clients[[#This Row],[Bank_Loans]] + banking_clients[[#This Row],[Business_Lending]] + banking_clients[[#This Row],[CreditCard_Balance]]</f>
        <v>1129615.8800000001</v>
      </c>
      <c r="AD2088" s="2">
        <f>banking_clients[[#This Row],[Bank_Deposits]] + banking_clients[[#This Row],[Saving_Accounts]] + banking_clients[[#This Row],[ForeignCurrency_Account]] + banking_clients[[#This Row],[Checking_Accounts]]</f>
        <v>657553.34</v>
      </c>
    </row>
    <row r="2089" spans="1:30" x14ac:dyDescent="0.2">
      <c r="A2089" t="s">
        <v>6246</v>
      </c>
      <c r="B2089" t="s">
        <v>6247</v>
      </c>
      <c r="C2089" s="5">
        <v>81</v>
      </c>
      <c r="D2089">
        <v>7370</v>
      </c>
      <c r="E2089" s="3" t="s">
        <v>6248</v>
      </c>
      <c r="F2089" s="4" t="s">
        <v>248</v>
      </c>
      <c r="G2089" s="4" t="s">
        <v>49</v>
      </c>
      <c r="H2089" s="4" t="s">
        <v>494</v>
      </c>
      <c r="I2089" s="4" t="s">
        <v>80</v>
      </c>
      <c r="J2089" s="4" t="s">
        <v>14</v>
      </c>
      <c r="K2089" s="2">
        <v>291163.37</v>
      </c>
      <c r="L2089" s="2">
        <v>42939.6</v>
      </c>
      <c r="M2089" s="5">
        <v>2</v>
      </c>
      <c r="N2089" s="2">
        <v>1157.3800000000001</v>
      </c>
      <c r="O2089" s="2">
        <v>961957.92</v>
      </c>
      <c r="P2089" s="2">
        <v>544795.89</v>
      </c>
      <c r="Q2089" s="2">
        <v>483506.35</v>
      </c>
      <c r="R2089" s="2">
        <v>189588.97</v>
      </c>
      <c r="S2089" s="2">
        <v>10372.56</v>
      </c>
      <c r="T2089" s="2">
        <v>1012035.55</v>
      </c>
      <c r="U2089" s="5">
        <v>2</v>
      </c>
      <c r="V2089" s="6">
        <v>2</v>
      </c>
      <c r="W2089">
        <v>1</v>
      </c>
      <c r="X2089">
        <v>2</v>
      </c>
      <c r="Y2089">
        <v>10</v>
      </c>
      <c r="Z2089" s="5">
        <f t="shared" ca="1" si="96"/>
        <v>6835</v>
      </c>
      <c r="AA2089" s="4" t="str">
        <f t="shared" si="97"/>
        <v>Mid</v>
      </c>
      <c r="AB2089" s="2">
        <f t="shared" si="98"/>
        <v>0.01</v>
      </c>
      <c r="AC2089" s="2">
        <f>banking_clients[[#This Row],[Bank_Loans]] + banking_clients[[#This Row],[Business_Lending]] + banking_clients[[#This Row],[CreditCard_Balance]]</f>
        <v>1975150.85</v>
      </c>
      <c r="AD2089" s="2">
        <f>banking_clients[[#This Row],[Bank_Deposits]] + banking_clients[[#This Row],[Saving_Accounts]] + banking_clients[[#This Row],[ForeignCurrency_Account]] + banking_clients[[#This Row],[Checking_Accounts]]</f>
        <v>1228263.77</v>
      </c>
    </row>
    <row r="2090" spans="1:30" x14ac:dyDescent="0.2">
      <c r="A2090" t="s">
        <v>6249</v>
      </c>
      <c r="B2090" t="s">
        <v>6250</v>
      </c>
      <c r="C2090" s="5">
        <v>74</v>
      </c>
      <c r="D2090">
        <v>41607</v>
      </c>
      <c r="E2090" s="3" t="s">
        <v>6251</v>
      </c>
      <c r="F2090" s="4" t="s">
        <v>464</v>
      </c>
      <c r="G2090" s="4" t="s">
        <v>25</v>
      </c>
      <c r="H2090" s="4" t="s">
        <v>408</v>
      </c>
      <c r="I2090" s="4" t="s">
        <v>33</v>
      </c>
      <c r="J2090" s="4" t="s">
        <v>27</v>
      </c>
      <c r="K2090" s="2">
        <v>282011.73</v>
      </c>
      <c r="L2090" s="2">
        <v>18801.57</v>
      </c>
      <c r="M2090" s="5">
        <v>2</v>
      </c>
      <c r="N2090" s="2">
        <v>4944.12</v>
      </c>
      <c r="O2090" s="2">
        <v>1556756.06</v>
      </c>
      <c r="P2090" s="2">
        <v>966718.77</v>
      </c>
      <c r="Q2090" s="2">
        <v>474879.39</v>
      </c>
      <c r="R2090" s="2">
        <v>376850.72</v>
      </c>
      <c r="S2090" s="2">
        <v>39550.01</v>
      </c>
      <c r="T2090" s="2">
        <v>2539696.31</v>
      </c>
      <c r="U2090" s="5">
        <v>3</v>
      </c>
      <c r="V2090" s="6">
        <v>4</v>
      </c>
      <c r="W2090">
        <v>1</v>
      </c>
      <c r="X2090">
        <v>1</v>
      </c>
      <c r="Y2090">
        <v>11</v>
      </c>
      <c r="Z2090" s="5">
        <f t="shared" ca="1" si="96"/>
        <v>2824</v>
      </c>
      <c r="AA2090" s="4" t="str">
        <f t="shared" si="97"/>
        <v>Mid</v>
      </c>
      <c r="AB2090" s="2">
        <f t="shared" si="98"/>
        <v>0.03</v>
      </c>
      <c r="AC2090" s="2">
        <f>banking_clients[[#This Row],[Bank_Loans]] + banking_clients[[#This Row],[Business_Lending]] + banking_clients[[#This Row],[CreditCard_Balance]]</f>
        <v>4101396.49</v>
      </c>
      <c r="AD2090" s="2">
        <f>banking_clients[[#This Row],[Bank_Deposits]] + banking_clients[[#This Row],[Saving_Accounts]] + banking_clients[[#This Row],[ForeignCurrency_Account]] + banking_clients[[#This Row],[Checking_Accounts]]</f>
        <v>1857998.8900000001</v>
      </c>
    </row>
    <row r="2091" spans="1:30" x14ac:dyDescent="0.2">
      <c r="A2091" t="s">
        <v>6252</v>
      </c>
      <c r="B2091" t="s">
        <v>6253</v>
      </c>
      <c r="C2091" s="5">
        <v>76</v>
      </c>
      <c r="D2091">
        <v>23081</v>
      </c>
      <c r="E2091" s="3" t="s">
        <v>6254</v>
      </c>
      <c r="F2091" s="4" t="s">
        <v>267</v>
      </c>
      <c r="G2091" s="4" t="s">
        <v>25</v>
      </c>
      <c r="H2091" s="4" t="s">
        <v>39</v>
      </c>
      <c r="I2091" s="4" t="s">
        <v>13</v>
      </c>
      <c r="J2091" s="4" t="s">
        <v>34</v>
      </c>
      <c r="K2091" s="2">
        <v>374809.55</v>
      </c>
      <c r="L2091" s="2">
        <v>53427.360000000001</v>
      </c>
      <c r="M2091" s="5">
        <v>3</v>
      </c>
      <c r="N2091" s="2">
        <v>4308.07</v>
      </c>
      <c r="O2091" s="2">
        <v>1518272.32</v>
      </c>
      <c r="P2091" s="2">
        <v>257214.8</v>
      </c>
      <c r="Q2091" s="2">
        <v>58538.54</v>
      </c>
      <c r="R2091" s="2">
        <v>76064.63</v>
      </c>
      <c r="S2091" s="2">
        <v>21729.119999999999</v>
      </c>
      <c r="T2091" s="2">
        <v>1014847.34</v>
      </c>
      <c r="U2091" s="5">
        <v>0</v>
      </c>
      <c r="V2091" s="6">
        <v>3</v>
      </c>
      <c r="W2091">
        <v>1</v>
      </c>
      <c r="X2091">
        <v>1</v>
      </c>
      <c r="Y2091">
        <v>12</v>
      </c>
      <c r="Z2091" s="5">
        <f t="shared" ca="1" si="96"/>
        <v>1913</v>
      </c>
      <c r="AA2091" s="4" t="str">
        <f t="shared" si="97"/>
        <v>High</v>
      </c>
      <c r="AB2091" s="2">
        <f t="shared" si="98"/>
        <v>0.05</v>
      </c>
      <c r="AC2091" s="2">
        <f>banking_clients[[#This Row],[Bank_Loans]] + banking_clients[[#This Row],[Business_Lending]] + banking_clients[[#This Row],[CreditCard_Balance]]</f>
        <v>2537427.73</v>
      </c>
      <c r="AD2091" s="2">
        <f>banking_clients[[#This Row],[Bank_Deposits]] + banking_clients[[#This Row],[Saving_Accounts]] + banking_clients[[#This Row],[ForeignCurrency_Account]] + banking_clients[[#This Row],[Checking_Accounts]]</f>
        <v>413547.08999999997</v>
      </c>
    </row>
    <row r="2092" spans="1:30" x14ac:dyDescent="0.2">
      <c r="A2092" t="s">
        <v>6255</v>
      </c>
      <c r="B2092" t="s">
        <v>6256</v>
      </c>
      <c r="C2092" s="5">
        <v>37</v>
      </c>
      <c r="D2092">
        <v>29401</v>
      </c>
      <c r="E2092" s="3" t="s">
        <v>6257</v>
      </c>
      <c r="F2092" s="4" t="s">
        <v>109</v>
      </c>
      <c r="G2092" s="4" t="s">
        <v>114</v>
      </c>
      <c r="H2092" s="4" t="s">
        <v>215</v>
      </c>
      <c r="I2092" s="4" t="s">
        <v>13</v>
      </c>
      <c r="J2092" s="4" t="s">
        <v>34</v>
      </c>
      <c r="K2092" s="2">
        <v>31650.84</v>
      </c>
      <c r="L2092" s="2">
        <v>8774.4</v>
      </c>
      <c r="M2092" s="5">
        <v>1</v>
      </c>
      <c r="N2092" s="2">
        <v>737.12</v>
      </c>
      <c r="O2092" s="2">
        <v>124665.38</v>
      </c>
      <c r="P2092" s="2">
        <v>133076.74</v>
      </c>
      <c r="Q2092" s="2">
        <v>85855.96</v>
      </c>
      <c r="R2092" s="2">
        <v>90148.76</v>
      </c>
      <c r="S2092" s="2">
        <v>6191.75</v>
      </c>
      <c r="T2092" s="2">
        <v>124858.45</v>
      </c>
      <c r="U2092" s="5">
        <v>3</v>
      </c>
      <c r="V2092" s="6">
        <v>1</v>
      </c>
      <c r="W2092">
        <v>2</v>
      </c>
      <c r="X2092">
        <v>1</v>
      </c>
      <c r="Y2092">
        <v>13</v>
      </c>
      <c r="Z2092" s="5">
        <f t="shared" ca="1" si="96"/>
        <v>9101</v>
      </c>
      <c r="AA2092" s="4" t="str">
        <f t="shared" si="97"/>
        <v>Low</v>
      </c>
      <c r="AB2092" s="2">
        <f t="shared" si="98"/>
        <v>0.05</v>
      </c>
      <c r="AC2092" s="2">
        <f>banking_clients[[#This Row],[Bank_Loans]] + banking_clients[[#This Row],[Business_Lending]] + banking_clients[[#This Row],[CreditCard_Balance]]</f>
        <v>250260.95</v>
      </c>
      <c r="AD2092" s="2">
        <f>banking_clients[[#This Row],[Bank_Deposits]] + banking_clients[[#This Row],[Saving_Accounts]] + banking_clients[[#This Row],[ForeignCurrency_Account]] + banking_clients[[#This Row],[Checking_Accounts]]</f>
        <v>315273.21000000002</v>
      </c>
    </row>
    <row r="2093" spans="1:30" x14ac:dyDescent="0.2">
      <c r="A2093" t="s">
        <v>6258</v>
      </c>
      <c r="B2093" t="s">
        <v>6259</v>
      </c>
      <c r="C2093" s="5">
        <v>42</v>
      </c>
      <c r="D2093">
        <v>25399</v>
      </c>
      <c r="E2093" s="3" t="s">
        <v>6260</v>
      </c>
      <c r="F2093" s="4" t="s">
        <v>446</v>
      </c>
      <c r="G2093" s="4" t="s">
        <v>25</v>
      </c>
      <c r="H2093" s="4" t="s">
        <v>526</v>
      </c>
      <c r="I2093" s="4" t="s">
        <v>13</v>
      </c>
      <c r="J2093" s="4" t="s">
        <v>14</v>
      </c>
      <c r="K2093" s="2">
        <v>271122.56</v>
      </c>
      <c r="L2093" s="2">
        <v>69209.960000000006</v>
      </c>
      <c r="M2093" s="5">
        <v>2</v>
      </c>
      <c r="N2093" s="2">
        <v>1729.81</v>
      </c>
      <c r="O2093" s="2">
        <v>104967.55</v>
      </c>
      <c r="P2093" s="2">
        <v>227109.69</v>
      </c>
      <c r="Q2093" s="2">
        <v>365156.76</v>
      </c>
      <c r="R2093" s="2">
        <v>48093.82</v>
      </c>
      <c r="S2093" s="2">
        <v>17241.39</v>
      </c>
      <c r="T2093" s="2">
        <v>362798.64</v>
      </c>
      <c r="U2093" s="5">
        <v>1</v>
      </c>
      <c r="V2093" s="6">
        <v>4</v>
      </c>
      <c r="W2093">
        <v>2</v>
      </c>
      <c r="X2093">
        <v>2</v>
      </c>
      <c r="Y2093">
        <v>14</v>
      </c>
      <c r="Z2093" s="5">
        <f t="shared" ca="1" si="96"/>
        <v>6207</v>
      </c>
      <c r="AA2093" s="4" t="str">
        <f t="shared" si="97"/>
        <v>Mid</v>
      </c>
      <c r="AB2093" s="2">
        <f t="shared" si="98"/>
        <v>0.05</v>
      </c>
      <c r="AC2093" s="2">
        <f>banking_clients[[#This Row],[Bank_Loans]] + banking_clients[[#This Row],[Business_Lending]] + banking_clients[[#This Row],[CreditCard_Balance]]</f>
        <v>469496</v>
      </c>
      <c r="AD2093" s="2">
        <f>banking_clients[[#This Row],[Bank_Deposits]] + banking_clients[[#This Row],[Saving_Accounts]] + banking_clients[[#This Row],[ForeignCurrency_Account]] + banking_clients[[#This Row],[Checking_Accounts]]</f>
        <v>657601.66</v>
      </c>
    </row>
    <row r="2094" spans="1:30" x14ac:dyDescent="0.2">
      <c r="A2094" t="s">
        <v>6261</v>
      </c>
      <c r="B2094" t="s">
        <v>6262</v>
      </c>
      <c r="C2094" s="5">
        <v>28</v>
      </c>
      <c r="D2094">
        <v>659</v>
      </c>
      <c r="E2094" s="3" t="s">
        <v>6263</v>
      </c>
      <c r="F2094" s="4" t="s">
        <v>158</v>
      </c>
      <c r="G2094" s="4" t="s">
        <v>25</v>
      </c>
      <c r="H2094" s="4" t="s">
        <v>85</v>
      </c>
      <c r="I2094" s="4" t="s">
        <v>80</v>
      </c>
      <c r="J2094" s="4" t="s">
        <v>34</v>
      </c>
      <c r="K2094" s="2">
        <v>317955.53000000003</v>
      </c>
      <c r="L2094" s="2">
        <v>32140.2</v>
      </c>
      <c r="M2094" s="5">
        <v>2</v>
      </c>
      <c r="N2094" s="2">
        <v>2672.92</v>
      </c>
      <c r="O2094" s="2">
        <v>440499.86</v>
      </c>
      <c r="P2094" s="2">
        <v>1871808.49</v>
      </c>
      <c r="Q2094" s="2">
        <v>1408313.06</v>
      </c>
      <c r="R2094" s="2">
        <v>280771.27</v>
      </c>
      <c r="S2094" s="2">
        <v>75910.210000000006</v>
      </c>
      <c r="T2094" s="2">
        <v>1307611.4099999999</v>
      </c>
      <c r="U2094" s="5">
        <v>2</v>
      </c>
      <c r="V2094" s="6">
        <v>5</v>
      </c>
      <c r="W2094">
        <v>3</v>
      </c>
      <c r="X2094">
        <v>1</v>
      </c>
      <c r="Y2094">
        <v>15</v>
      </c>
      <c r="Z2094" s="5">
        <f t="shared" ca="1" si="96"/>
        <v>2543</v>
      </c>
      <c r="AA2094" s="4" t="str">
        <f t="shared" si="97"/>
        <v>High</v>
      </c>
      <c r="AB2094" s="2">
        <f t="shared" si="98"/>
        <v>0.01</v>
      </c>
      <c r="AC2094" s="2">
        <f>banking_clients[[#This Row],[Bank_Loans]] + banking_clients[[#This Row],[Business_Lending]] + banking_clients[[#This Row],[CreditCard_Balance]]</f>
        <v>1750784.19</v>
      </c>
      <c r="AD2094" s="2">
        <f>banking_clients[[#This Row],[Bank_Deposits]] + banking_clients[[#This Row],[Saving_Accounts]] + banking_clients[[#This Row],[ForeignCurrency_Account]] + banking_clients[[#This Row],[Checking_Accounts]]</f>
        <v>3636803.03</v>
      </c>
    </row>
    <row r="2095" spans="1:30" x14ac:dyDescent="0.2">
      <c r="A2095" t="s">
        <v>6264</v>
      </c>
      <c r="B2095" t="s">
        <v>6265</v>
      </c>
      <c r="C2095" s="5">
        <v>31</v>
      </c>
      <c r="D2095">
        <v>30607</v>
      </c>
      <c r="E2095" s="3" t="s">
        <v>6266</v>
      </c>
      <c r="F2095" s="4" t="s">
        <v>192</v>
      </c>
      <c r="G2095" s="4" t="s">
        <v>49</v>
      </c>
      <c r="H2095" s="4" t="s">
        <v>880</v>
      </c>
      <c r="I2095" s="4" t="s">
        <v>13</v>
      </c>
      <c r="J2095" s="4" t="s">
        <v>14</v>
      </c>
      <c r="K2095" s="2">
        <v>255392.76</v>
      </c>
      <c r="L2095" s="2">
        <v>27418.32</v>
      </c>
      <c r="M2095" s="5">
        <v>1</v>
      </c>
      <c r="N2095" s="2">
        <v>5188.12</v>
      </c>
      <c r="O2095" s="2">
        <v>1902369.51</v>
      </c>
      <c r="P2095" s="2">
        <v>1913918.68</v>
      </c>
      <c r="Q2095" s="2">
        <v>659097.81999999995</v>
      </c>
      <c r="R2095" s="2">
        <v>675321.77</v>
      </c>
      <c r="S2095" s="2">
        <v>26423.31</v>
      </c>
      <c r="T2095" s="2">
        <v>1298226.6100000001</v>
      </c>
      <c r="U2095" s="5">
        <v>2</v>
      </c>
      <c r="V2095" s="6">
        <v>2</v>
      </c>
      <c r="W2095">
        <v>3</v>
      </c>
      <c r="X2095">
        <v>1</v>
      </c>
      <c r="Y2095">
        <v>16</v>
      </c>
      <c r="Z2095" s="5">
        <f t="shared" ca="1" si="96"/>
        <v>6273</v>
      </c>
      <c r="AA2095" s="4" t="str">
        <f t="shared" si="97"/>
        <v>Mid</v>
      </c>
      <c r="AB2095" s="2">
        <f t="shared" si="98"/>
        <v>0.05</v>
      </c>
      <c r="AC2095" s="2">
        <f>banking_clients[[#This Row],[Bank_Loans]] + banking_clients[[#This Row],[Business_Lending]] + banking_clients[[#This Row],[CreditCard_Balance]]</f>
        <v>3205784.24</v>
      </c>
      <c r="AD2095" s="2">
        <f>banking_clients[[#This Row],[Bank_Deposits]] + banking_clients[[#This Row],[Saving_Accounts]] + banking_clients[[#This Row],[ForeignCurrency_Account]] + banking_clients[[#This Row],[Checking_Accounts]]</f>
        <v>3274761.58</v>
      </c>
    </row>
    <row r="2096" spans="1:30" x14ac:dyDescent="0.2">
      <c r="A2096" t="s">
        <v>6267</v>
      </c>
      <c r="B2096" t="s">
        <v>6268</v>
      </c>
      <c r="C2096" s="5">
        <v>52</v>
      </c>
      <c r="D2096">
        <v>16658</v>
      </c>
      <c r="E2096" s="3" t="s">
        <v>6269</v>
      </c>
      <c r="F2096" s="4" t="s">
        <v>262</v>
      </c>
      <c r="G2096" s="4" t="s">
        <v>25</v>
      </c>
      <c r="H2096" s="4" t="s">
        <v>2252</v>
      </c>
      <c r="I2096" s="4" t="s">
        <v>80</v>
      </c>
      <c r="J2096" s="4" t="s">
        <v>27</v>
      </c>
      <c r="K2096" s="2">
        <v>61123.16</v>
      </c>
      <c r="L2096" s="2">
        <v>4357.5</v>
      </c>
      <c r="M2096" s="5">
        <v>1</v>
      </c>
      <c r="N2096" s="2">
        <v>8451.3799999999992</v>
      </c>
      <c r="O2096" s="2">
        <v>1075924.46</v>
      </c>
      <c r="P2096" s="2">
        <v>1120243.78</v>
      </c>
      <c r="Q2096" s="2">
        <v>384561.3</v>
      </c>
      <c r="R2096" s="2">
        <v>546244.24</v>
      </c>
      <c r="S2096" s="2">
        <v>46823.08</v>
      </c>
      <c r="T2096" s="2">
        <v>2298221</v>
      </c>
      <c r="U2096" s="5">
        <v>3</v>
      </c>
      <c r="V2096" s="6">
        <v>2</v>
      </c>
      <c r="W2096">
        <v>3</v>
      </c>
      <c r="X2096">
        <v>2</v>
      </c>
      <c r="Y2096">
        <v>17</v>
      </c>
      <c r="Z2096" s="5">
        <f t="shared" ca="1" si="96"/>
        <v>1234</v>
      </c>
      <c r="AA2096" s="4" t="str">
        <f t="shared" si="97"/>
        <v>Low</v>
      </c>
      <c r="AB2096" s="2">
        <f t="shared" si="98"/>
        <v>0.01</v>
      </c>
      <c r="AC2096" s="2">
        <f>banking_clients[[#This Row],[Bank_Loans]] + banking_clients[[#This Row],[Business_Lending]] + banking_clients[[#This Row],[CreditCard_Balance]]</f>
        <v>3382596.84</v>
      </c>
      <c r="AD2096" s="2">
        <f>banking_clients[[#This Row],[Bank_Deposits]] + banking_clients[[#This Row],[Saving_Accounts]] + banking_clients[[#This Row],[ForeignCurrency_Account]] + banking_clients[[#This Row],[Checking_Accounts]]</f>
        <v>2097872.4</v>
      </c>
    </row>
    <row r="2097" spans="1:30" x14ac:dyDescent="0.2">
      <c r="A2097" t="s">
        <v>6270</v>
      </c>
      <c r="B2097" t="s">
        <v>6271</v>
      </c>
      <c r="C2097" s="5">
        <v>33</v>
      </c>
      <c r="D2097">
        <v>1591</v>
      </c>
      <c r="E2097" s="3" t="s">
        <v>6272</v>
      </c>
      <c r="F2097" s="4" t="s">
        <v>144</v>
      </c>
      <c r="G2097" s="4" t="s">
        <v>25</v>
      </c>
      <c r="H2097" s="4" t="s">
        <v>95</v>
      </c>
      <c r="I2097" s="4" t="s">
        <v>13</v>
      </c>
      <c r="J2097" s="4" t="s">
        <v>14</v>
      </c>
      <c r="K2097" s="2">
        <v>162603.46</v>
      </c>
      <c r="L2097" s="2">
        <v>6889.92</v>
      </c>
      <c r="M2097" s="5">
        <v>1</v>
      </c>
      <c r="N2097" s="2">
        <v>3443.03</v>
      </c>
      <c r="O2097" s="2">
        <v>1290650.75</v>
      </c>
      <c r="P2097" s="2">
        <v>532420.81999999995</v>
      </c>
      <c r="Q2097" s="2">
        <v>277150.56</v>
      </c>
      <c r="R2097" s="2">
        <v>98023.78</v>
      </c>
      <c r="S2097" s="2">
        <v>65730.84</v>
      </c>
      <c r="T2097" s="2">
        <v>1572237.09</v>
      </c>
      <c r="U2097" s="5">
        <v>0</v>
      </c>
      <c r="V2097" s="6">
        <v>2</v>
      </c>
      <c r="W2097">
        <v>3</v>
      </c>
      <c r="X2097">
        <v>1</v>
      </c>
      <c r="Y2097">
        <v>18</v>
      </c>
      <c r="Z2097" s="5">
        <f t="shared" ca="1" si="96"/>
        <v>4610</v>
      </c>
      <c r="AA2097" s="4" t="str">
        <f t="shared" si="97"/>
        <v>Mid</v>
      </c>
      <c r="AB2097" s="2">
        <f t="shared" si="98"/>
        <v>0.05</v>
      </c>
      <c r="AC2097" s="2">
        <f>banking_clients[[#This Row],[Bank_Loans]] + banking_clients[[#This Row],[Business_Lending]] + banking_clients[[#This Row],[CreditCard_Balance]]</f>
        <v>2866330.8699999996</v>
      </c>
      <c r="AD2097" s="2">
        <f>banking_clients[[#This Row],[Bank_Deposits]] + banking_clients[[#This Row],[Saving_Accounts]] + banking_clients[[#This Row],[ForeignCurrency_Account]] + banking_clients[[#This Row],[Checking_Accounts]]</f>
        <v>973326</v>
      </c>
    </row>
    <row r="2098" spans="1:30" x14ac:dyDescent="0.2">
      <c r="A2098" t="s">
        <v>6273</v>
      </c>
      <c r="B2098" t="s">
        <v>6274</v>
      </c>
      <c r="C2098" s="5">
        <v>38</v>
      </c>
      <c r="D2098">
        <v>8819</v>
      </c>
      <c r="E2098" s="3" t="s">
        <v>6275</v>
      </c>
      <c r="F2098" s="4" t="s">
        <v>89</v>
      </c>
      <c r="G2098" s="4" t="s">
        <v>25</v>
      </c>
      <c r="H2098" s="4" t="s">
        <v>752</v>
      </c>
      <c r="I2098" s="4" t="s">
        <v>13</v>
      </c>
      <c r="J2098" s="4" t="s">
        <v>14</v>
      </c>
      <c r="K2098" s="2">
        <v>121716.35</v>
      </c>
      <c r="L2098" s="2">
        <v>28527.360000000001</v>
      </c>
      <c r="M2098" s="5">
        <v>1</v>
      </c>
      <c r="N2098" s="2">
        <v>3146.36</v>
      </c>
      <c r="O2098" s="2">
        <v>1418063.04</v>
      </c>
      <c r="P2098" s="2">
        <v>712489.37</v>
      </c>
      <c r="Q2098" s="2">
        <v>419408.64000000001</v>
      </c>
      <c r="R2098" s="2">
        <v>74735.59</v>
      </c>
      <c r="S2098" s="2">
        <v>90316.25</v>
      </c>
      <c r="T2098" s="2">
        <v>1952481.88</v>
      </c>
      <c r="U2098" s="5">
        <v>1</v>
      </c>
      <c r="V2098" s="6">
        <v>2</v>
      </c>
      <c r="W2098">
        <v>3</v>
      </c>
      <c r="X2098">
        <v>2</v>
      </c>
      <c r="Y2098">
        <v>19</v>
      </c>
      <c r="Z2098" s="5">
        <f t="shared" ca="1" si="96"/>
        <v>2027</v>
      </c>
      <c r="AA2098" s="4" t="str">
        <f t="shared" si="97"/>
        <v>Mid</v>
      </c>
      <c r="AB2098" s="2">
        <f t="shared" si="98"/>
        <v>0.05</v>
      </c>
      <c r="AC2098" s="2">
        <f>banking_clients[[#This Row],[Bank_Loans]] + banking_clients[[#This Row],[Business_Lending]] + banking_clients[[#This Row],[CreditCard_Balance]]</f>
        <v>3373691.28</v>
      </c>
      <c r="AD2098" s="2">
        <f>banking_clients[[#This Row],[Bank_Deposits]] + banking_clients[[#This Row],[Saving_Accounts]] + banking_clients[[#This Row],[ForeignCurrency_Account]] + banking_clients[[#This Row],[Checking_Accounts]]</f>
        <v>1296949.8500000001</v>
      </c>
    </row>
    <row r="2099" spans="1:30" x14ac:dyDescent="0.2">
      <c r="A2099" t="s">
        <v>6276</v>
      </c>
      <c r="B2099" t="s">
        <v>6277</v>
      </c>
      <c r="C2099" s="5">
        <v>68</v>
      </c>
      <c r="D2099">
        <v>33288</v>
      </c>
      <c r="E2099" s="3" t="s">
        <v>6278</v>
      </c>
      <c r="F2099" s="4" t="s">
        <v>78</v>
      </c>
      <c r="G2099" s="4" t="s">
        <v>25</v>
      </c>
      <c r="H2099" s="4" t="s">
        <v>1414</v>
      </c>
      <c r="I2099" s="4" t="s">
        <v>80</v>
      </c>
      <c r="J2099" s="4" t="s">
        <v>34</v>
      </c>
      <c r="K2099" s="2">
        <v>53434.55</v>
      </c>
      <c r="L2099" s="2">
        <v>22422.05</v>
      </c>
      <c r="M2099" s="5">
        <v>1</v>
      </c>
      <c r="N2099" s="2">
        <v>1722.55</v>
      </c>
      <c r="O2099" s="2">
        <v>87086.66</v>
      </c>
      <c r="P2099" s="2">
        <v>501310.56</v>
      </c>
      <c r="Q2099" s="2">
        <v>181028.81</v>
      </c>
      <c r="R2099" s="2">
        <v>336945.68</v>
      </c>
      <c r="S2099" s="2">
        <v>11446.97</v>
      </c>
      <c r="T2099" s="2">
        <v>380863.73</v>
      </c>
      <c r="U2099" s="5">
        <v>1</v>
      </c>
      <c r="V2099" s="6">
        <v>1</v>
      </c>
      <c r="W2099">
        <v>3</v>
      </c>
      <c r="X2099">
        <v>2</v>
      </c>
      <c r="Y2099">
        <v>20</v>
      </c>
      <c r="Z2099" s="5">
        <f t="shared" ca="1" si="96"/>
        <v>4202</v>
      </c>
      <c r="AA2099" s="4" t="str">
        <f t="shared" si="97"/>
        <v>Low</v>
      </c>
      <c r="AB2099" s="2">
        <f t="shared" si="98"/>
        <v>0.01</v>
      </c>
      <c r="AC2099" s="2">
        <f>banking_clients[[#This Row],[Bank_Loans]] + banking_clients[[#This Row],[Business_Lending]] + banking_clients[[#This Row],[CreditCard_Balance]]</f>
        <v>469672.94</v>
      </c>
      <c r="AD2099" s="2">
        <f>banking_clients[[#This Row],[Bank_Deposits]] + banking_clients[[#This Row],[Saving_Accounts]] + banking_clients[[#This Row],[ForeignCurrency_Account]] + banking_clients[[#This Row],[Checking_Accounts]]</f>
        <v>1030732.02</v>
      </c>
    </row>
    <row r="2100" spans="1:30" x14ac:dyDescent="0.2">
      <c r="A2100" t="s">
        <v>6279</v>
      </c>
      <c r="B2100" t="s">
        <v>6280</v>
      </c>
      <c r="C2100" s="5">
        <v>27</v>
      </c>
      <c r="D2100">
        <v>24721</v>
      </c>
      <c r="E2100" s="3" t="s">
        <v>6281</v>
      </c>
      <c r="F2100" s="4" t="s">
        <v>446</v>
      </c>
      <c r="G2100" s="4" t="s">
        <v>49</v>
      </c>
      <c r="H2100" s="4" t="s">
        <v>655</v>
      </c>
      <c r="I2100" s="4" t="s">
        <v>13</v>
      </c>
      <c r="J2100" s="4" t="s">
        <v>14</v>
      </c>
      <c r="K2100" s="2">
        <v>33840.75</v>
      </c>
      <c r="L2100" s="2">
        <v>9465.2999999999993</v>
      </c>
      <c r="M2100" s="5">
        <v>3</v>
      </c>
      <c r="N2100" s="2">
        <v>2080.4499999999998</v>
      </c>
      <c r="O2100" s="2">
        <v>95921.09</v>
      </c>
      <c r="P2100" s="2">
        <v>383742.53</v>
      </c>
      <c r="Q2100" s="2">
        <v>156798.01999999999</v>
      </c>
      <c r="R2100" s="2">
        <v>130472.46</v>
      </c>
      <c r="S2100" s="2">
        <v>1098.74</v>
      </c>
      <c r="T2100" s="2">
        <v>61551.16</v>
      </c>
      <c r="U2100" s="5">
        <v>3</v>
      </c>
      <c r="V2100" s="6">
        <v>1</v>
      </c>
      <c r="W2100">
        <v>3</v>
      </c>
      <c r="X2100">
        <v>1</v>
      </c>
      <c r="Y2100">
        <v>21</v>
      </c>
      <c r="Z2100" s="5">
        <f t="shared" ca="1" si="96"/>
        <v>8998</v>
      </c>
      <c r="AA2100" s="4" t="str">
        <f t="shared" si="97"/>
        <v>Low</v>
      </c>
      <c r="AB2100" s="2">
        <f t="shared" si="98"/>
        <v>0.05</v>
      </c>
      <c r="AC2100" s="2">
        <f>banking_clients[[#This Row],[Bank_Loans]] + banking_clients[[#This Row],[Business_Lending]] + banking_clients[[#This Row],[CreditCard_Balance]]</f>
        <v>159552.70000000001</v>
      </c>
      <c r="AD2100" s="2">
        <f>banking_clients[[#This Row],[Bank_Deposits]] + banking_clients[[#This Row],[Saving_Accounts]] + banking_clients[[#This Row],[ForeignCurrency_Account]] + banking_clients[[#This Row],[Checking_Accounts]]</f>
        <v>672111.75</v>
      </c>
    </row>
    <row r="2101" spans="1:30" x14ac:dyDescent="0.2">
      <c r="A2101" t="s">
        <v>6282</v>
      </c>
      <c r="B2101" t="s">
        <v>6283</v>
      </c>
      <c r="C2101" s="5">
        <v>69</v>
      </c>
      <c r="D2101">
        <v>26669</v>
      </c>
      <c r="E2101" s="3" t="s">
        <v>6284</v>
      </c>
      <c r="F2101" s="4" t="s">
        <v>172</v>
      </c>
      <c r="G2101" s="4" t="s">
        <v>114</v>
      </c>
      <c r="H2101" s="4" t="s">
        <v>322</v>
      </c>
      <c r="I2101" s="4" t="s">
        <v>80</v>
      </c>
      <c r="J2101" s="4" t="s">
        <v>34</v>
      </c>
      <c r="K2101" s="2">
        <v>21255.94</v>
      </c>
      <c r="L2101" s="2">
        <v>17049</v>
      </c>
      <c r="M2101" s="5">
        <v>1</v>
      </c>
      <c r="N2101" s="2">
        <v>629.91999999999996</v>
      </c>
      <c r="O2101" s="2">
        <v>480426.48</v>
      </c>
      <c r="P2101" s="2">
        <v>659002.47</v>
      </c>
      <c r="Q2101" s="2">
        <v>341185.67</v>
      </c>
      <c r="R2101" s="2">
        <v>118620.44</v>
      </c>
      <c r="S2101" s="2">
        <v>17969.04</v>
      </c>
      <c r="T2101" s="2">
        <v>572149.80000000005</v>
      </c>
      <c r="U2101" s="5">
        <v>1</v>
      </c>
      <c r="V2101" s="6">
        <v>1</v>
      </c>
      <c r="W2101">
        <v>4</v>
      </c>
      <c r="X2101">
        <v>1</v>
      </c>
      <c r="Y2101">
        <v>22</v>
      </c>
      <c r="Z2101" s="5">
        <f t="shared" ca="1" si="96"/>
        <v>6802</v>
      </c>
      <c r="AA2101" s="4" t="str">
        <f t="shared" si="97"/>
        <v>Low</v>
      </c>
      <c r="AB2101" s="2">
        <f t="shared" si="98"/>
        <v>0.01</v>
      </c>
      <c r="AC2101" s="2">
        <f>banking_clients[[#This Row],[Bank_Loans]] + banking_clients[[#This Row],[Business_Lending]] + banking_clients[[#This Row],[CreditCard_Balance]]</f>
        <v>1053206.2</v>
      </c>
      <c r="AD2101" s="2">
        <f>banking_clients[[#This Row],[Bank_Deposits]] + banking_clients[[#This Row],[Saving_Accounts]] + banking_clients[[#This Row],[ForeignCurrency_Account]] + banking_clients[[#This Row],[Checking_Accounts]]</f>
        <v>1136777.6199999999</v>
      </c>
    </row>
    <row r="2102" spans="1:30" x14ac:dyDescent="0.2">
      <c r="A2102" t="s">
        <v>6285</v>
      </c>
      <c r="B2102" t="s">
        <v>6286</v>
      </c>
      <c r="C2102" s="5">
        <v>64</v>
      </c>
      <c r="D2102">
        <v>13475</v>
      </c>
      <c r="E2102" s="3" t="s">
        <v>6287</v>
      </c>
      <c r="F2102" s="4" t="s">
        <v>257</v>
      </c>
      <c r="G2102" s="4" t="s">
        <v>11</v>
      </c>
      <c r="H2102" s="4" t="s">
        <v>2115</v>
      </c>
      <c r="I2102" s="4" t="s">
        <v>33</v>
      </c>
      <c r="J2102" s="4" t="s">
        <v>40</v>
      </c>
      <c r="K2102" s="2">
        <v>136956.20000000001</v>
      </c>
      <c r="L2102" s="2">
        <v>35334.9</v>
      </c>
      <c r="M2102" s="5">
        <v>1</v>
      </c>
      <c r="N2102" s="2">
        <v>5363.29</v>
      </c>
      <c r="O2102" s="2">
        <v>100278.58</v>
      </c>
      <c r="P2102" s="2">
        <v>1206148.1299999999</v>
      </c>
      <c r="Q2102" s="2">
        <v>682165.75</v>
      </c>
      <c r="R2102" s="2">
        <v>266637.83</v>
      </c>
      <c r="S2102" s="2">
        <v>14390.17</v>
      </c>
      <c r="T2102" s="2">
        <v>1264941.46</v>
      </c>
      <c r="U2102" s="5">
        <v>0</v>
      </c>
      <c r="V2102" s="6">
        <v>2</v>
      </c>
      <c r="W2102">
        <v>4</v>
      </c>
      <c r="X2102">
        <v>1</v>
      </c>
      <c r="Y2102">
        <v>1</v>
      </c>
      <c r="Z2102" s="5">
        <f t="shared" ca="1" si="96"/>
        <v>4886</v>
      </c>
      <c r="AA2102" s="4" t="str">
        <f t="shared" si="97"/>
        <v>Mid</v>
      </c>
      <c r="AB2102" s="2">
        <f t="shared" si="98"/>
        <v>0.03</v>
      </c>
      <c r="AC2102" s="2">
        <f>banking_clients[[#This Row],[Bank_Loans]] + banking_clients[[#This Row],[Business_Lending]] + banking_clients[[#This Row],[CreditCard_Balance]]</f>
        <v>1370583.33</v>
      </c>
      <c r="AD2102" s="2">
        <f>banking_clients[[#This Row],[Bank_Deposits]] + banking_clients[[#This Row],[Saving_Accounts]] + banking_clients[[#This Row],[ForeignCurrency_Account]] + banking_clients[[#This Row],[Checking_Accounts]]</f>
        <v>2169341.88</v>
      </c>
    </row>
    <row r="2103" spans="1:30" x14ac:dyDescent="0.2">
      <c r="A2103" t="s">
        <v>6288</v>
      </c>
      <c r="B2103" t="s">
        <v>6289</v>
      </c>
      <c r="C2103" s="5">
        <v>25</v>
      </c>
      <c r="D2103">
        <v>7343</v>
      </c>
      <c r="E2103" s="3" t="s">
        <v>3931</v>
      </c>
      <c r="F2103" s="4" t="s">
        <v>192</v>
      </c>
      <c r="G2103" s="4" t="s">
        <v>25</v>
      </c>
      <c r="H2103" s="4" t="s">
        <v>454</v>
      </c>
      <c r="I2103" s="4" t="s">
        <v>33</v>
      </c>
      <c r="J2103" s="4" t="s">
        <v>34</v>
      </c>
      <c r="K2103" s="2">
        <v>234074.52</v>
      </c>
      <c r="L2103" s="2">
        <v>30608.43</v>
      </c>
      <c r="M2103" s="5">
        <v>2</v>
      </c>
      <c r="N2103" s="2">
        <v>2457.27</v>
      </c>
      <c r="O2103" s="2">
        <v>573683.63</v>
      </c>
      <c r="P2103" s="2">
        <v>189799.42</v>
      </c>
      <c r="Q2103" s="2">
        <v>111348.99</v>
      </c>
      <c r="R2103" s="2">
        <v>111956.35</v>
      </c>
      <c r="S2103" s="2">
        <v>4409.66</v>
      </c>
      <c r="T2103" s="2">
        <v>585351.81000000006</v>
      </c>
      <c r="U2103" s="5">
        <v>2</v>
      </c>
      <c r="V2103" s="6">
        <v>2</v>
      </c>
      <c r="W2103">
        <v>1</v>
      </c>
      <c r="X2103">
        <v>1</v>
      </c>
      <c r="Y2103">
        <v>2</v>
      </c>
      <c r="Z2103" s="5">
        <f t="shared" ca="1" si="96"/>
        <v>2322</v>
      </c>
      <c r="AA2103" s="4" t="str">
        <f t="shared" si="97"/>
        <v>Mid</v>
      </c>
      <c r="AB2103" s="2">
        <f t="shared" si="98"/>
        <v>0.03</v>
      </c>
      <c r="AC2103" s="2">
        <f>banking_clients[[#This Row],[Bank_Loans]] + banking_clients[[#This Row],[Business_Lending]] + banking_clients[[#This Row],[CreditCard_Balance]]</f>
        <v>1161492.71</v>
      </c>
      <c r="AD2103" s="2">
        <f>banking_clients[[#This Row],[Bank_Deposits]] + banking_clients[[#This Row],[Saving_Accounts]] + banking_clients[[#This Row],[ForeignCurrency_Account]] + banking_clients[[#This Row],[Checking_Accounts]]</f>
        <v>417514.42</v>
      </c>
    </row>
    <row r="2104" spans="1:30" x14ac:dyDescent="0.2">
      <c r="A2104" t="s">
        <v>6290</v>
      </c>
      <c r="B2104" t="s">
        <v>6291</v>
      </c>
      <c r="C2104" s="5">
        <v>78</v>
      </c>
      <c r="D2104">
        <v>19213</v>
      </c>
      <c r="E2104" s="3" t="s">
        <v>6292</v>
      </c>
      <c r="F2104" s="4" t="s">
        <v>44</v>
      </c>
      <c r="G2104" s="4" t="s">
        <v>25</v>
      </c>
      <c r="H2104" s="4" t="s">
        <v>188</v>
      </c>
      <c r="I2104" s="4" t="s">
        <v>33</v>
      </c>
      <c r="J2104" s="4" t="s">
        <v>14</v>
      </c>
      <c r="K2104" s="2">
        <v>138457.24</v>
      </c>
      <c r="L2104" s="2">
        <v>21218.82</v>
      </c>
      <c r="M2104" s="5">
        <v>1</v>
      </c>
      <c r="N2104" s="2">
        <v>6462.12</v>
      </c>
      <c r="O2104" s="2">
        <v>490574.48</v>
      </c>
      <c r="P2104" s="2">
        <v>1579332.67</v>
      </c>
      <c r="Q2104" s="2">
        <v>844993.27</v>
      </c>
      <c r="R2104" s="2">
        <v>136808.43</v>
      </c>
      <c r="S2104" s="2">
        <v>17796.55</v>
      </c>
      <c r="T2104" s="2">
        <v>1570392.09</v>
      </c>
      <c r="U2104" s="5">
        <v>0</v>
      </c>
      <c r="V2104" s="6">
        <v>1</v>
      </c>
      <c r="W2104">
        <v>2</v>
      </c>
      <c r="X2104">
        <v>2</v>
      </c>
      <c r="Y2104">
        <v>3</v>
      </c>
      <c r="Z2104" s="5">
        <f t="shared" ca="1" si="96"/>
        <v>10559</v>
      </c>
      <c r="AA2104" s="4" t="str">
        <f t="shared" si="97"/>
        <v>Mid</v>
      </c>
      <c r="AB2104" s="2">
        <f t="shared" si="98"/>
        <v>0.03</v>
      </c>
      <c r="AC2104" s="2">
        <f>banking_clients[[#This Row],[Bank_Loans]] + banking_clients[[#This Row],[Business_Lending]] + banking_clients[[#This Row],[CreditCard_Balance]]</f>
        <v>2067428.6900000002</v>
      </c>
      <c r="AD2104" s="2">
        <f>banking_clients[[#This Row],[Bank_Deposits]] + banking_clients[[#This Row],[Saving_Accounts]] + banking_clients[[#This Row],[ForeignCurrency_Account]] + banking_clients[[#This Row],[Checking_Accounts]]</f>
        <v>2578930.92</v>
      </c>
    </row>
    <row r="2105" spans="1:30" x14ac:dyDescent="0.2">
      <c r="A2105" t="s">
        <v>6293</v>
      </c>
      <c r="B2105" t="s">
        <v>6294</v>
      </c>
      <c r="C2105" s="5">
        <v>32</v>
      </c>
      <c r="D2105">
        <v>469</v>
      </c>
      <c r="E2105" s="3" t="s">
        <v>6295</v>
      </c>
      <c r="F2105" s="4" t="s">
        <v>84</v>
      </c>
      <c r="G2105" s="4" t="s">
        <v>11</v>
      </c>
      <c r="H2105" s="4" t="s">
        <v>851</v>
      </c>
      <c r="I2105" s="4" t="s">
        <v>13</v>
      </c>
      <c r="J2105" s="4" t="s">
        <v>27</v>
      </c>
      <c r="K2105" s="2">
        <v>123519.08</v>
      </c>
      <c r="L2105" s="2">
        <v>6975.78</v>
      </c>
      <c r="M2105" s="5">
        <v>1</v>
      </c>
      <c r="N2105" s="2">
        <v>1892.53</v>
      </c>
      <c r="O2105" s="2">
        <v>544315.48</v>
      </c>
      <c r="P2105" s="2">
        <v>30171.759999999998</v>
      </c>
      <c r="Q2105" s="2">
        <v>24276.13</v>
      </c>
      <c r="R2105" s="2">
        <v>11964.66</v>
      </c>
      <c r="S2105" s="2">
        <v>7325.19</v>
      </c>
      <c r="T2105" s="2">
        <v>702088.4</v>
      </c>
      <c r="U2105" s="5">
        <v>1</v>
      </c>
      <c r="V2105" s="6">
        <v>1</v>
      </c>
      <c r="W2105">
        <v>3</v>
      </c>
      <c r="X2105">
        <v>1</v>
      </c>
      <c r="Y2105">
        <v>4</v>
      </c>
      <c r="Z2105" s="5">
        <f t="shared" ca="1" si="96"/>
        <v>6260</v>
      </c>
      <c r="AA2105" s="4" t="str">
        <f t="shared" si="97"/>
        <v>Mid</v>
      </c>
      <c r="AB2105" s="2">
        <f t="shared" si="98"/>
        <v>0.05</v>
      </c>
      <c r="AC2105" s="2">
        <f>banking_clients[[#This Row],[Bank_Loans]] + banking_clients[[#This Row],[Business_Lending]] + banking_clients[[#This Row],[CreditCard_Balance]]</f>
        <v>1248296.4099999999</v>
      </c>
      <c r="AD2105" s="2">
        <f>banking_clients[[#This Row],[Bank_Deposits]] + banking_clients[[#This Row],[Saving_Accounts]] + banking_clients[[#This Row],[ForeignCurrency_Account]] + banking_clients[[#This Row],[Checking_Accounts]]</f>
        <v>73737.740000000005</v>
      </c>
    </row>
    <row r="2106" spans="1:30" x14ac:dyDescent="0.2">
      <c r="A2106" t="s">
        <v>6296</v>
      </c>
      <c r="B2106" t="s">
        <v>6297</v>
      </c>
      <c r="C2106" s="5">
        <v>48</v>
      </c>
      <c r="D2106">
        <v>14239</v>
      </c>
      <c r="E2106" s="3" t="s">
        <v>6298</v>
      </c>
      <c r="F2106" s="4" t="s">
        <v>596</v>
      </c>
      <c r="G2106" s="4" t="s">
        <v>114</v>
      </c>
      <c r="H2106" s="4" t="s">
        <v>404</v>
      </c>
      <c r="I2106" s="4" t="s">
        <v>80</v>
      </c>
      <c r="J2106" s="4" t="s">
        <v>14</v>
      </c>
      <c r="K2106" s="2">
        <v>160941.07999999999</v>
      </c>
      <c r="L2106" s="2">
        <v>15836.61</v>
      </c>
      <c r="M2106" s="5">
        <v>3</v>
      </c>
      <c r="N2106" s="2">
        <v>2376.69</v>
      </c>
      <c r="O2106" s="2">
        <v>283464.14</v>
      </c>
      <c r="P2106" s="2">
        <v>1599208.31</v>
      </c>
      <c r="Q2106" s="2">
        <v>611079.6</v>
      </c>
      <c r="R2106" s="2">
        <v>351435.78</v>
      </c>
      <c r="S2106" s="2">
        <v>923.5</v>
      </c>
      <c r="T2106" s="2">
        <v>1062681</v>
      </c>
      <c r="U2106" s="5">
        <v>0</v>
      </c>
      <c r="V2106" s="6">
        <v>4</v>
      </c>
      <c r="W2106">
        <v>4</v>
      </c>
      <c r="X2106">
        <v>2</v>
      </c>
      <c r="Y2106">
        <v>8</v>
      </c>
      <c r="Z2106" s="5">
        <f t="shared" ca="1" si="96"/>
        <v>2062</v>
      </c>
      <c r="AA2106" s="4" t="str">
        <f t="shared" si="97"/>
        <v>Mid</v>
      </c>
      <c r="AB2106" s="2">
        <f t="shared" si="98"/>
        <v>0.01</v>
      </c>
      <c r="AC2106" s="2">
        <f>banking_clients[[#This Row],[Bank_Loans]] + banking_clients[[#This Row],[Business_Lending]] + banking_clients[[#This Row],[CreditCard_Balance]]</f>
        <v>1348521.83</v>
      </c>
      <c r="AD2106" s="2">
        <f>banking_clients[[#This Row],[Bank_Deposits]] + banking_clients[[#This Row],[Saving_Accounts]] + banking_clients[[#This Row],[ForeignCurrency_Account]] + banking_clients[[#This Row],[Checking_Accounts]]</f>
        <v>2562647.19</v>
      </c>
    </row>
    <row r="2107" spans="1:30" x14ac:dyDescent="0.2">
      <c r="A2107" t="s">
        <v>6299</v>
      </c>
      <c r="B2107" t="s">
        <v>6300</v>
      </c>
      <c r="C2107" s="5">
        <v>55</v>
      </c>
      <c r="D2107">
        <v>32550</v>
      </c>
      <c r="E2107" s="3" t="s">
        <v>6301</v>
      </c>
      <c r="F2107" s="4" t="s">
        <v>73</v>
      </c>
      <c r="G2107" s="4" t="s">
        <v>25</v>
      </c>
      <c r="H2107" s="4" t="s">
        <v>442</v>
      </c>
      <c r="I2107" s="4" t="s">
        <v>13</v>
      </c>
      <c r="J2107" s="4" t="s">
        <v>34</v>
      </c>
      <c r="K2107" s="2">
        <v>210134.39999999999</v>
      </c>
      <c r="L2107" s="2">
        <v>28648.34</v>
      </c>
      <c r="M2107" s="5">
        <v>2</v>
      </c>
      <c r="N2107" s="2">
        <v>2602.52</v>
      </c>
      <c r="O2107" s="2">
        <v>1778674.46</v>
      </c>
      <c r="P2107" s="2">
        <v>1638779.87</v>
      </c>
      <c r="Q2107" s="2">
        <v>316050.40000000002</v>
      </c>
      <c r="R2107" s="2">
        <v>1025407.98</v>
      </c>
      <c r="S2107" s="2">
        <v>18196.95</v>
      </c>
      <c r="T2107" s="2">
        <v>2874058.18</v>
      </c>
      <c r="U2107" s="5">
        <v>3</v>
      </c>
      <c r="V2107" s="6">
        <v>3</v>
      </c>
      <c r="W2107">
        <v>1</v>
      </c>
      <c r="X2107">
        <v>1</v>
      </c>
      <c r="Y2107">
        <v>9</v>
      </c>
      <c r="Z2107" s="5">
        <f t="shared" ca="1" si="96"/>
        <v>4110</v>
      </c>
      <c r="AA2107" s="4" t="str">
        <f t="shared" si="97"/>
        <v>Mid</v>
      </c>
      <c r="AB2107" s="2">
        <f t="shared" si="98"/>
        <v>0.05</v>
      </c>
      <c r="AC2107" s="2">
        <f>banking_clients[[#This Row],[Bank_Loans]] + banking_clients[[#This Row],[Business_Lending]] + banking_clients[[#This Row],[CreditCard_Balance]]</f>
        <v>4655335.16</v>
      </c>
      <c r="AD2107" s="2">
        <f>banking_clients[[#This Row],[Bank_Deposits]] + banking_clients[[#This Row],[Saving_Accounts]] + banking_clients[[#This Row],[ForeignCurrency_Account]] + banking_clients[[#This Row],[Checking_Accounts]]</f>
        <v>2998435.2</v>
      </c>
    </row>
    <row r="2108" spans="1:30" x14ac:dyDescent="0.2">
      <c r="A2108" t="s">
        <v>6302</v>
      </c>
      <c r="B2108" t="s">
        <v>6303</v>
      </c>
      <c r="C2108" s="5">
        <v>58</v>
      </c>
      <c r="D2108">
        <v>2052</v>
      </c>
      <c r="E2108" s="3" t="s">
        <v>6304</v>
      </c>
      <c r="F2108" s="4" t="s">
        <v>24</v>
      </c>
      <c r="G2108" s="4" t="s">
        <v>11</v>
      </c>
      <c r="H2108" s="4" t="s">
        <v>797</v>
      </c>
      <c r="I2108" s="4" t="s">
        <v>80</v>
      </c>
      <c r="J2108" s="4" t="s">
        <v>14</v>
      </c>
      <c r="K2108" s="2">
        <v>64228.639999999999</v>
      </c>
      <c r="L2108" s="2">
        <v>2838.43</v>
      </c>
      <c r="M2108" s="5">
        <v>3</v>
      </c>
      <c r="N2108" s="2">
        <v>3176.35</v>
      </c>
      <c r="O2108" s="2">
        <v>293183.78000000003</v>
      </c>
      <c r="P2108" s="2">
        <v>889337.23</v>
      </c>
      <c r="Q2108" s="2">
        <v>251978.88</v>
      </c>
      <c r="R2108" s="2">
        <v>523374.96</v>
      </c>
      <c r="S2108" s="2">
        <v>8040.26</v>
      </c>
      <c r="T2108" s="2">
        <v>1182322.74</v>
      </c>
      <c r="U2108" s="5">
        <v>1</v>
      </c>
      <c r="V2108" s="6">
        <v>1</v>
      </c>
      <c r="W2108">
        <v>1</v>
      </c>
      <c r="X2108">
        <v>1</v>
      </c>
      <c r="Y2108">
        <v>10</v>
      </c>
      <c r="Z2108" s="5">
        <f t="shared" ca="1" si="96"/>
        <v>4238</v>
      </c>
      <c r="AA2108" s="4" t="str">
        <f t="shared" si="97"/>
        <v>Low</v>
      </c>
      <c r="AB2108" s="2">
        <f t="shared" si="98"/>
        <v>0.01</v>
      </c>
      <c r="AC2108" s="2">
        <f>banking_clients[[#This Row],[Bank_Loans]] + banking_clients[[#This Row],[Business_Lending]] + banking_clients[[#This Row],[CreditCard_Balance]]</f>
        <v>1478682.87</v>
      </c>
      <c r="AD2108" s="2">
        <f>banking_clients[[#This Row],[Bank_Deposits]] + banking_clients[[#This Row],[Saving_Accounts]] + banking_clients[[#This Row],[ForeignCurrency_Account]] + banking_clients[[#This Row],[Checking_Accounts]]</f>
        <v>1672731.33</v>
      </c>
    </row>
    <row r="2109" spans="1:30" x14ac:dyDescent="0.2">
      <c r="A2109" t="s">
        <v>6305</v>
      </c>
      <c r="B2109" t="s">
        <v>6306</v>
      </c>
      <c r="C2109" s="5">
        <v>43</v>
      </c>
      <c r="D2109">
        <v>17528</v>
      </c>
      <c r="E2109" s="3" t="s">
        <v>6307</v>
      </c>
      <c r="F2109" s="4" t="s">
        <v>84</v>
      </c>
      <c r="G2109" s="4" t="s">
        <v>49</v>
      </c>
      <c r="H2109" s="4" t="s">
        <v>373</v>
      </c>
      <c r="I2109" s="4" t="s">
        <v>13</v>
      </c>
      <c r="J2109" s="4" t="s">
        <v>14</v>
      </c>
      <c r="K2109" s="2">
        <v>93000.44</v>
      </c>
      <c r="L2109" s="2">
        <v>8673.7199999999993</v>
      </c>
      <c r="M2109" s="5">
        <v>1</v>
      </c>
      <c r="N2109" s="2">
        <v>95.97</v>
      </c>
      <c r="O2109" s="2">
        <v>426347.63</v>
      </c>
      <c r="P2109" s="2">
        <v>226948.56</v>
      </c>
      <c r="Q2109" s="2">
        <v>158266.76</v>
      </c>
      <c r="R2109" s="2">
        <v>127718.29</v>
      </c>
      <c r="S2109" s="2">
        <v>20923.740000000002</v>
      </c>
      <c r="T2109" s="2">
        <v>741663.42</v>
      </c>
      <c r="U2109" s="5">
        <v>0</v>
      </c>
      <c r="V2109" s="6">
        <v>2</v>
      </c>
      <c r="W2109">
        <v>1</v>
      </c>
      <c r="X2109">
        <v>2</v>
      </c>
      <c r="Y2109">
        <v>11</v>
      </c>
      <c r="Z2109" s="5">
        <f t="shared" ca="1" si="96"/>
        <v>1735</v>
      </c>
      <c r="AA2109" s="4" t="str">
        <f t="shared" si="97"/>
        <v>Low</v>
      </c>
      <c r="AB2109" s="2">
        <f t="shared" si="98"/>
        <v>0.05</v>
      </c>
      <c r="AC2109" s="2">
        <f>banking_clients[[#This Row],[Bank_Loans]] + banking_clients[[#This Row],[Business_Lending]] + banking_clients[[#This Row],[CreditCard_Balance]]</f>
        <v>1168107.02</v>
      </c>
      <c r="AD2109" s="2">
        <f>banking_clients[[#This Row],[Bank_Deposits]] + banking_clients[[#This Row],[Saving_Accounts]] + banking_clients[[#This Row],[ForeignCurrency_Account]] + banking_clients[[#This Row],[Checking_Accounts]]</f>
        <v>533857.35</v>
      </c>
    </row>
    <row r="2110" spans="1:30" x14ac:dyDescent="0.2">
      <c r="A2110" t="s">
        <v>6308</v>
      </c>
      <c r="B2110" t="s">
        <v>6309</v>
      </c>
      <c r="C2110" s="5">
        <v>48</v>
      </c>
      <c r="D2110">
        <v>33804</v>
      </c>
      <c r="E2110" s="3" t="s">
        <v>6310</v>
      </c>
      <c r="F2110" s="4" t="s">
        <v>18</v>
      </c>
      <c r="G2110" s="4" t="s">
        <v>25</v>
      </c>
      <c r="H2110" s="4" t="s">
        <v>585</v>
      </c>
      <c r="I2110" s="4" t="s">
        <v>13</v>
      </c>
      <c r="J2110" s="4" t="s">
        <v>14</v>
      </c>
      <c r="K2110" s="2">
        <v>185163.75</v>
      </c>
      <c r="L2110" s="2">
        <v>29579</v>
      </c>
      <c r="M2110" s="5">
        <v>2</v>
      </c>
      <c r="N2110" s="2">
        <v>706.08</v>
      </c>
      <c r="O2110" s="2">
        <v>637045.43999999994</v>
      </c>
      <c r="P2110" s="2">
        <v>634924.34</v>
      </c>
      <c r="Q2110" s="2">
        <v>469579.46</v>
      </c>
      <c r="R2110" s="2">
        <v>168784.05</v>
      </c>
      <c r="S2110" s="2">
        <v>40123.68</v>
      </c>
      <c r="T2110" s="2">
        <v>914883.84</v>
      </c>
      <c r="U2110" s="5">
        <v>2</v>
      </c>
      <c r="V2110" s="6">
        <v>2</v>
      </c>
      <c r="W2110">
        <v>2</v>
      </c>
      <c r="X2110">
        <v>1</v>
      </c>
      <c r="Y2110">
        <v>12</v>
      </c>
      <c r="Z2110" s="5">
        <f t="shared" ca="1" si="96"/>
        <v>6176</v>
      </c>
      <c r="AA2110" s="4" t="str">
        <f t="shared" si="97"/>
        <v>Mid</v>
      </c>
      <c r="AB2110" s="2">
        <f t="shared" si="98"/>
        <v>0.05</v>
      </c>
      <c r="AC2110" s="2">
        <f>banking_clients[[#This Row],[Bank_Loans]] + banking_clients[[#This Row],[Business_Lending]] + banking_clients[[#This Row],[CreditCard_Balance]]</f>
        <v>1552635.3599999999</v>
      </c>
      <c r="AD2110" s="2">
        <f>banking_clients[[#This Row],[Bank_Deposits]] + banking_clients[[#This Row],[Saving_Accounts]] + banking_clients[[#This Row],[ForeignCurrency_Account]] + banking_clients[[#This Row],[Checking_Accounts]]</f>
        <v>1313411.53</v>
      </c>
    </row>
    <row r="2111" spans="1:30" x14ac:dyDescent="0.2">
      <c r="A2111" t="s">
        <v>6311</v>
      </c>
      <c r="B2111" t="s">
        <v>6312</v>
      </c>
      <c r="C2111" s="5">
        <v>44</v>
      </c>
      <c r="D2111">
        <v>32694</v>
      </c>
      <c r="E2111" s="3" t="s">
        <v>6313</v>
      </c>
      <c r="F2111" s="4" t="s">
        <v>567</v>
      </c>
      <c r="G2111" s="4" t="s">
        <v>25</v>
      </c>
      <c r="H2111" s="4" t="s">
        <v>597</v>
      </c>
      <c r="I2111" s="4" t="s">
        <v>33</v>
      </c>
      <c r="J2111" s="4" t="s">
        <v>34</v>
      </c>
      <c r="K2111" s="2">
        <v>336518.03</v>
      </c>
      <c r="L2111" s="2">
        <v>37779.54</v>
      </c>
      <c r="M2111" s="5">
        <v>2</v>
      </c>
      <c r="N2111" s="2">
        <v>3640.58</v>
      </c>
      <c r="O2111" s="2">
        <v>923516.36</v>
      </c>
      <c r="P2111" s="2">
        <v>439061.3</v>
      </c>
      <c r="Q2111" s="2">
        <v>275016.42</v>
      </c>
      <c r="R2111" s="2">
        <v>112033.01</v>
      </c>
      <c r="S2111" s="2">
        <v>49597.8</v>
      </c>
      <c r="T2111" s="2">
        <v>192169.89</v>
      </c>
      <c r="U2111" s="5">
        <v>0</v>
      </c>
      <c r="V2111" s="6">
        <v>5</v>
      </c>
      <c r="W2111">
        <v>2</v>
      </c>
      <c r="X2111">
        <v>1</v>
      </c>
      <c r="Y2111">
        <v>13</v>
      </c>
      <c r="Z2111" s="5">
        <f t="shared" ca="1" si="96"/>
        <v>9131</v>
      </c>
      <c r="AA2111" s="4" t="str">
        <f t="shared" si="97"/>
        <v>High</v>
      </c>
      <c r="AB2111" s="2">
        <f t="shared" si="98"/>
        <v>0.03</v>
      </c>
      <c r="AC2111" s="2">
        <f>banking_clients[[#This Row],[Bank_Loans]] + banking_clients[[#This Row],[Business_Lending]] + banking_clients[[#This Row],[CreditCard_Balance]]</f>
        <v>1119326.83</v>
      </c>
      <c r="AD2111" s="2">
        <f>banking_clients[[#This Row],[Bank_Deposits]] + banking_clients[[#This Row],[Saving_Accounts]] + banking_clients[[#This Row],[ForeignCurrency_Account]] + banking_clients[[#This Row],[Checking_Accounts]]</f>
        <v>875708.53</v>
      </c>
    </row>
    <row r="2112" spans="1:30" x14ac:dyDescent="0.2">
      <c r="A2112" t="s">
        <v>6314</v>
      </c>
      <c r="B2112" t="s">
        <v>6315</v>
      </c>
      <c r="C2112" s="5">
        <v>68</v>
      </c>
      <c r="D2112">
        <v>9423</v>
      </c>
      <c r="E2112" s="3" t="s">
        <v>6316</v>
      </c>
      <c r="F2112" s="4" t="s">
        <v>78</v>
      </c>
      <c r="G2112" s="4" t="s">
        <v>49</v>
      </c>
      <c r="H2112" s="4" t="s">
        <v>655</v>
      </c>
      <c r="I2112" s="4" t="s">
        <v>80</v>
      </c>
      <c r="J2112" s="4" t="s">
        <v>14</v>
      </c>
      <c r="K2112" s="2">
        <v>46002.31</v>
      </c>
      <c r="L2112" s="2">
        <v>30977.96</v>
      </c>
      <c r="M2112" s="5">
        <v>1</v>
      </c>
      <c r="N2112" s="2">
        <v>2041.41</v>
      </c>
      <c r="O2112" s="2">
        <v>134519.59</v>
      </c>
      <c r="P2112" s="2">
        <v>315419.82</v>
      </c>
      <c r="Q2112" s="2">
        <v>188773.99</v>
      </c>
      <c r="R2112" s="2">
        <v>57205.69</v>
      </c>
      <c r="S2112" s="2">
        <v>47499.5</v>
      </c>
      <c r="T2112" s="2">
        <v>273301.67</v>
      </c>
      <c r="U2112" s="5">
        <v>1</v>
      </c>
      <c r="V2112" s="6">
        <v>1</v>
      </c>
      <c r="W2112">
        <v>3</v>
      </c>
      <c r="X2112">
        <v>2</v>
      </c>
      <c r="Y2112">
        <v>14</v>
      </c>
      <c r="Z2112" s="5">
        <f t="shared" ca="1" si="96"/>
        <v>1310</v>
      </c>
      <c r="AA2112" s="4" t="str">
        <f t="shared" si="97"/>
        <v>Low</v>
      </c>
      <c r="AB2112" s="2">
        <f t="shared" si="98"/>
        <v>0.01</v>
      </c>
      <c r="AC2112" s="2">
        <f>banking_clients[[#This Row],[Bank_Loans]] + banking_clients[[#This Row],[Business_Lending]] + banking_clients[[#This Row],[CreditCard_Balance]]</f>
        <v>409862.67</v>
      </c>
      <c r="AD2112" s="2">
        <f>banking_clients[[#This Row],[Bank_Deposits]] + banking_clients[[#This Row],[Saving_Accounts]] + banking_clients[[#This Row],[ForeignCurrency_Account]] + banking_clients[[#This Row],[Checking_Accounts]]</f>
        <v>608899</v>
      </c>
    </row>
    <row r="2113" spans="1:30" x14ac:dyDescent="0.2">
      <c r="A2113" t="s">
        <v>6317</v>
      </c>
      <c r="B2113" t="s">
        <v>6318</v>
      </c>
      <c r="C2113" s="5">
        <v>22</v>
      </c>
      <c r="D2113">
        <v>26218</v>
      </c>
      <c r="E2113" s="3" t="s">
        <v>6319</v>
      </c>
      <c r="F2113" s="4" t="s">
        <v>338</v>
      </c>
      <c r="G2113" s="4" t="s">
        <v>49</v>
      </c>
      <c r="H2113" s="4" t="s">
        <v>211</v>
      </c>
      <c r="I2113" s="4" t="s">
        <v>80</v>
      </c>
      <c r="J2113" s="4" t="s">
        <v>40</v>
      </c>
      <c r="K2113" s="2">
        <v>87389.09</v>
      </c>
      <c r="L2113" s="2">
        <v>7934.49</v>
      </c>
      <c r="M2113" s="5">
        <v>2</v>
      </c>
      <c r="N2113" s="2">
        <v>389.08</v>
      </c>
      <c r="O2113" s="2">
        <v>208225.11</v>
      </c>
      <c r="P2113" s="2">
        <v>91350.74</v>
      </c>
      <c r="Q2113" s="2">
        <v>45675.37</v>
      </c>
      <c r="R2113" s="2">
        <v>9460.43</v>
      </c>
      <c r="S2113" s="2">
        <v>15216.12</v>
      </c>
      <c r="T2113" s="2">
        <v>631599.06999999995</v>
      </c>
      <c r="U2113" s="5">
        <v>1</v>
      </c>
      <c r="V2113" s="6">
        <v>1</v>
      </c>
      <c r="W2113">
        <v>3</v>
      </c>
      <c r="X2113">
        <v>1</v>
      </c>
      <c r="Y2113">
        <v>15</v>
      </c>
      <c r="Z2113" s="5">
        <f t="shared" ca="1" si="96"/>
        <v>8389</v>
      </c>
      <c r="AA2113" s="4" t="str">
        <f t="shared" si="97"/>
        <v>Low</v>
      </c>
      <c r="AB2113" s="2">
        <f t="shared" si="98"/>
        <v>0.01</v>
      </c>
      <c r="AC2113" s="2">
        <f>banking_clients[[#This Row],[Bank_Loans]] + banking_clients[[#This Row],[Business_Lending]] + banking_clients[[#This Row],[CreditCard_Balance]]</f>
        <v>840213.25999999989</v>
      </c>
      <c r="AD2113" s="2">
        <f>banking_clients[[#This Row],[Bank_Deposits]] + banking_clients[[#This Row],[Saving_Accounts]] + banking_clients[[#This Row],[ForeignCurrency_Account]] + banking_clients[[#This Row],[Checking_Accounts]]</f>
        <v>161702.66</v>
      </c>
    </row>
    <row r="2114" spans="1:30" x14ac:dyDescent="0.2">
      <c r="A2114" t="s">
        <v>6320</v>
      </c>
      <c r="B2114" t="s">
        <v>6321</v>
      </c>
      <c r="C2114" s="5">
        <v>30</v>
      </c>
      <c r="D2114">
        <v>12910</v>
      </c>
      <c r="E2114" s="3" t="s">
        <v>6322</v>
      </c>
      <c r="F2114" s="4" t="s">
        <v>310</v>
      </c>
      <c r="G2114" s="4" t="s">
        <v>114</v>
      </c>
      <c r="H2114" s="4" t="s">
        <v>1247</v>
      </c>
      <c r="I2114" s="4" t="s">
        <v>13</v>
      </c>
      <c r="J2114" s="4" t="s">
        <v>34</v>
      </c>
      <c r="K2114" s="2">
        <v>75934.17</v>
      </c>
      <c r="L2114" s="2">
        <v>23153.4</v>
      </c>
      <c r="M2114" s="5">
        <v>1</v>
      </c>
      <c r="N2114" s="2">
        <v>1872.23</v>
      </c>
      <c r="O2114" s="2">
        <v>78656.820000000007</v>
      </c>
      <c r="P2114" s="2">
        <v>638053.51</v>
      </c>
      <c r="Q2114" s="2">
        <v>188607.01</v>
      </c>
      <c r="R2114" s="2">
        <v>214811.35</v>
      </c>
      <c r="S2114" s="2">
        <v>39756.519999999997</v>
      </c>
      <c r="T2114" s="2">
        <v>1100503.8700000001</v>
      </c>
      <c r="U2114" s="5">
        <v>1</v>
      </c>
      <c r="V2114" s="6">
        <v>1</v>
      </c>
      <c r="W2114">
        <v>3</v>
      </c>
      <c r="X2114">
        <v>2</v>
      </c>
      <c r="Y2114">
        <v>1</v>
      </c>
      <c r="Z2114" s="5">
        <f t="shared" ref="Z2114:Z2177" ca="1" si="99">DATEDIF(E2114, TODAY(), "D")</f>
        <v>8132</v>
      </c>
      <c r="AA2114" s="4" t="str">
        <f t="shared" ref="AA2114:AA2177" si="100">IF(K2114&lt;100000, "Low", IF(K2114&lt;=300000, "Mid", "High"))</f>
        <v>Low</v>
      </c>
      <c r="AB2114" s="2">
        <f t="shared" ref="AB2114:AB2177" si="101">IF(I2114="High", 0.05, IF(I2114="Mid", 0.03, 0.01))</f>
        <v>0.05</v>
      </c>
      <c r="AC2114" s="2">
        <f>banking_clients[[#This Row],[Bank_Loans]] + banking_clients[[#This Row],[Business_Lending]] + banking_clients[[#This Row],[CreditCard_Balance]]</f>
        <v>1181032.9200000002</v>
      </c>
      <c r="AD2114" s="2">
        <f>banking_clients[[#This Row],[Bank_Deposits]] + banking_clients[[#This Row],[Saving_Accounts]] + banking_clients[[#This Row],[ForeignCurrency_Account]] + banking_clients[[#This Row],[Checking_Accounts]]</f>
        <v>1081228.3900000001</v>
      </c>
    </row>
    <row r="2115" spans="1:30" x14ac:dyDescent="0.2">
      <c r="A2115" t="s">
        <v>6323</v>
      </c>
      <c r="B2115" t="s">
        <v>6324</v>
      </c>
      <c r="C2115" s="5">
        <v>80</v>
      </c>
      <c r="D2115">
        <v>3946</v>
      </c>
      <c r="E2115" s="3" t="s">
        <v>6325</v>
      </c>
      <c r="F2115" s="4" t="s">
        <v>31</v>
      </c>
      <c r="G2115" s="4" t="s">
        <v>25</v>
      </c>
      <c r="H2115" s="4" t="s">
        <v>632</v>
      </c>
      <c r="I2115" s="4" t="s">
        <v>80</v>
      </c>
      <c r="J2115" s="4" t="s">
        <v>14</v>
      </c>
      <c r="K2115" s="2">
        <v>32726.27</v>
      </c>
      <c r="L2115" s="2">
        <v>3991.56</v>
      </c>
      <c r="M2115" s="5">
        <v>1</v>
      </c>
      <c r="N2115" s="2">
        <v>1796.2</v>
      </c>
      <c r="O2115" s="2">
        <v>521733.26</v>
      </c>
      <c r="P2115" s="2">
        <v>466271.69</v>
      </c>
      <c r="Q2115" s="2">
        <v>172693.22</v>
      </c>
      <c r="R2115" s="2">
        <v>209822.26</v>
      </c>
      <c r="S2115" s="2">
        <v>4362.25</v>
      </c>
      <c r="T2115" s="2">
        <v>660555.71</v>
      </c>
      <c r="U2115" s="5">
        <v>2</v>
      </c>
      <c r="V2115" s="6">
        <v>1</v>
      </c>
      <c r="W2115">
        <v>3</v>
      </c>
      <c r="X2115">
        <v>1</v>
      </c>
      <c r="Y2115">
        <v>2</v>
      </c>
      <c r="Z2115" s="5">
        <f t="shared" ca="1" si="99"/>
        <v>10506</v>
      </c>
      <c r="AA2115" s="4" t="str">
        <f t="shared" si="100"/>
        <v>Low</v>
      </c>
      <c r="AB2115" s="2">
        <f t="shared" si="101"/>
        <v>0.01</v>
      </c>
      <c r="AC2115" s="2">
        <f>banking_clients[[#This Row],[Bank_Loans]] + banking_clients[[#This Row],[Business_Lending]] + banking_clients[[#This Row],[CreditCard_Balance]]</f>
        <v>1184085.17</v>
      </c>
      <c r="AD2115" s="2">
        <f>banking_clients[[#This Row],[Bank_Deposits]] + banking_clients[[#This Row],[Saving_Accounts]] + banking_clients[[#This Row],[ForeignCurrency_Account]] + banking_clients[[#This Row],[Checking_Accounts]]</f>
        <v>853149.41999999993</v>
      </c>
    </row>
    <row r="2116" spans="1:30" x14ac:dyDescent="0.2">
      <c r="A2116" t="s">
        <v>6326</v>
      </c>
      <c r="B2116" t="s">
        <v>6327</v>
      </c>
      <c r="C2116" s="5">
        <v>28</v>
      </c>
      <c r="D2116">
        <v>33840</v>
      </c>
      <c r="E2116" s="3" t="s">
        <v>6328</v>
      </c>
      <c r="F2116" s="4" t="s">
        <v>464</v>
      </c>
      <c r="G2116" s="4" t="s">
        <v>11</v>
      </c>
      <c r="H2116" s="4" t="s">
        <v>408</v>
      </c>
      <c r="I2116" s="4" t="s">
        <v>13</v>
      </c>
      <c r="J2116" s="4" t="s">
        <v>34</v>
      </c>
      <c r="K2116" s="2">
        <v>182033.61</v>
      </c>
      <c r="L2116" s="2">
        <v>9258.8700000000008</v>
      </c>
      <c r="M2116" s="5">
        <v>1</v>
      </c>
      <c r="N2116" s="2">
        <v>4892.8500000000004</v>
      </c>
      <c r="O2116" s="2">
        <v>380136.24</v>
      </c>
      <c r="P2116" s="2">
        <v>1708745.43</v>
      </c>
      <c r="Q2116" s="2">
        <v>547674.81999999995</v>
      </c>
      <c r="R2116" s="2">
        <v>427186.36</v>
      </c>
      <c r="S2116" s="2">
        <v>85632.18</v>
      </c>
      <c r="T2116" s="2">
        <v>1447271.01</v>
      </c>
      <c r="U2116" s="5">
        <v>2</v>
      </c>
      <c r="V2116" s="6">
        <v>2</v>
      </c>
      <c r="W2116">
        <v>3</v>
      </c>
      <c r="X2116">
        <v>1</v>
      </c>
      <c r="Y2116">
        <v>3</v>
      </c>
      <c r="Z2116" s="5">
        <f t="shared" ca="1" si="99"/>
        <v>2185</v>
      </c>
      <c r="AA2116" s="4" t="str">
        <f t="shared" si="100"/>
        <v>Mid</v>
      </c>
      <c r="AB2116" s="2">
        <f t="shared" si="101"/>
        <v>0.05</v>
      </c>
      <c r="AC2116" s="2">
        <f>banking_clients[[#This Row],[Bank_Loans]] + banking_clients[[#This Row],[Business_Lending]] + banking_clients[[#This Row],[CreditCard_Balance]]</f>
        <v>1832300.1</v>
      </c>
      <c r="AD2116" s="2">
        <f>banking_clients[[#This Row],[Bank_Deposits]] + banking_clients[[#This Row],[Saving_Accounts]] + banking_clients[[#This Row],[ForeignCurrency_Account]] + banking_clients[[#This Row],[Checking_Accounts]]</f>
        <v>2769238.79</v>
      </c>
    </row>
    <row r="2117" spans="1:30" x14ac:dyDescent="0.2">
      <c r="A2117" t="s">
        <v>6329</v>
      </c>
      <c r="B2117" t="s">
        <v>6330</v>
      </c>
      <c r="C2117" s="5">
        <v>27</v>
      </c>
      <c r="D2117">
        <v>19174</v>
      </c>
      <c r="E2117" s="3" t="s">
        <v>2644</v>
      </c>
      <c r="F2117" s="4" t="s">
        <v>78</v>
      </c>
      <c r="G2117" s="4" t="s">
        <v>25</v>
      </c>
      <c r="H2117" s="4" t="s">
        <v>494</v>
      </c>
      <c r="I2117" s="4" t="s">
        <v>80</v>
      </c>
      <c r="J2117" s="4" t="s">
        <v>14</v>
      </c>
      <c r="K2117" s="2">
        <v>448729.19</v>
      </c>
      <c r="L2117" s="2">
        <v>41536.160000000003</v>
      </c>
      <c r="M2117" s="5">
        <v>1</v>
      </c>
      <c r="N2117" s="2">
        <v>845.48</v>
      </c>
      <c r="O2117" s="2">
        <v>1484029</v>
      </c>
      <c r="P2117" s="2">
        <v>1221003.76</v>
      </c>
      <c r="Q2117" s="2">
        <v>586081.80000000005</v>
      </c>
      <c r="R2117" s="2">
        <v>742858.69</v>
      </c>
      <c r="S2117" s="2">
        <v>43433.2</v>
      </c>
      <c r="T2117" s="2">
        <v>1266370.8</v>
      </c>
      <c r="U2117" s="5">
        <v>2</v>
      </c>
      <c r="V2117" s="6">
        <v>5</v>
      </c>
      <c r="W2117">
        <v>3</v>
      </c>
      <c r="X2117">
        <v>2</v>
      </c>
      <c r="Y2117">
        <v>4</v>
      </c>
      <c r="Z2117" s="5">
        <f t="shared" ca="1" si="99"/>
        <v>3854</v>
      </c>
      <c r="AA2117" s="4" t="str">
        <f t="shared" si="100"/>
        <v>High</v>
      </c>
      <c r="AB2117" s="2">
        <f t="shared" si="101"/>
        <v>0.01</v>
      </c>
      <c r="AC2117" s="2">
        <f>banking_clients[[#This Row],[Bank_Loans]] + banking_clients[[#This Row],[Business_Lending]] + banking_clients[[#This Row],[CreditCard_Balance]]</f>
        <v>2751245.28</v>
      </c>
      <c r="AD2117" s="2">
        <f>banking_clients[[#This Row],[Bank_Deposits]] + banking_clients[[#This Row],[Saving_Accounts]] + banking_clients[[#This Row],[ForeignCurrency_Account]] + banking_clients[[#This Row],[Checking_Accounts]]</f>
        <v>2593377.4500000002</v>
      </c>
    </row>
    <row r="2118" spans="1:30" x14ac:dyDescent="0.2">
      <c r="A2118" t="s">
        <v>6331</v>
      </c>
      <c r="B2118" t="s">
        <v>6332</v>
      </c>
      <c r="C2118" s="5">
        <v>34</v>
      </c>
      <c r="D2118">
        <v>19737</v>
      </c>
      <c r="E2118" s="3" t="s">
        <v>6333</v>
      </c>
      <c r="F2118" s="4" t="s">
        <v>192</v>
      </c>
      <c r="G2118" s="4" t="s">
        <v>11</v>
      </c>
      <c r="H2118" s="4" t="s">
        <v>589</v>
      </c>
      <c r="I2118" s="4" t="s">
        <v>33</v>
      </c>
      <c r="J2118" s="4" t="s">
        <v>34</v>
      </c>
      <c r="K2118" s="2">
        <v>222609.6</v>
      </c>
      <c r="L2118" s="2">
        <v>9070.2000000000007</v>
      </c>
      <c r="M2118" s="5">
        <v>3</v>
      </c>
      <c r="N2118" s="2">
        <v>2346.92</v>
      </c>
      <c r="O2118" s="2">
        <v>1368748.75</v>
      </c>
      <c r="P2118" s="2">
        <v>868648.42</v>
      </c>
      <c r="Q2118" s="2">
        <v>267778.84000000003</v>
      </c>
      <c r="R2118" s="2">
        <v>304418.82</v>
      </c>
      <c r="S2118" s="2">
        <v>6383.2</v>
      </c>
      <c r="T2118" s="2">
        <v>1481724.01</v>
      </c>
      <c r="U2118" s="5">
        <v>1</v>
      </c>
      <c r="V2118" s="6">
        <v>2</v>
      </c>
      <c r="W2118">
        <v>3</v>
      </c>
      <c r="X2118">
        <v>2</v>
      </c>
      <c r="Y2118">
        <v>5</v>
      </c>
      <c r="Z2118" s="5">
        <f t="shared" ca="1" si="99"/>
        <v>8418</v>
      </c>
      <c r="AA2118" s="4" t="str">
        <f t="shared" si="100"/>
        <v>Mid</v>
      </c>
      <c r="AB2118" s="2">
        <f t="shared" si="101"/>
        <v>0.03</v>
      </c>
      <c r="AC2118" s="2">
        <f>banking_clients[[#This Row],[Bank_Loans]] + banking_clients[[#This Row],[Business_Lending]] + banking_clients[[#This Row],[CreditCard_Balance]]</f>
        <v>2852819.6799999997</v>
      </c>
      <c r="AD2118" s="2">
        <f>banking_clients[[#This Row],[Bank_Deposits]] + banking_clients[[#This Row],[Saving_Accounts]] + banking_clients[[#This Row],[ForeignCurrency_Account]] + banking_clients[[#This Row],[Checking_Accounts]]</f>
        <v>1447229.28</v>
      </c>
    </row>
    <row r="2119" spans="1:30" x14ac:dyDescent="0.2">
      <c r="A2119" t="s">
        <v>6334</v>
      </c>
      <c r="B2119" t="s">
        <v>6335</v>
      </c>
      <c r="C2119" s="5">
        <v>34</v>
      </c>
      <c r="D2119">
        <v>37221</v>
      </c>
      <c r="E2119" s="3" t="s">
        <v>3670</v>
      </c>
      <c r="F2119" s="4" t="s">
        <v>99</v>
      </c>
      <c r="G2119" s="4" t="s">
        <v>25</v>
      </c>
      <c r="H2119" s="4" t="s">
        <v>20</v>
      </c>
      <c r="I2119" s="4" t="s">
        <v>80</v>
      </c>
      <c r="J2119" s="4" t="s">
        <v>27</v>
      </c>
      <c r="K2119" s="2">
        <v>180948.98</v>
      </c>
      <c r="L2119" s="2">
        <v>23193.42</v>
      </c>
      <c r="M2119" s="5">
        <v>2</v>
      </c>
      <c r="N2119" s="2">
        <v>4495.8500000000004</v>
      </c>
      <c r="O2119" s="2">
        <v>721455.27</v>
      </c>
      <c r="P2119" s="2">
        <v>590851.31999999995</v>
      </c>
      <c r="Q2119" s="2">
        <v>259212.19</v>
      </c>
      <c r="R2119" s="2">
        <v>86607.37</v>
      </c>
      <c r="S2119" s="2">
        <v>30512.23</v>
      </c>
      <c r="T2119" s="2">
        <v>1101236.1399999999</v>
      </c>
      <c r="U2119" s="5">
        <v>3</v>
      </c>
      <c r="V2119" s="6">
        <v>2</v>
      </c>
      <c r="W2119">
        <v>4</v>
      </c>
      <c r="X2119">
        <v>1</v>
      </c>
      <c r="Y2119">
        <v>6</v>
      </c>
      <c r="Z2119" s="5">
        <f t="shared" ca="1" si="99"/>
        <v>7176</v>
      </c>
      <c r="AA2119" s="4" t="str">
        <f t="shared" si="100"/>
        <v>Mid</v>
      </c>
      <c r="AB2119" s="2">
        <f t="shared" si="101"/>
        <v>0.01</v>
      </c>
      <c r="AC2119" s="2">
        <f>banking_clients[[#This Row],[Bank_Loans]] + banking_clients[[#This Row],[Business_Lending]] + banking_clients[[#This Row],[CreditCard_Balance]]</f>
        <v>1827187.26</v>
      </c>
      <c r="AD2119" s="2">
        <f>banking_clients[[#This Row],[Bank_Deposits]] + banking_clients[[#This Row],[Saving_Accounts]] + banking_clients[[#This Row],[ForeignCurrency_Account]] + banking_clients[[#This Row],[Checking_Accounts]]</f>
        <v>967183.10999999987</v>
      </c>
    </row>
    <row r="2120" spans="1:30" x14ac:dyDescent="0.2">
      <c r="A2120" t="s">
        <v>6336</v>
      </c>
      <c r="B2120" t="s">
        <v>3136</v>
      </c>
      <c r="C2120" s="5">
        <v>84</v>
      </c>
      <c r="D2120">
        <v>438</v>
      </c>
      <c r="E2120" s="3" t="s">
        <v>6337</v>
      </c>
      <c r="F2120" s="4" t="s">
        <v>163</v>
      </c>
      <c r="G2120" s="4" t="s">
        <v>25</v>
      </c>
      <c r="H2120" s="4" t="s">
        <v>54</v>
      </c>
      <c r="I2120" s="4" t="s">
        <v>13</v>
      </c>
      <c r="J2120" s="4" t="s">
        <v>34</v>
      </c>
      <c r="K2120" s="2">
        <v>54454.9</v>
      </c>
      <c r="L2120" s="2">
        <v>30420.6</v>
      </c>
      <c r="M2120" s="5">
        <v>2</v>
      </c>
      <c r="N2120" s="2">
        <v>1502.34</v>
      </c>
      <c r="O2120" s="2">
        <v>681860.68</v>
      </c>
      <c r="P2120" s="2">
        <v>0</v>
      </c>
      <c r="Q2120" s="2">
        <v>0</v>
      </c>
      <c r="R2120" s="2">
        <v>0</v>
      </c>
      <c r="S2120" s="2">
        <v>11669.45</v>
      </c>
      <c r="T2120" s="2">
        <v>1308107.72</v>
      </c>
      <c r="U2120" s="5">
        <v>2</v>
      </c>
      <c r="V2120" s="6">
        <v>1</v>
      </c>
      <c r="W2120">
        <v>4</v>
      </c>
      <c r="X2120">
        <v>1</v>
      </c>
      <c r="Y2120">
        <v>7</v>
      </c>
      <c r="Z2120" s="5">
        <f t="shared" ca="1" si="99"/>
        <v>6614</v>
      </c>
      <c r="AA2120" s="4" t="str">
        <f t="shared" si="100"/>
        <v>Low</v>
      </c>
      <c r="AB2120" s="2">
        <f t="shared" si="101"/>
        <v>0.05</v>
      </c>
      <c r="AC2120" s="2">
        <f>banking_clients[[#This Row],[Bank_Loans]] + banking_clients[[#This Row],[Business_Lending]] + banking_clients[[#This Row],[CreditCard_Balance]]</f>
        <v>1991470.74</v>
      </c>
      <c r="AD2120" s="2">
        <f>banking_clients[[#This Row],[Bank_Deposits]] + banking_clients[[#This Row],[Saving_Accounts]] + banking_clients[[#This Row],[ForeignCurrency_Account]] + banking_clients[[#This Row],[Checking_Accounts]]</f>
        <v>11669.45</v>
      </c>
    </row>
    <row r="2121" spans="1:30" x14ac:dyDescent="0.2">
      <c r="A2121" t="s">
        <v>6338</v>
      </c>
      <c r="B2121" t="s">
        <v>6339</v>
      </c>
      <c r="C2121" s="5">
        <v>55</v>
      </c>
      <c r="D2121">
        <v>17702</v>
      </c>
      <c r="E2121" s="3" t="s">
        <v>6340</v>
      </c>
      <c r="F2121" s="4" t="s">
        <v>262</v>
      </c>
      <c r="G2121" s="4" t="s">
        <v>11</v>
      </c>
      <c r="H2121" s="4" t="s">
        <v>522</v>
      </c>
      <c r="I2121" s="4" t="s">
        <v>33</v>
      </c>
      <c r="J2121" s="4" t="s">
        <v>34</v>
      </c>
      <c r="K2121" s="2">
        <v>72376.33</v>
      </c>
      <c r="L2121" s="2">
        <v>20810.400000000001</v>
      </c>
      <c r="M2121" s="5">
        <v>1</v>
      </c>
      <c r="N2121" s="2">
        <v>8141.1</v>
      </c>
      <c r="O2121" s="2">
        <v>1696224.93</v>
      </c>
      <c r="P2121" s="2">
        <v>1317356.97</v>
      </c>
      <c r="Q2121" s="2">
        <v>589861.32999999996</v>
      </c>
      <c r="R2121" s="2">
        <v>475821.47</v>
      </c>
      <c r="S2121" s="2">
        <v>55491.72</v>
      </c>
      <c r="T2121" s="2">
        <v>1272788.6399999999</v>
      </c>
      <c r="U2121" s="5">
        <v>2</v>
      </c>
      <c r="V2121" s="6">
        <v>2</v>
      </c>
      <c r="W2121">
        <v>1</v>
      </c>
      <c r="X2121">
        <v>2</v>
      </c>
      <c r="Y2121">
        <v>8</v>
      </c>
      <c r="Z2121" s="5">
        <f t="shared" ca="1" si="99"/>
        <v>2314</v>
      </c>
      <c r="AA2121" s="4" t="str">
        <f t="shared" si="100"/>
        <v>Low</v>
      </c>
      <c r="AB2121" s="2">
        <f t="shared" si="101"/>
        <v>0.03</v>
      </c>
      <c r="AC2121" s="2">
        <f>banking_clients[[#This Row],[Bank_Loans]] + banking_clients[[#This Row],[Business_Lending]] + banking_clients[[#This Row],[CreditCard_Balance]]</f>
        <v>2977154.67</v>
      </c>
      <c r="AD2121" s="2">
        <f>banking_clients[[#This Row],[Bank_Deposits]] + banking_clients[[#This Row],[Saving_Accounts]] + banking_clients[[#This Row],[ForeignCurrency_Account]] + banking_clients[[#This Row],[Checking_Accounts]]</f>
        <v>2438531.4899999998</v>
      </c>
    </row>
    <row r="2122" spans="1:30" x14ac:dyDescent="0.2">
      <c r="A2122" t="s">
        <v>6341</v>
      </c>
      <c r="B2122" t="s">
        <v>6342</v>
      </c>
      <c r="C2122" s="5">
        <v>70</v>
      </c>
      <c r="D2122">
        <v>36448</v>
      </c>
      <c r="E2122" s="3" t="s">
        <v>6343</v>
      </c>
      <c r="F2122" s="4" t="s">
        <v>78</v>
      </c>
      <c r="G2122" s="4" t="s">
        <v>25</v>
      </c>
      <c r="H2122" s="4" t="s">
        <v>843</v>
      </c>
      <c r="I2122" s="4" t="s">
        <v>13</v>
      </c>
      <c r="J2122" s="4" t="s">
        <v>14</v>
      </c>
      <c r="K2122" s="2">
        <v>196588.09</v>
      </c>
      <c r="L2122" s="2">
        <v>54963.12</v>
      </c>
      <c r="M2122" s="5">
        <v>1</v>
      </c>
      <c r="N2122" s="2">
        <v>2643.56</v>
      </c>
      <c r="O2122" s="2">
        <v>1362063.16</v>
      </c>
      <c r="P2122" s="2">
        <v>468512.75</v>
      </c>
      <c r="Q2122" s="2">
        <v>266409.21000000002</v>
      </c>
      <c r="R2122" s="2">
        <v>194846.19</v>
      </c>
      <c r="S2122" s="2">
        <v>38722.589999999997</v>
      </c>
      <c r="T2122" s="2">
        <v>1001891.46</v>
      </c>
      <c r="U2122" s="5">
        <v>0</v>
      </c>
      <c r="V2122" s="6">
        <v>4</v>
      </c>
      <c r="W2122">
        <v>2</v>
      </c>
      <c r="X2122">
        <v>2</v>
      </c>
      <c r="Y2122">
        <v>9</v>
      </c>
      <c r="Z2122" s="5">
        <f t="shared" ca="1" si="99"/>
        <v>3792</v>
      </c>
      <c r="AA2122" s="4" t="str">
        <f t="shared" si="100"/>
        <v>Mid</v>
      </c>
      <c r="AB2122" s="2">
        <f t="shared" si="101"/>
        <v>0.05</v>
      </c>
      <c r="AC2122" s="2">
        <f>banking_clients[[#This Row],[Bank_Loans]] + banking_clients[[#This Row],[Business_Lending]] + banking_clients[[#This Row],[CreditCard_Balance]]</f>
        <v>2366598.1800000002</v>
      </c>
      <c r="AD2122" s="2">
        <f>banking_clients[[#This Row],[Bank_Deposits]] + banking_clients[[#This Row],[Saving_Accounts]] + banking_clients[[#This Row],[ForeignCurrency_Account]] + banking_clients[[#This Row],[Checking_Accounts]]</f>
        <v>968490.74</v>
      </c>
    </row>
    <row r="2123" spans="1:30" x14ac:dyDescent="0.2">
      <c r="A2123" t="s">
        <v>6344</v>
      </c>
      <c r="B2123" t="s">
        <v>6345</v>
      </c>
      <c r="C2123" s="5">
        <v>66</v>
      </c>
      <c r="D2123">
        <v>4422</v>
      </c>
      <c r="E2123" s="3" t="s">
        <v>6346</v>
      </c>
      <c r="F2123" s="4" t="s">
        <v>10</v>
      </c>
      <c r="G2123" s="4" t="s">
        <v>49</v>
      </c>
      <c r="H2123" s="4" t="s">
        <v>188</v>
      </c>
      <c r="I2123" s="4" t="s">
        <v>13</v>
      </c>
      <c r="J2123" s="4" t="s">
        <v>14</v>
      </c>
      <c r="K2123" s="2">
        <v>108386.95</v>
      </c>
      <c r="L2123" s="2">
        <v>27190.65</v>
      </c>
      <c r="M2123" s="5">
        <v>1</v>
      </c>
      <c r="N2123" s="2">
        <v>2039.12</v>
      </c>
      <c r="O2123" s="2">
        <v>428417.41</v>
      </c>
      <c r="P2123" s="2">
        <v>239846.5</v>
      </c>
      <c r="Q2123" s="2">
        <v>210774.2</v>
      </c>
      <c r="R2123" s="2">
        <v>109893.31</v>
      </c>
      <c r="S2123" s="2">
        <v>4019.68</v>
      </c>
      <c r="T2123" s="2">
        <v>837359.82</v>
      </c>
      <c r="U2123" s="5">
        <v>3</v>
      </c>
      <c r="V2123" s="6">
        <v>2</v>
      </c>
      <c r="W2123">
        <v>3</v>
      </c>
      <c r="X2123">
        <v>2</v>
      </c>
      <c r="Y2123">
        <v>10</v>
      </c>
      <c r="Z2123" s="5">
        <f t="shared" ca="1" si="99"/>
        <v>10749</v>
      </c>
      <c r="AA2123" s="4" t="str">
        <f t="shared" si="100"/>
        <v>Mid</v>
      </c>
      <c r="AB2123" s="2">
        <f t="shared" si="101"/>
        <v>0.05</v>
      </c>
      <c r="AC2123" s="2">
        <f>banking_clients[[#This Row],[Bank_Loans]] + banking_clients[[#This Row],[Business_Lending]] + banking_clients[[#This Row],[CreditCard_Balance]]</f>
        <v>1267816.3500000001</v>
      </c>
      <c r="AD2123" s="2">
        <f>banking_clients[[#This Row],[Bank_Deposits]] + banking_clients[[#This Row],[Saving_Accounts]] + banking_clients[[#This Row],[ForeignCurrency_Account]] + banking_clients[[#This Row],[Checking_Accounts]]</f>
        <v>564533.68999999994</v>
      </c>
    </row>
    <row r="2124" spans="1:30" x14ac:dyDescent="0.2">
      <c r="A2124" t="s">
        <v>6347</v>
      </c>
      <c r="B2124" t="s">
        <v>6348</v>
      </c>
      <c r="C2124" s="5">
        <v>70</v>
      </c>
      <c r="D2124">
        <v>14307</v>
      </c>
      <c r="E2124" s="3" t="s">
        <v>6349</v>
      </c>
      <c r="F2124" s="4" t="s">
        <v>163</v>
      </c>
      <c r="G2124" s="4" t="s">
        <v>25</v>
      </c>
      <c r="H2124" s="4" t="s">
        <v>880</v>
      </c>
      <c r="I2124" s="4" t="s">
        <v>13</v>
      </c>
      <c r="J2124" s="4" t="s">
        <v>34</v>
      </c>
      <c r="K2124" s="2">
        <v>280881.18</v>
      </c>
      <c r="L2124" s="2">
        <v>15212.7</v>
      </c>
      <c r="M2124" s="5">
        <v>2</v>
      </c>
      <c r="N2124" s="2">
        <v>5518.09</v>
      </c>
      <c r="O2124" s="2">
        <v>1438991.69</v>
      </c>
      <c r="P2124" s="2">
        <v>802754.77</v>
      </c>
      <c r="Q2124" s="2">
        <v>523143.56</v>
      </c>
      <c r="R2124" s="2">
        <v>378828.1</v>
      </c>
      <c r="S2124" s="2">
        <v>27907.64</v>
      </c>
      <c r="T2124" s="2">
        <v>224260.78</v>
      </c>
      <c r="U2124" s="5">
        <v>1</v>
      </c>
      <c r="V2124" s="6">
        <v>4</v>
      </c>
      <c r="W2124">
        <v>4</v>
      </c>
      <c r="X2124">
        <v>2</v>
      </c>
      <c r="Y2124">
        <v>11</v>
      </c>
      <c r="Z2124" s="5">
        <f t="shared" ca="1" si="99"/>
        <v>4356</v>
      </c>
      <c r="AA2124" s="4" t="str">
        <f t="shared" si="100"/>
        <v>Mid</v>
      </c>
      <c r="AB2124" s="2">
        <f t="shared" si="101"/>
        <v>0.05</v>
      </c>
      <c r="AC2124" s="2">
        <f>banking_clients[[#This Row],[Bank_Loans]] + banking_clients[[#This Row],[Business_Lending]] + banking_clients[[#This Row],[CreditCard_Balance]]</f>
        <v>1668770.56</v>
      </c>
      <c r="AD2124" s="2">
        <f>banking_clients[[#This Row],[Bank_Deposits]] + banking_clients[[#This Row],[Saving_Accounts]] + banking_clients[[#This Row],[ForeignCurrency_Account]] + banking_clients[[#This Row],[Checking_Accounts]]</f>
        <v>1732634.07</v>
      </c>
    </row>
    <row r="2125" spans="1:30" x14ac:dyDescent="0.2">
      <c r="A2125" t="s">
        <v>6350</v>
      </c>
      <c r="B2125" t="s">
        <v>6351</v>
      </c>
      <c r="C2125" s="5">
        <v>71</v>
      </c>
      <c r="D2125">
        <v>23667</v>
      </c>
      <c r="E2125" s="3" t="s">
        <v>6352</v>
      </c>
      <c r="F2125" s="4" t="s">
        <v>315</v>
      </c>
      <c r="G2125" s="4" t="s">
        <v>25</v>
      </c>
      <c r="H2125" s="4" t="s">
        <v>74</v>
      </c>
      <c r="I2125" s="4" t="s">
        <v>13</v>
      </c>
      <c r="J2125" s="4" t="s">
        <v>27</v>
      </c>
      <c r="K2125" s="2">
        <v>35709.93</v>
      </c>
      <c r="L2125" s="2">
        <v>6608.58</v>
      </c>
      <c r="M2125" s="5">
        <v>1</v>
      </c>
      <c r="N2125" s="2">
        <v>1905.13</v>
      </c>
      <c r="O2125" s="2">
        <v>66945.460000000006</v>
      </c>
      <c r="P2125" s="2">
        <v>1146047.71</v>
      </c>
      <c r="Q2125" s="2">
        <v>416081.02</v>
      </c>
      <c r="R2125" s="2">
        <v>332718.82</v>
      </c>
      <c r="S2125" s="2">
        <v>43642.42</v>
      </c>
      <c r="T2125" s="2">
        <v>592806.25</v>
      </c>
      <c r="U2125" s="5">
        <v>3</v>
      </c>
      <c r="V2125" s="6">
        <v>1</v>
      </c>
      <c r="W2125">
        <v>1</v>
      </c>
      <c r="X2125">
        <v>1</v>
      </c>
      <c r="Y2125">
        <v>12</v>
      </c>
      <c r="Z2125" s="5">
        <f t="shared" ca="1" si="99"/>
        <v>10673</v>
      </c>
      <c r="AA2125" s="4" t="str">
        <f t="shared" si="100"/>
        <v>Low</v>
      </c>
      <c r="AB2125" s="2">
        <f t="shared" si="101"/>
        <v>0.05</v>
      </c>
      <c r="AC2125" s="2">
        <f>banking_clients[[#This Row],[Bank_Loans]] + banking_clients[[#This Row],[Business_Lending]] + banking_clients[[#This Row],[CreditCard_Balance]]</f>
        <v>661656.84</v>
      </c>
      <c r="AD2125" s="2">
        <f>banking_clients[[#This Row],[Bank_Deposits]] + banking_clients[[#This Row],[Saving_Accounts]] + banking_clients[[#This Row],[ForeignCurrency_Account]] + banking_clients[[#This Row],[Checking_Accounts]]</f>
        <v>1938489.97</v>
      </c>
    </row>
    <row r="2126" spans="1:30" x14ac:dyDescent="0.2">
      <c r="A2126" t="s">
        <v>6353</v>
      </c>
      <c r="B2126" t="s">
        <v>6354</v>
      </c>
      <c r="C2126" s="5">
        <v>41</v>
      </c>
      <c r="D2126">
        <v>16784</v>
      </c>
      <c r="E2126" s="3" t="s">
        <v>1402</v>
      </c>
      <c r="F2126" s="4" t="s">
        <v>58</v>
      </c>
      <c r="G2126" s="4" t="s">
        <v>49</v>
      </c>
      <c r="H2126" s="4" t="s">
        <v>692</v>
      </c>
      <c r="I2126" s="4" t="s">
        <v>13</v>
      </c>
      <c r="J2126" s="4" t="s">
        <v>14</v>
      </c>
      <c r="K2126" s="2">
        <v>72648.850000000006</v>
      </c>
      <c r="L2126" s="2">
        <v>14258.76</v>
      </c>
      <c r="M2126" s="5">
        <v>2</v>
      </c>
      <c r="N2126" s="2">
        <v>2958.04</v>
      </c>
      <c r="O2126" s="2">
        <v>241493.51</v>
      </c>
      <c r="P2126" s="2">
        <v>291092.44</v>
      </c>
      <c r="Q2126" s="2">
        <v>178023.47</v>
      </c>
      <c r="R2126" s="2">
        <v>37529.269999999997</v>
      </c>
      <c r="S2126" s="2">
        <v>32627.32</v>
      </c>
      <c r="T2126" s="2">
        <v>389464.45</v>
      </c>
      <c r="U2126" s="5">
        <v>1</v>
      </c>
      <c r="V2126" s="6">
        <v>1</v>
      </c>
      <c r="W2126">
        <v>1</v>
      </c>
      <c r="X2126">
        <v>1</v>
      </c>
      <c r="Y2126">
        <v>13</v>
      </c>
      <c r="Z2126" s="5">
        <f t="shared" ca="1" si="99"/>
        <v>8468</v>
      </c>
      <c r="AA2126" s="4" t="str">
        <f t="shared" si="100"/>
        <v>Low</v>
      </c>
      <c r="AB2126" s="2">
        <f t="shared" si="101"/>
        <v>0.05</v>
      </c>
      <c r="AC2126" s="2">
        <f>banking_clients[[#This Row],[Bank_Loans]] + banking_clients[[#This Row],[Business_Lending]] + banking_clients[[#This Row],[CreditCard_Balance]]</f>
        <v>633916</v>
      </c>
      <c r="AD2126" s="2">
        <f>banking_clients[[#This Row],[Bank_Deposits]] + banking_clients[[#This Row],[Saving_Accounts]] + banking_clients[[#This Row],[ForeignCurrency_Account]] + banking_clients[[#This Row],[Checking_Accounts]]</f>
        <v>539272.5</v>
      </c>
    </row>
    <row r="2127" spans="1:30" x14ac:dyDescent="0.2">
      <c r="A2127" t="s">
        <v>6355</v>
      </c>
      <c r="B2127" t="s">
        <v>6356</v>
      </c>
      <c r="C2127" s="5">
        <v>38</v>
      </c>
      <c r="D2127">
        <v>36192</v>
      </c>
      <c r="E2127" s="3" t="s">
        <v>6357</v>
      </c>
      <c r="F2127" s="4" t="s">
        <v>63</v>
      </c>
      <c r="G2127" s="4" t="s">
        <v>25</v>
      </c>
      <c r="H2127" s="4" t="s">
        <v>977</v>
      </c>
      <c r="I2127" s="4" t="s">
        <v>80</v>
      </c>
      <c r="J2127" s="4" t="s">
        <v>14</v>
      </c>
      <c r="K2127" s="2">
        <v>310547.55</v>
      </c>
      <c r="L2127" s="2">
        <v>38248.9</v>
      </c>
      <c r="M2127" s="5">
        <v>1</v>
      </c>
      <c r="N2127" s="2">
        <v>5264.39</v>
      </c>
      <c r="O2127" s="2">
        <v>260831.06</v>
      </c>
      <c r="P2127" s="2">
        <v>1177321.8899999999</v>
      </c>
      <c r="Q2127" s="2">
        <v>765830.75</v>
      </c>
      <c r="R2127" s="2">
        <v>335708.19</v>
      </c>
      <c r="S2127" s="2">
        <v>46410.77</v>
      </c>
      <c r="T2127" s="2">
        <v>810658.9</v>
      </c>
      <c r="U2127" s="5">
        <v>1</v>
      </c>
      <c r="V2127" s="6">
        <v>3</v>
      </c>
      <c r="W2127">
        <v>1</v>
      </c>
      <c r="X2127">
        <v>2</v>
      </c>
      <c r="Y2127">
        <v>14</v>
      </c>
      <c r="Z2127" s="5">
        <f t="shared" ca="1" si="99"/>
        <v>10396</v>
      </c>
      <c r="AA2127" s="4" t="str">
        <f t="shared" si="100"/>
        <v>High</v>
      </c>
      <c r="AB2127" s="2">
        <f t="shared" si="101"/>
        <v>0.01</v>
      </c>
      <c r="AC2127" s="2">
        <f>banking_clients[[#This Row],[Bank_Loans]] + banking_clients[[#This Row],[Business_Lending]] + banking_clients[[#This Row],[CreditCard_Balance]]</f>
        <v>1076754.3499999999</v>
      </c>
      <c r="AD2127" s="2">
        <f>banking_clients[[#This Row],[Bank_Deposits]] + banking_clients[[#This Row],[Saving_Accounts]] + banking_clients[[#This Row],[ForeignCurrency_Account]] + banking_clients[[#This Row],[Checking_Accounts]]</f>
        <v>2325271.5999999996</v>
      </c>
    </row>
    <row r="2128" spans="1:30" x14ac:dyDescent="0.2">
      <c r="A2128" t="s">
        <v>6358</v>
      </c>
      <c r="B2128" t="s">
        <v>6359</v>
      </c>
      <c r="C2128" s="5">
        <v>26</v>
      </c>
      <c r="D2128">
        <v>11508</v>
      </c>
      <c r="E2128" s="3" t="s">
        <v>6360</v>
      </c>
      <c r="F2128" s="4" t="s">
        <v>262</v>
      </c>
      <c r="G2128" s="4" t="s">
        <v>25</v>
      </c>
      <c r="H2128" s="4" t="s">
        <v>54</v>
      </c>
      <c r="I2128" s="4" t="s">
        <v>13</v>
      </c>
      <c r="J2128" s="4" t="s">
        <v>14</v>
      </c>
      <c r="K2128" s="2">
        <v>52673.13</v>
      </c>
      <c r="L2128" s="2">
        <v>3385.6</v>
      </c>
      <c r="M2128" s="5">
        <v>1</v>
      </c>
      <c r="N2128" s="2">
        <v>1577.99</v>
      </c>
      <c r="O2128" s="2">
        <v>178705.24</v>
      </c>
      <c r="P2128" s="2">
        <v>226244.06</v>
      </c>
      <c r="Q2128" s="2">
        <v>214740.12</v>
      </c>
      <c r="R2128" s="2">
        <v>138353.99</v>
      </c>
      <c r="S2128" s="2">
        <v>28482.75</v>
      </c>
      <c r="T2128" s="2">
        <v>628802.18000000005</v>
      </c>
      <c r="U2128" s="5">
        <v>3</v>
      </c>
      <c r="V2128" s="6">
        <v>2</v>
      </c>
      <c r="W2128">
        <v>2</v>
      </c>
      <c r="X2128">
        <v>1</v>
      </c>
      <c r="Y2128">
        <v>15</v>
      </c>
      <c r="Z2128" s="5">
        <f t="shared" ca="1" si="99"/>
        <v>2312</v>
      </c>
      <c r="AA2128" s="4" t="str">
        <f t="shared" si="100"/>
        <v>Low</v>
      </c>
      <c r="AB2128" s="2">
        <f t="shared" si="101"/>
        <v>0.05</v>
      </c>
      <c r="AC2128" s="2">
        <f>banking_clients[[#This Row],[Bank_Loans]] + banking_clients[[#This Row],[Business_Lending]] + banking_clients[[#This Row],[CreditCard_Balance]]</f>
        <v>809085.41</v>
      </c>
      <c r="AD2128" s="2">
        <f>banking_clients[[#This Row],[Bank_Deposits]] + banking_clients[[#This Row],[Saving_Accounts]] + banking_clients[[#This Row],[ForeignCurrency_Account]] + banking_clients[[#This Row],[Checking_Accounts]]</f>
        <v>607820.91999999993</v>
      </c>
    </row>
    <row r="2129" spans="1:30" x14ac:dyDescent="0.2">
      <c r="A2129" t="s">
        <v>6361</v>
      </c>
      <c r="B2129" t="s">
        <v>4581</v>
      </c>
      <c r="C2129" s="5">
        <v>51</v>
      </c>
      <c r="D2129">
        <v>25595</v>
      </c>
      <c r="E2129" s="3" t="s">
        <v>6362</v>
      </c>
      <c r="F2129" s="4" t="s">
        <v>192</v>
      </c>
      <c r="G2129" s="4" t="s">
        <v>11</v>
      </c>
      <c r="H2129" s="4" t="s">
        <v>450</v>
      </c>
      <c r="I2129" s="4" t="s">
        <v>33</v>
      </c>
      <c r="J2129" s="4" t="s">
        <v>14</v>
      </c>
      <c r="K2129" s="2">
        <v>250467.77</v>
      </c>
      <c r="L2129" s="2">
        <v>12166.56</v>
      </c>
      <c r="M2129" s="5">
        <v>1</v>
      </c>
      <c r="N2129" s="2">
        <v>736.36</v>
      </c>
      <c r="O2129" s="2">
        <v>1604558.25</v>
      </c>
      <c r="P2129" s="2">
        <v>1157818.6100000001</v>
      </c>
      <c r="Q2129" s="2">
        <v>482424.42</v>
      </c>
      <c r="R2129" s="2">
        <v>263725.34999999998</v>
      </c>
      <c r="S2129" s="2">
        <v>43965.1</v>
      </c>
      <c r="T2129" s="2">
        <v>2273472.29</v>
      </c>
      <c r="U2129" s="5">
        <v>2</v>
      </c>
      <c r="V2129" s="6">
        <v>2</v>
      </c>
      <c r="W2129">
        <v>2</v>
      </c>
      <c r="X2129">
        <v>2</v>
      </c>
      <c r="Y2129">
        <v>16</v>
      </c>
      <c r="Z2129" s="5">
        <f t="shared" ca="1" si="99"/>
        <v>6574</v>
      </c>
      <c r="AA2129" s="4" t="str">
        <f t="shared" si="100"/>
        <v>Mid</v>
      </c>
      <c r="AB2129" s="2">
        <f t="shared" si="101"/>
        <v>0.03</v>
      </c>
      <c r="AC2129" s="2">
        <f>banking_clients[[#This Row],[Bank_Loans]] + banking_clients[[#This Row],[Business_Lending]] + banking_clients[[#This Row],[CreditCard_Balance]]</f>
        <v>3878766.9</v>
      </c>
      <c r="AD2129" s="2">
        <f>banking_clients[[#This Row],[Bank_Deposits]] + banking_clients[[#This Row],[Saving_Accounts]] + banking_clients[[#This Row],[ForeignCurrency_Account]] + banking_clients[[#This Row],[Checking_Accounts]]</f>
        <v>1947933.48</v>
      </c>
    </row>
    <row r="2130" spans="1:30" x14ac:dyDescent="0.2">
      <c r="A2130" t="s">
        <v>6363</v>
      </c>
      <c r="B2130" t="s">
        <v>6364</v>
      </c>
      <c r="C2130" s="5">
        <v>51</v>
      </c>
      <c r="D2130">
        <v>12990</v>
      </c>
      <c r="E2130" s="3" t="s">
        <v>6365</v>
      </c>
      <c r="F2130" s="4" t="s">
        <v>248</v>
      </c>
      <c r="G2130" s="4" t="s">
        <v>11</v>
      </c>
      <c r="H2130" s="4" t="s">
        <v>223</v>
      </c>
      <c r="I2130" s="4" t="s">
        <v>33</v>
      </c>
      <c r="J2130" s="4" t="s">
        <v>14</v>
      </c>
      <c r="K2130" s="2">
        <v>470170.85</v>
      </c>
      <c r="L2130" s="2">
        <v>29661.78</v>
      </c>
      <c r="M2130" s="5">
        <v>1</v>
      </c>
      <c r="N2130" s="2">
        <v>1118.75</v>
      </c>
      <c r="O2130" s="2">
        <v>224436.21</v>
      </c>
      <c r="P2130" s="2">
        <v>540636.92000000004</v>
      </c>
      <c r="Q2130" s="2">
        <v>149537.87</v>
      </c>
      <c r="R2130" s="2">
        <v>429863.86</v>
      </c>
      <c r="S2130" s="2">
        <v>71860.899999999994</v>
      </c>
      <c r="T2130" s="2">
        <v>2094135.55</v>
      </c>
      <c r="U2130" s="5">
        <v>1</v>
      </c>
      <c r="V2130" s="6">
        <v>4</v>
      </c>
      <c r="W2130">
        <v>3</v>
      </c>
      <c r="X2130">
        <v>2</v>
      </c>
      <c r="Y2130">
        <v>18</v>
      </c>
      <c r="Z2130" s="5">
        <f t="shared" ca="1" si="99"/>
        <v>5147</v>
      </c>
      <c r="AA2130" s="4" t="str">
        <f t="shared" si="100"/>
        <v>High</v>
      </c>
      <c r="AB2130" s="2">
        <f t="shared" si="101"/>
        <v>0.03</v>
      </c>
      <c r="AC2130" s="2">
        <f>banking_clients[[#This Row],[Bank_Loans]] + banking_clients[[#This Row],[Business_Lending]] + banking_clients[[#This Row],[CreditCard_Balance]]</f>
        <v>2319690.5100000002</v>
      </c>
      <c r="AD2130" s="2">
        <f>banking_clients[[#This Row],[Bank_Deposits]] + banking_clients[[#This Row],[Saving_Accounts]] + banking_clients[[#This Row],[ForeignCurrency_Account]] + banking_clients[[#This Row],[Checking_Accounts]]</f>
        <v>1191899.55</v>
      </c>
    </row>
    <row r="2131" spans="1:30" x14ac:dyDescent="0.2">
      <c r="A2131" t="s">
        <v>6366</v>
      </c>
      <c r="B2131" t="s">
        <v>6367</v>
      </c>
      <c r="C2131" s="5">
        <v>34</v>
      </c>
      <c r="D2131">
        <v>28096</v>
      </c>
      <c r="E2131" s="3" t="s">
        <v>6368</v>
      </c>
      <c r="F2131" s="4" t="s">
        <v>284</v>
      </c>
      <c r="G2131" s="4" t="s">
        <v>25</v>
      </c>
      <c r="H2131" s="4" t="s">
        <v>1477</v>
      </c>
      <c r="I2131" s="4" t="s">
        <v>33</v>
      </c>
      <c r="J2131" s="4" t="s">
        <v>14</v>
      </c>
      <c r="K2131" s="2">
        <v>186417.26</v>
      </c>
      <c r="L2131" s="2">
        <v>19867.05</v>
      </c>
      <c r="M2131" s="5">
        <v>1</v>
      </c>
      <c r="N2131" s="2">
        <v>809.22</v>
      </c>
      <c r="O2131" s="2">
        <v>522443.33</v>
      </c>
      <c r="P2131" s="2">
        <v>480535.38</v>
      </c>
      <c r="Q2131" s="2">
        <v>433816.67</v>
      </c>
      <c r="R2131" s="2">
        <v>254617.01</v>
      </c>
      <c r="S2131" s="2">
        <v>16023.87</v>
      </c>
      <c r="T2131" s="2">
        <v>74370.44</v>
      </c>
      <c r="U2131" s="5">
        <v>1</v>
      </c>
      <c r="V2131" s="6">
        <v>2</v>
      </c>
      <c r="W2131">
        <v>3</v>
      </c>
      <c r="X2131">
        <v>1</v>
      </c>
      <c r="Y2131">
        <v>19</v>
      </c>
      <c r="Z2131" s="5">
        <f t="shared" ca="1" si="99"/>
        <v>6300</v>
      </c>
      <c r="AA2131" s="4" t="str">
        <f t="shared" si="100"/>
        <v>Mid</v>
      </c>
      <c r="AB2131" s="2">
        <f t="shared" si="101"/>
        <v>0.03</v>
      </c>
      <c r="AC2131" s="2">
        <f>banking_clients[[#This Row],[Bank_Loans]] + banking_clients[[#This Row],[Business_Lending]] + banking_clients[[#This Row],[CreditCard_Balance]]</f>
        <v>597622.99</v>
      </c>
      <c r="AD2131" s="2">
        <f>banking_clients[[#This Row],[Bank_Deposits]] + banking_clients[[#This Row],[Saving_Accounts]] + banking_clients[[#This Row],[ForeignCurrency_Account]] + banking_clients[[#This Row],[Checking_Accounts]]</f>
        <v>1184992.93</v>
      </c>
    </row>
    <row r="2132" spans="1:30" x14ac:dyDescent="0.2">
      <c r="A2132" t="s">
        <v>6369</v>
      </c>
      <c r="B2132" t="s">
        <v>6370</v>
      </c>
      <c r="C2132" s="5">
        <v>43</v>
      </c>
      <c r="D2132">
        <v>15610</v>
      </c>
      <c r="E2132" s="3" t="s">
        <v>6371</v>
      </c>
      <c r="F2132" s="4" t="s">
        <v>58</v>
      </c>
      <c r="G2132" s="4" t="s">
        <v>114</v>
      </c>
      <c r="H2132" s="4" t="s">
        <v>244</v>
      </c>
      <c r="I2132" s="4" t="s">
        <v>13</v>
      </c>
      <c r="J2132" s="4" t="s">
        <v>14</v>
      </c>
      <c r="K2132" s="2">
        <v>148649.76</v>
      </c>
      <c r="L2132" s="2">
        <v>26852.400000000001</v>
      </c>
      <c r="M2132" s="5">
        <v>2</v>
      </c>
      <c r="N2132" s="2">
        <v>348.94</v>
      </c>
      <c r="O2132" s="2">
        <v>74180.52</v>
      </c>
      <c r="P2132" s="2">
        <v>276215.84999999998</v>
      </c>
      <c r="Q2132" s="2">
        <v>369772.83</v>
      </c>
      <c r="R2132" s="2">
        <v>44684.6</v>
      </c>
      <c r="S2132" s="2">
        <v>3223.26</v>
      </c>
      <c r="T2132" s="2">
        <v>183735.02</v>
      </c>
      <c r="U2132" s="5">
        <v>2</v>
      </c>
      <c r="V2132" s="6">
        <v>1</v>
      </c>
      <c r="W2132">
        <v>3</v>
      </c>
      <c r="X2132">
        <v>2</v>
      </c>
      <c r="Y2132">
        <v>20</v>
      </c>
      <c r="Z2132" s="5">
        <f t="shared" ca="1" si="99"/>
        <v>4504</v>
      </c>
      <c r="AA2132" s="4" t="str">
        <f t="shared" si="100"/>
        <v>Mid</v>
      </c>
      <c r="AB2132" s="2">
        <f t="shared" si="101"/>
        <v>0.05</v>
      </c>
      <c r="AC2132" s="2">
        <f>banking_clients[[#This Row],[Bank_Loans]] + banking_clients[[#This Row],[Business_Lending]] + banking_clients[[#This Row],[CreditCard_Balance]]</f>
        <v>258264.47999999998</v>
      </c>
      <c r="AD2132" s="2">
        <f>banking_clients[[#This Row],[Bank_Deposits]] + banking_clients[[#This Row],[Saving_Accounts]] + banking_clients[[#This Row],[ForeignCurrency_Account]] + banking_clients[[#This Row],[Checking_Accounts]]</f>
        <v>693896.54</v>
      </c>
    </row>
    <row r="2133" spans="1:30" x14ac:dyDescent="0.2">
      <c r="A2133" t="s">
        <v>6372</v>
      </c>
      <c r="B2133" t="s">
        <v>6373</v>
      </c>
      <c r="C2133" s="5">
        <v>21</v>
      </c>
      <c r="D2133">
        <v>6075</v>
      </c>
      <c r="E2133" s="3" t="s">
        <v>6374</v>
      </c>
      <c r="F2133" s="4" t="s">
        <v>267</v>
      </c>
      <c r="G2133" s="4" t="s">
        <v>25</v>
      </c>
      <c r="H2133" s="4" t="s">
        <v>1117</v>
      </c>
      <c r="I2133" s="4" t="s">
        <v>33</v>
      </c>
      <c r="J2133" s="4" t="s">
        <v>14</v>
      </c>
      <c r="K2133" s="2">
        <v>235310.46</v>
      </c>
      <c r="L2133" s="2">
        <v>22356.400000000001</v>
      </c>
      <c r="M2133" s="5">
        <v>2</v>
      </c>
      <c r="N2133" s="2">
        <v>1137.8699999999999</v>
      </c>
      <c r="O2133" s="2">
        <v>774951.02</v>
      </c>
      <c r="P2133" s="2">
        <v>343870.9</v>
      </c>
      <c r="Q2133" s="2">
        <v>200342.17</v>
      </c>
      <c r="R2133" s="2">
        <v>71046.720000000001</v>
      </c>
      <c r="S2133" s="2">
        <v>42810.76</v>
      </c>
      <c r="T2133" s="2">
        <v>1566911.23</v>
      </c>
      <c r="U2133" s="5">
        <v>1</v>
      </c>
      <c r="V2133" s="6">
        <v>2</v>
      </c>
      <c r="W2133">
        <v>3</v>
      </c>
      <c r="X2133">
        <v>1</v>
      </c>
      <c r="Y2133">
        <v>21</v>
      </c>
      <c r="Z2133" s="5">
        <f t="shared" ca="1" si="99"/>
        <v>3025</v>
      </c>
      <c r="AA2133" s="4" t="str">
        <f t="shared" si="100"/>
        <v>Mid</v>
      </c>
      <c r="AB2133" s="2">
        <f t="shared" si="101"/>
        <v>0.03</v>
      </c>
      <c r="AC2133" s="2">
        <f>banking_clients[[#This Row],[Bank_Loans]] + banking_clients[[#This Row],[Business_Lending]] + banking_clients[[#This Row],[CreditCard_Balance]]</f>
        <v>2343000.12</v>
      </c>
      <c r="AD2133" s="2">
        <f>banking_clients[[#This Row],[Bank_Deposits]] + banking_clients[[#This Row],[Saving_Accounts]] + banking_clients[[#This Row],[ForeignCurrency_Account]] + banking_clients[[#This Row],[Checking_Accounts]]</f>
        <v>658070.55000000005</v>
      </c>
    </row>
    <row r="2134" spans="1:30" x14ac:dyDescent="0.2">
      <c r="A2134" t="s">
        <v>6375</v>
      </c>
      <c r="B2134" t="s">
        <v>6376</v>
      </c>
      <c r="C2134" s="5">
        <v>30</v>
      </c>
      <c r="D2134">
        <v>21158</v>
      </c>
      <c r="E2134" s="3" t="s">
        <v>6377</v>
      </c>
      <c r="F2134" s="4" t="s">
        <v>18</v>
      </c>
      <c r="G2134" s="4" t="s">
        <v>19</v>
      </c>
      <c r="H2134" s="4" t="s">
        <v>231</v>
      </c>
      <c r="I2134" s="4" t="s">
        <v>13</v>
      </c>
      <c r="J2134" s="4" t="s">
        <v>27</v>
      </c>
      <c r="K2134" s="2">
        <v>70030.36</v>
      </c>
      <c r="L2134" s="2">
        <v>39675.519999999997</v>
      </c>
      <c r="M2134" s="5">
        <v>1</v>
      </c>
      <c r="N2134" s="2">
        <v>7292.77</v>
      </c>
      <c r="O2134" s="2">
        <v>1671393.27</v>
      </c>
      <c r="P2134" s="2">
        <v>1255303.3600000001</v>
      </c>
      <c r="Q2134" s="2">
        <v>198623.95</v>
      </c>
      <c r="R2134" s="2">
        <v>601830.56000000006</v>
      </c>
      <c r="S2134" s="2">
        <v>77942.28</v>
      </c>
      <c r="T2134" s="2">
        <v>1376458.59</v>
      </c>
      <c r="U2134" s="5">
        <v>1</v>
      </c>
      <c r="V2134" s="6">
        <v>2</v>
      </c>
      <c r="W2134">
        <v>3</v>
      </c>
      <c r="X2134">
        <v>2</v>
      </c>
      <c r="Y2134">
        <v>22</v>
      </c>
      <c r="Z2134" s="5">
        <f t="shared" ca="1" si="99"/>
        <v>3731</v>
      </c>
      <c r="AA2134" s="4" t="str">
        <f t="shared" si="100"/>
        <v>Low</v>
      </c>
      <c r="AB2134" s="2">
        <f t="shared" si="101"/>
        <v>0.05</v>
      </c>
      <c r="AC2134" s="2">
        <f>banking_clients[[#This Row],[Bank_Loans]] + banking_clients[[#This Row],[Business_Lending]] + banking_clients[[#This Row],[CreditCard_Balance]]</f>
        <v>3055144.6300000004</v>
      </c>
      <c r="AD2134" s="2">
        <f>banking_clients[[#This Row],[Bank_Deposits]] + banking_clients[[#This Row],[Saving_Accounts]] + banking_clients[[#This Row],[ForeignCurrency_Account]] + banking_clients[[#This Row],[Checking_Accounts]]</f>
        <v>2133700.1500000004</v>
      </c>
    </row>
    <row r="2135" spans="1:30" x14ac:dyDescent="0.2">
      <c r="A2135" t="s">
        <v>6378</v>
      </c>
      <c r="B2135" t="s">
        <v>6379</v>
      </c>
      <c r="C2135" s="5">
        <v>80</v>
      </c>
      <c r="D2135">
        <v>2927</v>
      </c>
      <c r="E2135" s="3" t="s">
        <v>6380</v>
      </c>
      <c r="F2135" s="4" t="s">
        <v>89</v>
      </c>
      <c r="G2135" s="4" t="s">
        <v>25</v>
      </c>
      <c r="H2135" s="4" t="s">
        <v>276</v>
      </c>
      <c r="I2135" s="4" t="s">
        <v>80</v>
      </c>
      <c r="J2135" s="4" t="s">
        <v>27</v>
      </c>
      <c r="K2135" s="2">
        <v>160020.22</v>
      </c>
      <c r="L2135" s="2">
        <v>47992.1</v>
      </c>
      <c r="M2135" s="5">
        <v>1</v>
      </c>
      <c r="N2135" s="2">
        <v>2942.94</v>
      </c>
      <c r="O2135" s="2">
        <v>578908.88</v>
      </c>
      <c r="P2135" s="2">
        <v>322644.27</v>
      </c>
      <c r="Q2135" s="2">
        <v>184368.15</v>
      </c>
      <c r="R2135" s="2">
        <v>368275.39</v>
      </c>
      <c r="S2135" s="2">
        <v>25056.67</v>
      </c>
      <c r="T2135" s="2">
        <v>585362.96</v>
      </c>
      <c r="U2135" s="5">
        <v>0</v>
      </c>
      <c r="V2135" s="6">
        <v>2</v>
      </c>
      <c r="W2135">
        <v>3</v>
      </c>
      <c r="X2135">
        <v>2</v>
      </c>
      <c r="Y2135">
        <v>1</v>
      </c>
      <c r="Z2135" s="5">
        <f t="shared" ca="1" si="99"/>
        <v>5943</v>
      </c>
      <c r="AA2135" s="4" t="str">
        <f t="shared" si="100"/>
        <v>Mid</v>
      </c>
      <c r="AB2135" s="2">
        <f t="shared" si="101"/>
        <v>0.01</v>
      </c>
      <c r="AC2135" s="2">
        <f>banking_clients[[#This Row],[Bank_Loans]] + banking_clients[[#This Row],[Business_Lending]] + banking_clients[[#This Row],[CreditCard_Balance]]</f>
        <v>1167214.7799999998</v>
      </c>
      <c r="AD2135" s="2">
        <f>banking_clients[[#This Row],[Bank_Deposits]] + banking_clients[[#This Row],[Saving_Accounts]] + banking_clients[[#This Row],[ForeignCurrency_Account]] + banking_clients[[#This Row],[Checking_Accounts]]</f>
        <v>900344.4800000001</v>
      </c>
    </row>
    <row r="2136" spans="1:30" x14ac:dyDescent="0.2">
      <c r="A2136" t="s">
        <v>6381</v>
      </c>
      <c r="B2136" t="s">
        <v>6382</v>
      </c>
      <c r="C2136" s="5">
        <v>39</v>
      </c>
      <c r="D2136">
        <v>17222</v>
      </c>
      <c r="E2136" s="3" t="s">
        <v>4090</v>
      </c>
      <c r="F2136" s="4" t="s">
        <v>354</v>
      </c>
      <c r="G2136" s="4" t="s">
        <v>25</v>
      </c>
      <c r="H2136" s="4" t="s">
        <v>39</v>
      </c>
      <c r="I2136" s="4" t="s">
        <v>33</v>
      </c>
      <c r="J2136" s="4" t="s">
        <v>14</v>
      </c>
      <c r="K2136" s="2">
        <v>157480.79999999999</v>
      </c>
      <c r="L2136" s="2">
        <v>12710</v>
      </c>
      <c r="M2136" s="5">
        <v>2</v>
      </c>
      <c r="N2136" s="2">
        <v>835.63</v>
      </c>
      <c r="O2136" s="2">
        <v>63672.38</v>
      </c>
      <c r="P2136" s="2">
        <v>157256.39000000001</v>
      </c>
      <c r="Q2136" s="2">
        <v>162679.03</v>
      </c>
      <c r="R2136" s="2">
        <v>106283.63</v>
      </c>
      <c r="S2136" s="2">
        <v>6612.03</v>
      </c>
      <c r="T2136" s="2">
        <v>563530.59</v>
      </c>
      <c r="U2136" s="5">
        <v>2</v>
      </c>
      <c r="V2136" s="6">
        <v>1</v>
      </c>
      <c r="W2136">
        <v>4</v>
      </c>
      <c r="X2136">
        <v>1</v>
      </c>
      <c r="Y2136">
        <v>2</v>
      </c>
      <c r="Z2136" s="5">
        <f t="shared" ca="1" si="99"/>
        <v>6910</v>
      </c>
      <c r="AA2136" s="4" t="str">
        <f t="shared" si="100"/>
        <v>Mid</v>
      </c>
      <c r="AB2136" s="2">
        <f t="shared" si="101"/>
        <v>0.03</v>
      </c>
      <c r="AC2136" s="2">
        <f>banking_clients[[#This Row],[Bank_Loans]] + banking_clients[[#This Row],[Business_Lending]] + banking_clients[[#This Row],[CreditCard_Balance]]</f>
        <v>628038.6</v>
      </c>
      <c r="AD2136" s="2">
        <f>banking_clients[[#This Row],[Bank_Deposits]] + banking_clients[[#This Row],[Saving_Accounts]] + banking_clients[[#This Row],[ForeignCurrency_Account]] + banking_clients[[#This Row],[Checking_Accounts]]</f>
        <v>432831.08000000007</v>
      </c>
    </row>
    <row r="2137" spans="1:30" x14ac:dyDescent="0.2">
      <c r="A2137" t="s">
        <v>6383</v>
      </c>
      <c r="B2137" t="s">
        <v>6384</v>
      </c>
      <c r="C2137" s="5">
        <v>54</v>
      </c>
      <c r="D2137">
        <v>16920</v>
      </c>
      <c r="E2137" s="3" t="s">
        <v>578</v>
      </c>
      <c r="F2137" s="4" t="s">
        <v>31</v>
      </c>
      <c r="G2137" s="4" t="s">
        <v>25</v>
      </c>
      <c r="H2137" s="4" t="s">
        <v>334</v>
      </c>
      <c r="I2137" s="4" t="s">
        <v>80</v>
      </c>
      <c r="J2137" s="4" t="s">
        <v>14</v>
      </c>
      <c r="K2137" s="2">
        <v>67543.929999999993</v>
      </c>
      <c r="L2137" s="2">
        <v>23202.45</v>
      </c>
      <c r="M2137" s="5">
        <v>2</v>
      </c>
      <c r="N2137" s="2">
        <v>2374.4699999999998</v>
      </c>
      <c r="O2137" s="2">
        <v>879483.27</v>
      </c>
      <c r="P2137" s="2">
        <v>782700.66</v>
      </c>
      <c r="Q2137" s="2">
        <v>208165.07</v>
      </c>
      <c r="R2137" s="2">
        <v>443391.59</v>
      </c>
      <c r="S2137" s="2">
        <v>38825.65</v>
      </c>
      <c r="T2137" s="2">
        <v>889322.96</v>
      </c>
      <c r="U2137" s="5">
        <v>2</v>
      </c>
      <c r="V2137" s="6">
        <v>2</v>
      </c>
      <c r="W2137">
        <v>4</v>
      </c>
      <c r="X2137">
        <v>1</v>
      </c>
      <c r="Y2137">
        <v>3</v>
      </c>
      <c r="Z2137" s="5">
        <f t="shared" ca="1" si="99"/>
        <v>9278</v>
      </c>
      <c r="AA2137" s="4" t="str">
        <f t="shared" si="100"/>
        <v>Low</v>
      </c>
      <c r="AB2137" s="2">
        <f t="shared" si="101"/>
        <v>0.01</v>
      </c>
      <c r="AC2137" s="2">
        <f>banking_clients[[#This Row],[Bank_Loans]] + banking_clients[[#This Row],[Business_Lending]] + banking_clients[[#This Row],[CreditCard_Balance]]</f>
        <v>1771180.7</v>
      </c>
      <c r="AD2137" s="2">
        <f>banking_clients[[#This Row],[Bank_Deposits]] + banking_clients[[#This Row],[Saving_Accounts]] + banking_clients[[#This Row],[ForeignCurrency_Account]] + banking_clients[[#This Row],[Checking_Accounts]]</f>
        <v>1473082.97</v>
      </c>
    </row>
    <row r="2138" spans="1:30" x14ac:dyDescent="0.2">
      <c r="A2138" t="s">
        <v>6385</v>
      </c>
      <c r="B2138" t="s">
        <v>6386</v>
      </c>
      <c r="C2138" s="5">
        <v>20</v>
      </c>
      <c r="D2138">
        <v>39160</v>
      </c>
      <c r="E2138" s="3" t="s">
        <v>6387</v>
      </c>
      <c r="F2138" s="4" t="s">
        <v>187</v>
      </c>
      <c r="G2138" s="4" t="s">
        <v>25</v>
      </c>
      <c r="H2138" s="4" t="s">
        <v>601</v>
      </c>
      <c r="I2138" s="4" t="s">
        <v>13</v>
      </c>
      <c r="J2138" s="4" t="s">
        <v>34</v>
      </c>
      <c r="K2138" s="2">
        <v>352563.23</v>
      </c>
      <c r="L2138" s="2">
        <v>71463.06</v>
      </c>
      <c r="M2138" s="5">
        <v>2</v>
      </c>
      <c r="N2138" s="2">
        <v>2121.56</v>
      </c>
      <c r="O2138" s="2">
        <v>1979607.3</v>
      </c>
      <c r="P2138" s="2">
        <v>1976402.58</v>
      </c>
      <c r="Q2138" s="2">
        <v>1138407.8899999999</v>
      </c>
      <c r="R2138" s="2">
        <v>340889.92</v>
      </c>
      <c r="S2138" s="2">
        <v>90368.1</v>
      </c>
      <c r="T2138" s="2">
        <v>516537.11</v>
      </c>
      <c r="U2138" s="5">
        <v>1</v>
      </c>
      <c r="V2138" s="6">
        <v>5</v>
      </c>
      <c r="W2138">
        <v>1</v>
      </c>
      <c r="X2138">
        <v>2</v>
      </c>
      <c r="Y2138">
        <v>4</v>
      </c>
      <c r="Z2138" s="5">
        <f t="shared" ca="1" si="99"/>
        <v>1352</v>
      </c>
      <c r="AA2138" s="4" t="str">
        <f t="shared" si="100"/>
        <v>High</v>
      </c>
      <c r="AB2138" s="2">
        <f t="shared" si="101"/>
        <v>0.05</v>
      </c>
      <c r="AC2138" s="2">
        <f>banking_clients[[#This Row],[Bank_Loans]] + banking_clients[[#This Row],[Business_Lending]] + banking_clients[[#This Row],[CreditCard_Balance]]</f>
        <v>2498265.9700000002</v>
      </c>
      <c r="AD2138" s="2">
        <f>banking_clients[[#This Row],[Bank_Deposits]] + banking_clients[[#This Row],[Saving_Accounts]] + banking_clients[[#This Row],[ForeignCurrency_Account]] + banking_clients[[#This Row],[Checking_Accounts]]</f>
        <v>3546068.49</v>
      </c>
    </row>
    <row r="2139" spans="1:30" x14ac:dyDescent="0.2">
      <c r="A2139" t="s">
        <v>6388</v>
      </c>
      <c r="B2139" t="s">
        <v>6389</v>
      </c>
      <c r="C2139" s="5">
        <v>70</v>
      </c>
      <c r="D2139">
        <v>24998</v>
      </c>
      <c r="E2139" s="3" t="s">
        <v>6390</v>
      </c>
      <c r="F2139" s="4" t="s">
        <v>58</v>
      </c>
      <c r="G2139" s="4" t="s">
        <v>25</v>
      </c>
      <c r="H2139" s="4" t="s">
        <v>416</v>
      </c>
      <c r="I2139" s="4" t="s">
        <v>13</v>
      </c>
      <c r="J2139" s="4" t="s">
        <v>14</v>
      </c>
      <c r="K2139" s="2">
        <v>188125.55</v>
      </c>
      <c r="L2139" s="2">
        <v>28244.7</v>
      </c>
      <c r="M2139" s="5">
        <v>2</v>
      </c>
      <c r="N2139" s="2">
        <v>5051.34</v>
      </c>
      <c r="O2139" s="2">
        <v>1149690.83</v>
      </c>
      <c r="P2139" s="2">
        <v>563490.92000000004</v>
      </c>
      <c r="Q2139" s="2">
        <v>114331.49</v>
      </c>
      <c r="R2139" s="2">
        <v>323394.78999999998</v>
      </c>
      <c r="S2139" s="2">
        <v>71452.009999999995</v>
      </c>
      <c r="T2139" s="2">
        <v>2849736.09</v>
      </c>
      <c r="U2139" s="5">
        <v>2</v>
      </c>
      <c r="V2139" s="6">
        <v>3</v>
      </c>
      <c r="W2139">
        <v>2</v>
      </c>
      <c r="X2139">
        <v>1</v>
      </c>
      <c r="Y2139">
        <v>8</v>
      </c>
      <c r="Z2139" s="5">
        <f t="shared" ca="1" si="99"/>
        <v>7701</v>
      </c>
      <c r="AA2139" s="4" t="str">
        <f t="shared" si="100"/>
        <v>Mid</v>
      </c>
      <c r="AB2139" s="2">
        <f t="shared" si="101"/>
        <v>0.05</v>
      </c>
      <c r="AC2139" s="2">
        <f>banking_clients[[#This Row],[Bank_Loans]] + banking_clients[[#This Row],[Business_Lending]] + banking_clients[[#This Row],[CreditCard_Balance]]</f>
        <v>4004478.26</v>
      </c>
      <c r="AD2139" s="2">
        <f>banking_clients[[#This Row],[Bank_Deposits]] + banking_clients[[#This Row],[Saving_Accounts]] + banking_clients[[#This Row],[ForeignCurrency_Account]] + banking_clients[[#This Row],[Checking_Accounts]]</f>
        <v>1072669.21</v>
      </c>
    </row>
    <row r="2140" spans="1:30" x14ac:dyDescent="0.2">
      <c r="A2140" t="s">
        <v>6391</v>
      </c>
      <c r="B2140" t="s">
        <v>6392</v>
      </c>
      <c r="C2140" s="5">
        <v>73</v>
      </c>
      <c r="D2140">
        <v>37210</v>
      </c>
      <c r="E2140" s="3" t="s">
        <v>5579</v>
      </c>
      <c r="F2140" s="4" t="s">
        <v>464</v>
      </c>
      <c r="G2140" s="4" t="s">
        <v>25</v>
      </c>
      <c r="H2140" s="4" t="s">
        <v>498</v>
      </c>
      <c r="I2140" s="4" t="s">
        <v>80</v>
      </c>
      <c r="J2140" s="4" t="s">
        <v>34</v>
      </c>
      <c r="K2140" s="2">
        <v>262109.95</v>
      </c>
      <c r="L2140" s="2">
        <v>42685.02</v>
      </c>
      <c r="M2140" s="5">
        <v>1</v>
      </c>
      <c r="N2140" s="2">
        <v>3688.64</v>
      </c>
      <c r="O2140" s="2">
        <v>631689.32999999996</v>
      </c>
      <c r="P2140" s="2">
        <v>1067459.04</v>
      </c>
      <c r="Q2140" s="2">
        <v>417279.44</v>
      </c>
      <c r="R2140" s="2">
        <v>414853.4</v>
      </c>
      <c r="S2140" s="2">
        <v>47110.27</v>
      </c>
      <c r="T2140" s="2">
        <v>270774.34000000003</v>
      </c>
      <c r="U2140" s="5">
        <v>1</v>
      </c>
      <c r="V2140" s="6">
        <v>2</v>
      </c>
      <c r="W2140">
        <v>3</v>
      </c>
      <c r="X2140">
        <v>2</v>
      </c>
      <c r="Y2140">
        <v>9</v>
      </c>
      <c r="Z2140" s="5">
        <f t="shared" ca="1" si="99"/>
        <v>1758</v>
      </c>
      <c r="AA2140" s="4" t="str">
        <f t="shared" si="100"/>
        <v>Mid</v>
      </c>
      <c r="AB2140" s="2">
        <f t="shared" si="101"/>
        <v>0.01</v>
      </c>
      <c r="AC2140" s="2">
        <f>banking_clients[[#This Row],[Bank_Loans]] + banking_clients[[#This Row],[Business_Lending]] + banking_clients[[#This Row],[CreditCard_Balance]]</f>
        <v>906152.30999999994</v>
      </c>
      <c r="AD2140" s="2">
        <f>banking_clients[[#This Row],[Bank_Deposits]] + banking_clients[[#This Row],[Saving_Accounts]] + banking_clients[[#This Row],[ForeignCurrency_Account]] + banking_clients[[#This Row],[Checking_Accounts]]</f>
        <v>1946702.15</v>
      </c>
    </row>
    <row r="2141" spans="1:30" x14ac:dyDescent="0.2">
      <c r="A2141" t="s">
        <v>6393</v>
      </c>
      <c r="B2141" t="s">
        <v>6394</v>
      </c>
      <c r="C2141" s="5">
        <v>31</v>
      </c>
      <c r="D2141">
        <v>12790</v>
      </c>
      <c r="E2141" s="3" t="s">
        <v>6395</v>
      </c>
      <c r="F2141" s="4" t="s">
        <v>243</v>
      </c>
      <c r="G2141" s="4" t="s">
        <v>25</v>
      </c>
      <c r="H2141" s="4" t="s">
        <v>688</v>
      </c>
      <c r="I2141" s="4" t="s">
        <v>13</v>
      </c>
      <c r="J2141" s="4" t="s">
        <v>14</v>
      </c>
      <c r="K2141" s="2">
        <v>132381.82</v>
      </c>
      <c r="L2141" s="2">
        <v>32938.43</v>
      </c>
      <c r="M2141" s="5">
        <v>1</v>
      </c>
      <c r="N2141" s="2">
        <v>1467.09</v>
      </c>
      <c r="O2141" s="2">
        <v>367561.8</v>
      </c>
      <c r="P2141" s="2">
        <v>92758.87</v>
      </c>
      <c r="Q2141" s="2">
        <v>82613.37</v>
      </c>
      <c r="R2141" s="2">
        <v>50481.120000000003</v>
      </c>
      <c r="S2141" s="2">
        <v>15132.42</v>
      </c>
      <c r="T2141" s="2">
        <v>367462.45</v>
      </c>
      <c r="U2141" s="5">
        <v>3</v>
      </c>
      <c r="V2141" s="6">
        <v>2</v>
      </c>
      <c r="W2141">
        <v>4</v>
      </c>
      <c r="X2141">
        <v>1</v>
      </c>
      <c r="Y2141">
        <v>10</v>
      </c>
      <c r="Z2141" s="5">
        <f t="shared" ca="1" si="99"/>
        <v>3608</v>
      </c>
      <c r="AA2141" s="4" t="str">
        <f t="shared" si="100"/>
        <v>Mid</v>
      </c>
      <c r="AB2141" s="2">
        <f t="shared" si="101"/>
        <v>0.05</v>
      </c>
      <c r="AC2141" s="2">
        <f>banking_clients[[#This Row],[Bank_Loans]] + banking_clients[[#This Row],[Business_Lending]] + banking_clients[[#This Row],[CreditCard_Balance]]</f>
        <v>736491.34</v>
      </c>
      <c r="AD2141" s="2">
        <f>banking_clients[[#This Row],[Bank_Deposits]] + banking_clients[[#This Row],[Saving_Accounts]] + banking_clients[[#This Row],[ForeignCurrency_Account]] + banking_clients[[#This Row],[Checking_Accounts]]</f>
        <v>240985.78</v>
      </c>
    </row>
    <row r="2142" spans="1:30" x14ac:dyDescent="0.2">
      <c r="A2142" t="s">
        <v>6396</v>
      </c>
      <c r="B2142" t="s">
        <v>6397</v>
      </c>
      <c r="C2142" s="5">
        <v>82</v>
      </c>
      <c r="D2142">
        <v>25006</v>
      </c>
      <c r="E2142" s="3" t="s">
        <v>6398</v>
      </c>
      <c r="F2142" s="4" t="s">
        <v>415</v>
      </c>
      <c r="G2142" s="4" t="s">
        <v>114</v>
      </c>
      <c r="H2142" s="4" t="s">
        <v>655</v>
      </c>
      <c r="I2142" s="4" t="s">
        <v>13</v>
      </c>
      <c r="J2142" s="4" t="s">
        <v>14</v>
      </c>
      <c r="K2142" s="2">
        <v>101067.84</v>
      </c>
      <c r="L2142" s="2">
        <v>35087.4</v>
      </c>
      <c r="M2142" s="5">
        <v>2</v>
      </c>
      <c r="N2142" s="2">
        <v>607.70000000000005</v>
      </c>
      <c r="O2142" s="2">
        <v>1401736.52</v>
      </c>
      <c r="P2142" s="2">
        <v>192492.01</v>
      </c>
      <c r="Q2142" s="2">
        <v>101534.25</v>
      </c>
      <c r="R2142" s="2">
        <v>103395.71</v>
      </c>
      <c r="S2142" s="2">
        <v>17622.419999999998</v>
      </c>
      <c r="T2142" s="2">
        <v>908101.47</v>
      </c>
      <c r="U2142" s="5">
        <v>3</v>
      </c>
      <c r="V2142" s="6">
        <v>4</v>
      </c>
      <c r="W2142">
        <v>1</v>
      </c>
      <c r="X2142">
        <v>2</v>
      </c>
      <c r="Y2142">
        <v>11</v>
      </c>
      <c r="Z2142" s="5">
        <f t="shared" ca="1" si="99"/>
        <v>7534</v>
      </c>
      <c r="AA2142" s="4" t="str">
        <f t="shared" si="100"/>
        <v>Mid</v>
      </c>
      <c r="AB2142" s="2">
        <f t="shared" si="101"/>
        <v>0.05</v>
      </c>
      <c r="AC2142" s="2">
        <f>banking_clients[[#This Row],[Bank_Loans]] + banking_clients[[#This Row],[Business_Lending]] + banking_clients[[#This Row],[CreditCard_Balance]]</f>
        <v>2310445.6900000004</v>
      </c>
      <c r="AD2142" s="2">
        <f>banking_clients[[#This Row],[Bank_Deposits]] + banking_clients[[#This Row],[Saving_Accounts]] + banking_clients[[#This Row],[ForeignCurrency_Account]] + banking_clients[[#This Row],[Checking_Accounts]]</f>
        <v>415044.39</v>
      </c>
    </row>
    <row r="2143" spans="1:30" x14ac:dyDescent="0.2">
      <c r="A2143" t="s">
        <v>6399</v>
      </c>
      <c r="B2143" t="s">
        <v>6400</v>
      </c>
      <c r="C2143" s="5">
        <v>63</v>
      </c>
      <c r="D2143">
        <v>27827</v>
      </c>
      <c r="E2143" s="3" t="s">
        <v>6401</v>
      </c>
      <c r="F2143" s="4" t="s">
        <v>78</v>
      </c>
      <c r="G2143" s="4" t="s">
        <v>11</v>
      </c>
      <c r="H2143" s="4" t="s">
        <v>906</v>
      </c>
      <c r="I2143" s="4" t="s">
        <v>13</v>
      </c>
      <c r="J2143" s="4" t="s">
        <v>27</v>
      </c>
      <c r="K2143" s="2">
        <v>85064.68</v>
      </c>
      <c r="L2143" s="2">
        <v>37142.980000000003</v>
      </c>
      <c r="M2143" s="5">
        <v>1</v>
      </c>
      <c r="N2143" s="2">
        <v>52.51</v>
      </c>
      <c r="O2143" s="2">
        <v>794809.06</v>
      </c>
      <c r="P2143" s="2">
        <v>576677.74</v>
      </c>
      <c r="Q2143" s="2">
        <v>478519.83</v>
      </c>
      <c r="R2143" s="2">
        <v>121470.42</v>
      </c>
      <c r="S2143" s="2">
        <v>40986.949999999997</v>
      </c>
      <c r="T2143" s="2">
        <v>1054676.3500000001</v>
      </c>
      <c r="U2143" s="5">
        <v>2</v>
      </c>
      <c r="V2143" s="6">
        <v>2</v>
      </c>
      <c r="W2143">
        <v>1</v>
      </c>
      <c r="X2143">
        <v>2</v>
      </c>
      <c r="Y2143">
        <v>12</v>
      </c>
      <c r="Z2143" s="5">
        <f t="shared" ca="1" si="99"/>
        <v>2836</v>
      </c>
      <c r="AA2143" s="4" t="str">
        <f t="shared" si="100"/>
        <v>Low</v>
      </c>
      <c r="AB2143" s="2">
        <f t="shared" si="101"/>
        <v>0.05</v>
      </c>
      <c r="AC2143" s="2">
        <f>banking_clients[[#This Row],[Bank_Loans]] + banking_clients[[#This Row],[Business_Lending]] + banking_clients[[#This Row],[CreditCard_Balance]]</f>
        <v>1849537.9200000002</v>
      </c>
      <c r="AD2143" s="2">
        <f>banking_clients[[#This Row],[Bank_Deposits]] + banking_clients[[#This Row],[Saving_Accounts]] + banking_clients[[#This Row],[ForeignCurrency_Account]] + banking_clients[[#This Row],[Checking_Accounts]]</f>
        <v>1217654.94</v>
      </c>
    </row>
    <row r="2144" spans="1:30" x14ac:dyDescent="0.2">
      <c r="A2144" t="s">
        <v>6402</v>
      </c>
      <c r="B2144" t="s">
        <v>6403</v>
      </c>
      <c r="C2144" s="5">
        <v>54</v>
      </c>
      <c r="D2144">
        <v>28352</v>
      </c>
      <c r="E2144" s="3" t="s">
        <v>6404</v>
      </c>
      <c r="F2144" s="4" t="s">
        <v>167</v>
      </c>
      <c r="G2144" s="4" t="s">
        <v>19</v>
      </c>
      <c r="H2144" s="4" t="s">
        <v>2077</v>
      </c>
      <c r="I2144" s="4" t="s">
        <v>33</v>
      </c>
      <c r="J2144" s="4" t="s">
        <v>34</v>
      </c>
      <c r="K2144" s="2">
        <v>250558.76</v>
      </c>
      <c r="L2144" s="2">
        <v>32556.720000000001</v>
      </c>
      <c r="M2144" s="5">
        <v>3</v>
      </c>
      <c r="N2144" s="2">
        <v>5972.8</v>
      </c>
      <c r="O2144" s="2">
        <v>1942324.68</v>
      </c>
      <c r="P2144" s="2">
        <v>1559826.73</v>
      </c>
      <c r="Q2144" s="2">
        <v>369958.9</v>
      </c>
      <c r="R2144" s="2">
        <v>428352.42</v>
      </c>
      <c r="S2144" s="2">
        <v>97581.56</v>
      </c>
      <c r="T2144" s="2">
        <v>2373523.59</v>
      </c>
      <c r="U2144" s="5">
        <v>1</v>
      </c>
      <c r="V2144" s="6">
        <v>3</v>
      </c>
      <c r="W2144">
        <v>1</v>
      </c>
      <c r="X2144">
        <v>2</v>
      </c>
      <c r="Y2144">
        <v>13</v>
      </c>
      <c r="Z2144" s="5">
        <f t="shared" ca="1" si="99"/>
        <v>6301</v>
      </c>
      <c r="AA2144" s="4" t="str">
        <f t="shared" si="100"/>
        <v>Mid</v>
      </c>
      <c r="AB2144" s="2">
        <f t="shared" si="101"/>
        <v>0.03</v>
      </c>
      <c r="AC2144" s="2">
        <f>banking_clients[[#This Row],[Bank_Loans]] + banking_clients[[#This Row],[Business_Lending]] + banking_clients[[#This Row],[CreditCard_Balance]]</f>
        <v>4321821.0699999994</v>
      </c>
      <c r="AD2144" s="2">
        <f>banking_clients[[#This Row],[Bank_Deposits]] + banking_clients[[#This Row],[Saving_Accounts]] + banking_clients[[#This Row],[ForeignCurrency_Account]] + banking_clients[[#This Row],[Checking_Accounts]]</f>
        <v>2455719.61</v>
      </c>
    </row>
    <row r="2145" spans="1:30" x14ac:dyDescent="0.2">
      <c r="A2145" t="s">
        <v>6405</v>
      </c>
      <c r="B2145" t="s">
        <v>6406</v>
      </c>
      <c r="C2145" s="5">
        <v>73</v>
      </c>
      <c r="D2145">
        <v>14509</v>
      </c>
      <c r="E2145" s="3" t="s">
        <v>6407</v>
      </c>
      <c r="F2145" s="4" t="s">
        <v>415</v>
      </c>
      <c r="G2145" s="4" t="s">
        <v>19</v>
      </c>
      <c r="H2145" s="4" t="s">
        <v>922</v>
      </c>
      <c r="I2145" s="4" t="s">
        <v>13</v>
      </c>
      <c r="J2145" s="4" t="s">
        <v>27</v>
      </c>
      <c r="K2145" s="2">
        <v>98497.36</v>
      </c>
      <c r="L2145" s="2">
        <v>40174.089999999997</v>
      </c>
      <c r="M2145" s="5">
        <v>1</v>
      </c>
      <c r="N2145" s="2">
        <v>3880.17</v>
      </c>
      <c r="O2145" s="2">
        <v>385879.53</v>
      </c>
      <c r="P2145" s="2">
        <v>142521.82999999999</v>
      </c>
      <c r="Q2145" s="2">
        <v>54530.09</v>
      </c>
      <c r="R2145" s="2">
        <v>54827.53</v>
      </c>
      <c r="S2145" s="2">
        <v>2607.4899999999998</v>
      </c>
      <c r="T2145" s="2">
        <v>1357747.7</v>
      </c>
      <c r="U2145" s="5">
        <v>3</v>
      </c>
      <c r="V2145" s="6">
        <v>3</v>
      </c>
      <c r="W2145">
        <v>2</v>
      </c>
      <c r="X2145">
        <v>1</v>
      </c>
      <c r="Y2145">
        <v>15</v>
      </c>
      <c r="Z2145" s="5">
        <f t="shared" ca="1" si="99"/>
        <v>2436</v>
      </c>
      <c r="AA2145" s="4" t="str">
        <f t="shared" si="100"/>
        <v>Low</v>
      </c>
      <c r="AB2145" s="2">
        <f t="shared" si="101"/>
        <v>0.05</v>
      </c>
      <c r="AC2145" s="2">
        <f>banking_clients[[#This Row],[Bank_Loans]] + banking_clients[[#This Row],[Business_Lending]] + banking_clients[[#This Row],[CreditCard_Balance]]</f>
        <v>1747507.4</v>
      </c>
      <c r="AD2145" s="2">
        <f>banking_clients[[#This Row],[Bank_Deposits]] + banking_clients[[#This Row],[Saving_Accounts]] + banking_clients[[#This Row],[ForeignCurrency_Account]] + banking_clients[[#This Row],[Checking_Accounts]]</f>
        <v>254486.93999999997</v>
      </c>
    </row>
    <row r="2146" spans="1:30" x14ac:dyDescent="0.2">
      <c r="A2146" t="s">
        <v>6408</v>
      </c>
      <c r="B2146" t="s">
        <v>6409</v>
      </c>
      <c r="C2146" s="5">
        <v>48</v>
      </c>
      <c r="D2146">
        <v>15113</v>
      </c>
      <c r="E2146" s="3" t="s">
        <v>2682</v>
      </c>
      <c r="F2146" s="4" t="s">
        <v>63</v>
      </c>
      <c r="G2146" s="4" t="s">
        <v>25</v>
      </c>
      <c r="H2146" s="4" t="s">
        <v>830</v>
      </c>
      <c r="I2146" s="4" t="s">
        <v>13</v>
      </c>
      <c r="J2146" s="4" t="s">
        <v>14</v>
      </c>
      <c r="K2146" s="2">
        <v>428020.8</v>
      </c>
      <c r="L2146" s="2">
        <v>64848.72</v>
      </c>
      <c r="M2146" s="5">
        <v>1</v>
      </c>
      <c r="N2146" s="2">
        <v>11128.31</v>
      </c>
      <c r="O2146" s="2">
        <v>447741.77</v>
      </c>
      <c r="P2146" s="2">
        <v>1735991.73</v>
      </c>
      <c r="Q2146" s="2">
        <v>811794.7</v>
      </c>
      <c r="R2146" s="2">
        <v>271014.53999999998</v>
      </c>
      <c r="S2146" s="2">
        <v>11001.57</v>
      </c>
      <c r="T2146" s="2">
        <v>3072791.32</v>
      </c>
      <c r="U2146" s="5">
        <v>2</v>
      </c>
      <c r="V2146" s="6">
        <v>5</v>
      </c>
      <c r="W2146">
        <v>3</v>
      </c>
      <c r="X2146">
        <v>1</v>
      </c>
      <c r="Y2146">
        <v>1</v>
      </c>
      <c r="Z2146" s="5">
        <f t="shared" ca="1" si="99"/>
        <v>1784</v>
      </c>
      <c r="AA2146" s="4" t="str">
        <f t="shared" si="100"/>
        <v>High</v>
      </c>
      <c r="AB2146" s="2">
        <f t="shared" si="101"/>
        <v>0.05</v>
      </c>
      <c r="AC2146" s="2">
        <f>banking_clients[[#This Row],[Bank_Loans]] + banking_clients[[#This Row],[Business_Lending]] + banking_clients[[#This Row],[CreditCard_Balance]]</f>
        <v>3531661.4</v>
      </c>
      <c r="AD2146" s="2">
        <f>banking_clients[[#This Row],[Bank_Deposits]] + banking_clients[[#This Row],[Saving_Accounts]] + banking_clients[[#This Row],[ForeignCurrency_Account]] + banking_clients[[#This Row],[Checking_Accounts]]</f>
        <v>2829802.54</v>
      </c>
    </row>
    <row r="2147" spans="1:30" x14ac:dyDescent="0.2">
      <c r="A2147" t="s">
        <v>6410</v>
      </c>
      <c r="B2147" t="s">
        <v>6411</v>
      </c>
      <c r="C2147" s="5">
        <v>39</v>
      </c>
      <c r="D2147">
        <v>36477</v>
      </c>
      <c r="E2147" s="3" t="s">
        <v>6412</v>
      </c>
      <c r="F2147" s="4" t="s">
        <v>10</v>
      </c>
      <c r="G2147" s="4" t="s">
        <v>49</v>
      </c>
      <c r="H2147" s="4" t="s">
        <v>713</v>
      </c>
      <c r="I2147" s="4" t="s">
        <v>33</v>
      </c>
      <c r="J2147" s="4" t="s">
        <v>34</v>
      </c>
      <c r="K2147" s="2">
        <v>77370.399999999994</v>
      </c>
      <c r="L2147" s="2">
        <v>15353.04</v>
      </c>
      <c r="M2147" s="5">
        <v>1</v>
      </c>
      <c r="N2147" s="2">
        <v>1226.52</v>
      </c>
      <c r="O2147" s="2">
        <v>250432.85</v>
      </c>
      <c r="P2147" s="2">
        <v>1572704.65</v>
      </c>
      <c r="Q2147" s="2">
        <v>492937.28</v>
      </c>
      <c r="R2147" s="2">
        <v>605843.39</v>
      </c>
      <c r="S2147" s="2">
        <v>58450.879999999997</v>
      </c>
      <c r="T2147" s="2">
        <v>501286.86</v>
      </c>
      <c r="U2147" s="5">
        <v>1</v>
      </c>
      <c r="V2147" s="6">
        <v>2</v>
      </c>
      <c r="W2147">
        <v>3</v>
      </c>
      <c r="X2147">
        <v>2</v>
      </c>
      <c r="Y2147">
        <v>2</v>
      </c>
      <c r="Z2147" s="5">
        <f t="shared" ca="1" si="99"/>
        <v>7779</v>
      </c>
      <c r="AA2147" s="4" t="str">
        <f t="shared" si="100"/>
        <v>Low</v>
      </c>
      <c r="AB2147" s="2">
        <f t="shared" si="101"/>
        <v>0.03</v>
      </c>
      <c r="AC2147" s="2">
        <f>banking_clients[[#This Row],[Bank_Loans]] + banking_clients[[#This Row],[Business_Lending]] + banking_clients[[#This Row],[CreditCard_Balance]]</f>
        <v>752946.23</v>
      </c>
      <c r="AD2147" s="2">
        <f>banking_clients[[#This Row],[Bank_Deposits]] + banking_clients[[#This Row],[Saving_Accounts]] + banking_clients[[#This Row],[ForeignCurrency_Account]] + banking_clients[[#This Row],[Checking_Accounts]]</f>
        <v>2729936.2</v>
      </c>
    </row>
    <row r="2148" spans="1:30" x14ac:dyDescent="0.2">
      <c r="A2148" t="s">
        <v>6413</v>
      </c>
      <c r="B2148" t="s">
        <v>6414</v>
      </c>
      <c r="C2148" s="5">
        <v>58</v>
      </c>
      <c r="D2148">
        <v>41100</v>
      </c>
      <c r="E2148" s="3" t="s">
        <v>6415</v>
      </c>
      <c r="F2148" s="4" t="s">
        <v>257</v>
      </c>
      <c r="G2148" s="4" t="s">
        <v>114</v>
      </c>
      <c r="H2148" s="4" t="s">
        <v>85</v>
      </c>
      <c r="I2148" s="4" t="s">
        <v>80</v>
      </c>
      <c r="J2148" s="4" t="s">
        <v>34</v>
      </c>
      <c r="K2148" s="2">
        <v>56227.8</v>
      </c>
      <c r="L2148" s="2">
        <v>4078.08</v>
      </c>
      <c r="M2148" s="5">
        <v>1</v>
      </c>
      <c r="N2148" s="2">
        <v>4011.98</v>
      </c>
      <c r="O2148" s="2">
        <v>85758.91</v>
      </c>
      <c r="P2148" s="2">
        <v>169677.16</v>
      </c>
      <c r="Q2148" s="2">
        <v>137862.69</v>
      </c>
      <c r="R2148" s="2">
        <v>68295.06</v>
      </c>
      <c r="S2148" s="2">
        <v>36289.730000000003</v>
      </c>
      <c r="T2148" s="2">
        <v>976275.07</v>
      </c>
      <c r="U2148" s="5">
        <v>2</v>
      </c>
      <c r="V2148" s="6">
        <v>2</v>
      </c>
      <c r="W2148">
        <v>3</v>
      </c>
      <c r="X2148">
        <v>1</v>
      </c>
      <c r="Y2148">
        <v>3</v>
      </c>
      <c r="Z2148" s="5">
        <f t="shared" ca="1" si="99"/>
        <v>2101</v>
      </c>
      <c r="AA2148" s="4" t="str">
        <f t="shared" si="100"/>
        <v>Low</v>
      </c>
      <c r="AB2148" s="2">
        <f t="shared" si="101"/>
        <v>0.01</v>
      </c>
      <c r="AC2148" s="2">
        <f>banking_clients[[#This Row],[Bank_Loans]] + banking_clients[[#This Row],[Business_Lending]] + banking_clients[[#This Row],[CreditCard_Balance]]</f>
        <v>1066045.96</v>
      </c>
      <c r="AD2148" s="2">
        <f>banking_clients[[#This Row],[Bank_Deposits]] + banking_clients[[#This Row],[Saving_Accounts]] + banking_clients[[#This Row],[ForeignCurrency_Account]] + banking_clients[[#This Row],[Checking_Accounts]]</f>
        <v>412124.64</v>
      </c>
    </row>
    <row r="2149" spans="1:30" x14ac:dyDescent="0.2">
      <c r="A2149" t="s">
        <v>6416</v>
      </c>
      <c r="B2149" t="s">
        <v>6417</v>
      </c>
      <c r="C2149" s="5">
        <v>57</v>
      </c>
      <c r="D2149">
        <v>13537</v>
      </c>
      <c r="E2149" s="3" t="s">
        <v>6418</v>
      </c>
      <c r="F2149" s="4" t="s">
        <v>68</v>
      </c>
      <c r="G2149" s="4" t="s">
        <v>25</v>
      </c>
      <c r="H2149" s="4" t="s">
        <v>552</v>
      </c>
      <c r="I2149" s="4" t="s">
        <v>80</v>
      </c>
      <c r="J2149" s="4" t="s">
        <v>14</v>
      </c>
      <c r="K2149" s="2">
        <v>180555.77</v>
      </c>
      <c r="L2149" s="2">
        <v>75076.600000000006</v>
      </c>
      <c r="M2149" s="5">
        <v>1</v>
      </c>
      <c r="N2149" s="2">
        <v>5094.43</v>
      </c>
      <c r="O2149" s="2">
        <v>496902.6</v>
      </c>
      <c r="P2149" s="2">
        <v>260544.95</v>
      </c>
      <c r="Q2149" s="2">
        <v>187409.52</v>
      </c>
      <c r="R2149" s="2">
        <v>248111.92</v>
      </c>
      <c r="S2149" s="2">
        <v>11057.97</v>
      </c>
      <c r="T2149" s="2">
        <v>303895.21999999997</v>
      </c>
      <c r="U2149" s="5">
        <v>2</v>
      </c>
      <c r="V2149" s="6">
        <v>5</v>
      </c>
      <c r="W2149">
        <v>3</v>
      </c>
      <c r="X2149">
        <v>1</v>
      </c>
      <c r="Y2149">
        <v>4</v>
      </c>
      <c r="Z2149" s="5">
        <f t="shared" ca="1" si="99"/>
        <v>2691</v>
      </c>
      <c r="AA2149" s="4" t="str">
        <f t="shared" si="100"/>
        <v>Mid</v>
      </c>
      <c r="AB2149" s="2">
        <f t="shared" si="101"/>
        <v>0.01</v>
      </c>
      <c r="AC2149" s="2">
        <f>banking_clients[[#This Row],[Bank_Loans]] + banking_clients[[#This Row],[Business_Lending]] + banking_clients[[#This Row],[CreditCard_Balance]]</f>
        <v>805892.25</v>
      </c>
      <c r="AD2149" s="2">
        <f>banking_clients[[#This Row],[Bank_Deposits]] + banking_clients[[#This Row],[Saving_Accounts]] + banking_clients[[#This Row],[ForeignCurrency_Account]] + banking_clients[[#This Row],[Checking_Accounts]]</f>
        <v>707124.36</v>
      </c>
    </row>
    <row r="2150" spans="1:30" x14ac:dyDescent="0.2">
      <c r="A2150" t="s">
        <v>6419</v>
      </c>
      <c r="B2150" t="s">
        <v>6420</v>
      </c>
      <c r="C2150" s="5">
        <v>76</v>
      </c>
      <c r="D2150">
        <v>37015</v>
      </c>
      <c r="E2150" s="3" t="s">
        <v>6421</v>
      </c>
      <c r="F2150" s="4" t="s">
        <v>248</v>
      </c>
      <c r="G2150" s="4" t="s">
        <v>25</v>
      </c>
      <c r="H2150" s="4" t="s">
        <v>893</v>
      </c>
      <c r="I2150" s="4" t="s">
        <v>33</v>
      </c>
      <c r="J2150" s="4" t="s">
        <v>14</v>
      </c>
      <c r="K2150" s="2">
        <v>35261.85</v>
      </c>
      <c r="L2150" s="2">
        <v>13344.3</v>
      </c>
      <c r="M2150" s="5">
        <v>1</v>
      </c>
      <c r="N2150" s="2">
        <v>2166.0500000000002</v>
      </c>
      <c r="O2150" s="2">
        <v>430803.36</v>
      </c>
      <c r="P2150" s="2">
        <v>24846.15</v>
      </c>
      <c r="Q2150" s="2">
        <v>21222.75</v>
      </c>
      <c r="R2150" s="2">
        <v>5310.86</v>
      </c>
      <c r="S2150" s="2">
        <v>20710.080000000002</v>
      </c>
      <c r="T2150" s="2">
        <v>427273.34</v>
      </c>
      <c r="U2150" s="5">
        <v>3</v>
      </c>
      <c r="V2150" s="6">
        <v>1</v>
      </c>
      <c r="W2150">
        <v>3</v>
      </c>
      <c r="X2150">
        <v>2</v>
      </c>
      <c r="Y2150">
        <v>5</v>
      </c>
      <c r="Z2150" s="5">
        <f t="shared" ca="1" si="99"/>
        <v>4920</v>
      </c>
      <c r="AA2150" s="4" t="str">
        <f t="shared" si="100"/>
        <v>Low</v>
      </c>
      <c r="AB2150" s="2">
        <f t="shared" si="101"/>
        <v>0.03</v>
      </c>
      <c r="AC2150" s="2">
        <f>banking_clients[[#This Row],[Bank_Loans]] + banking_clients[[#This Row],[Business_Lending]] + banking_clients[[#This Row],[CreditCard_Balance]]</f>
        <v>860242.75</v>
      </c>
      <c r="AD2150" s="2">
        <f>banking_clients[[#This Row],[Bank_Deposits]] + banking_clients[[#This Row],[Saving_Accounts]] + banking_clients[[#This Row],[ForeignCurrency_Account]] + banking_clients[[#This Row],[Checking_Accounts]]</f>
        <v>72089.84</v>
      </c>
    </row>
    <row r="2151" spans="1:30" x14ac:dyDescent="0.2">
      <c r="A2151" t="s">
        <v>6422</v>
      </c>
      <c r="B2151" t="s">
        <v>6423</v>
      </c>
      <c r="C2151" s="5">
        <v>32</v>
      </c>
      <c r="D2151">
        <v>11399</v>
      </c>
      <c r="E2151" s="3" t="s">
        <v>532</v>
      </c>
      <c r="F2151" s="4" t="s">
        <v>73</v>
      </c>
      <c r="G2151" s="4" t="s">
        <v>49</v>
      </c>
      <c r="H2151" s="4" t="s">
        <v>173</v>
      </c>
      <c r="I2151" s="4" t="s">
        <v>13</v>
      </c>
      <c r="J2151" s="4" t="s">
        <v>27</v>
      </c>
      <c r="K2151" s="2">
        <v>71863.740000000005</v>
      </c>
      <c r="L2151" s="2">
        <v>26361.51</v>
      </c>
      <c r="M2151" s="5">
        <v>2</v>
      </c>
      <c r="N2151" s="2">
        <v>2026.06</v>
      </c>
      <c r="O2151" s="2">
        <v>379734.4</v>
      </c>
      <c r="P2151" s="2">
        <v>215398.62</v>
      </c>
      <c r="Q2151" s="2">
        <v>174547.16</v>
      </c>
      <c r="R2151" s="2">
        <v>246037.22</v>
      </c>
      <c r="S2151" s="2">
        <v>12585.23</v>
      </c>
      <c r="T2151" s="2">
        <v>343729.38</v>
      </c>
      <c r="U2151" s="5">
        <v>0</v>
      </c>
      <c r="V2151" s="6">
        <v>2</v>
      </c>
      <c r="W2151">
        <v>3</v>
      </c>
      <c r="X2151">
        <v>2</v>
      </c>
      <c r="Y2151">
        <v>6</v>
      </c>
      <c r="Z2151" s="5">
        <f t="shared" ca="1" si="99"/>
        <v>2441</v>
      </c>
      <c r="AA2151" s="4" t="str">
        <f t="shared" si="100"/>
        <v>Low</v>
      </c>
      <c r="AB2151" s="2">
        <f t="shared" si="101"/>
        <v>0.05</v>
      </c>
      <c r="AC2151" s="2">
        <f>banking_clients[[#This Row],[Bank_Loans]] + banking_clients[[#This Row],[Business_Lending]] + banking_clients[[#This Row],[CreditCard_Balance]]</f>
        <v>725489.84000000008</v>
      </c>
      <c r="AD2151" s="2">
        <f>banking_clients[[#This Row],[Bank_Deposits]] + banking_clients[[#This Row],[Saving_Accounts]] + banking_clients[[#This Row],[ForeignCurrency_Account]] + banking_clients[[#This Row],[Checking_Accounts]]</f>
        <v>648568.23</v>
      </c>
    </row>
    <row r="2152" spans="1:30" x14ac:dyDescent="0.2">
      <c r="A2152" t="s">
        <v>6424</v>
      </c>
      <c r="B2152" t="s">
        <v>6425</v>
      </c>
      <c r="C2152" s="5">
        <v>72</v>
      </c>
      <c r="D2152">
        <v>5294</v>
      </c>
      <c r="E2152" s="3" t="s">
        <v>6426</v>
      </c>
      <c r="F2152" s="4" t="s">
        <v>94</v>
      </c>
      <c r="G2152" s="4" t="s">
        <v>25</v>
      </c>
      <c r="H2152" s="4" t="s">
        <v>430</v>
      </c>
      <c r="I2152" s="4" t="s">
        <v>13</v>
      </c>
      <c r="J2152" s="4" t="s">
        <v>34</v>
      </c>
      <c r="K2152" s="2">
        <v>78666.97</v>
      </c>
      <c r="L2152" s="2">
        <v>8234.64</v>
      </c>
      <c r="M2152" s="5">
        <v>3</v>
      </c>
      <c r="N2152" s="2">
        <v>1831.24</v>
      </c>
      <c r="O2152" s="2">
        <v>238802.26</v>
      </c>
      <c r="P2152" s="2">
        <v>224109.86</v>
      </c>
      <c r="Q2152" s="2">
        <v>301262.44</v>
      </c>
      <c r="R2152" s="2">
        <v>69437.320000000007</v>
      </c>
      <c r="S2152" s="2">
        <v>10861.42</v>
      </c>
      <c r="T2152" s="2">
        <v>69134.03</v>
      </c>
      <c r="U2152" s="5">
        <v>3</v>
      </c>
      <c r="V2152" s="6">
        <v>1</v>
      </c>
      <c r="W2152">
        <v>3</v>
      </c>
      <c r="X2152">
        <v>1</v>
      </c>
      <c r="Y2152">
        <v>7</v>
      </c>
      <c r="Z2152" s="5">
        <f t="shared" ca="1" si="99"/>
        <v>5362</v>
      </c>
      <c r="AA2152" s="4" t="str">
        <f t="shared" si="100"/>
        <v>Low</v>
      </c>
      <c r="AB2152" s="2">
        <f t="shared" si="101"/>
        <v>0.05</v>
      </c>
      <c r="AC2152" s="2">
        <f>banking_clients[[#This Row],[Bank_Loans]] + banking_clients[[#This Row],[Business_Lending]] + banking_clients[[#This Row],[CreditCard_Balance]]</f>
        <v>309767.53000000003</v>
      </c>
      <c r="AD2152" s="2">
        <f>banking_clients[[#This Row],[Bank_Deposits]] + banking_clients[[#This Row],[Saving_Accounts]] + banking_clients[[#This Row],[ForeignCurrency_Account]] + banking_clients[[#This Row],[Checking_Accounts]]</f>
        <v>605671.04</v>
      </c>
    </row>
    <row r="2153" spans="1:30" x14ac:dyDescent="0.2">
      <c r="A2153" t="s">
        <v>6427</v>
      </c>
      <c r="B2153" t="s">
        <v>6428</v>
      </c>
      <c r="C2153" s="5">
        <v>50</v>
      </c>
      <c r="D2153">
        <v>31219</v>
      </c>
      <c r="E2153" s="3" t="s">
        <v>6429</v>
      </c>
      <c r="F2153" s="4" t="s">
        <v>315</v>
      </c>
      <c r="G2153" s="4" t="s">
        <v>114</v>
      </c>
      <c r="H2153" s="4" t="s">
        <v>420</v>
      </c>
      <c r="I2153" s="4" t="s">
        <v>13</v>
      </c>
      <c r="J2153" s="4" t="s">
        <v>34</v>
      </c>
      <c r="K2153" s="2">
        <v>49999.28</v>
      </c>
      <c r="L2153" s="2">
        <v>3392.04</v>
      </c>
      <c r="M2153" s="5">
        <v>1</v>
      </c>
      <c r="N2153" s="2">
        <v>4131.72</v>
      </c>
      <c r="O2153" s="2">
        <v>493103.44</v>
      </c>
      <c r="P2153" s="2">
        <v>763141.84</v>
      </c>
      <c r="Q2153" s="2">
        <v>244205.39</v>
      </c>
      <c r="R2153" s="2">
        <v>430717.25</v>
      </c>
      <c r="S2153" s="2">
        <v>10856.46</v>
      </c>
      <c r="T2153" s="2">
        <v>1019528.82</v>
      </c>
      <c r="U2153" s="5">
        <v>1</v>
      </c>
      <c r="V2153" s="6">
        <v>2</v>
      </c>
      <c r="W2153">
        <v>4</v>
      </c>
      <c r="X2153">
        <v>2</v>
      </c>
      <c r="Y2153">
        <v>8</v>
      </c>
      <c r="Z2153" s="5">
        <f t="shared" ca="1" si="99"/>
        <v>5786</v>
      </c>
      <c r="AA2153" s="4" t="str">
        <f t="shared" si="100"/>
        <v>Low</v>
      </c>
      <c r="AB2153" s="2">
        <f t="shared" si="101"/>
        <v>0.05</v>
      </c>
      <c r="AC2153" s="2">
        <f>banking_clients[[#This Row],[Bank_Loans]] + banking_clients[[#This Row],[Business_Lending]] + banking_clients[[#This Row],[CreditCard_Balance]]</f>
        <v>1516763.98</v>
      </c>
      <c r="AD2153" s="2">
        <f>banking_clients[[#This Row],[Bank_Deposits]] + banking_clients[[#This Row],[Saving_Accounts]] + banking_clients[[#This Row],[ForeignCurrency_Account]] + banking_clients[[#This Row],[Checking_Accounts]]</f>
        <v>1448920.94</v>
      </c>
    </row>
    <row r="2154" spans="1:30" x14ac:dyDescent="0.2">
      <c r="A2154" t="s">
        <v>6430</v>
      </c>
      <c r="B2154" t="s">
        <v>6431</v>
      </c>
      <c r="C2154" s="5">
        <v>69</v>
      </c>
      <c r="D2154">
        <v>3799</v>
      </c>
      <c r="E2154" s="3" t="s">
        <v>6432</v>
      </c>
      <c r="F2154" s="4" t="s">
        <v>192</v>
      </c>
      <c r="G2154" s="4" t="s">
        <v>114</v>
      </c>
      <c r="H2154" s="4" t="s">
        <v>1800</v>
      </c>
      <c r="I2154" s="4" t="s">
        <v>33</v>
      </c>
      <c r="J2154" s="4" t="s">
        <v>14</v>
      </c>
      <c r="K2154" s="2">
        <v>298316.15999999997</v>
      </c>
      <c r="L2154" s="2">
        <v>44760.6</v>
      </c>
      <c r="M2154" s="5">
        <v>2</v>
      </c>
      <c r="N2154" s="2">
        <v>1226.22</v>
      </c>
      <c r="O2154" s="2">
        <v>569030.86</v>
      </c>
      <c r="P2154" s="2">
        <v>1866884.49</v>
      </c>
      <c r="Q2154" s="2">
        <v>790359.86</v>
      </c>
      <c r="R2154" s="2">
        <v>377737.5</v>
      </c>
      <c r="S2154" s="2">
        <v>8290.57</v>
      </c>
      <c r="T2154" s="2">
        <v>2147674.54</v>
      </c>
      <c r="U2154" s="5">
        <v>3</v>
      </c>
      <c r="V2154" s="6">
        <v>3</v>
      </c>
      <c r="W2154">
        <v>4</v>
      </c>
      <c r="X2154">
        <v>1</v>
      </c>
      <c r="Y2154">
        <v>9</v>
      </c>
      <c r="Z2154" s="5">
        <f t="shared" ca="1" si="99"/>
        <v>1255</v>
      </c>
      <c r="AA2154" s="4" t="str">
        <f t="shared" si="100"/>
        <v>Mid</v>
      </c>
      <c r="AB2154" s="2">
        <f t="shared" si="101"/>
        <v>0.03</v>
      </c>
      <c r="AC2154" s="2">
        <f>banking_clients[[#This Row],[Bank_Loans]] + banking_clients[[#This Row],[Business_Lending]] + banking_clients[[#This Row],[CreditCard_Balance]]</f>
        <v>2717931.62</v>
      </c>
      <c r="AD2154" s="2">
        <f>banking_clients[[#This Row],[Bank_Deposits]] + banking_clients[[#This Row],[Saving_Accounts]] + banking_clients[[#This Row],[ForeignCurrency_Account]] + banking_clients[[#This Row],[Checking_Accounts]]</f>
        <v>3043272.42</v>
      </c>
    </row>
    <row r="2155" spans="1:30" x14ac:dyDescent="0.2">
      <c r="A2155" t="s">
        <v>6433</v>
      </c>
      <c r="B2155" t="s">
        <v>6434</v>
      </c>
      <c r="C2155" s="5">
        <v>82</v>
      </c>
      <c r="D2155">
        <v>19023</v>
      </c>
      <c r="E2155" s="3" t="s">
        <v>6435</v>
      </c>
      <c r="F2155" s="4" t="s">
        <v>148</v>
      </c>
      <c r="G2155" s="4" t="s">
        <v>25</v>
      </c>
      <c r="H2155" s="4" t="s">
        <v>159</v>
      </c>
      <c r="I2155" s="4" t="s">
        <v>13</v>
      </c>
      <c r="J2155" s="4" t="s">
        <v>14</v>
      </c>
      <c r="K2155" s="2">
        <v>169791.17</v>
      </c>
      <c r="L2155" s="2">
        <v>30070.92</v>
      </c>
      <c r="M2155" s="5">
        <v>1</v>
      </c>
      <c r="N2155" s="2">
        <v>1257.93</v>
      </c>
      <c r="O2155" s="2">
        <v>614394.75</v>
      </c>
      <c r="P2155" s="2">
        <v>638236.76</v>
      </c>
      <c r="Q2155" s="2">
        <v>208980.18</v>
      </c>
      <c r="R2155" s="2">
        <v>217056.98</v>
      </c>
      <c r="S2155" s="2">
        <v>29658.23</v>
      </c>
      <c r="T2155" s="2">
        <v>262177.68</v>
      </c>
      <c r="U2155" s="5">
        <v>1</v>
      </c>
      <c r="V2155" s="6">
        <v>2</v>
      </c>
      <c r="W2155">
        <v>1</v>
      </c>
      <c r="X2155">
        <v>2</v>
      </c>
      <c r="Y2155">
        <v>10</v>
      </c>
      <c r="Z2155" s="5">
        <f t="shared" ca="1" si="99"/>
        <v>1866</v>
      </c>
      <c r="AA2155" s="4" t="str">
        <f t="shared" si="100"/>
        <v>Mid</v>
      </c>
      <c r="AB2155" s="2">
        <f t="shared" si="101"/>
        <v>0.05</v>
      </c>
      <c r="AC2155" s="2">
        <f>banking_clients[[#This Row],[Bank_Loans]] + banking_clients[[#This Row],[Business_Lending]] + banking_clients[[#This Row],[CreditCard_Balance]]</f>
        <v>877830.36</v>
      </c>
      <c r="AD2155" s="2">
        <f>banking_clients[[#This Row],[Bank_Deposits]] + banking_clients[[#This Row],[Saving_Accounts]] + banking_clients[[#This Row],[ForeignCurrency_Account]] + banking_clients[[#This Row],[Checking_Accounts]]</f>
        <v>1093932.1499999999</v>
      </c>
    </row>
    <row r="2156" spans="1:30" x14ac:dyDescent="0.2">
      <c r="A2156" t="s">
        <v>6436</v>
      </c>
      <c r="B2156" t="s">
        <v>6437</v>
      </c>
      <c r="C2156" s="5">
        <v>57</v>
      </c>
      <c r="D2156">
        <v>9116</v>
      </c>
      <c r="E2156" s="3" t="s">
        <v>6438</v>
      </c>
      <c r="F2156" s="4" t="s">
        <v>574</v>
      </c>
      <c r="G2156" s="4" t="s">
        <v>25</v>
      </c>
      <c r="H2156" s="4" t="s">
        <v>843</v>
      </c>
      <c r="I2156" s="4" t="s">
        <v>33</v>
      </c>
      <c r="J2156" s="4" t="s">
        <v>40</v>
      </c>
      <c r="K2156" s="2">
        <v>82765</v>
      </c>
      <c r="L2156" s="2">
        <v>9832.5</v>
      </c>
      <c r="M2156" s="5">
        <v>1</v>
      </c>
      <c r="N2156" s="2">
        <v>2122.23</v>
      </c>
      <c r="O2156" s="2">
        <v>322434.84000000003</v>
      </c>
      <c r="P2156" s="2">
        <v>12788.44</v>
      </c>
      <c r="Q2156" s="2">
        <v>14993.34</v>
      </c>
      <c r="R2156" s="2">
        <v>7831.82</v>
      </c>
      <c r="S2156" s="2">
        <v>15997.73</v>
      </c>
      <c r="T2156" s="2">
        <v>127897.24</v>
      </c>
      <c r="U2156" s="5">
        <v>1</v>
      </c>
      <c r="V2156" s="6">
        <v>1</v>
      </c>
      <c r="W2156">
        <v>2</v>
      </c>
      <c r="X2156">
        <v>1</v>
      </c>
      <c r="Y2156">
        <v>11</v>
      </c>
      <c r="Z2156" s="5">
        <f t="shared" ca="1" si="99"/>
        <v>3257</v>
      </c>
      <c r="AA2156" s="4" t="str">
        <f t="shared" si="100"/>
        <v>Low</v>
      </c>
      <c r="AB2156" s="2">
        <f t="shared" si="101"/>
        <v>0.03</v>
      </c>
      <c r="AC2156" s="2">
        <f>banking_clients[[#This Row],[Bank_Loans]] + banking_clients[[#This Row],[Business_Lending]] + banking_clients[[#This Row],[CreditCard_Balance]]</f>
        <v>452454.31</v>
      </c>
      <c r="AD2156" s="2">
        <f>banking_clients[[#This Row],[Bank_Deposits]] + banking_clients[[#This Row],[Saving_Accounts]] + banking_clients[[#This Row],[ForeignCurrency_Account]] + banking_clients[[#This Row],[Checking_Accounts]]</f>
        <v>51611.33</v>
      </c>
    </row>
    <row r="2157" spans="1:30" x14ac:dyDescent="0.2">
      <c r="A2157" t="s">
        <v>6439</v>
      </c>
      <c r="B2157" t="s">
        <v>6440</v>
      </c>
      <c r="C2157" s="5">
        <v>56</v>
      </c>
      <c r="D2157">
        <v>37255</v>
      </c>
      <c r="E2157" s="3" t="s">
        <v>6441</v>
      </c>
      <c r="F2157" s="4" t="s">
        <v>18</v>
      </c>
      <c r="G2157" s="4" t="s">
        <v>49</v>
      </c>
      <c r="H2157" s="4" t="s">
        <v>127</v>
      </c>
      <c r="I2157" s="4" t="s">
        <v>13</v>
      </c>
      <c r="J2157" s="4" t="s">
        <v>34</v>
      </c>
      <c r="K2157" s="2">
        <v>56874.2</v>
      </c>
      <c r="L2157" s="2">
        <v>8228.2900000000009</v>
      </c>
      <c r="M2157" s="5">
        <v>1</v>
      </c>
      <c r="N2157" s="2">
        <v>143.77000000000001</v>
      </c>
      <c r="O2157" s="2">
        <v>185781.51</v>
      </c>
      <c r="P2157" s="2">
        <v>152556.66</v>
      </c>
      <c r="Q2157" s="2">
        <v>67446.100000000006</v>
      </c>
      <c r="R2157" s="2">
        <v>108042.23</v>
      </c>
      <c r="S2157" s="2">
        <v>36945.199999999997</v>
      </c>
      <c r="T2157" s="2">
        <v>248758.99</v>
      </c>
      <c r="U2157" s="5">
        <v>2</v>
      </c>
      <c r="V2157" s="6">
        <v>2</v>
      </c>
      <c r="W2157">
        <v>3</v>
      </c>
      <c r="X2157">
        <v>1</v>
      </c>
      <c r="Y2157">
        <v>12</v>
      </c>
      <c r="Z2157" s="5">
        <f t="shared" ca="1" si="99"/>
        <v>5497</v>
      </c>
      <c r="AA2157" s="4" t="str">
        <f t="shared" si="100"/>
        <v>Low</v>
      </c>
      <c r="AB2157" s="2">
        <f t="shared" si="101"/>
        <v>0.05</v>
      </c>
      <c r="AC2157" s="2">
        <f>banking_clients[[#This Row],[Bank_Loans]] + banking_clients[[#This Row],[Business_Lending]] + banking_clients[[#This Row],[CreditCard_Balance]]</f>
        <v>434684.27</v>
      </c>
      <c r="AD2157" s="2">
        <f>banking_clients[[#This Row],[Bank_Deposits]] + banking_clients[[#This Row],[Saving_Accounts]] + banking_clients[[#This Row],[ForeignCurrency_Account]] + banking_clients[[#This Row],[Checking_Accounts]]</f>
        <v>364990.19000000006</v>
      </c>
    </row>
    <row r="2158" spans="1:30" x14ac:dyDescent="0.2">
      <c r="A2158" t="s">
        <v>6442</v>
      </c>
      <c r="B2158" t="s">
        <v>6443</v>
      </c>
      <c r="C2158" s="5">
        <v>58</v>
      </c>
      <c r="D2158">
        <v>30765</v>
      </c>
      <c r="E2158" s="3" t="s">
        <v>6444</v>
      </c>
      <c r="F2158" s="4" t="s">
        <v>377</v>
      </c>
      <c r="G2158" s="4" t="s">
        <v>11</v>
      </c>
      <c r="H2158" s="4" t="s">
        <v>752</v>
      </c>
      <c r="I2158" s="4" t="s">
        <v>80</v>
      </c>
      <c r="J2158" s="4" t="s">
        <v>14</v>
      </c>
      <c r="K2158" s="2">
        <v>273434.53999999998</v>
      </c>
      <c r="L2158" s="2">
        <v>41010.03</v>
      </c>
      <c r="M2158" s="5">
        <v>1</v>
      </c>
      <c r="N2158" s="2">
        <v>2972.33</v>
      </c>
      <c r="O2158" s="2">
        <v>755360.14</v>
      </c>
      <c r="P2158" s="2">
        <v>423245.41</v>
      </c>
      <c r="Q2158" s="2">
        <v>302318.15000000002</v>
      </c>
      <c r="R2158" s="2">
        <v>52905.68</v>
      </c>
      <c r="S2158" s="2">
        <v>28705.05</v>
      </c>
      <c r="T2158" s="2">
        <v>1689849.77</v>
      </c>
      <c r="U2158" s="5">
        <v>3</v>
      </c>
      <c r="V2158" s="6">
        <v>2</v>
      </c>
      <c r="W2158">
        <v>4</v>
      </c>
      <c r="X2158">
        <v>1</v>
      </c>
      <c r="Y2158">
        <v>13</v>
      </c>
      <c r="Z2158" s="5">
        <f t="shared" ca="1" si="99"/>
        <v>8233</v>
      </c>
      <c r="AA2158" s="4" t="str">
        <f t="shared" si="100"/>
        <v>Mid</v>
      </c>
      <c r="AB2158" s="2">
        <f t="shared" si="101"/>
        <v>0.01</v>
      </c>
      <c r="AC2158" s="2">
        <f>banking_clients[[#This Row],[Bank_Loans]] + banking_clients[[#This Row],[Business_Lending]] + banking_clients[[#This Row],[CreditCard_Balance]]</f>
        <v>2448182.2400000002</v>
      </c>
      <c r="AD2158" s="2">
        <f>banking_clients[[#This Row],[Bank_Deposits]] + banking_clients[[#This Row],[Saving_Accounts]] + banking_clients[[#This Row],[ForeignCurrency_Account]] + banking_clients[[#This Row],[Checking_Accounts]]</f>
        <v>807174.29</v>
      </c>
    </row>
    <row r="2159" spans="1:30" x14ac:dyDescent="0.2">
      <c r="A2159" t="s">
        <v>6445</v>
      </c>
      <c r="B2159" t="s">
        <v>6446</v>
      </c>
      <c r="C2159" s="5">
        <v>51</v>
      </c>
      <c r="D2159">
        <v>30593</v>
      </c>
      <c r="E2159" s="3" t="s">
        <v>6447</v>
      </c>
      <c r="F2159" s="4" t="s">
        <v>109</v>
      </c>
      <c r="G2159" s="4" t="s">
        <v>49</v>
      </c>
      <c r="H2159" s="4" t="s">
        <v>1477</v>
      </c>
      <c r="I2159" s="4" t="s">
        <v>33</v>
      </c>
      <c r="J2159" s="4" t="s">
        <v>27</v>
      </c>
      <c r="K2159" s="2">
        <v>253476.23</v>
      </c>
      <c r="L2159" s="2">
        <v>15105.86</v>
      </c>
      <c r="M2159" s="5">
        <v>1</v>
      </c>
      <c r="N2159" s="2">
        <v>4735.13</v>
      </c>
      <c r="O2159" s="2">
        <v>140675.54</v>
      </c>
      <c r="P2159" s="2">
        <v>917838.78</v>
      </c>
      <c r="Q2159" s="2">
        <v>604047.75</v>
      </c>
      <c r="R2159" s="2">
        <v>117279.4</v>
      </c>
      <c r="S2159" s="2">
        <v>16062.15</v>
      </c>
      <c r="T2159" s="2">
        <v>1637315.48</v>
      </c>
      <c r="U2159" s="5">
        <v>0</v>
      </c>
      <c r="V2159" s="6">
        <v>3</v>
      </c>
      <c r="W2159">
        <v>1</v>
      </c>
      <c r="X2159">
        <v>1</v>
      </c>
      <c r="Y2159">
        <v>14</v>
      </c>
      <c r="Z2159" s="5">
        <f t="shared" ca="1" si="99"/>
        <v>2228</v>
      </c>
      <c r="AA2159" s="4" t="str">
        <f t="shared" si="100"/>
        <v>Mid</v>
      </c>
      <c r="AB2159" s="2">
        <f t="shared" si="101"/>
        <v>0.03</v>
      </c>
      <c r="AC2159" s="2">
        <f>banking_clients[[#This Row],[Bank_Loans]] + banking_clients[[#This Row],[Business_Lending]] + banking_clients[[#This Row],[CreditCard_Balance]]</f>
        <v>1782726.15</v>
      </c>
      <c r="AD2159" s="2">
        <f>banking_clients[[#This Row],[Bank_Deposits]] + banking_clients[[#This Row],[Saving_Accounts]] + banking_clients[[#This Row],[ForeignCurrency_Account]] + banking_clients[[#This Row],[Checking_Accounts]]</f>
        <v>1655228.08</v>
      </c>
    </row>
    <row r="2160" spans="1:30" x14ac:dyDescent="0.2">
      <c r="A2160" t="s">
        <v>6448</v>
      </c>
      <c r="B2160" t="s">
        <v>6449</v>
      </c>
      <c r="C2160" s="5">
        <v>84</v>
      </c>
      <c r="D2160">
        <v>11433</v>
      </c>
      <c r="E2160" s="3" t="s">
        <v>5312</v>
      </c>
      <c r="F2160" s="4" t="s">
        <v>63</v>
      </c>
      <c r="G2160" s="4" t="s">
        <v>25</v>
      </c>
      <c r="H2160" s="4" t="s">
        <v>713</v>
      </c>
      <c r="I2160" s="4" t="s">
        <v>80</v>
      </c>
      <c r="J2160" s="4" t="s">
        <v>14</v>
      </c>
      <c r="K2160" s="2">
        <v>130886.17</v>
      </c>
      <c r="L2160" s="2">
        <v>25539.84</v>
      </c>
      <c r="M2160" s="5">
        <v>1</v>
      </c>
      <c r="N2160" s="2">
        <v>2922.95</v>
      </c>
      <c r="O2160" s="2">
        <v>765990.53</v>
      </c>
      <c r="P2160" s="2">
        <v>165213.85999999999</v>
      </c>
      <c r="Q2160" s="2">
        <v>172397.07</v>
      </c>
      <c r="R2160" s="2">
        <v>41566.85</v>
      </c>
      <c r="S2160" s="2">
        <v>36915.11</v>
      </c>
      <c r="T2160" s="2">
        <v>156082.64000000001</v>
      </c>
      <c r="U2160" s="5">
        <v>1</v>
      </c>
      <c r="V2160" s="6">
        <v>2</v>
      </c>
      <c r="W2160">
        <v>1</v>
      </c>
      <c r="X2160">
        <v>1</v>
      </c>
      <c r="Y2160">
        <v>15</v>
      </c>
      <c r="Z2160" s="5">
        <f t="shared" ca="1" si="99"/>
        <v>2272</v>
      </c>
      <c r="AA2160" s="4" t="str">
        <f t="shared" si="100"/>
        <v>Mid</v>
      </c>
      <c r="AB2160" s="2">
        <f t="shared" si="101"/>
        <v>0.01</v>
      </c>
      <c r="AC2160" s="2">
        <f>banking_clients[[#This Row],[Bank_Loans]] + banking_clients[[#This Row],[Business_Lending]] + banking_clients[[#This Row],[CreditCard_Balance]]</f>
        <v>924996.12</v>
      </c>
      <c r="AD2160" s="2">
        <f>banking_clients[[#This Row],[Bank_Deposits]] + banking_clients[[#This Row],[Saving_Accounts]] + banking_clients[[#This Row],[ForeignCurrency_Account]] + banking_clients[[#This Row],[Checking_Accounts]]</f>
        <v>416092.89</v>
      </c>
    </row>
    <row r="2161" spans="1:30" x14ac:dyDescent="0.2">
      <c r="A2161" t="s">
        <v>6451</v>
      </c>
      <c r="B2161" t="s">
        <v>6452</v>
      </c>
      <c r="C2161" s="5">
        <v>22</v>
      </c>
      <c r="D2161">
        <v>13355</v>
      </c>
      <c r="E2161" s="3" t="s">
        <v>6453</v>
      </c>
      <c r="F2161" s="4" t="s">
        <v>182</v>
      </c>
      <c r="G2161" s="4" t="s">
        <v>49</v>
      </c>
      <c r="H2161" s="4" t="s">
        <v>585</v>
      </c>
      <c r="I2161" s="4" t="s">
        <v>33</v>
      </c>
      <c r="J2161" s="4" t="s">
        <v>34</v>
      </c>
      <c r="K2161" s="2">
        <v>133700.24</v>
      </c>
      <c r="L2161" s="2">
        <v>48330.15</v>
      </c>
      <c r="M2161" s="5">
        <v>2</v>
      </c>
      <c r="N2161" s="2">
        <v>9127.06</v>
      </c>
      <c r="O2161" s="2">
        <v>1662808.9</v>
      </c>
      <c r="P2161" s="2">
        <v>861107.97</v>
      </c>
      <c r="Q2161" s="2">
        <v>348543.7</v>
      </c>
      <c r="R2161" s="2">
        <v>341572.83</v>
      </c>
      <c r="S2161" s="2">
        <v>24721.89</v>
      </c>
      <c r="T2161" s="2">
        <v>2730628.03</v>
      </c>
      <c r="U2161" s="5">
        <v>2</v>
      </c>
      <c r="V2161" s="6">
        <v>4</v>
      </c>
      <c r="W2161">
        <v>2</v>
      </c>
      <c r="X2161">
        <v>1</v>
      </c>
      <c r="Y2161">
        <v>17</v>
      </c>
      <c r="Z2161" s="5">
        <f t="shared" ca="1" si="99"/>
        <v>6758</v>
      </c>
      <c r="AA2161" s="4" t="str">
        <f t="shared" si="100"/>
        <v>Mid</v>
      </c>
      <c r="AB2161" s="2">
        <f t="shared" si="101"/>
        <v>0.03</v>
      </c>
      <c r="AC2161" s="2">
        <f>banking_clients[[#This Row],[Bank_Loans]] + banking_clients[[#This Row],[Business_Lending]] + banking_clients[[#This Row],[CreditCard_Balance]]</f>
        <v>4402563.9899999993</v>
      </c>
      <c r="AD2161" s="2">
        <f>banking_clients[[#This Row],[Bank_Deposits]] + banking_clients[[#This Row],[Saving_Accounts]] + banking_clients[[#This Row],[ForeignCurrency_Account]] + banking_clients[[#This Row],[Checking_Accounts]]</f>
        <v>1575946.39</v>
      </c>
    </row>
    <row r="2162" spans="1:30" x14ac:dyDescent="0.2">
      <c r="A2162" t="s">
        <v>6454</v>
      </c>
      <c r="B2162" t="s">
        <v>6455</v>
      </c>
      <c r="C2162" s="5">
        <v>21</v>
      </c>
      <c r="D2162">
        <v>26375</v>
      </c>
      <c r="E2162" s="3" t="s">
        <v>804</v>
      </c>
      <c r="F2162" s="4" t="s">
        <v>310</v>
      </c>
      <c r="G2162" s="4" t="s">
        <v>49</v>
      </c>
      <c r="H2162" s="4" t="s">
        <v>514</v>
      </c>
      <c r="I2162" s="4" t="s">
        <v>13</v>
      </c>
      <c r="J2162" s="4" t="s">
        <v>34</v>
      </c>
      <c r="K2162" s="2">
        <v>36214.42</v>
      </c>
      <c r="L2162" s="2">
        <v>33925.15</v>
      </c>
      <c r="M2162" s="5">
        <v>1</v>
      </c>
      <c r="N2162" s="2">
        <v>1665.33</v>
      </c>
      <c r="O2162" s="2">
        <v>387574.32</v>
      </c>
      <c r="P2162" s="2">
        <v>1167758.98</v>
      </c>
      <c r="Q2162" s="2">
        <v>490655.03</v>
      </c>
      <c r="R2162" s="2">
        <v>441589.53</v>
      </c>
      <c r="S2162" s="2">
        <v>19148.419999999998</v>
      </c>
      <c r="T2162" s="2">
        <v>1106627.5900000001</v>
      </c>
      <c r="U2162" s="5">
        <v>2</v>
      </c>
      <c r="V2162" s="6">
        <v>2</v>
      </c>
      <c r="W2162">
        <v>2</v>
      </c>
      <c r="X2162">
        <v>1</v>
      </c>
      <c r="Y2162">
        <v>18</v>
      </c>
      <c r="Z2162" s="5">
        <f t="shared" ca="1" si="99"/>
        <v>1442</v>
      </c>
      <c r="AA2162" s="4" t="str">
        <f t="shared" si="100"/>
        <v>Low</v>
      </c>
      <c r="AB2162" s="2">
        <f t="shared" si="101"/>
        <v>0.05</v>
      </c>
      <c r="AC2162" s="2">
        <f>banking_clients[[#This Row],[Bank_Loans]] + banking_clients[[#This Row],[Business_Lending]] + banking_clients[[#This Row],[CreditCard_Balance]]</f>
        <v>1495867.2400000002</v>
      </c>
      <c r="AD2162" s="2">
        <f>banking_clients[[#This Row],[Bank_Deposits]] + banking_clients[[#This Row],[Saving_Accounts]] + banking_clients[[#This Row],[ForeignCurrency_Account]] + banking_clients[[#This Row],[Checking_Accounts]]</f>
        <v>2119151.96</v>
      </c>
    </row>
    <row r="2163" spans="1:30" x14ac:dyDescent="0.2">
      <c r="A2163" t="s">
        <v>6456</v>
      </c>
      <c r="B2163" t="s">
        <v>6457</v>
      </c>
      <c r="C2163" s="5">
        <v>53</v>
      </c>
      <c r="D2163">
        <v>30789</v>
      </c>
      <c r="E2163" s="3" t="s">
        <v>6458</v>
      </c>
      <c r="F2163" s="4" t="s">
        <v>446</v>
      </c>
      <c r="G2163" s="4" t="s">
        <v>25</v>
      </c>
      <c r="H2163" s="4" t="s">
        <v>643</v>
      </c>
      <c r="I2163" s="4" t="s">
        <v>33</v>
      </c>
      <c r="J2163" s="4" t="s">
        <v>40</v>
      </c>
      <c r="K2163" s="2">
        <v>324327.15000000002</v>
      </c>
      <c r="L2163" s="2">
        <v>22598.1</v>
      </c>
      <c r="M2163" s="5">
        <v>2</v>
      </c>
      <c r="N2163" s="2">
        <v>1379.93</v>
      </c>
      <c r="O2163" s="2">
        <v>458184.96000000002</v>
      </c>
      <c r="P2163" s="2">
        <v>291710.7</v>
      </c>
      <c r="Q2163" s="2">
        <v>131740.32</v>
      </c>
      <c r="R2163" s="2">
        <v>362474.08</v>
      </c>
      <c r="S2163" s="2">
        <v>32817.65</v>
      </c>
      <c r="T2163" s="2">
        <v>1111227.43</v>
      </c>
      <c r="U2163" s="5">
        <v>3</v>
      </c>
      <c r="V2163" s="6">
        <v>4</v>
      </c>
      <c r="W2163">
        <v>3</v>
      </c>
      <c r="X2163">
        <v>2</v>
      </c>
      <c r="Y2163">
        <v>19</v>
      </c>
      <c r="Z2163" s="5">
        <f t="shared" ca="1" si="99"/>
        <v>4613</v>
      </c>
      <c r="AA2163" s="4" t="str">
        <f t="shared" si="100"/>
        <v>High</v>
      </c>
      <c r="AB2163" s="2">
        <f t="shared" si="101"/>
        <v>0.03</v>
      </c>
      <c r="AC2163" s="2">
        <f>banking_clients[[#This Row],[Bank_Loans]] + banking_clients[[#This Row],[Business_Lending]] + banking_clients[[#This Row],[CreditCard_Balance]]</f>
        <v>1570792.3199999998</v>
      </c>
      <c r="AD2163" s="2">
        <f>banking_clients[[#This Row],[Bank_Deposits]] + banking_clients[[#This Row],[Saving_Accounts]] + banking_clients[[#This Row],[ForeignCurrency_Account]] + banking_clients[[#This Row],[Checking_Accounts]]</f>
        <v>818742.75</v>
      </c>
    </row>
    <row r="2164" spans="1:30" x14ac:dyDescent="0.2">
      <c r="A2164" t="s">
        <v>6459</v>
      </c>
      <c r="B2164" t="s">
        <v>6460</v>
      </c>
      <c r="C2164" s="5">
        <v>37</v>
      </c>
      <c r="D2164">
        <v>36211</v>
      </c>
      <c r="E2164" s="3" t="s">
        <v>6461</v>
      </c>
      <c r="F2164" s="4" t="s">
        <v>506</v>
      </c>
      <c r="G2164" s="4" t="s">
        <v>49</v>
      </c>
      <c r="H2164" s="4" t="s">
        <v>1117</v>
      </c>
      <c r="I2164" s="4" t="s">
        <v>33</v>
      </c>
      <c r="J2164" s="4" t="s">
        <v>34</v>
      </c>
      <c r="K2164" s="2">
        <v>230734.07</v>
      </c>
      <c r="L2164" s="2">
        <v>33099.839999999997</v>
      </c>
      <c r="M2164" s="5">
        <v>2</v>
      </c>
      <c r="N2164" s="2">
        <v>52.75</v>
      </c>
      <c r="O2164" s="2">
        <v>687617.29</v>
      </c>
      <c r="P2164" s="2">
        <v>104154.64</v>
      </c>
      <c r="Q2164" s="2">
        <v>102747.14</v>
      </c>
      <c r="R2164" s="2">
        <v>25081.56</v>
      </c>
      <c r="S2164" s="2">
        <v>18674.11</v>
      </c>
      <c r="T2164" s="2">
        <v>406364.03</v>
      </c>
      <c r="U2164" s="5">
        <v>0</v>
      </c>
      <c r="V2164" s="6">
        <v>2</v>
      </c>
      <c r="W2164">
        <v>3</v>
      </c>
      <c r="X2164">
        <v>1</v>
      </c>
      <c r="Y2164">
        <v>20</v>
      </c>
      <c r="Z2164" s="5">
        <f t="shared" ca="1" si="99"/>
        <v>2768</v>
      </c>
      <c r="AA2164" s="4" t="str">
        <f t="shared" si="100"/>
        <v>Mid</v>
      </c>
      <c r="AB2164" s="2">
        <f t="shared" si="101"/>
        <v>0.03</v>
      </c>
      <c r="AC2164" s="2">
        <f>banking_clients[[#This Row],[Bank_Loans]] + banking_clients[[#This Row],[Business_Lending]] + banking_clients[[#This Row],[CreditCard_Balance]]</f>
        <v>1094034.07</v>
      </c>
      <c r="AD2164" s="2">
        <f>banking_clients[[#This Row],[Bank_Deposits]] + banking_clients[[#This Row],[Saving_Accounts]] + banking_clients[[#This Row],[ForeignCurrency_Account]] + banking_clients[[#This Row],[Checking_Accounts]]</f>
        <v>250657.45</v>
      </c>
    </row>
    <row r="2165" spans="1:30" x14ac:dyDescent="0.2">
      <c r="A2165" t="s">
        <v>6462</v>
      </c>
      <c r="B2165" t="s">
        <v>6463</v>
      </c>
      <c r="C2165" s="5">
        <v>27</v>
      </c>
      <c r="D2165">
        <v>37137</v>
      </c>
      <c r="E2165" s="3" t="s">
        <v>6464</v>
      </c>
      <c r="F2165" s="4" t="s">
        <v>338</v>
      </c>
      <c r="G2165" s="4" t="s">
        <v>19</v>
      </c>
      <c r="H2165" s="4" t="s">
        <v>851</v>
      </c>
      <c r="I2165" s="4" t="s">
        <v>13</v>
      </c>
      <c r="J2165" s="4" t="s">
        <v>34</v>
      </c>
      <c r="K2165" s="2">
        <v>263582.2</v>
      </c>
      <c r="L2165" s="2">
        <v>59045.16</v>
      </c>
      <c r="M2165" s="5">
        <v>1</v>
      </c>
      <c r="N2165" s="2">
        <v>5868.59</v>
      </c>
      <c r="O2165" s="2">
        <v>1599755.13</v>
      </c>
      <c r="P2165" s="2">
        <v>948718.04</v>
      </c>
      <c r="Q2165" s="2">
        <v>246666.69</v>
      </c>
      <c r="R2165" s="2">
        <v>239203.44</v>
      </c>
      <c r="S2165" s="2">
        <v>59724.63</v>
      </c>
      <c r="T2165" s="2">
        <v>1885029.44</v>
      </c>
      <c r="U2165" s="5">
        <v>0</v>
      </c>
      <c r="V2165" s="6">
        <v>4</v>
      </c>
      <c r="W2165">
        <v>3</v>
      </c>
      <c r="X2165">
        <v>1</v>
      </c>
      <c r="Y2165">
        <v>21</v>
      </c>
      <c r="Z2165" s="5">
        <f t="shared" ca="1" si="99"/>
        <v>7407</v>
      </c>
      <c r="AA2165" s="4" t="str">
        <f t="shared" si="100"/>
        <v>Mid</v>
      </c>
      <c r="AB2165" s="2">
        <f t="shared" si="101"/>
        <v>0.05</v>
      </c>
      <c r="AC2165" s="2">
        <f>banking_clients[[#This Row],[Bank_Loans]] + banking_clients[[#This Row],[Business_Lending]] + banking_clients[[#This Row],[CreditCard_Balance]]</f>
        <v>3490653.1599999997</v>
      </c>
      <c r="AD2165" s="2">
        <f>banking_clients[[#This Row],[Bank_Deposits]] + banking_clients[[#This Row],[Saving_Accounts]] + banking_clients[[#This Row],[ForeignCurrency_Account]] + banking_clients[[#This Row],[Checking_Accounts]]</f>
        <v>1494312.7999999998</v>
      </c>
    </row>
    <row r="2166" spans="1:30" x14ac:dyDescent="0.2">
      <c r="A2166" t="s">
        <v>6465</v>
      </c>
      <c r="B2166" t="s">
        <v>6466</v>
      </c>
      <c r="C2166" s="5">
        <v>25</v>
      </c>
      <c r="D2166">
        <v>23441</v>
      </c>
      <c r="E2166" s="3" t="s">
        <v>2463</v>
      </c>
      <c r="F2166" s="4" t="s">
        <v>89</v>
      </c>
      <c r="G2166" s="4" t="s">
        <v>19</v>
      </c>
      <c r="H2166" s="4" t="s">
        <v>563</v>
      </c>
      <c r="I2166" s="4" t="s">
        <v>13</v>
      </c>
      <c r="J2166" s="4" t="s">
        <v>14</v>
      </c>
      <c r="K2166" s="2">
        <v>57039.78</v>
      </c>
      <c r="L2166" s="2">
        <v>50417.61</v>
      </c>
      <c r="M2166" s="5">
        <v>1</v>
      </c>
      <c r="N2166" s="2">
        <v>8330.7999999999993</v>
      </c>
      <c r="O2166" s="2">
        <v>391088.54</v>
      </c>
      <c r="P2166" s="2">
        <v>1529895.32</v>
      </c>
      <c r="Q2166" s="2">
        <v>798206.25</v>
      </c>
      <c r="R2166" s="2">
        <v>220393.62</v>
      </c>
      <c r="S2166" s="2">
        <v>56514.97</v>
      </c>
      <c r="T2166" s="2">
        <v>1285695.67</v>
      </c>
      <c r="U2166" s="5">
        <v>2</v>
      </c>
      <c r="V2166" s="6">
        <v>2</v>
      </c>
      <c r="W2166">
        <v>3</v>
      </c>
      <c r="X2166">
        <v>1</v>
      </c>
      <c r="Y2166">
        <v>22</v>
      </c>
      <c r="Z2166" s="5">
        <f t="shared" ca="1" si="99"/>
        <v>6787</v>
      </c>
      <c r="AA2166" s="4" t="str">
        <f t="shared" si="100"/>
        <v>Low</v>
      </c>
      <c r="AB2166" s="2">
        <f t="shared" si="101"/>
        <v>0.05</v>
      </c>
      <c r="AC2166" s="2">
        <f>banking_clients[[#This Row],[Bank_Loans]] + banking_clients[[#This Row],[Business_Lending]] + banking_clients[[#This Row],[CreditCard_Balance]]</f>
        <v>1685115.01</v>
      </c>
      <c r="AD2166" s="2">
        <f>banking_clients[[#This Row],[Bank_Deposits]] + banking_clients[[#This Row],[Saving_Accounts]] + banking_clients[[#This Row],[ForeignCurrency_Account]] + banking_clients[[#This Row],[Checking_Accounts]]</f>
        <v>2605010.16</v>
      </c>
    </row>
    <row r="2167" spans="1:30" x14ac:dyDescent="0.2">
      <c r="A2167" t="s">
        <v>6467</v>
      </c>
      <c r="B2167" t="s">
        <v>6468</v>
      </c>
      <c r="C2167" s="5">
        <v>74</v>
      </c>
      <c r="D2167">
        <v>18680</v>
      </c>
      <c r="E2167" s="3" t="s">
        <v>6469</v>
      </c>
      <c r="F2167" s="4" t="s">
        <v>78</v>
      </c>
      <c r="G2167" s="4" t="s">
        <v>49</v>
      </c>
      <c r="H2167" s="4" t="s">
        <v>585</v>
      </c>
      <c r="I2167" s="4" t="s">
        <v>13</v>
      </c>
      <c r="J2167" s="4" t="s">
        <v>34</v>
      </c>
      <c r="K2167" s="2">
        <v>36633.620000000003</v>
      </c>
      <c r="L2167" s="2">
        <v>29429.39</v>
      </c>
      <c r="M2167" s="5">
        <v>2</v>
      </c>
      <c r="N2167" s="2">
        <v>2438.94</v>
      </c>
      <c r="O2167" s="2">
        <v>118870</v>
      </c>
      <c r="P2167" s="2">
        <v>753986.85</v>
      </c>
      <c r="Q2167" s="2">
        <v>547010.06999999995</v>
      </c>
      <c r="R2167" s="2">
        <v>123003.34</v>
      </c>
      <c r="S2167" s="2">
        <v>1817.92</v>
      </c>
      <c r="T2167" s="2">
        <v>717175.78</v>
      </c>
      <c r="U2167" s="5">
        <v>1</v>
      </c>
      <c r="V2167" s="6">
        <v>1</v>
      </c>
      <c r="W2167">
        <v>3</v>
      </c>
      <c r="X2167">
        <v>2</v>
      </c>
      <c r="Y2167">
        <v>1</v>
      </c>
      <c r="Z2167" s="5">
        <f t="shared" ca="1" si="99"/>
        <v>6821</v>
      </c>
      <c r="AA2167" s="4" t="str">
        <f t="shared" si="100"/>
        <v>Low</v>
      </c>
      <c r="AB2167" s="2">
        <f t="shared" si="101"/>
        <v>0.05</v>
      </c>
      <c r="AC2167" s="2">
        <f>banking_clients[[#This Row],[Bank_Loans]] + banking_clients[[#This Row],[Business_Lending]] + banking_clients[[#This Row],[CreditCard_Balance]]</f>
        <v>838484.72</v>
      </c>
      <c r="AD2167" s="2">
        <f>banking_clients[[#This Row],[Bank_Deposits]] + banking_clients[[#This Row],[Saving_Accounts]] + banking_clients[[#This Row],[ForeignCurrency_Account]] + banking_clients[[#This Row],[Checking_Accounts]]</f>
        <v>1425818.18</v>
      </c>
    </row>
    <row r="2168" spans="1:30" x14ac:dyDescent="0.2">
      <c r="A2168" t="s">
        <v>6470</v>
      </c>
      <c r="B2168" t="s">
        <v>6471</v>
      </c>
      <c r="C2168" s="5">
        <v>32</v>
      </c>
      <c r="D2168">
        <v>16007</v>
      </c>
      <c r="E2168" s="3" t="s">
        <v>6472</v>
      </c>
      <c r="F2168" s="4" t="s">
        <v>284</v>
      </c>
      <c r="G2168" s="4" t="s">
        <v>49</v>
      </c>
      <c r="H2168" s="4" t="s">
        <v>717</v>
      </c>
      <c r="I2168" s="4" t="s">
        <v>33</v>
      </c>
      <c r="J2168" s="4" t="s">
        <v>34</v>
      </c>
      <c r="K2168" s="2">
        <v>69789.31</v>
      </c>
      <c r="L2168" s="2">
        <v>30138.74</v>
      </c>
      <c r="M2168" s="5">
        <v>3</v>
      </c>
      <c r="N2168" s="2">
        <v>6081.29</v>
      </c>
      <c r="O2168" s="2">
        <v>832543.24</v>
      </c>
      <c r="P2168" s="2">
        <v>1031441.22</v>
      </c>
      <c r="Q2168" s="2">
        <v>279962.62</v>
      </c>
      <c r="R2168" s="2">
        <v>260365.23</v>
      </c>
      <c r="S2168" s="2">
        <v>40998.33</v>
      </c>
      <c r="T2168" s="2">
        <v>596375.56000000006</v>
      </c>
      <c r="U2168" s="5">
        <v>3</v>
      </c>
      <c r="V2168" s="6">
        <v>2</v>
      </c>
      <c r="W2168">
        <v>3</v>
      </c>
      <c r="X2168">
        <v>1</v>
      </c>
      <c r="Y2168">
        <v>2</v>
      </c>
      <c r="Z2168" s="5">
        <f t="shared" ca="1" si="99"/>
        <v>7834</v>
      </c>
      <c r="AA2168" s="4" t="str">
        <f t="shared" si="100"/>
        <v>Low</v>
      </c>
      <c r="AB2168" s="2">
        <f t="shared" si="101"/>
        <v>0.03</v>
      </c>
      <c r="AC2168" s="2">
        <f>banking_clients[[#This Row],[Bank_Loans]] + banking_clients[[#This Row],[Business_Lending]] + banking_clients[[#This Row],[CreditCard_Balance]]</f>
        <v>1435000.09</v>
      </c>
      <c r="AD2168" s="2">
        <f>banking_clients[[#This Row],[Bank_Deposits]] + banking_clients[[#This Row],[Saving_Accounts]] + banking_clients[[#This Row],[ForeignCurrency_Account]] + banking_clients[[#This Row],[Checking_Accounts]]</f>
        <v>1612767.4</v>
      </c>
    </row>
    <row r="2169" spans="1:30" x14ac:dyDescent="0.2">
      <c r="A2169" t="s">
        <v>6473</v>
      </c>
      <c r="B2169" t="s">
        <v>6474</v>
      </c>
      <c r="C2169" s="5">
        <v>28</v>
      </c>
      <c r="D2169">
        <v>17968</v>
      </c>
      <c r="E2169" s="3" t="s">
        <v>6475</v>
      </c>
      <c r="F2169" s="4" t="s">
        <v>192</v>
      </c>
      <c r="G2169" s="4" t="s">
        <v>49</v>
      </c>
      <c r="H2169" s="4" t="s">
        <v>207</v>
      </c>
      <c r="I2169" s="4" t="s">
        <v>80</v>
      </c>
      <c r="J2169" s="4" t="s">
        <v>27</v>
      </c>
      <c r="K2169" s="2">
        <v>64385.59</v>
      </c>
      <c r="L2169" s="2">
        <v>5201.28</v>
      </c>
      <c r="M2169" s="5">
        <v>1</v>
      </c>
      <c r="N2169" s="2">
        <v>260.64</v>
      </c>
      <c r="O2169" s="2">
        <v>175520.16</v>
      </c>
      <c r="P2169" s="2">
        <v>449340.57</v>
      </c>
      <c r="Q2169" s="2">
        <v>164758.21</v>
      </c>
      <c r="R2169" s="2">
        <v>217430.91</v>
      </c>
      <c r="S2169" s="2">
        <v>22500.29</v>
      </c>
      <c r="T2169" s="2">
        <v>628846.85</v>
      </c>
      <c r="U2169" s="5">
        <v>2</v>
      </c>
      <c r="V2169" s="6">
        <v>1</v>
      </c>
      <c r="W2169">
        <v>3</v>
      </c>
      <c r="X2169">
        <v>2</v>
      </c>
      <c r="Y2169">
        <v>3</v>
      </c>
      <c r="Z2169" s="5">
        <f t="shared" ca="1" si="99"/>
        <v>4571</v>
      </c>
      <c r="AA2169" s="4" t="str">
        <f t="shared" si="100"/>
        <v>Low</v>
      </c>
      <c r="AB2169" s="2">
        <f t="shared" si="101"/>
        <v>0.01</v>
      </c>
      <c r="AC2169" s="2">
        <f>banking_clients[[#This Row],[Bank_Loans]] + banking_clients[[#This Row],[Business_Lending]] + banking_clients[[#This Row],[CreditCard_Balance]]</f>
        <v>804627.65</v>
      </c>
      <c r="AD2169" s="2">
        <f>banking_clients[[#This Row],[Bank_Deposits]] + banking_clients[[#This Row],[Saving_Accounts]] + banking_clients[[#This Row],[ForeignCurrency_Account]] + banking_clients[[#This Row],[Checking_Accounts]]</f>
        <v>854029.98</v>
      </c>
    </row>
    <row r="2170" spans="1:30" x14ac:dyDescent="0.2">
      <c r="A2170" t="s">
        <v>6476</v>
      </c>
      <c r="B2170" t="s">
        <v>6477</v>
      </c>
      <c r="C2170" s="5">
        <v>78</v>
      </c>
      <c r="D2170">
        <v>27552</v>
      </c>
      <c r="E2170" s="3" t="s">
        <v>6478</v>
      </c>
      <c r="F2170" s="4" t="s">
        <v>63</v>
      </c>
      <c r="G2170" s="4" t="s">
        <v>25</v>
      </c>
      <c r="H2170" s="4" t="s">
        <v>268</v>
      </c>
      <c r="I2170" s="4" t="s">
        <v>33</v>
      </c>
      <c r="J2170" s="4" t="s">
        <v>27</v>
      </c>
      <c r="K2170" s="2">
        <v>263680.77</v>
      </c>
      <c r="L2170" s="2">
        <v>43179.32</v>
      </c>
      <c r="M2170" s="5">
        <v>1</v>
      </c>
      <c r="N2170" s="2">
        <v>9128.93</v>
      </c>
      <c r="O2170" s="2">
        <v>1539487.49</v>
      </c>
      <c r="P2170" s="2">
        <v>1424891.08</v>
      </c>
      <c r="Q2170" s="2">
        <v>745916.14</v>
      </c>
      <c r="R2170" s="2">
        <v>151478.35</v>
      </c>
      <c r="S2170" s="2">
        <v>21860.799999999999</v>
      </c>
      <c r="T2170" s="2">
        <v>2131862.9700000002</v>
      </c>
      <c r="U2170" s="5">
        <v>3</v>
      </c>
      <c r="V2170" s="6">
        <v>2</v>
      </c>
      <c r="W2170">
        <v>4</v>
      </c>
      <c r="X2170">
        <v>2</v>
      </c>
      <c r="Y2170">
        <v>4</v>
      </c>
      <c r="Z2170" s="5">
        <f t="shared" ca="1" si="99"/>
        <v>5672</v>
      </c>
      <c r="AA2170" s="4" t="str">
        <f t="shared" si="100"/>
        <v>Mid</v>
      </c>
      <c r="AB2170" s="2">
        <f t="shared" si="101"/>
        <v>0.03</v>
      </c>
      <c r="AC2170" s="2">
        <f>banking_clients[[#This Row],[Bank_Loans]] + banking_clients[[#This Row],[Business_Lending]] + banking_clients[[#This Row],[CreditCard_Balance]]</f>
        <v>3680479.39</v>
      </c>
      <c r="AD2170" s="2">
        <f>banking_clients[[#This Row],[Bank_Deposits]] + banking_clients[[#This Row],[Saving_Accounts]] + banking_clients[[#This Row],[ForeignCurrency_Account]] + banking_clients[[#This Row],[Checking_Accounts]]</f>
        <v>2344146.37</v>
      </c>
    </row>
    <row r="2171" spans="1:30" x14ac:dyDescent="0.2">
      <c r="A2171" t="s">
        <v>6479</v>
      </c>
      <c r="B2171" t="s">
        <v>6480</v>
      </c>
      <c r="C2171" s="5">
        <v>39</v>
      </c>
      <c r="D2171">
        <v>3899</v>
      </c>
      <c r="E2171" s="3" t="s">
        <v>6481</v>
      </c>
      <c r="F2171" s="4" t="s">
        <v>647</v>
      </c>
      <c r="G2171" s="4" t="s">
        <v>49</v>
      </c>
      <c r="H2171" s="4" t="s">
        <v>1152</v>
      </c>
      <c r="I2171" s="4" t="s">
        <v>33</v>
      </c>
      <c r="J2171" s="4" t="s">
        <v>40</v>
      </c>
      <c r="K2171" s="2">
        <v>108075.28</v>
      </c>
      <c r="L2171" s="2">
        <v>7107.9</v>
      </c>
      <c r="M2171" s="5">
        <v>3</v>
      </c>
      <c r="N2171" s="2">
        <v>8089.05</v>
      </c>
      <c r="O2171" s="2">
        <v>749152.78</v>
      </c>
      <c r="P2171" s="2">
        <v>1848506.27</v>
      </c>
      <c r="Q2171" s="2">
        <v>545072.36</v>
      </c>
      <c r="R2171" s="2">
        <v>326332.45</v>
      </c>
      <c r="S2171" s="2">
        <v>52023.54</v>
      </c>
      <c r="T2171" s="2">
        <v>405160.42</v>
      </c>
      <c r="U2171" s="5">
        <v>2</v>
      </c>
      <c r="V2171" s="6">
        <v>2</v>
      </c>
      <c r="W2171">
        <v>4</v>
      </c>
      <c r="X2171">
        <v>2</v>
      </c>
      <c r="Y2171">
        <v>8</v>
      </c>
      <c r="Z2171" s="5">
        <f t="shared" ca="1" si="99"/>
        <v>6595</v>
      </c>
      <c r="AA2171" s="4" t="str">
        <f t="shared" si="100"/>
        <v>Mid</v>
      </c>
      <c r="AB2171" s="2">
        <f t="shared" si="101"/>
        <v>0.03</v>
      </c>
      <c r="AC2171" s="2">
        <f>banking_clients[[#This Row],[Bank_Loans]] + banking_clients[[#This Row],[Business_Lending]] + banking_clients[[#This Row],[CreditCard_Balance]]</f>
        <v>1162402.25</v>
      </c>
      <c r="AD2171" s="2">
        <f>banking_clients[[#This Row],[Bank_Deposits]] + banking_clients[[#This Row],[Saving_Accounts]] + banking_clients[[#This Row],[ForeignCurrency_Account]] + banking_clients[[#This Row],[Checking_Accounts]]</f>
        <v>2771934.62</v>
      </c>
    </row>
    <row r="2172" spans="1:30" x14ac:dyDescent="0.2">
      <c r="A2172" t="s">
        <v>6482</v>
      </c>
      <c r="B2172" t="s">
        <v>4486</v>
      </c>
      <c r="C2172" s="5">
        <v>62</v>
      </c>
      <c r="D2172">
        <v>35160</v>
      </c>
      <c r="E2172" s="3" t="s">
        <v>5908</v>
      </c>
      <c r="F2172" s="4" t="s">
        <v>267</v>
      </c>
      <c r="G2172" s="4" t="s">
        <v>49</v>
      </c>
      <c r="H2172" s="4" t="s">
        <v>851</v>
      </c>
      <c r="I2172" s="4" t="s">
        <v>13</v>
      </c>
      <c r="J2172" s="4" t="s">
        <v>27</v>
      </c>
      <c r="K2172" s="2">
        <v>113729.44</v>
      </c>
      <c r="L2172" s="2">
        <v>32788.36</v>
      </c>
      <c r="M2172" s="5">
        <v>1</v>
      </c>
      <c r="N2172" s="2">
        <v>4.25</v>
      </c>
      <c r="O2172" s="2">
        <v>442508.77</v>
      </c>
      <c r="P2172" s="2">
        <v>391283.91</v>
      </c>
      <c r="Q2172" s="2">
        <v>236829.74</v>
      </c>
      <c r="R2172" s="2">
        <v>191832.09</v>
      </c>
      <c r="S2172" s="2">
        <v>2429.7600000000002</v>
      </c>
      <c r="T2172" s="2">
        <v>229924.39</v>
      </c>
      <c r="U2172" s="5">
        <v>3</v>
      </c>
      <c r="V2172" s="6">
        <v>1</v>
      </c>
      <c r="W2172">
        <v>3</v>
      </c>
      <c r="X2172">
        <v>2</v>
      </c>
      <c r="Y2172">
        <v>9</v>
      </c>
      <c r="Z2172" s="5">
        <f t="shared" ca="1" si="99"/>
        <v>6744</v>
      </c>
      <c r="AA2172" s="4" t="str">
        <f t="shared" si="100"/>
        <v>Mid</v>
      </c>
      <c r="AB2172" s="2">
        <f t="shared" si="101"/>
        <v>0.05</v>
      </c>
      <c r="AC2172" s="2">
        <f>banking_clients[[#This Row],[Bank_Loans]] + banking_clients[[#This Row],[Business_Lending]] + banking_clients[[#This Row],[CreditCard_Balance]]</f>
        <v>672437.41</v>
      </c>
      <c r="AD2172" s="2">
        <f>banking_clients[[#This Row],[Bank_Deposits]] + banking_clients[[#This Row],[Saving_Accounts]] + banking_clients[[#This Row],[ForeignCurrency_Account]] + banking_clients[[#This Row],[Checking_Accounts]]</f>
        <v>822375.5</v>
      </c>
    </row>
    <row r="2173" spans="1:30" x14ac:dyDescent="0.2">
      <c r="A2173" t="s">
        <v>6483</v>
      </c>
      <c r="B2173" t="s">
        <v>6484</v>
      </c>
      <c r="C2173" s="5">
        <v>44</v>
      </c>
      <c r="D2173">
        <v>3550</v>
      </c>
      <c r="E2173" s="3" t="s">
        <v>6485</v>
      </c>
      <c r="F2173" s="4" t="s">
        <v>94</v>
      </c>
      <c r="G2173" s="4" t="s">
        <v>25</v>
      </c>
      <c r="H2173" s="4" t="s">
        <v>219</v>
      </c>
      <c r="I2173" s="4" t="s">
        <v>80</v>
      </c>
      <c r="J2173" s="4" t="s">
        <v>40</v>
      </c>
      <c r="K2173" s="2">
        <v>217808.57</v>
      </c>
      <c r="L2173" s="2">
        <v>34263.18</v>
      </c>
      <c r="M2173" s="5">
        <v>1</v>
      </c>
      <c r="N2173" s="2">
        <v>468.72</v>
      </c>
      <c r="O2173" s="2">
        <v>303130.59999999998</v>
      </c>
      <c r="P2173" s="2">
        <v>1763179.74</v>
      </c>
      <c r="Q2173" s="2">
        <v>1038000.98</v>
      </c>
      <c r="R2173" s="2">
        <v>195798.27</v>
      </c>
      <c r="S2173" s="2">
        <v>36567.19</v>
      </c>
      <c r="T2173" s="2">
        <v>867553.85</v>
      </c>
      <c r="U2173" s="5">
        <v>2</v>
      </c>
      <c r="V2173" s="6">
        <v>2</v>
      </c>
      <c r="W2173">
        <v>1</v>
      </c>
      <c r="X2173">
        <v>2</v>
      </c>
      <c r="Y2173">
        <v>10</v>
      </c>
      <c r="Z2173" s="5">
        <f t="shared" ca="1" si="99"/>
        <v>10646</v>
      </c>
      <c r="AA2173" s="4" t="str">
        <f t="shared" si="100"/>
        <v>Mid</v>
      </c>
      <c r="AB2173" s="2">
        <f t="shared" si="101"/>
        <v>0.01</v>
      </c>
      <c r="AC2173" s="2">
        <f>banking_clients[[#This Row],[Bank_Loans]] + banking_clients[[#This Row],[Business_Lending]] + banking_clients[[#This Row],[CreditCard_Balance]]</f>
        <v>1171153.17</v>
      </c>
      <c r="AD2173" s="2">
        <f>banking_clients[[#This Row],[Bank_Deposits]] + banking_clients[[#This Row],[Saving_Accounts]] + banking_clients[[#This Row],[ForeignCurrency_Account]] + banking_clients[[#This Row],[Checking_Accounts]]</f>
        <v>3033546.1799999997</v>
      </c>
    </row>
    <row r="2174" spans="1:30" x14ac:dyDescent="0.2">
      <c r="A2174" t="s">
        <v>6486</v>
      </c>
      <c r="B2174" t="s">
        <v>6487</v>
      </c>
      <c r="C2174" s="5">
        <v>78</v>
      </c>
      <c r="D2174">
        <v>39263</v>
      </c>
      <c r="E2174" s="3" t="s">
        <v>1874</v>
      </c>
      <c r="F2174" s="4" t="s">
        <v>315</v>
      </c>
      <c r="G2174" s="4" t="s">
        <v>25</v>
      </c>
      <c r="H2174" s="4" t="s">
        <v>1101</v>
      </c>
      <c r="I2174" s="4" t="s">
        <v>13</v>
      </c>
      <c r="J2174" s="4" t="s">
        <v>40</v>
      </c>
      <c r="K2174" s="2">
        <v>240104.65</v>
      </c>
      <c r="L2174" s="2">
        <v>39235.47</v>
      </c>
      <c r="M2174" s="5">
        <v>1</v>
      </c>
      <c r="N2174" s="2">
        <v>5713.88</v>
      </c>
      <c r="O2174" s="2">
        <v>311027.17</v>
      </c>
      <c r="P2174" s="2">
        <v>956524.89</v>
      </c>
      <c r="Q2174" s="2">
        <v>255704.67</v>
      </c>
      <c r="R2174" s="2">
        <v>456290.78</v>
      </c>
      <c r="S2174" s="2">
        <v>51756.67</v>
      </c>
      <c r="T2174" s="2">
        <v>1100443.43</v>
      </c>
      <c r="U2174" s="5">
        <v>3</v>
      </c>
      <c r="V2174" s="6">
        <v>2</v>
      </c>
      <c r="W2174">
        <v>2</v>
      </c>
      <c r="X2174">
        <v>2</v>
      </c>
      <c r="Y2174">
        <v>11</v>
      </c>
      <c r="Z2174" s="5">
        <f t="shared" ca="1" si="99"/>
        <v>6482</v>
      </c>
      <c r="AA2174" s="4" t="str">
        <f t="shared" si="100"/>
        <v>Mid</v>
      </c>
      <c r="AB2174" s="2">
        <f t="shared" si="101"/>
        <v>0.05</v>
      </c>
      <c r="AC2174" s="2">
        <f>banking_clients[[#This Row],[Bank_Loans]] + banking_clients[[#This Row],[Business_Lending]] + banking_clients[[#This Row],[CreditCard_Balance]]</f>
        <v>1417184.4799999997</v>
      </c>
      <c r="AD2174" s="2">
        <f>banking_clients[[#This Row],[Bank_Deposits]] + banking_clients[[#This Row],[Saving_Accounts]] + banking_clients[[#This Row],[ForeignCurrency_Account]] + banking_clients[[#This Row],[Checking_Accounts]]</f>
        <v>1720277.0099999998</v>
      </c>
    </row>
    <row r="2175" spans="1:30" x14ac:dyDescent="0.2">
      <c r="A2175" t="s">
        <v>6488</v>
      </c>
      <c r="B2175" t="s">
        <v>6489</v>
      </c>
      <c r="C2175" s="5">
        <v>46</v>
      </c>
      <c r="D2175">
        <v>30867</v>
      </c>
      <c r="E2175" s="3" t="s">
        <v>5613</v>
      </c>
      <c r="F2175" s="4" t="s">
        <v>267</v>
      </c>
      <c r="G2175" s="4" t="s">
        <v>19</v>
      </c>
      <c r="H2175" s="4" t="s">
        <v>507</v>
      </c>
      <c r="I2175" s="4" t="s">
        <v>13</v>
      </c>
      <c r="J2175" s="4" t="s">
        <v>14</v>
      </c>
      <c r="K2175" s="2">
        <v>62217.75</v>
      </c>
      <c r="L2175" s="2">
        <v>21449.89</v>
      </c>
      <c r="M2175" s="5">
        <v>2</v>
      </c>
      <c r="N2175" s="2">
        <v>3757.78</v>
      </c>
      <c r="O2175" s="2">
        <v>714905.91</v>
      </c>
      <c r="P2175" s="2">
        <v>135583.48000000001</v>
      </c>
      <c r="Q2175" s="2">
        <v>179072.53</v>
      </c>
      <c r="R2175" s="2">
        <v>59093.93</v>
      </c>
      <c r="S2175" s="2">
        <v>19576.560000000001</v>
      </c>
      <c r="T2175" s="2">
        <v>876968.13</v>
      </c>
      <c r="U2175" s="5">
        <v>0</v>
      </c>
      <c r="V2175" s="6">
        <v>3</v>
      </c>
      <c r="W2175">
        <v>3</v>
      </c>
      <c r="X2175">
        <v>1</v>
      </c>
      <c r="Y2175">
        <v>12</v>
      </c>
      <c r="Z2175" s="5">
        <f t="shared" ca="1" si="99"/>
        <v>4455</v>
      </c>
      <c r="AA2175" s="4" t="str">
        <f t="shared" si="100"/>
        <v>Low</v>
      </c>
      <c r="AB2175" s="2">
        <f t="shared" si="101"/>
        <v>0.05</v>
      </c>
      <c r="AC2175" s="2">
        <f>banking_clients[[#This Row],[Bank_Loans]] + banking_clients[[#This Row],[Business_Lending]] + banking_clients[[#This Row],[CreditCard_Balance]]</f>
        <v>1595631.82</v>
      </c>
      <c r="AD2175" s="2">
        <f>banking_clients[[#This Row],[Bank_Deposits]] + banking_clients[[#This Row],[Saving_Accounts]] + banking_clients[[#This Row],[ForeignCurrency_Account]] + banking_clients[[#This Row],[Checking_Accounts]]</f>
        <v>393326.5</v>
      </c>
    </row>
    <row r="2176" spans="1:30" x14ac:dyDescent="0.2">
      <c r="A2176" t="s">
        <v>6490</v>
      </c>
      <c r="B2176" t="s">
        <v>6491</v>
      </c>
      <c r="C2176" s="5">
        <v>27</v>
      </c>
      <c r="D2176">
        <v>39017</v>
      </c>
      <c r="E2176" s="3" t="s">
        <v>3658</v>
      </c>
      <c r="F2176" s="4" t="s">
        <v>295</v>
      </c>
      <c r="G2176" s="4" t="s">
        <v>25</v>
      </c>
      <c r="H2176" s="4" t="s">
        <v>1247</v>
      </c>
      <c r="I2176" s="4" t="s">
        <v>13</v>
      </c>
      <c r="J2176" s="4" t="s">
        <v>14</v>
      </c>
      <c r="K2176" s="2">
        <v>230504.6</v>
      </c>
      <c r="L2176" s="2">
        <v>47430.84</v>
      </c>
      <c r="M2176" s="5">
        <v>1</v>
      </c>
      <c r="N2176" s="2">
        <v>10775.17</v>
      </c>
      <c r="O2176" s="2">
        <v>1579998.39</v>
      </c>
      <c r="P2176" s="2">
        <v>501098.17</v>
      </c>
      <c r="Q2176" s="2">
        <v>219836.62</v>
      </c>
      <c r="R2176" s="2">
        <v>63106.04</v>
      </c>
      <c r="S2176" s="2">
        <v>228.53</v>
      </c>
      <c r="T2176" s="2">
        <v>2479024.4300000002</v>
      </c>
      <c r="U2176" s="5">
        <v>3</v>
      </c>
      <c r="V2176" s="6">
        <v>3</v>
      </c>
      <c r="W2176">
        <v>4</v>
      </c>
      <c r="X2176">
        <v>1</v>
      </c>
      <c r="Y2176">
        <v>13</v>
      </c>
      <c r="Z2176" s="5">
        <f t="shared" ca="1" si="99"/>
        <v>1761</v>
      </c>
      <c r="AA2176" s="4" t="str">
        <f t="shared" si="100"/>
        <v>Mid</v>
      </c>
      <c r="AB2176" s="2">
        <f t="shared" si="101"/>
        <v>0.05</v>
      </c>
      <c r="AC2176" s="2">
        <f>banking_clients[[#This Row],[Bank_Loans]] + banking_clients[[#This Row],[Business_Lending]] + banking_clients[[#This Row],[CreditCard_Balance]]</f>
        <v>4069797.99</v>
      </c>
      <c r="AD2176" s="2">
        <f>banking_clients[[#This Row],[Bank_Deposits]] + banking_clients[[#This Row],[Saving_Accounts]] + banking_clients[[#This Row],[ForeignCurrency_Account]] + banking_clients[[#This Row],[Checking_Accounts]]</f>
        <v>784269.36</v>
      </c>
    </row>
    <row r="2177" spans="1:30" x14ac:dyDescent="0.2">
      <c r="A2177" t="s">
        <v>6492</v>
      </c>
      <c r="B2177" t="s">
        <v>6493</v>
      </c>
      <c r="C2177" s="5">
        <v>63</v>
      </c>
      <c r="D2177">
        <v>8763</v>
      </c>
      <c r="E2177" s="3" t="s">
        <v>6494</v>
      </c>
      <c r="F2177" s="4" t="s">
        <v>84</v>
      </c>
      <c r="G2177" s="4" t="s">
        <v>25</v>
      </c>
      <c r="H2177" s="4" t="s">
        <v>168</v>
      </c>
      <c r="I2177" s="4" t="s">
        <v>13</v>
      </c>
      <c r="J2177" s="4" t="s">
        <v>40</v>
      </c>
      <c r="K2177" s="2">
        <v>247365.57</v>
      </c>
      <c r="L2177" s="2">
        <v>10094.129999999999</v>
      </c>
      <c r="M2177" s="5">
        <v>2</v>
      </c>
      <c r="N2177" s="2">
        <v>2248.79</v>
      </c>
      <c r="O2177" s="2">
        <v>48433.56</v>
      </c>
      <c r="P2177" s="2">
        <v>283112.89</v>
      </c>
      <c r="Q2177" s="2">
        <v>188741.93</v>
      </c>
      <c r="R2177" s="2">
        <v>365739.91</v>
      </c>
      <c r="S2177" s="2">
        <v>5794.64</v>
      </c>
      <c r="T2177" s="2">
        <v>282126.71000000002</v>
      </c>
      <c r="U2177" s="5">
        <v>1</v>
      </c>
      <c r="V2177" s="6">
        <v>2</v>
      </c>
      <c r="W2177">
        <v>1</v>
      </c>
      <c r="X2177">
        <v>2</v>
      </c>
      <c r="Y2177">
        <v>14</v>
      </c>
      <c r="Z2177" s="5">
        <f t="shared" ca="1" si="99"/>
        <v>9087</v>
      </c>
      <c r="AA2177" s="4" t="str">
        <f t="shared" si="100"/>
        <v>Mid</v>
      </c>
      <c r="AB2177" s="2">
        <f t="shared" si="101"/>
        <v>0.05</v>
      </c>
      <c r="AC2177" s="2">
        <f>banking_clients[[#This Row],[Bank_Loans]] + banking_clients[[#This Row],[Business_Lending]] + banking_clients[[#This Row],[CreditCard_Balance]]</f>
        <v>332809.06</v>
      </c>
      <c r="AD2177" s="2">
        <f>banking_clients[[#This Row],[Bank_Deposits]] + banking_clients[[#This Row],[Saving_Accounts]] + banking_clients[[#This Row],[ForeignCurrency_Account]] + banking_clients[[#This Row],[Checking_Accounts]]</f>
        <v>843389.37000000011</v>
      </c>
    </row>
    <row r="2178" spans="1:30" x14ac:dyDescent="0.2">
      <c r="A2178" t="s">
        <v>6495</v>
      </c>
      <c r="B2178" t="s">
        <v>6496</v>
      </c>
      <c r="C2178" s="5">
        <v>82</v>
      </c>
      <c r="D2178">
        <v>27489</v>
      </c>
      <c r="E2178" s="3" t="s">
        <v>3005</v>
      </c>
      <c r="F2178" s="4" t="s">
        <v>94</v>
      </c>
      <c r="G2178" s="4" t="s">
        <v>49</v>
      </c>
      <c r="H2178" s="4" t="s">
        <v>303</v>
      </c>
      <c r="I2178" s="4" t="s">
        <v>33</v>
      </c>
      <c r="J2178" s="4" t="s">
        <v>14</v>
      </c>
      <c r="K2178" s="2">
        <v>116319.11</v>
      </c>
      <c r="L2178" s="2">
        <v>15838.9</v>
      </c>
      <c r="M2178" s="5">
        <v>1</v>
      </c>
      <c r="N2178" s="2">
        <v>2026.15</v>
      </c>
      <c r="O2178" s="2">
        <v>197453.59</v>
      </c>
      <c r="P2178" s="2">
        <v>150388.35</v>
      </c>
      <c r="Q2178" s="2">
        <v>133201.10999999999</v>
      </c>
      <c r="R2178" s="2">
        <v>96334.48</v>
      </c>
      <c r="S2178" s="2">
        <v>11288.13</v>
      </c>
      <c r="T2178" s="2">
        <v>408511.29</v>
      </c>
      <c r="U2178" s="5">
        <v>1</v>
      </c>
      <c r="V2178" s="6">
        <v>1</v>
      </c>
      <c r="W2178">
        <v>1</v>
      </c>
      <c r="X2178">
        <v>2</v>
      </c>
      <c r="Y2178">
        <v>15</v>
      </c>
      <c r="Z2178" s="5">
        <f t="shared" ref="Z2178:Z2241" ca="1" si="102">DATEDIF(E2178, TODAY(), "D")</f>
        <v>5823</v>
      </c>
      <c r="AA2178" s="4" t="str">
        <f t="shared" ref="AA2178:AA2241" si="103">IF(K2178&lt;100000, "Low", IF(K2178&lt;=300000, "Mid", "High"))</f>
        <v>Mid</v>
      </c>
      <c r="AB2178" s="2">
        <f t="shared" ref="AB2178:AB2241" si="104">IF(I2178="High", 0.05, IF(I2178="Mid", 0.03, 0.01))</f>
        <v>0.03</v>
      </c>
      <c r="AC2178" s="2">
        <f>banking_clients[[#This Row],[Bank_Loans]] + banking_clients[[#This Row],[Business_Lending]] + banking_clients[[#This Row],[CreditCard_Balance]]</f>
        <v>607991.03</v>
      </c>
      <c r="AD2178" s="2">
        <f>banking_clients[[#This Row],[Bank_Deposits]] + banking_clients[[#This Row],[Saving_Accounts]] + banking_clients[[#This Row],[ForeignCurrency_Account]] + banking_clients[[#This Row],[Checking_Accounts]]</f>
        <v>391212.07</v>
      </c>
    </row>
    <row r="2179" spans="1:30" x14ac:dyDescent="0.2">
      <c r="A2179" t="s">
        <v>6497</v>
      </c>
      <c r="B2179" t="s">
        <v>6498</v>
      </c>
      <c r="C2179" s="5">
        <v>75</v>
      </c>
      <c r="D2179">
        <v>22069</v>
      </c>
      <c r="E2179" s="3" t="s">
        <v>6499</v>
      </c>
      <c r="F2179" s="4" t="s">
        <v>24</v>
      </c>
      <c r="G2179" s="4" t="s">
        <v>25</v>
      </c>
      <c r="H2179" s="4" t="s">
        <v>311</v>
      </c>
      <c r="I2179" s="4" t="s">
        <v>80</v>
      </c>
      <c r="J2179" s="4" t="s">
        <v>34</v>
      </c>
      <c r="K2179" s="2">
        <v>356267.87</v>
      </c>
      <c r="L2179" s="2">
        <v>51367.68</v>
      </c>
      <c r="M2179" s="5">
        <v>1</v>
      </c>
      <c r="N2179" s="2">
        <v>855.24</v>
      </c>
      <c r="O2179" s="2">
        <v>230852.51</v>
      </c>
      <c r="P2179" s="2">
        <v>1112280.6599999999</v>
      </c>
      <c r="Q2179" s="2">
        <v>217242.32</v>
      </c>
      <c r="R2179" s="2">
        <v>677796.03</v>
      </c>
      <c r="S2179" s="2">
        <v>16327.07</v>
      </c>
      <c r="T2179" s="2">
        <v>2180346.16</v>
      </c>
      <c r="U2179" s="5">
        <v>0</v>
      </c>
      <c r="V2179" s="6">
        <v>2</v>
      </c>
      <c r="W2179">
        <v>1</v>
      </c>
      <c r="X2179">
        <v>2</v>
      </c>
      <c r="Y2179">
        <v>1</v>
      </c>
      <c r="Z2179" s="5">
        <f t="shared" ca="1" si="102"/>
        <v>1922</v>
      </c>
      <c r="AA2179" s="4" t="str">
        <f t="shared" si="103"/>
        <v>High</v>
      </c>
      <c r="AB2179" s="2">
        <f t="shared" si="104"/>
        <v>0.01</v>
      </c>
      <c r="AC2179" s="2">
        <f>banking_clients[[#This Row],[Bank_Loans]] + banking_clients[[#This Row],[Business_Lending]] + banking_clients[[#This Row],[CreditCard_Balance]]</f>
        <v>2412053.91</v>
      </c>
      <c r="AD2179" s="2">
        <f>banking_clients[[#This Row],[Bank_Deposits]] + banking_clients[[#This Row],[Saving_Accounts]] + banking_clients[[#This Row],[ForeignCurrency_Account]] + banking_clients[[#This Row],[Checking_Accounts]]</f>
        <v>2023646.08</v>
      </c>
    </row>
    <row r="2180" spans="1:30" x14ac:dyDescent="0.2">
      <c r="A2180" t="s">
        <v>6500</v>
      </c>
      <c r="B2180" t="s">
        <v>6501</v>
      </c>
      <c r="C2180" s="5">
        <v>48</v>
      </c>
      <c r="D2180">
        <v>35139</v>
      </c>
      <c r="E2180" s="3" t="s">
        <v>6502</v>
      </c>
      <c r="F2180" s="4" t="s">
        <v>10</v>
      </c>
      <c r="G2180" s="4" t="s">
        <v>49</v>
      </c>
      <c r="H2180" s="4" t="s">
        <v>299</v>
      </c>
      <c r="I2180" s="4" t="s">
        <v>13</v>
      </c>
      <c r="J2180" s="4" t="s">
        <v>40</v>
      </c>
      <c r="K2180" s="2">
        <v>231926.06</v>
      </c>
      <c r="L2180" s="2">
        <v>57530.55</v>
      </c>
      <c r="M2180" s="5">
        <v>2</v>
      </c>
      <c r="N2180" s="2">
        <v>659.1</v>
      </c>
      <c r="O2180" s="2">
        <v>681394.85</v>
      </c>
      <c r="P2180" s="2">
        <v>1689560.43</v>
      </c>
      <c r="Q2180" s="2">
        <v>465626.89</v>
      </c>
      <c r="R2180" s="2">
        <v>510194.03</v>
      </c>
      <c r="S2180" s="2">
        <v>77444.789999999994</v>
      </c>
      <c r="T2180" s="2">
        <v>1624273.32</v>
      </c>
      <c r="U2180" s="5">
        <v>2</v>
      </c>
      <c r="V2180" s="6">
        <v>3</v>
      </c>
      <c r="W2180">
        <v>2</v>
      </c>
      <c r="X2180">
        <v>2</v>
      </c>
      <c r="Y2180">
        <v>2</v>
      </c>
      <c r="Z2180" s="5">
        <f t="shared" ca="1" si="102"/>
        <v>1399</v>
      </c>
      <c r="AA2180" s="4" t="str">
        <f t="shared" si="103"/>
        <v>Mid</v>
      </c>
      <c r="AB2180" s="2">
        <f t="shared" si="104"/>
        <v>0.05</v>
      </c>
      <c r="AC2180" s="2">
        <f>banking_clients[[#This Row],[Bank_Loans]] + banking_clients[[#This Row],[Business_Lending]] + banking_clients[[#This Row],[CreditCard_Balance]]</f>
        <v>2306327.27</v>
      </c>
      <c r="AD2180" s="2">
        <f>banking_clients[[#This Row],[Bank_Deposits]] + banking_clients[[#This Row],[Saving_Accounts]] + banking_clients[[#This Row],[ForeignCurrency_Account]] + banking_clients[[#This Row],[Checking_Accounts]]</f>
        <v>2742826.14</v>
      </c>
    </row>
    <row r="2181" spans="1:30" x14ac:dyDescent="0.2">
      <c r="A2181" t="s">
        <v>6503</v>
      </c>
      <c r="B2181" t="s">
        <v>6504</v>
      </c>
      <c r="C2181" s="5">
        <v>43</v>
      </c>
      <c r="D2181">
        <v>35314</v>
      </c>
      <c r="E2181" s="3" t="s">
        <v>6505</v>
      </c>
      <c r="F2181" s="4" t="s">
        <v>73</v>
      </c>
      <c r="G2181" s="4" t="s">
        <v>49</v>
      </c>
      <c r="H2181" s="4" t="s">
        <v>974</v>
      </c>
      <c r="I2181" s="4" t="s">
        <v>13</v>
      </c>
      <c r="J2181" s="4" t="s">
        <v>14</v>
      </c>
      <c r="K2181" s="2">
        <v>126724.19</v>
      </c>
      <c r="L2181" s="2">
        <v>10407.11</v>
      </c>
      <c r="M2181" s="5">
        <v>1</v>
      </c>
      <c r="N2181" s="2">
        <v>3303.22</v>
      </c>
      <c r="O2181" s="2">
        <v>89262.61</v>
      </c>
      <c r="P2181" s="2">
        <v>1463854.89</v>
      </c>
      <c r="Q2181" s="2">
        <v>491676.45</v>
      </c>
      <c r="R2181" s="2">
        <v>312885.01</v>
      </c>
      <c r="S2181" s="2">
        <v>19804.54</v>
      </c>
      <c r="T2181" s="2">
        <v>182903.63</v>
      </c>
      <c r="U2181" s="5">
        <v>3</v>
      </c>
      <c r="V2181" s="6">
        <v>2</v>
      </c>
      <c r="W2181">
        <v>2</v>
      </c>
      <c r="X2181">
        <v>1</v>
      </c>
      <c r="Y2181">
        <v>3</v>
      </c>
      <c r="Z2181" s="5">
        <f t="shared" ca="1" si="102"/>
        <v>4785</v>
      </c>
      <c r="AA2181" s="4" t="str">
        <f t="shared" si="103"/>
        <v>Mid</v>
      </c>
      <c r="AB2181" s="2">
        <f t="shared" si="104"/>
        <v>0.05</v>
      </c>
      <c r="AC2181" s="2">
        <f>banking_clients[[#This Row],[Bank_Loans]] + banking_clients[[#This Row],[Business_Lending]] + banking_clients[[#This Row],[CreditCard_Balance]]</f>
        <v>275469.45999999996</v>
      </c>
      <c r="AD2181" s="2">
        <f>banking_clients[[#This Row],[Bank_Deposits]] + banking_clients[[#This Row],[Saving_Accounts]] + banking_clients[[#This Row],[ForeignCurrency_Account]] + banking_clients[[#This Row],[Checking_Accounts]]</f>
        <v>2288220.89</v>
      </c>
    </row>
    <row r="2182" spans="1:30" x14ac:dyDescent="0.2">
      <c r="A2182" t="s">
        <v>6506</v>
      </c>
      <c r="B2182" t="s">
        <v>6507</v>
      </c>
      <c r="C2182" s="5">
        <v>31</v>
      </c>
      <c r="D2182">
        <v>660</v>
      </c>
      <c r="E2182" s="3" t="s">
        <v>6508</v>
      </c>
      <c r="F2182" s="4" t="s">
        <v>177</v>
      </c>
      <c r="G2182" s="4" t="s">
        <v>11</v>
      </c>
      <c r="H2182" s="4" t="s">
        <v>54</v>
      </c>
      <c r="I2182" s="4" t="s">
        <v>13</v>
      </c>
      <c r="J2182" s="4" t="s">
        <v>14</v>
      </c>
      <c r="K2182" s="2">
        <v>361526.49</v>
      </c>
      <c r="L2182" s="2">
        <v>6716.5</v>
      </c>
      <c r="M2182" s="5">
        <v>1</v>
      </c>
      <c r="N2182" s="2">
        <v>10141.620000000001</v>
      </c>
      <c r="O2182" s="2">
        <v>615293.55000000005</v>
      </c>
      <c r="P2182" s="2">
        <v>1205689.5</v>
      </c>
      <c r="Q2182" s="2">
        <v>901450.09</v>
      </c>
      <c r="R2182" s="2">
        <v>121695.76</v>
      </c>
      <c r="S2182" s="2">
        <v>47432.94</v>
      </c>
      <c r="T2182" s="2">
        <v>1060755.3600000001</v>
      </c>
      <c r="U2182" s="5">
        <v>2</v>
      </c>
      <c r="V2182" s="6">
        <v>5</v>
      </c>
      <c r="W2182">
        <v>3</v>
      </c>
      <c r="X2182">
        <v>2</v>
      </c>
      <c r="Y2182">
        <v>4</v>
      </c>
      <c r="Z2182" s="5">
        <f t="shared" ca="1" si="102"/>
        <v>5870</v>
      </c>
      <c r="AA2182" s="4" t="str">
        <f t="shared" si="103"/>
        <v>High</v>
      </c>
      <c r="AB2182" s="2">
        <f t="shared" si="104"/>
        <v>0.05</v>
      </c>
      <c r="AC2182" s="2">
        <f>banking_clients[[#This Row],[Bank_Loans]] + banking_clients[[#This Row],[Business_Lending]] + banking_clients[[#This Row],[CreditCard_Balance]]</f>
        <v>1686190.5300000003</v>
      </c>
      <c r="AD2182" s="2">
        <f>banking_clients[[#This Row],[Bank_Deposits]] + banking_clients[[#This Row],[Saving_Accounts]] + banking_clients[[#This Row],[ForeignCurrency_Account]] + banking_clients[[#This Row],[Checking_Accounts]]</f>
        <v>2276268.29</v>
      </c>
    </row>
    <row r="2183" spans="1:30" x14ac:dyDescent="0.2">
      <c r="A2183" t="s">
        <v>6509</v>
      </c>
      <c r="B2183" t="s">
        <v>6510</v>
      </c>
      <c r="C2183" s="5">
        <v>25</v>
      </c>
      <c r="D2183">
        <v>41662</v>
      </c>
      <c r="E2183" s="3" t="s">
        <v>6511</v>
      </c>
      <c r="F2183" s="4" t="s">
        <v>44</v>
      </c>
      <c r="G2183" s="4" t="s">
        <v>49</v>
      </c>
      <c r="H2183" s="4" t="s">
        <v>779</v>
      </c>
      <c r="I2183" s="4" t="s">
        <v>13</v>
      </c>
      <c r="J2183" s="4" t="s">
        <v>14</v>
      </c>
      <c r="K2183" s="2">
        <v>133280.53</v>
      </c>
      <c r="L2183" s="2">
        <v>54309.75</v>
      </c>
      <c r="M2183" s="5">
        <v>2</v>
      </c>
      <c r="N2183" s="2">
        <v>2765.44</v>
      </c>
      <c r="O2183" s="2">
        <v>897532.02</v>
      </c>
      <c r="P2183" s="2">
        <v>200786.44</v>
      </c>
      <c r="Q2183" s="2">
        <v>74672.639999999999</v>
      </c>
      <c r="R2183" s="2">
        <v>47458.61</v>
      </c>
      <c r="S2183" s="2">
        <v>25993.27</v>
      </c>
      <c r="T2183" s="2">
        <v>1580825.9</v>
      </c>
      <c r="U2183" s="5">
        <v>3</v>
      </c>
      <c r="V2183" s="6">
        <v>4</v>
      </c>
      <c r="W2183">
        <v>3</v>
      </c>
      <c r="X2183">
        <v>2</v>
      </c>
      <c r="Y2183">
        <v>5</v>
      </c>
      <c r="Z2183" s="5">
        <f t="shared" ca="1" si="102"/>
        <v>5973</v>
      </c>
      <c r="AA2183" s="4" t="str">
        <f t="shared" si="103"/>
        <v>Mid</v>
      </c>
      <c r="AB2183" s="2">
        <f t="shared" si="104"/>
        <v>0.05</v>
      </c>
      <c r="AC2183" s="2">
        <f>banking_clients[[#This Row],[Bank_Loans]] + banking_clients[[#This Row],[Business_Lending]] + banking_clients[[#This Row],[CreditCard_Balance]]</f>
        <v>2481123.36</v>
      </c>
      <c r="AD2183" s="2">
        <f>banking_clients[[#This Row],[Bank_Deposits]] + banking_clients[[#This Row],[Saving_Accounts]] + banking_clients[[#This Row],[ForeignCurrency_Account]] + banking_clients[[#This Row],[Checking_Accounts]]</f>
        <v>348910.96</v>
      </c>
    </row>
    <row r="2184" spans="1:30" x14ac:dyDescent="0.2">
      <c r="A2184" t="s">
        <v>6512</v>
      </c>
      <c r="B2184" t="s">
        <v>6513</v>
      </c>
      <c r="C2184" s="5">
        <v>65</v>
      </c>
      <c r="D2184">
        <v>39773</v>
      </c>
      <c r="E2184" s="3" t="s">
        <v>1518</v>
      </c>
      <c r="F2184" s="4" t="s">
        <v>73</v>
      </c>
      <c r="G2184" s="4" t="s">
        <v>19</v>
      </c>
      <c r="H2184" s="4" t="s">
        <v>735</v>
      </c>
      <c r="I2184" s="4" t="s">
        <v>33</v>
      </c>
      <c r="J2184" s="4" t="s">
        <v>40</v>
      </c>
      <c r="K2184" s="2">
        <v>86378.66</v>
      </c>
      <c r="L2184" s="2">
        <v>14626.08</v>
      </c>
      <c r="M2184" s="5">
        <v>1</v>
      </c>
      <c r="N2184" s="2">
        <v>2332.0300000000002</v>
      </c>
      <c r="O2184" s="2">
        <v>186543.72</v>
      </c>
      <c r="P2184" s="2">
        <v>410491.12</v>
      </c>
      <c r="Q2184" s="2">
        <v>391173.89</v>
      </c>
      <c r="R2184" s="2">
        <v>55971.67</v>
      </c>
      <c r="S2184" s="2">
        <v>17070.82</v>
      </c>
      <c r="T2184" s="2">
        <v>0</v>
      </c>
      <c r="U2184" s="5">
        <v>2</v>
      </c>
      <c r="V2184" s="6">
        <v>1</v>
      </c>
      <c r="W2184">
        <v>3</v>
      </c>
      <c r="X2184">
        <v>1</v>
      </c>
      <c r="Y2184">
        <v>6</v>
      </c>
      <c r="Z2184" s="5">
        <f t="shared" ca="1" si="102"/>
        <v>1688</v>
      </c>
      <c r="AA2184" s="4" t="str">
        <f t="shared" si="103"/>
        <v>Low</v>
      </c>
      <c r="AB2184" s="2">
        <f t="shared" si="104"/>
        <v>0.03</v>
      </c>
      <c r="AC2184" s="2">
        <f>banking_clients[[#This Row],[Bank_Loans]] + banking_clients[[#This Row],[Business_Lending]] + banking_clients[[#This Row],[CreditCard_Balance]]</f>
        <v>188875.75</v>
      </c>
      <c r="AD2184" s="2">
        <f>banking_clients[[#This Row],[Bank_Deposits]] + banking_clients[[#This Row],[Saving_Accounts]] + banking_clients[[#This Row],[ForeignCurrency_Account]] + banking_clients[[#This Row],[Checking_Accounts]]</f>
        <v>874707.5</v>
      </c>
    </row>
    <row r="2185" spans="1:30" x14ac:dyDescent="0.2">
      <c r="A2185" t="s">
        <v>6514</v>
      </c>
      <c r="B2185" t="s">
        <v>6515</v>
      </c>
      <c r="C2185" s="5">
        <v>62</v>
      </c>
      <c r="D2185">
        <v>15494</v>
      </c>
      <c r="E2185" s="3" t="s">
        <v>6516</v>
      </c>
      <c r="F2185" s="4" t="s">
        <v>31</v>
      </c>
      <c r="G2185" s="4" t="s">
        <v>11</v>
      </c>
      <c r="H2185" s="4" t="s">
        <v>655</v>
      </c>
      <c r="I2185" s="4" t="s">
        <v>13</v>
      </c>
      <c r="J2185" s="4" t="s">
        <v>14</v>
      </c>
      <c r="K2185" s="2">
        <v>23800.3</v>
      </c>
      <c r="L2185" s="2">
        <v>8675.4500000000007</v>
      </c>
      <c r="M2185" s="5">
        <v>1</v>
      </c>
      <c r="N2185" s="2">
        <v>335.97</v>
      </c>
      <c r="O2185" s="2">
        <v>912209.21</v>
      </c>
      <c r="P2185" s="2">
        <v>1274097.83</v>
      </c>
      <c r="Q2185" s="2">
        <v>323010.71999999997</v>
      </c>
      <c r="R2185" s="2">
        <v>424938.54</v>
      </c>
      <c r="S2185" s="2">
        <v>18524.68</v>
      </c>
      <c r="T2185" s="2">
        <v>587768.1</v>
      </c>
      <c r="U2185" s="5">
        <v>1</v>
      </c>
      <c r="V2185" s="6">
        <v>1</v>
      </c>
      <c r="W2185">
        <v>3</v>
      </c>
      <c r="X2185">
        <v>1</v>
      </c>
      <c r="Y2185">
        <v>7</v>
      </c>
      <c r="Z2185" s="5">
        <f t="shared" ca="1" si="102"/>
        <v>2074</v>
      </c>
      <c r="AA2185" s="4" t="str">
        <f t="shared" si="103"/>
        <v>Low</v>
      </c>
      <c r="AB2185" s="2">
        <f t="shared" si="104"/>
        <v>0.05</v>
      </c>
      <c r="AC2185" s="2">
        <f>banking_clients[[#This Row],[Bank_Loans]] + banking_clients[[#This Row],[Business_Lending]] + banking_clients[[#This Row],[CreditCard_Balance]]</f>
        <v>1500313.28</v>
      </c>
      <c r="AD2185" s="2">
        <f>banking_clients[[#This Row],[Bank_Deposits]] + banking_clients[[#This Row],[Saving_Accounts]] + banking_clients[[#This Row],[ForeignCurrency_Account]] + banking_clients[[#This Row],[Checking_Accounts]]</f>
        <v>2040571.77</v>
      </c>
    </row>
    <row r="2186" spans="1:30" x14ac:dyDescent="0.2">
      <c r="A2186" t="s">
        <v>6517</v>
      </c>
      <c r="B2186" t="s">
        <v>6518</v>
      </c>
      <c r="C2186" s="5">
        <v>59</v>
      </c>
      <c r="D2186">
        <v>1979</v>
      </c>
      <c r="E2186" s="3" t="s">
        <v>6519</v>
      </c>
      <c r="F2186" s="4" t="s">
        <v>295</v>
      </c>
      <c r="G2186" s="4" t="s">
        <v>19</v>
      </c>
      <c r="H2186" s="4" t="s">
        <v>203</v>
      </c>
      <c r="I2186" s="4" t="s">
        <v>13</v>
      </c>
      <c r="J2186" s="4" t="s">
        <v>34</v>
      </c>
      <c r="K2186" s="2">
        <v>231344.33</v>
      </c>
      <c r="L2186" s="2">
        <v>8031.52</v>
      </c>
      <c r="M2186" s="5">
        <v>2</v>
      </c>
      <c r="N2186" s="2">
        <v>5676.93</v>
      </c>
      <c r="O2186" s="2">
        <v>360387.21</v>
      </c>
      <c r="P2186" s="2">
        <v>1260515.58</v>
      </c>
      <c r="Q2186" s="2">
        <v>416611.08</v>
      </c>
      <c r="R2186" s="2">
        <v>384457.25</v>
      </c>
      <c r="S2186" s="2">
        <v>44042.31</v>
      </c>
      <c r="T2186" s="2">
        <v>1864716.59</v>
      </c>
      <c r="U2186" s="5">
        <v>3</v>
      </c>
      <c r="V2186" s="6">
        <v>2</v>
      </c>
      <c r="W2186">
        <v>3</v>
      </c>
      <c r="X2186">
        <v>2</v>
      </c>
      <c r="Y2186">
        <v>8</v>
      </c>
      <c r="Z2186" s="5">
        <f t="shared" ca="1" si="102"/>
        <v>10462</v>
      </c>
      <c r="AA2186" s="4" t="str">
        <f t="shared" si="103"/>
        <v>Mid</v>
      </c>
      <c r="AB2186" s="2">
        <f t="shared" si="104"/>
        <v>0.05</v>
      </c>
      <c r="AC2186" s="2">
        <f>banking_clients[[#This Row],[Bank_Loans]] + banking_clients[[#This Row],[Business_Lending]] + banking_clients[[#This Row],[CreditCard_Balance]]</f>
        <v>2230780.7300000004</v>
      </c>
      <c r="AD2186" s="2">
        <f>banking_clients[[#This Row],[Bank_Deposits]] + banking_clients[[#This Row],[Saving_Accounts]] + banking_clients[[#This Row],[ForeignCurrency_Account]] + banking_clients[[#This Row],[Checking_Accounts]]</f>
        <v>2105626.2200000002</v>
      </c>
    </row>
    <row r="2187" spans="1:30" x14ac:dyDescent="0.2">
      <c r="A2187" t="s">
        <v>6520</v>
      </c>
      <c r="B2187" t="s">
        <v>6521</v>
      </c>
      <c r="C2187" s="5">
        <v>51</v>
      </c>
      <c r="D2187">
        <v>6118</v>
      </c>
      <c r="E2187" s="3" t="s">
        <v>6522</v>
      </c>
      <c r="F2187" s="4" t="s">
        <v>89</v>
      </c>
      <c r="G2187" s="4" t="s">
        <v>49</v>
      </c>
      <c r="H2187" s="4" t="s">
        <v>183</v>
      </c>
      <c r="I2187" s="4" t="s">
        <v>80</v>
      </c>
      <c r="J2187" s="4" t="s">
        <v>14</v>
      </c>
      <c r="K2187" s="2">
        <v>472444.7</v>
      </c>
      <c r="L2187" s="2">
        <v>21172.21</v>
      </c>
      <c r="M2187" s="5">
        <v>2</v>
      </c>
      <c r="N2187" s="2">
        <v>4135.9399999999996</v>
      </c>
      <c r="O2187" s="2">
        <v>1674541.5</v>
      </c>
      <c r="P2187" s="2">
        <v>600552.84</v>
      </c>
      <c r="Q2187" s="2">
        <v>406256.33</v>
      </c>
      <c r="R2187" s="2">
        <v>91260.479999999996</v>
      </c>
      <c r="S2187" s="2">
        <v>45600.61</v>
      </c>
      <c r="T2187" s="2">
        <v>1205068.19</v>
      </c>
      <c r="U2187" s="5">
        <v>1</v>
      </c>
      <c r="V2187" s="6">
        <v>4</v>
      </c>
      <c r="W2187">
        <v>3</v>
      </c>
      <c r="X2187">
        <v>1</v>
      </c>
      <c r="Y2187">
        <v>9</v>
      </c>
      <c r="Z2187" s="5">
        <f t="shared" ca="1" si="102"/>
        <v>1542</v>
      </c>
      <c r="AA2187" s="4" t="str">
        <f t="shared" si="103"/>
        <v>High</v>
      </c>
      <c r="AB2187" s="2">
        <f t="shared" si="104"/>
        <v>0.01</v>
      </c>
      <c r="AC2187" s="2">
        <f>banking_clients[[#This Row],[Bank_Loans]] + banking_clients[[#This Row],[Business_Lending]] + banking_clients[[#This Row],[CreditCard_Balance]]</f>
        <v>2883745.63</v>
      </c>
      <c r="AD2187" s="2">
        <f>banking_clients[[#This Row],[Bank_Deposits]] + banking_clients[[#This Row],[Saving_Accounts]] + banking_clients[[#This Row],[ForeignCurrency_Account]] + banking_clients[[#This Row],[Checking_Accounts]]</f>
        <v>1143670.26</v>
      </c>
    </row>
    <row r="2188" spans="1:30" x14ac:dyDescent="0.2">
      <c r="A2188" t="s">
        <v>6523</v>
      </c>
      <c r="B2188" t="s">
        <v>6524</v>
      </c>
      <c r="C2188" s="5">
        <v>84</v>
      </c>
      <c r="D2188">
        <v>35153</v>
      </c>
      <c r="E2188" s="3" t="s">
        <v>1836</v>
      </c>
      <c r="F2188" s="4" t="s">
        <v>104</v>
      </c>
      <c r="G2188" s="4" t="s">
        <v>25</v>
      </c>
      <c r="H2188" s="4" t="s">
        <v>64</v>
      </c>
      <c r="I2188" s="4" t="s">
        <v>13</v>
      </c>
      <c r="J2188" s="4" t="s">
        <v>14</v>
      </c>
      <c r="K2188" s="2">
        <v>50144.97</v>
      </c>
      <c r="L2188" s="2">
        <v>11484.92</v>
      </c>
      <c r="M2188" s="5">
        <v>3</v>
      </c>
      <c r="N2188" s="2">
        <v>3950.37</v>
      </c>
      <c r="O2188" s="2">
        <v>321223.40000000002</v>
      </c>
      <c r="P2188" s="2">
        <v>811897.16</v>
      </c>
      <c r="Q2188" s="2">
        <v>433838.17</v>
      </c>
      <c r="R2188" s="2">
        <v>215679.55</v>
      </c>
      <c r="S2188" s="2">
        <v>33918.94</v>
      </c>
      <c r="T2188" s="2">
        <v>579440.67000000004</v>
      </c>
      <c r="U2188" s="5">
        <v>2</v>
      </c>
      <c r="V2188" s="6">
        <v>1</v>
      </c>
      <c r="W2188">
        <v>3</v>
      </c>
      <c r="X2188">
        <v>2</v>
      </c>
      <c r="Y2188">
        <v>10</v>
      </c>
      <c r="Z2188" s="5">
        <f t="shared" ca="1" si="102"/>
        <v>1736</v>
      </c>
      <c r="AA2188" s="4" t="str">
        <f t="shared" si="103"/>
        <v>Low</v>
      </c>
      <c r="AB2188" s="2">
        <f t="shared" si="104"/>
        <v>0.05</v>
      </c>
      <c r="AC2188" s="2">
        <f>banking_clients[[#This Row],[Bank_Loans]] + banking_clients[[#This Row],[Business_Lending]] + banking_clients[[#This Row],[CreditCard_Balance]]</f>
        <v>904614.44000000006</v>
      </c>
      <c r="AD2188" s="2">
        <f>banking_clients[[#This Row],[Bank_Deposits]] + banking_clients[[#This Row],[Saving_Accounts]] + banking_clients[[#This Row],[ForeignCurrency_Account]] + banking_clients[[#This Row],[Checking_Accounts]]</f>
        <v>1495333.8199999998</v>
      </c>
    </row>
    <row r="2189" spans="1:30" x14ac:dyDescent="0.2">
      <c r="A2189" t="s">
        <v>6525</v>
      </c>
      <c r="B2189" t="s">
        <v>6526</v>
      </c>
      <c r="C2189" s="5">
        <v>72</v>
      </c>
      <c r="D2189">
        <v>26992</v>
      </c>
      <c r="E2189" s="3" t="s">
        <v>3450</v>
      </c>
      <c r="F2189" s="4" t="s">
        <v>163</v>
      </c>
      <c r="G2189" s="4" t="s">
        <v>114</v>
      </c>
      <c r="H2189" s="4" t="s">
        <v>95</v>
      </c>
      <c r="I2189" s="4" t="s">
        <v>13</v>
      </c>
      <c r="J2189" s="4" t="s">
        <v>14</v>
      </c>
      <c r="K2189" s="2">
        <v>136851.87</v>
      </c>
      <c r="L2189" s="2">
        <v>12204.72</v>
      </c>
      <c r="M2189" s="5">
        <v>1</v>
      </c>
      <c r="N2189" s="2">
        <v>3257.55</v>
      </c>
      <c r="O2189" s="2">
        <v>484702.88</v>
      </c>
      <c r="P2189" s="2">
        <v>52569.96</v>
      </c>
      <c r="Q2189" s="2">
        <v>71529.62</v>
      </c>
      <c r="R2189" s="2">
        <v>11574.01</v>
      </c>
      <c r="S2189" s="2">
        <v>31612.3</v>
      </c>
      <c r="T2189" s="2">
        <v>232154.97</v>
      </c>
      <c r="U2189" s="5">
        <v>2</v>
      </c>
      <c r="V2189" s="6">
        <v>2</v>
      </c>
      <c r="W2189">
        <v>4</v>
      </c>
      <c r="X2189">
        <v>2</v>
      </c>
      <c r="Y2189">
        <v>11</v>
      </c>
      <c r="Z2189" s="5">
        <f t="shared" ca="1" si="102"/>
        <v>1427</v>
      </c>
      <c r="AA2189" s="4" t="str">
        <f t="shared" si="103"/>
        <v>Mid</v>
      </c>
      <c r="AB2189" s="2">
        <f t="shared" si="104"/>
        <v>0.05</v>
      </c>
      <c r="AC2189" s="2">
        <f>banking_clients[[#This Row],[Bank_Loans]] + banking_clients[[#This Row],[Business_Lending]] + banking_clients[[#This Row],[CreditCard_Balance]]</f>
        <v>720115.4</v>
      </c>
      <c r="AD2189" s="2">
        <f>banking_clients[[#This Row],[Bank_Deposits]] + banking_clients[[#This Row],[Saving_Accounts]] + banking_clients[[#This Row],[ForeignCurrency_Account]] + banking_clients[[#This Row],[Checking_Accounts]]</f>
        <v>167285.89000000001</v>
      </c>
    </row>
    <row r="2190" spans="1:30" x14ac:dyDescent="0.2">
      <c r="A2190" t="s">
        <v>6527</v>
      </c>
      <c r="B2190" t="s">
        <v>1997</v>
      </c>
      <c r="C2190" s="5">
        <v>53</v>
      </c>
      <c r="D2190">
        <v>28782</v>
      </c>
      <c r="E2190" s="3" t="s">
        <v>6528</v>
      </c>
      <c r="F2190" s="4" t="s">
        <v>73</v>
      </c>
      <c r="G2190" s="4" t="s">
        <v>114</v>
      </c>
      <c r="H2190" s="4" t="s">
        <v>303</v>
      </c>
      <c r="I2190" s="4" t="s">
        <v>33</v>
      </c>
      <c r="J2190" s="4" t="s">
        <v>14</v>
      </c>
      <c r="K2190" s="2">
        <v>62316.25</v>
      </c>
      <c r="L2190" s="2">
        <v>10156.25</v>
      </c>
      <c r="M2190" s="5">
        <v>1</v>
      </c>
      <c r="N2190" s="2">
        <v>302.82</v>
      </c>
      <c r="O2190" s="2">
        <v>273325.68</v>
      </c>
      <c r="P2190" s="2">
        <v>257313.49</v>
      </c>
      <c r="Q2190" s="2">
        <v>136533.69</v>
      </c>
      <c r="R2190" s="2">
        <v>104605.81</v>
      </c>
      <c r="S2190" s="2">
        <v>21266.98</v>
      </c>
      <c r="T2190" s="2">
        <v>353381.14</v>
      </c>
      <c r="U2190" s="5">
        <v>3</v>
      </c>
      <c r="V2190" s="6">
        <v>1</v>
      </c>
      <c r="W2190">
        <v>4</v>
      </c>
      <c r="X2190">
        <v>2</v>
      </c>
      <c r="Y2190">
        <v>12</v>
      </c>
      <c r="Z2190" s="5">
        <f t="shared" ca="1" si="102"/>
        <v>8730</v>
      </c>
      <c r="AA2190" s="4" t="str">
        <f t="shared" si="103"/>
        <v>Low</v>
      </c>
      <c r="AB2190" s="2">
        <f t="shared" si="104"/>
        <v>0.03</v>
      </c>
      <c r="AC2190" s="2">
        <f>banking_clients[[#This Row],[Bank_Loans]] + banking_clients[[#This Row],[Business_Lending]] + banking_clients[[#This Row],[CreditCard_Balance]]</f>
        <v>627009.64</v>
      </c>
      <c r="AD2190" s="2">
        <f>banking_clients[[#This Row],[Bank_Deposits]] + banking_clients[[#This Row],[Saving_Accounts]] + banking_clients[[#This Row],[ForeignCurrency_Account]] + banking_clients[[#This Row],[Checking_Accounts]]</f>
        <v>519719.97</v>
      </c>
    </row>
    <row r="2191" spans="1:30" x14ac:dyDescent="0.2">
      <c r="A2191" t="s">
        <v>6529</v>
      </c>
      <c r="B2191" t="s">
        <v>6530</v>
      </c>
      <c r="C2191" s="5">
        <v>17</v>
      </c>
      <c r="D2191">
        <v>12884</v>
      </c>
      <c r="E2191" s="3" t="s">
        <v>6531</v>
      </c>
      <c r="F2191" s="4" t="s">
        <v>506</v>
      </c>
      <c r="G2191" s="4" t="s">
        <v>25</v>
      </c>
      <c r="H2191" s="4" t="s">
        <v>123</v>
      </c>
      <c r="I2191" s="4" t="s">
        <v>33</v>
      </c>
      <c r="J2191" s="4" t="s">
        <v>34</v>
      </c>
      <c r="K2191" s="2">
        <v>139421.51999999999</v>
      </c>
      <c r="L2191" s="2">
        <v>4874.8</v>
      </c>
      <c r="M2191" s="5">
        <v>2</v>
      </c>
      <c r="N2191" s="2">
        <v>3468.24</v>
      </c>
      <c r="O2191" s="2">
        <v>27234.36</v>
      </c>
      <c r="P2191" s="2">
        <v>147745.29999999999</v>
      </c>
      <c r="Q2191" s="2">
        <v>121479.47</v>
      </c>
      <c r="R2191" s="2">
        <v>45669.71</v>
      </c>
      <c r="S2191" s="2">
        <v>11243.16</v>
      </c>
      <c r="T2191" s="2">
        <v>769523.04</v>
      </c>
      <c r="U2191" s="5">
        <v>2</v>
      </c>
      <c r="V2191" s="6">
        <v>1</v>
      </c>
      <c r="W2191">
        <v>3</v>
      </c>
      <c r="X2191">
        <v>1</v>
      </c>
      <c r="Y2191">
        <v>13</v>
      </c>
      <c r="Z2191" s="5">
        <f t="shared" ca="1" si="102"/>
        <v>5033</v>
      </c>
      <c r="AA2191" s="4" t="str">
        <f t="shared" si="103"/>
        <v>Mid</v>
      </c>
      <c r="AB2191" s="2">
        <f t="shared" si="104"/>
        <v>0.03</v>
      </c>
      <c r="AC2191" s="2">
        <f>banking_clients[[#This Row],[Bank_Loans]] + banking_clients[[#This Row],[Business_Lending]] + banking_clients[[#This Row],[CreditCard_Balance]]</f>
        <v>800225.64</v>
      </c>
      <c r="AD2191" s="2">
        <f>banking_clients[[#This Row],[Bank_Deposits]] + banking_clients[[#This Row],[Saving_Accounts]] + banking_clients[[#This Row],[ForeignCurrency_Account]] + banking_clients[[#This Row],[Checking_Accounts]]</f>
        <v>326137.64</v>
      </c>
    </row>
    <row r="2192" spans="1:30" x14ac:dyDescent="0.2">
      <c r="A2192" t="s">
        <v>6532</v>
      </c>
      <c r="B2192" t="s">
        <v>6533</v>
      </c>
      <c r="C2192" s="5">
        <v>21</v>
      </c>
      <c r="D2192">
        <v>24396</v>
      </c>
      <c r="E2192" s="3" t="s">
        <v>6134</v>
      </c>
      <c r="F2192" s="4" t="s">
        <v>192</v>
      </c>
      <c r="G2192" s="4" t="s">
        <v>49</v>
      </c>
      <c r="H2192" s="4" t="s">
        <v>1069</v>
      </c>
      <c r="I2192" s="4" t="s">
        <v>33</v>
      </c>
      <c r="J2192" s="4" t="s">
        <v>14</v>
      </c>
      <c r="K2192" s="2">
        <v>195651.75</v>
      </c>
      <c r="L2192" s="2">
        <v>38778.5</v>
      </c>
      <c r="M2192" s="5">
        <v>1</v>
      </c>
      <c r="N2192" s="2">
        <v>3559.71</v>
      </c>
      <c r="O2192" s="2">
        <v>677557.65</v>
      </c>
      <c r="P2192" s="2">
        <v>248235.08</v>
      </c>
      <c r="Q2192" s="2">
        <v>193429.93</v>
      </c>
      <c r="R2192" s="2">
        <v>147006.75</v>
      </c>
      <c r="S2192" s="2">
        <v>31873.77</v>
      </c>
      <c r="T2192" s="2">
        <v>492181.31</v>
      </c>
      <c r="U2192" s="5">
        <v>1</v>
      </c>
      <c r="V2192" s="6">
        <v>2</v>
      </c>
      <c r="W2192">
        <v>1</v>
      </c>
      <c r="X2192">
        <v>1</v>
      </c>
      <c r="Y2192">
        <v>14</v>
      </c>
      <c r="Z2192" s="5">
        <f t="shared" ca="1" si="102"/>
        <v>6064</v>
      </c>
      <c r="AA2192" s="4" t="str">
        <f t="shared" si="103"/>
        <v>Mid</v>
      </c>
      <c r="AB2192" s="2">
        <f t="shared" si="104"/>
        <v>0.03</v>
      </c>
      <c r="AC2192" s="2">
        <f>banking_clients[[#This Row],[Bank_Loans]] + banking_clients[[#This Row],[Business_Lending]] + banking_clients[[#This Row],[CreditCard_Balance]]</f>
        <v>1173298.67</v>
      </c>
      <c r="AD2192" s="2">
        <f>banking_clients[[#This Row],[Bank_Deposits]] + banking_clients[[#This Row],[Saving_Accounts]] + banking_clients[[#This Row],[ForeignCurrency_Account]] + banking_clients[[#This Row],[Checking_Accounts]]</f>
        <v>620545.53</v>
      </c>
    </row>
    <row r="2193" spans="1:30" x14ac:dyDescent="0.2">
      <c r="A2193" t="s">
        <v>6534</v>
      </c>
      <c r="B2193" t="s">
        <v>6535</v>
      </c>
      <c r="C2193" s="5">
        <v>20</v>
      </c>
      <c r="D2193">
        <v>41486</v>
      </c>
      <c r="E2193" s="3" t="s">
        <v>6536</v>
      </c>
      <c r="F2193" s="4" t="s">
        <v>257</v>
      </c>
      <c r="G2193" s="4" t="s">
        <v>11</v>
      </c>
      <c r="H2193" s="4" t="s">
        <v>1865</v>
      </c>
      <c r="I2193" s="4" t="s">
        <v>13</v>
      </c>
      <c r="J2193" s="4" t="s">
        <v>27</v>
      </c>
      <c r="K2193" s="2">
        <v>120709.62</v>
      </c>
      <c r="L2193" s="2">
        <v>33245.03</v>
      </c>
      <c r="M2193" s="5">
        <v>2</v>
      </c>
      <c r="N2193" s="2">
        <v>1114.07</v>
      </c>
      <c r="O2193" s="2">
        <v>355659.35</v>
      </c>
      <c r="P2193" s="2">
        <v>530450.18000000005</v>
      </c>
      <c r="Q2193" s="2">
        <v>335727.96</v>
      </c>
      <c r="R2193" s="2">
        <v>198079.5</v>
      </c>
      <c r="S2193" s="2">
        <v>20868.95</v>
      </c>
      <c r="T2193" s="2">
        <v>761481.44</v>
      </c>
      <c r="U2193" s="5">
        <v>2</v>
      </c>
      <c r="V2193" s="6">
        <v>2</v>
      </c>
      <c r="W2193">
        <v>2</v>
      </c>
      <c r="X2193">
        <v>2</v>
      </c>
      <c r="Y2193">
        <v>15</v>
      </c>
      <c r="Z2193" s="5">
        <f t="shared" ca="1" si="102"/>
        <v>6317</v>
      </c>
      <c r="AA2193" s="4" t="str">
        <f t="shared" si="103"/>
        <v>Mid</v>
      </c>
      <c r="AB2193" s="2">
        <f t="shared" si="104"/>
        <v>0.05</v>
      </c>
      <c r="AC2193" s="2">
        <f>banking_clients[[#This Row],[Bank_Loans]] + banking_clients[[#This Row],[Business_Lending]] + banking_clients[[#This Row],[CreditCard_Balance]]</f>
        <v>1118254.8600000001</v>
      </c>
      <c r="AD2193" s="2">
        <f>banking_clients[[#This Row],[Bank_Deposits]] + banking_clients[[#This Row],[Saving_Accounts]] + banking_clients[[#This Row],[ForeignCurrency_Account]] + banking_clients[[#This Row],[Checking_Accounts]]</f>
        <v>1085126.5900000001</v>
      </c>
    </row>
    <row r="2194" spans="1:30" x14ac:dyDescent="0.2">
      <c r="A2194" t="s">
        <v>6537</v>
      </c>
      <c r="B2194" t="s">
        <v>6538</v>
      </c>
      <c r="C2194" s="5">
        <v>57</v>
      </c>
      <c r="D2194">
        <v>6105</v>
      </c>
      <c r="E2194" s="3" t="s">
        <v>4986</v>
      </c>
      <c r="F2194" s="4" t="s">
        <v>310</v>
      </c>
      <c r="G2194" s="4" t="s">
        <v>19</v>
      </c>
      <c r="H2194" s="4" t="s">
        <v>643</v>
      </c>
      <c r="I2194" s="4" t="s">
        <v>33</v>
      </c>
      <c r="J2194" s="4" t="s">
        <v>34</v>
      </c>
      <c r="K2194" s="2">
        <v>56697.15</v>
      </c>
      <c r="L2194" s="2">
        <v>20916</v>
      </c>
      <c r="M2194" s="5">
        <v>1</v>
      </c>
      <c r="N2194" s="2">
        <v>937.57</v>
      </c>
      <c r="O2194" s="2">
        <v>378481.36</v>
      </c>
      <c r="P2194" s="2">
        <v>39461.18</v>
      </c>
      <c r="Q2194" s="2">
        <v>30492.73</v>
      </c>
      <c r="R2194" s="2">
        <v>27539.119999999999</v>
      </c>
      <c r="S2194" s="2">
        <v>10031.709999999999</v>
      </c>
      <c r="T2194" s="2">
        <v>484459.75</v>
      </c>
      <c r="U2194" s="5">
        <v>0</v>
      </c>
      <c r="V2194" s="6">
        <v>1</v>
      </c>
      <c r="W2194">
        <v>3</v>
      </c>
      <c r="X2194">
        <v>2</v>
      </c>
      <c r="Y2194">
        <v>16</v>
      </c>
      <c r="Z2194" s="5">
        <f t="shared" ca="1" si="102"/>
        <v>6130</v>
      </c>
      <c r="AA2194" s="4" t="str">
        <f t="shared" si="103"/>
        <v>Low</v>
      </c>
      <c r="AB2194" s="2">
        <f t="shared" si="104"/>
        <v>0.03</v>
      </c>
      <c r="AC2194" s="2">
        <f>banking_clients[[#This Row],[Bank_Loans]] + banking_clients[[#This Row],[Business_Lending]] + banking_clients[[#This Row],[CreditCard_Balance]]</f>
        <v>863878.67999999993</v>
      </c>
      <c r="AD2194" s="2">
        <f>banking_clients[[#This Row],[Bank_Deposits]] + banking_clients[[#This Row],[Saving_Accounts]] + banking_clients[[#This Row],[ForeignCurrency_Account]] + banking_clients[[#This Row],[Checking_Accounts]]</f>
        <v>107524.74</v>
      </c>
    </row>
    <row r="2195" spans="1:30" x14ac:dyDescent="0.2">
      <c r="A2195" t="s">
        <v>6539</v>
      </c>
      <c r="B2195" t="s">
        <v>6540</v>
      </c>
      <c r="C2195" s="5">
        <v>67</v>
      </c>
      <c r="D2195">
        <v>29340</v>
      </c>
      <c r="E2195" s="3" t="s">
        <v>1886</v>
      </c>
      <c r="F2195" s="4" t="s">
        <v>187</v>
      </c>
      <c r="G2195" s="4" t="s">
        <v>25</v>
      </c>
      <c r="H2195" s="4" t="s">
        <v>1531</v>
      </c>
      <c r="I2195" s="4" t="s">
        <v>33</v>
      </c>
      <c r="J2195" s="4" t="s">
        <v>27</v>
      </c>
      <c r="K2195" s="2">
        <v>76337.03</v>
      </c>
      <c r="L2195" s="2">
        <v>44903.76</v>
      </c>
      <c r="M2195" s="5">
        <v>1</v>
      </c>
      <c r="N2195" s="2">
        <v>6522.65</v>
      </c>
      <c r="O2195" s="2">
        <v>646545.16</v>
      </c>
      <c r="P2195" s="2">
        <v>2507453</v>
      </c>
      <c r="Q2195" s="2">
        <v>1398715.28</v>
      </c>
      <c r="R2195" s="2">
        <v>276331.55</v>
      </c>
      <c r="S2195" s="2">
        <v>9770.8799999999992</v>
      </c>
      <c r="T2195" s="2">
        <v>1910017.22</v>
      </c>
      <c r="U2195" s="5">
        <v>1</v>
      </c>
      <c r="V2195" s="6">
        <v>2</v>
      </c>
      <c r="W2195">
        <v>4</v>
      </c>
      <c r="X2195">
        <v>1</v>
      </c>
      <c r="Y2195">
        <v>17</v>
      </c>
      <c r="Z2195" s="5">
        <f t="shared" ca="1" si="102"/>
        <v>3099</v>
      </c>
      <c r="AA2195" s="4" t="str">
        <f t="shared" si="103"/>
        <v>Low</v>
      </c>
      <c r="AB2195" s="2">
        <f t="shared" si="104"/>
        <v>0.03</v>
      </c>
      <c r="AC2195" s="2">
        <f>banking_clients[[#This Row],[Bank_Loans]] + banking_clients[[#This Row],[Business_Lending]] + banking_clients[[#This Row],[CreditCard_Balance]]</f>
        <v>2563085.0299999998</v>
      </c>
      <c r="AD2195" s="2">
        <f>banking_clients[[#This Row],[Bank_Deposits]] + banking_clients[[#This Row],[Saving_Accounts]] + banking_clients[[#This Row],[ForeignCurrency_Account]] + banking_clients[[#This Row],[Checking_Accounts]]</f>
        <v>4192270.71</v>
      </c>
    </row>
    <row r="2196" spans="1:30" x14ac:dyDescent="0.2">
      <c r="A2196" t="s">
        <v>6541</v>
      </c>
      <c r="B2196" t="s">
        <v>6542</v>
      </c>
      <c r="C2196" s="5">
        <v>48</v>
      </c>
      <c r="D2196">
        <v>10489</v>
      </c>
      <c r="E2196" s="3" t="s">
        <v>6543</v>
      </c>
      <c r="F2196" s="4" t="s">
        <v>567</v>
      </c>
      <c r="G2196" s="4" t="s">
        <v>49</v>
      </c>
      <c r="H2196" s="4" t="s">
        <v>1410</v>
      </c>
      <c r="I2196" s="4" t="s">
        <v>13</v>
      </c>
      <c r="J2196" s="4" t="s">
        <v>34</v>
      </c>
      <c r="K2196" s="2">
        <v>56707.57</v>
      </c>
      <c r="L2196" s="2">
        <v>15646.37</v>
      </c>
      <c r="M2196" s="5">
        <v>1</v>
      </c>
      <c r="N2196" s="2">
        <v>2238.34</v>
      </c>
      <c r="O2196" s="2">
        <v>444894.8</v>
      </c>
      <c r="P2196" s="2">
        <v>1290644.58</v>
      </c>
      <c r="Q2196" s="2">
        <v>306528.09000000003</v>
      </c>
      <c r="R2196" s="2">
        <v>265066.13</v>
      </c>
      <c r="S2196" s="2">
        <v>30041.22</v>
      </c>
      <c r="T2196" s="2">
        <v>384301.97</v>
      </c>
      <c r="U2196" s="5">
        <v>3</v>
      </c>
      <c r="V2196" s="6">
        <v>1</v>
      </c>
      <c r="W2196">
        <v>1</v>
      </c>
      <c r="X2196">
        <v>2</v>
      </c>
      <c r="Y2196">
        <v>18</v>
      </c>
      <c r="Z2196" s="5">
        <f t="shared" ca="1" si="102"/>
        <v>8618</v>
      </c>
      <c r="AA2196" s="4" t="str">
        <f t="shared" si="103"/>
        <v>Low</v>
      </c>
      <c r="AB2196" s="2">
        <f t="shared" si="104"/>
        <v>0.05</v>
      </c>
      <c r="AC2196" s="2">
        <f>banking_clients[[#This Row],[Bank_Loans]] + banking_clients[[#This Row],[Business_Lending]] + banking_clients[[#This Row],[CreditCard_Balance]]</f>
        <v>831435.11</v>
      </c>
      <c r="AD2196" s="2">
        <f>banking_clients[[#This Row],[Bank_Deposits]] + banking_clients[[#This Row],[Saving_Accounts]] + banking_clients[[#This Row],[ForeignCurrency_Account]] + banking_clients[[#This Row],[Checking_Accounts]]</f>
        <v>1892280.02</v>
      </c>
    </row>
    <row r="2197" spans="1:30" x14ac:dyDescent="0.2">
      <c r="A2197" t="s">
        <v>6544</v>
      </c>
      <c r="B2197" t="s">
        <v>6545</v>
      </c>
      <c r="C2197" s="5">
        <v>48</v>
      </c>
      <c r="D2197">
        <v>31037</v>
      </c>
      <c r="E2197" s="3" t="s">
        <v>1145</v>
      </c>
      <c r="F2197" s="4" t="s">
        <v>158</v>
      </c>
      <c r="G2197" s="4" t="s">
        <v>25</v>
      </c>
      <c r="H2197" s="4" t="s">
        <v>636</v>
      </c>
      <c r="I2197" s="4" t="s">
        <v>13</v>
      </c>
      <c r="J2197" s="4" t="s">
        <v>14</v>
      </c>
      <c r="K2197" s="2">
        <v>96390.06</v>
      </c>
      <c r="L2197" s="2">
        <v>7677.3</v>
      </c>
      <c r="M2197" s="5">
        <v>1</v>
      </c>
      <c r="N2197" s="2">
        <v>2308.5</v>
      </c>
      <c r="O2197" s="2">
        <v>264541.84999999998</v>
      </c>
      <c r="P2197" s="2">
        <v>97403.12</v>
      </c>
      <c r="Q2197" s="2">
        <v>70745.429999999993</v>
      </c>
      <c r="R2197" s="2">
        <v>18434.82</v>
      </c>
      <c r="S2197" s="2">
        <v>26040.74</v>
      </c>
      <c r="T2197" s="2">
        <v>311371.90999999997</v>
      </c>
      <c r="U2197" s="5">
        <v>1</v>
      </c>
      <c r="V2197" s="6">
        <v>1</v>
      </c>
      <c r="W2197">
        <v>1</v>
      </c>
      <c r="X2197">
        <v>1</v>
      </c>
      <c r="Y2197">
        <v>19</v>
      </c>
      <c r="Z2197" s="5">
        <f t="shared" ca="1" si="102"/>
        <v>5905</v>
      </c>
      <c r="AA2197" s="4" t="str">
        <f t="shared" si="103"/>
        <v>Low</v>
      </c>
      <c r="AB2197" s="2">
        <f t="shared" si="104"/>
        <v>0.05</v>
      </c>
      <c r="AC2197" s="2">
        <f>banking_clients[[#This Row],[Bank_Loans]] + banking_clients[[#This Row],[Business_Lending]] + banking_clients[[#This Row],[CreditCard_Balance]]</f>
        <v>578222.26</v>
      </c>
      <c r="AD2197" s="2">
        <f>banking_clients[[#This Row],[Bank_Deposits]] + banking_clients[[#This Row],[Saving_Accounts]] + banking_clients[[#This Row],[ForeignCurrency_Account]] + banking_clients[[#This Row],[Checking_Accounts]]</f>
        <v>212624.11</v>
      </c>
    </row>
    <row r="2198" spans="1:30" x14ac:dyDescent="0.2">
      <c r="A2198" t="s">
        <v>6546</v>
      </c>
      <c r="B2198" t="s">
        <v>6547</v>
      </c>
      <c r="C2198" s="5">
        <v>77</v>
      </c>
      <c r="D2198">
        <v>31321</v>
      </c>
      <c r="E2198" s="3" t="s">
        <v>6548</v>
      </c>
      <c r="F2198" s="4" t="s">
        <v>187</v>
      </c>
      <c r="G2198" s="4" t="s">
        <v>49</v>
      </c>
      <c r="H2198" s="4" t="s">
        <v>819</v>
      </c>
      <c r="I2198" s="4" t="s">
        <v>80</v>
      </c>
      <c r="J2198" s="4" t="s">
        <v>14</v>
      </c>
      <c r="K2198" s="2">
        <v>191265.88</v>
      </c>
      <c r="L2198" s="2">
        <v>11937.39</v>
      </c>
      <c r="M2198" s="5">
        <v>1</v>
      </c>
      <c r="N2198" s="2">
        <v>4443.8100000000004</v>
      </c>
      <c r="O2198" s="2">
        <v>637807.27</v>
      </c>
      <c r="P2198" s="2">
        <v>2092998.26</v>
      </c>
      <c r="Q2198" s="2">
        <v>480614.41</v>
      </c>
      <c r="R2198" s="2">
        <v>599062.61</v>
      </c>
      <c r="S2198" s="2">
        <v>3275.19</v>
      </c>
      <c r="T2198" s="2">
        <v>835505.64</v>
      </c>
      <c r="U2198" s="5">
        <v>3</v>
      </c>
      <c r="V2198" s="6">
        <v>2</v>
      </c>
      <c r="W2198">
        <v>1</v>
      </c>
      <c r="X2198">
        <v>2</v>
      </c>
      <c r="Y2198">
        <v>20</v>
      </c>
      <c r="Z2198" s="5">
        <f t="shared" ca="1" si="102"/>
        <v>3083</v>
      </c>
      <c r="AA2198" s="4" t="str">
        <f t="shared" si="103"/>
        <v>Mid</v>
      </c>
      <c r="AB2198" s="2">
        <f t="shared" si="104"/>
        <v>0.01</v>
      </c>
      <c r="AC2198" s="2">
        <f>banking_clients[[#This Row],[Bank_Loans]] + banking_clients[[#This Row],[Business_Lending]] + banking_clients[[#This Row],[CreditCard_Balance]]</f>
        <v>1477756.7200000002</v>
      </c>
      <c r="AD2198" s="2">
        <f>banking_clients[[#This Row],[Bank_Deposits]] + banking_clients[[#This Row],[Saving_Accounts]] + banking_clients[[#This Row],[ForeignCurrency_Account]] + banking_clients[[#This Row],[Checking_Accounts]]</f>
        <v>3175950.47</v>
      </c>
    </row>
    <row r="2199" spans="1:30" x14ac:dyDescent="0.2">
      <c r="A2199" t="s">
        <v>6549</v>
      </c>
      <c r="B2199" t="s">
        <v>6550</v>
      </c>
      <c r="C2199" s="5">
        <v>48</v>
      </c>
      <c r="D2199">
        <v>26296</v>
      </c>
      <c r="E2199" s="3" t="s">
        <v>6551</v>
      </c>
      <c r="F2199" s="4" t="s">
        <v>63</v>
      </c>
      <c r="G2199" s="4" t="s">
        <v>49</v>
      </c>
      <c r="H2199" s="4" t="s">
        <v>738</v>
      </c>
      <c r="I2199" s="4" t="s">
        <v>13</v>
      </c>
      <c r="J2199" s="4" t="s">
        <v>34</v>
      </c>
      <c r="K2199" s="2">
        <v>74221.73</v>
      </c>
      <c r="L2199" s="2">
        <v>22967</v>
      </c>
      <c r="M2199" s="5">
        <v>1</v>
      </c>
      <c r="N2199" s="2">
        <v>2226.8000000000002</v>
      </c>
      <c r="O2199" s="2">
        <v>207679.1</v>
      </c>
      <c r="P2199" s="2">
        <v>191303.26</v>
      </c>
      <c r="Q2199" s="2">
        <v>198805.35</v>
      </c>
      <c r="R2199" s="2">
        <v>208032.92</v>
      </c>
      <c r="S2199" s="2">
        <v>8075.93</v>
      </c>
      <c r="T2199" s="2">
        <v>512655.02</v>
      </c>
      <c r="U2199" s="5">
        <v>0</v>
      </c>
      <c r="V2199" s="6">
        <v>2</v>
      </c>
      <c r="W2199">
        <v>2</v>
      </c>
      <c r="X2199">
        <v>2</v>
      </c>
      <c r="Y2199">
        <v>21</v>
      </c>
      <c r="Z2199" s="5">
        <f t="shared" ca="1" si="102"/>
        <v>2625</v>
      </c>
      <c r="AA2199" s="4" t="str">
        <f t="shared" si="103"/>
        <v>Low</v>
      </c>
      <c r="AB2199" s="2">
        <f t="shared" si="104"/>
        <v>0.05</v>
      </c>
      <c r="AC2199" s="2">
        <f>banking_clients[[#This Row],[Bank_Loans]] + banking_clients[[#This Row],[Business_Lending]] + banking_clients[[#This Row],[CreditCard_Balance]]</f>
        <v>722560.92</v>
      </c>
      <c r="AD2199" s="2">
        <f>banking_clients[[#This Row],[Bank_Deposits]] + banking_clients[[#This Row],[Saving_Accounts]] + banking_clients[[#This Row],[ForeignCurrency_Account]] + banking_clients[[#This Row],[Checking_Accounts]]</f>
        <v>606217.46000000008</v>
      </c>
    </row>
    <row r="2200" spans="1:30" x14ac:dyDescent="0.2">
      <c r="A2200" t="s">
        <v>6552</v>
      </c>
      <c r="B2200" t="s">
        <v>6553</v>
      </c>
      <c r="C2200" s="5">
        <v>59</v>
      </c>
      <c r="D2200">
        <v>29500</v>
      </c>
      <c r="E2200" s="3" t="s">
        <v>6554</v>
      </c>
      <c r="F2200" s="4" t="s">
        <v>18</v>
      </c>
      <c r="G2200" s="4" t="s">
        <v>11</v>
      </c>
      <c r="H2200" s="4" t="s">
        <v>373</v>
      </c>
      <c r="I2200" s="4" t="s">
        <v>13</v>
      </c>
      <c r="J2200" s="4" t="s">
        <v>34</v>
      </c>
      <c r="K2200" s="2">
        <v>170020.82</v>
      </c>
      <c r="L2200" s="2">
        <v>19180.23</v>
      </c>
      <c r="M2200" s="5">
        <v>1</v>
      </c>
      <c r="N2200" s="2">
        <v>273.47000000000003</v>
      </c>
      <c r="O2200" s="2">
        <v>707857.72</v>
      </c>
      <c r="P2200" s="2">
        <v>137449.45000000001</v>
      </c>
      <c r="Q2200" s="2">
        <v>48870.92</v>
      </c>
      <c r="R2200" s="2">
        <v>52943.49</v>
      </c>
      <c r="S2200" s="2">
        <v>45429.57</v>
      </c>
      <c r="T2200" s="2">
        <v>1630468.31</v>
      </c>
      <c r="U2200" s="5">
        <v>3</v>
      </c>
      <c r="V2200" s="6">
        <v>2</v>
      </c>
      <c r="W2200">
        <v>2</v>
      </c>
      <c r="X2200">
        <v>1</v>
      </c>
      <c r="Y2200">
        <v>22</v>
      </c>
      <c r="Z2200" s="5">
        <f t="shared" ca="1" si="102"/>
        <v>6441</v>
      </c>
      <c r="AA2200" s="4" t="str">
        <f t="shared" si="103"/>
        <v>Mid</v>
      </c>
      <c r="AB2200" s="2">
        <f t="shared" si="104"/>
        <v>0.05</v>
      </c>
      <c r="AC2200" s="2">
        <f>banking_clients[[#This Row],[Bank_Loans]] + banking_clients[[#This Row],[Business_Lending]] + banking_clients[[#This Row],[CreditCard_Balance]]</f>
        <v>2338599.5000000005</v>
      </c>
      <c r="AD2200" s="2">
        <f>banking_clients[[#This Row],[Bank_Deposits]] + banking_clients[[#This Row],[Saving_Accounts]] + banking_clients[[#This Row],[ForeignCurrency_Account]] + banking_clients[[#This Row],[Checking_Accounts]]</f>
        <v>284693.43</v>
      </c>
    </row>
    <row r="2201" spans="1:30" x14ac:dyDescent="0.2">
      <c r="A2201" t="s">
        <v>6555</v>
      </c>
      <c r="B2201" t="s">
        <v>6556</v>
      </c>
      <c r="C2201" s="5">
        <v>28</v>
      </c>
      <c r="D2201">
        <v>41951</v>
      </c>
      <c r="E2201" s="3" t="s">
        <v>6557</v>
      </c>
      <c r="F2201" s="4" t="s">
        <v>567</v>
      </c>
      <c r="G2201" s="4" t="s">
        <v>11</v>
      </c>
      <c r="H2201" s="4" t="s">
        <v>626</v>
      </c>
      <c r="I2201" s="4" t="s">
        <v>80</v>
      </c>
      <c r="J2201" s="4" t="s">
        <v>14</v>
      </c>
      <c r="K2201" s="2">
        <v>312246</v>
      </c>
      <c r="L2201" s="2">
        <v>37318.379999999997</v>
      </c>
      <c r="M2201" s="5">
        <v>1</v>
      </c>
      <c r="N2201" s="2">
        <v>8366.73</v>
      </c>
      <c r="O2201" s="2">
        <v>973588.88</v>
      </c>
      <c r="P2201" s="2">
        <v>785365.13</v>
      </c>
      <c r="Q2201" s="2">
        <v>257791.61</v>
      </c>
      <c r="R2201" s="2">
        <v>263127.3</v>
      </c>
      <c r="S2201" s="2">
        <v>43271.5</v>
      </c>
      <c r="T2201" s="2">
        <v>538553.29</v>
      </c>
      <c r="U2201" s="5">
        <v>3</v>
      </c>
      <c r="V2201" s="6">
        <v>2</v>
      </c>
      <c r="W2201">
        <v>3</v>
      </c>
      <c r="X2201">
        <v>1</v>
      </c>
      <c r="Y2201">
        <v>1</v>
      </c>
      <c r="Z2201" s="5">
        <f t="shared" ca="1" si="102"/>
        <v>10758</v>
      </c>
      <c r="AA2201" s="4" t="str">
        <f t="shared" si="103"/>
        <v>High</v>
      </c>
      <c r="AB2201" s="2">
        <f t="shared" si="104"/>
        <v>0.01</v>
      </c>
      <c r="AC2201" s="2">
        <f>banking_clients[[#This Row],[Bank_Loans]] + banking_clients[[#This Row],[Business_Lending]] + banking_clients[[#This Row],[CreditCard_Balance]]</f>
        <v>1520508.9</v>
      </c>
      <c r="AD2201" s="2">
        <f>banking_clients[[#This Row],[Bank_Deposits]] + banking_clients[[#This Row],[Saving_Accounts]] + banking_clients[[#This Row],[ForeignCurrency_Account]] + banking_clients[[#This Row],[Checking_Accounts]]</f>
        <v>1349555.54</v>
      </c>
    </row>
    <row r="2202" spans="1:30" x14ac:dyDescent="0.2">
      <c r="A2202" t="s">
        <v>6558</v>
      </c>
      <c r="B2202" t="s">
        <v>6559</v>
      </c>
      <c r="C2202" s="5">
        <v>41</v>
      </c>
      <c r="D2202">
        <v>22437</v>
      </c>
      <c r="E2202" s="3" t="s">
        <v>6560</v>
      </c>
      <c r="F2202" s="4" t="s">
        <v>248</v>
      </c>
      <c r="G2202" s="4" t="s">
        <v>25</v>
      </c>
      <c r="H2202" s="4" t="s">
        <v>502</v>
      </c>
      <c r="I2202" s="4" t="s">
        <v>13</v>
      </c>
      <c r="J2202" s="4" t="s">
        <v>40</v>
      </c>
      <c r="K2202" s="2">
        <v>160046.47</v>
      </c>
      <c r="L2202" s="2">
        <v>27812.61</v>
      </c>
      <c r="M2202" s="5">
        <v>1</v>
      </c>
      <c r="N2202" s="2">
        <v>2686.07</v>
      </c>
      <c r="O2202" s="2">
        <v>330529.28999999998</v>
      </c>
      <c r="P2202" s="2">
        <v>153125.32</v>
      </c>
      <c r="Q2202" s="2">
        <v>142379.68</v>
      </c>
      <c r="R2202" s="2">
        <v>84595.02</v>
      </c>
      <c r="S2202" s="2">
        <v>8479.07</v>
      </c>
      <c r="T2202" s="2">
        <v>613079.57999999996</v>
      </c>
      <c r="U2202" s="5">
        <v>1</v>
      </c>
      <c r="V2202" s="6">
        <v>2</v>
      </c>
      <c r="W2202">
        <v>3</v>
      </c>
      <c r="X2202">
        <v>2</v>
      </c>
      <c r="Y2202">
        <v>2</v>
      </c>
      <c r="Z2202" s="5">
        <f t="shared" ca="1" si="102"/>
        <v>11033</v>
      </c>
      <c r="AA2202" s="4" t="str">
        <f t="shared" si="103"/>
        <v>Mid</v>
      </c>
      <c r="AB2202" s="2">
        <f t="shared" si="104"/>
        <v>0.05</v>
      </c>
      <c r="AC2202" s="2">
        <f>banking_clients[[#This Row],[Bank_Loans]] + banking_clients[[#This Row],[Business_Lending]] + banking_clients[[#This Row],[CreditCard_Balance]]</f>
        <v>946294.93999999983</v>
      </c>
      <c r="AD2202" s="2">
        <f>banking_clients[[#This Row],[Bank_Deposits]] + banking_clients[[#This Row],[Saving_Accounts]] + banking_clients[[#This Row],[ForeignCurrency_Account]] + banking_clients[[#This Row],[Checking_Accounts]]</f>
        <v>388579.09</v>
      </c>
    </row>
    <row r="2203" spans="1:30" x14ac:dyDescent="0.2">
      <c r="A2203" t="s">
        <v>6561</v>
      </c>
      <c r="B2203" t="s">
        <v>6562</v>
      </c>
      <c r="C2203" s="5">
        <v>48</v>
      </c>
      <c r="D2203">
        <v>35594</v>
      </c>
      <c r="E2203" s="3" t="s">
        <v>6563</v>
      </c>
      <c r="F2203" s="4" t="s">
        <v>18</v>
      </c>
      <c r="G2203" s="4" t="s">
        <v>25</v>
      </c>
      <c r="H2203" s="4" t="s">
        <v>843</v>
      </c>
      <c r="I2203" s="4" t="s">
        <v>13</v>
      </c>
      <c r="J2203" s="4" t="s">
        <v>40</v>
      </c>
      <c r="K2203" s="2">
        <v>142526.6</v>
      </c>
      <c r="L2203" s="2">
        <v>44209.95</v>
      </c>
      <c r="M2203" s="5">
        <v>2</v>
      </c>
      <c r="N2203" s="2">
        <v>7062.99</v>
      </c>
      <c r="O2203" s="2">
        <v>644588.13</v>
      </c>
      <c r="P2203" s="2">
        <v>408574.69</v>
      </c>
      <c r="Q2203" s="2">
        <v>169938.14</v>
      </c>
      <c r="R2203" s="2">
        <v>237624.14</v>
      </c>
      <c r="S2203" s="2">
        <v>10592.59</v>
      </c>
      <c r="T2203" s="2">
        <v>1922516.9</v>
      </c>
      <c r="U2203" s="5">
        <v>1</v>
      </c>
      <c r="V2203" s="6">
        <v>2</v>
      </c>
      <c r="W2203">
        <v>3</v>
      </c>
      <c r="X2203">
        <v>2</v>
      </c>
      <c r="Y2203">
        <v>3</v>
      </c>
      <c r="Z2203" s="5">
        <f t="shared" ca="1" si="102"/>
        <v>8585</v>
      </c>
      <c r="AA2203" s="4" t="str">
        <f t="shared" si="103"/>
        <v>Mid</v>
      </c>
      <c r="AB2203" s="2">
        <f t="shared" si="104"/>
        <v>0.05</v>
      </c>
      <c r="AC2203" s="2">
        <f>banking_clients[[#This Row],[Bank_Loans]] + banking_clients[[#This Row],[Business_Lending]] + banking_clients[[#This Row],[CreditCard_Balance]]</f>
        <v>2574168.02</v>
      </c>
      <c r="AD2203" s="2">
        <f>banking_clients[[#This Row],[Bank_Deposits]] + banking_clients[[#This Row],[Saving_Accounts]] + banking_clients[[#This Row],[ForeignCurrency_Account]] + banking_clients[[#This Row],[Checking_Accounts]]</f>
        <v>826729.56</v>
      </c>
    </row>
    <row r="2204" spans="1:30" x14ac:dyDescent="0.2">
      <c r="A2204" t="s">
        <v>6564</v>
      </c>
      <c r="B2204" t="s">
        <v>6565</v>
      </c>
      <c r="C2204" s="5">
        <v>54</v>
      </c>
      <c r="D2204">
        <v>21140</v>
      </c>
      <c r="E2204" s="3" t="s">
        <v>6566</v>
      </c>
      <c r="F2204" s="4" t="s">
        <v>10</v>
      </c>
      <c r="G2204" s="4" t="s">
        <v>25</v>
      </c>
      <c r="H2204" s="4" t="s">
        <v>183</v>
      </c>
      <c r="I2204" s="4" t="s">
        <v>33</v>
      </c>
      <c r="J2204" s="4" t="s">
        <v>34</v>
      </c>
      <c r="K2204" s="2">
        <v>21844.06</v>
      </c>
      <c r="L2204" s="2">
        <v>19833</v>
      </c>
      <c r="M2204" s="5">
        <v>2</v>
      </c>
      <c r="N2204" s="2">
        <v>315.75</v>
      </c>
      <c r="O2204" s="2">
        <v>190073.9</v>
      </c>
      <c r="P2204" s="2">
        <v>105557.73</v>
      </c>
      <c r="Q2204" s="2">
        <v>163315.73000000001</v>
      </c>
      <c r="R2204" s="2">
        <v>20792.88</v>
      </c>
      <c r="S2204" s="2">
        <v>8771.9</v>
      </c>
      <c r="T2204" s="2">
        <v>118763.33</v>
      </c>
      <c r="U2204" s="5">
        <v>2</v>
      </c>
      <c r="V2204" s="6">
        <v>1</v>
      </c>
      <c r="W2204">
        <v>3</v>
      </c>
      <c r="X2204">
        <v>1</v>
      </c>
      <c r="Y2204">
        <v>4</v>
      </c>
      <c r="Z2204" s="5">
        <f t="shared" ca="1" si="102"/>
        <v>6448</v>
      </c>
      <c r="AA2204" s="4" t="str">
        <f t="shared" si="103"/>
        <v>Low</v>
      </c>
      <c r="AB2204" s="2">
        <f t="shared" si="104"/>
        <v>0.03</v>
      </c>
      <c r="AC2204" s="2">
        <f>banking_clients[[#This Row],[Bank_Loans]] + banking_clients[[#This Row],[Business_Lending]] + banking_clients[[#This Row],[CreditCard_Balance]]</f>
        <v>309152.98</v>
      </c>
      <c r="AD2204" s="2">
        <f>banking_clients[[#This Row],[Bank_Deposits]] + banking_clients[[#This Row],[Saving_Accounts]] + banking_clients[[#This Row],[ForeignCurrency_Account]] + banking_clients[[#This Row],[Checking_Accounts]]</f>
        <v>298438.24</v>
      </c>
    </row>
    <row r="2205" spans="1:30" x14ac:dyDescent="0.2">
      <c r="A2205" t="s">
        <v>6567</v>
      </c>
      <c r="B2205" t="s">
        <v>6568</v>
      </c>
      <c r="C2205" s="5">
        <v>72</v>
      </c>
      <c r="D2205">
        <v>19265</v>
      </c>
      <c r="E2205" s="3" t="s">
        <v>6569</v>
      </c>
      <c r="F2205" s="4" t="s">
        <v>310</v>
      </c>
      <c r="G2205" s="4" t="s">
        <v>25</v>
      </c>
      <c r="H2205" s="4" t="s">
        <v>699</v>
      </c>
      <c r="I2205" s="4" t="s">
        <v>13</v>
      </c>
      <c r="J2205" s="4" t="s">
        <v>27</v>
      </c>
      <c r="K2205" s="2">
        <v>124277.75</v>
      </c>
      <c r="L2205" s="2">
        <v>60250.52</v>
      </c>
      <c r="M2205" s="5">
        <v>1</v>
      </c>
      <c r="N2205" s="2">
        <v>3293.77</v>
      </c>
      <c r="O2205" s="2">
        <v>685460.66</v>
      </c>
      <c r="P2205" s="2">
        <v>902647.64</v>
      </c>
      <c r="Q2205" s="2">
        <v>250238.95</v>
      </c>
      <c r="R2205" s="2">
        <v>431125.96</v>
      </c>
      <c r="S2205" s="2">
        <v>72793.039999999994</v>
      </c>
      <c r="T2205" s="2">
        <v>1184928.77</v>
      </c>
      <c r="U2205" s="5">
        <v>0</v>
      </c>
      <c r="V2205" s="6">
        <v>3</v>
      </c>
      <c r="W2205">
        <v>3</v>
      </c>
      <c r="X2205">
        <v>1</v>
      </c>
      <c r="Y2205">
        <v>8</v>
      </c>
      <c r="Z2205" s="5">
        <f t="shared" ca="1" si="102"/>
        <v>4494</v>
      </c>
      <c r="AA2205" s="4" t="str">
        <f t="shared" si="103"/>
        <v>Mid</v>
      </c>
      <c r="AB2205" s="2">
        <f t="shared" si="104"/>
        <v>0.05</v>
      </c>
      <c r="AC2205" s="2">
        <f>banking_clients[[#This Row],[Bank_Loans]] + banking_clients[[#This Row],[Business_Lending]] + banking_clients[[#This Row],[CreditCard_Balance]]</f>
        <v>1873683.2000000002</v>
      </c>
      <c r="AD2205" s="2">
        <f>banking_clients[[#This Row],[Bank_Deposits]] + banking_clients[[#This Row],[Saving_Accounts]] + banking_clients[[#This Row],[ForeignCurrency_Account]] + banking_clients[[#This Row],[Checking_Accounts]]</f>
        <v>1656805.59</v>
      </c>
    </row>
    <row r="2206" spans="1:30" x14ac:dyDescent="0.2">
      <c r="A2206" t="s">
        <v>6570</v>
      </c>
      <c r="B2206" t="s">
        <v>6571</v>
      </c>
      <c r="C2206" s="5">
        <v>45</v>
      </c>
      <c r="D2206">
        <v>27780</v>
      </c>
      <c r="E2206" s="3" t="s">
        <v>1693</v>
      </c>
      <c r="F2206" s="4" t="s">
        <v>243</v>
      </c>
      <c r="G2206" s="4" t="s">
        <v>11</v>
      </c>
      <c r="H2206" s="4" t="s">
        <v>322</v>
      </c>
      <c r="I2206" s="4" t="s">
        <v>13</v>
      </c>
      <c r="J2206" s="4" t="s">
        <v>34</v>
      </c>
      <c r="K2206" s="2">
        <v>265947.34000000003</v>
      </c>
      <c r="L2206" s="2">
        <v>22048.3</v>
      </c>
      <c r="M2206" s="5">
        <v>1</v>
      </c>
      <c r="N2206" s="2">
        <v>4332.91</v>
      </c>
      <c r="O2206" s="2">
        <v>1506289.03</v>
      </c>
      <c r="P2206" s="2">
        <v>1995533.94</v>
      </c>
      <c r="Q2206" s="2">
        <v>466697.45</v>
      </c>
      <c r="R2206" s="2">
        <v>811248.92</v>
      </c>
      <c r="S2206" s="2">
        <v>15800.15</v>
      </c>
      <c r="T2206" s="2">
        <v>1260879.67</v>
      </c>
      <c r="U2206" s="5">
        <v>3</v>
      </c>
      <c r="V2206" s="6">
        <v>3</v>
      </c>
      <c r="W2206">
        <v>3</v>
      </c>
      <c r="X2206">
        <v>1</v>
      </c>
      <c r="Y2206">
        <v>9</v>
      </c>
      <c r="Z2206" s="5">
        <f t="shared" ca="1" si="102"/>
        <v>6124</v>
      </c>
      <c r="AA2206" s="4" t="str">
        <f t="shared" si="103"/>
        <v>Mid</v>
      </c>
      <c r="AB2206" s="2">
        <f t="shared" si="104"/>
        <v>0.05</v>
      </c>
      <c r="AC2206" s="2">
        <f>banking_clients[[#This Row],[Bank_Loans]] + banking_clients[[#This Row],[Business_Lending]] + banking_clients[[#This Row],[CreditCard_Balance]]</f>
        <v>2771501.6100000003</v>
      </c>
      <c r="AD2206" s="2">
        <f>banking_clients[[#This Row],[Bank_Deposits]] + banking_clients[[#This Row],[Saving_Accounts]] + banking_clients[[#This Row],[ForeignCurrency_Account]] + banking_clients[[#This Row],[Checking_Accounts]]</f>
        <v>3289280.46</v>
      </c>
    </row>
    <row r="2207" spans="1:30" x14ac:dyDescent="0.2">
      <c r="A2207" t="s">
        <v>6572</v>
      </c>
      <c r="B2207" t="s">
        <v>6573</v>
      </c>
      <c r="C2207" s="5">
        <v>58</v>
      </c>
      <c r="D2207">
        <v>1701</v>
      </c>
      <c r="E2207" s="3" t="s">
        <v>2656</v>
      </c>
      <c r="F2207" s="4" t="s">
        <v>24</v>
      </c>
      <c r="G2207" s="4" t="s">
        <v>25</v>
      </c>
      <c r="H2207" s="4" t="s">
        <v>54</v>
      </c>
      <c r="I2207" s="4" t="s">
        <v>13</v>
      </c>
      <c r="J2207" s="4" t="s">
        <v>40</v>
      </c>
      <c r="K2207" s="2">
        <v>136288.32000000001</v>
      </c>
      <c r="L2207" s="2">
        <v>28865.9</v>
      </c>
      <c r="M2207" s="5">
        <v>1</v>
      </c>
      <c r="N2207" s="2">
        <v>6034.64</v>
      </c>
      <c r="O2207" s="2">
        <v>1335258.92</v>
      </c>
      <c r="P2207" s="2">
        <v>0</v>
      </c>
      <c r="Q2207" s="2">
        <v>0</v>
      </c>
      <c r="R2207" s="2">
        <v>0</v>
      </c>
      <c r="S2207" s="2">
        <v>46786.57</v>
      </c>
      <c r="T2207" s="2">
        <v>1195738.8700000001</v>
      </c>
      <c r="U2207" s="5">
        <v>2</v>
      </c>
      <c r="V2207" s="6">
        <v>2</v>
      </c>
      <c r="W2207">
        <v>3</v>
      </c>
      <c r="X2207">
        <v>1</v>
      </c>
      <c r="Y2207">
        <v>10</v>
      </c>
      <c r="Z2207" s="5">
        <f t="shared" ca="1" si="102"/>
        <v>2077</v>
      </c>
      <c r="AA2207" s="4" t="str">
        <f t="shared" si="103"/>
        <v>Mid</v>
      </c>
      <c r="AB2207" s="2">
        <f t="shared" si="104"/>
        <v>0.05</v>
      </c>
      <c r="AC2207" s="2">
        <f>banking_clients[[#This Row],[Bank_Loans]] + banking_clients[[#This Row],[Business_Lending]] + banking_clients[[#This Row],[CreditCard_Balance]]</f>
        <v>2537032.4300000002</v>
      </c>
      <c r="AD2207" s="2">
        <f>banking_clients[[#This Row],[Bank_Deposits]] + banking_clients[[#This Row],[Saving_Accounts]] + banking_clients[[#This Row],[ForeignCurrency_Account]] + banking_clients[[#This Row],[Checking_Accounts]]</f>
        <v>46786.57</v>
      </c>
    </row>
    <row r="2208" spans="1:30" x14ac:dyDescent="0.2">
      <c r="A2208" t="s">
        <v>6574</v>
      </c>
      <c r="B2208" t="s">
        <v>6575</v>
      </c>
      <c r="C2208" s="5">
        <v>49</v>
      </c>
      <c r="D2208">
        <v>13769</v>
      </c>
      <c r="E2208" s="3" t="s">
        <v>6576</v>
      </c>
      <c r="F2208" s="4" t="s">
        <v>284</v>
      </c>
      <c r="G2208" s="4" t="s">
        <v>49</v>
      </c>
      <c r="H2208" s="4" t="s">
        <v>713</v>
      </c>
      <c r="I2208" s="4" t="s">
        <v>13</v>
      </c>
      <c r="J2208" s="4" t="s">
        <v>34</v>
      </c>
      <c r="K2208" s="2">
        <v>338807.39</v>
      </c>
      <c r="L2208" s="2">
        <v>57559.360000000001</v>
      </c>
      <c r="M2208" s="5">
        <v>1</v>
      </c>
      <c r="N2208" s="2">
        <v>2247.65</v>
      </c>
      <c r="O2208" s="2">
        <v>564042.56999999995</v>
      </c>
      <c r="P2208" s="2">
        <v>429505.99</v>
      </c>
      <c r="Q2208" s="2">
        <v>355684.65</v>
      </c>
      <c r="R2208" s="2">
        <v>217638.74</v>
      </c>
      <c r="S2208" s="2">
        <v>3969.02</v>
      </c>
      <c r="T2208" s="2">
        <v>999527.19</v>
      </c>
      <c r="U2208" s="5">
        <v>3</v>
      </c>
      <c r="V2208" s="6">
        <v>3</v>
      </c>
      <c r="W2208">
        <v>4</v>
      </c>
      <c r="X2208">
        <v>1</v>
      </c>
      <c r="Y2208">
        <v>11</v>
      </c>
      <c r="Z2208" s="5">
        <f t="shared" ca="1" si="102"/>
        <v>7319</v>
      </c>
      <c r="AA2208" s="4" t="str">
        <f t="shared" si="103"/>
        <v>High</v>
      </c>
      <c r="AB2208" s="2">
        <f t="shared" si="104"/>
        <v>0.05</v>
      </c>
      <c r="AC2208" s="2">
        <f>banking_clients[[#This Row],[Bank_Loans]] + banking_clients[[#This Row],[Business_Lending]] + banking_clients[[#This Row],[CreditCard_Balance]]</f>
        <v>1565817.4099999997</v>
      </c>
      <c r="AD2208" s="2">
        <f>banking_clients[[#This Row],[Bank_Deposits]] + banking_clients[[#This Row],[Saving_Accounts]] + banking_clients[[#This Row],[ForeignCurrency_Account]] + banking_clients[[#This Row],[Checking_Accounts]]</f>
        <v>1006798.4</v>
      </c>
    </row>
    <row r="2209" spans="1:30" x14ac:dyDescent="0.2">
      <c r="A2209" t="s">
        <v>6577</v>
      </c>
      <c r="B2209" t="s">
        <v>6578</v>
      </c>
      <c r="C2209" s="5">
        <v>33</v>
      </c>
      <c r="D2209">
        <v>32410</v>
      </c>
      <c r="E2209" s="3" t="s">
        <v>6579</v>
      </c>
      <c r="F2209" s="4" t="s">
        <v>267</v>
      </c>
      <c r="G2209" s="4" t="s">
        <v>11</v>
      </c>
      <c r="H2209" s="4" t="s">
        <v>1800</v>
      </c>
      <c r="I2209" s="4" t="s">
        <v>80</v>
      </c>
      <c r="J2209" s="4" t="s">
        <v>14</v>
      </c>
      <c r="K2209" s="2">
        <v>117951.14</v>
      </c>
      <c r="L2209" s="2">
        <v>19894.63</v>
      </c>
      <c r="M2209" s="5">
        <v>1</v>
      </c>
      <c r="N2209" s="2">
        <v>1485.34</v>
      </c>
      <c r="O2209" s="2">
        <v>364573.41</v>
      </c>
      <c r="P2209" s="2">
        <v>195130.64</v>
      </c>
      <c r="Q2209" s="2">
        <v>276730.71999999997</v>
      </c>
      <c r="R2209" s="2">
        <v>76491.210000000006</v>
      </c>
      <c r="S2209" s="2">
        <v>5260.22</v>
      </c>
      <c r="T2209" s="2">
        <v>500503.31</v>
      </c>
      <c r="U2209" s="5">
        <v>2</v>
      </c>
      <c r="V2209" s="6">
        <v>2</v>
      </c>
      <c r="W2209">
        <v>4</v>
      </c>
      <c r="X2209">
        <v>1</v>
      </c>
      <c r="Y2209">
        <v>12</v>
      </c>
      <c r="Z2209" s="5">
        <f t="shared" ca="1" si="102"/>
        <v>5428</v>
      </c>
      <c r="AA2209" s="4" t="str">
        <f t="shared" si="103"/>
        <v>Mid</v>
      </c>
      <c r="AB2209" s="2">
        <f t="shared" si="104"/>
        <v>0.01</v>
      </c>
      <c r="AC2209" s="2">
        <f>banking_clients[[#This Row],[Bank_Loans]] + banking_clients[[#This Row],[Business_Lending]] + banking_clients[[#This Row],[CreditCard_Balance]]</f>
        <v>866562.05999999994</v>
      </c>
      <c r="AD2209" s="2">
        <f>banking_clients[[#This Row],[Bank_Deposits]] + banking_clients[[#This Row],[Saving_Accounts]] + banking_clients[[#This Row],[ForeignCurrency_Account]] + banking_clients[[#This Row],[Checking_Accounts]]</f>
        <v>553612.79</v>
      </c>
    </row>
    <row r="2210" spans="1:30" x14ac:dyDescent="0.2">
      <c r="A2210" t="s">
        <v>6580</v>
      </c>
      <c r="B2210" t="s">
        <v>6581</v>
      </c>
      <c r="C2210" s="5">
        <v>72</v>
      </c>
      <c r="D2210">
        <v>26092</v>
      </c>
      <c r="E2210" s="3" t="s">
        <v>6582</v>
      </c>
      <c r="F2210" s="4" t="s">
        <v>248</v>
      </c>
      <c r="G2210" s="4" t="s">
        <v>114</v>
      </c>
      <c r="H2210" s="4" t="s">
        <v>893</v>
      </c>
      <c r="I2210" s="4" t="s">
        <v>13</v>
      </c>
      <c r="J2210" s="4" t="s">
        <v>14</v>
      </c>
      <c r="K2210" s="2">
        <v>280918.65999999997</v>
      </c>
      <c r="L2210" s="2">
        <v>73718.100000000006</v>
      </c>
      <c r="M2210" s="5">
        <v>1</v>
      </c>
      <c r="N2210" s="2">
        <v>8259.68</v>
      </c>
      <c r="O2210" s="2">
        <v>103359.62</v>
      </c>
      <c r="P2210" s="2">
        <v>603246.72</v>
      </c>
      <c r="Q2210" s="2">
        <v>377029.2</v>
      </c>
      <c r="R2210" s="2">
        <v>227377.61</v>
      </c>
      <c r="S2210" s="2">
        <v>59522.06</v>
      </c>
      <c r="T2210" s="2">
        <v>1102516.1200000001</v>
      </c>
      <c r="U2210" s="5">
        <v>3</v>
      </c>
      <c r="V2210" s="6">
        <v>5</v>
      </c>
      <c r="W2210">
        <v>3</v>
      </c>
      <c r="X2210">
        <v>2</v>
      </c>
      <c r="Y2210">
        <v>13</v>
      </c>
      <c r="Z2210" s="5">
        <f t="shared" ca="1" si="102"/>
        <v>1387</v>
      </c>
      <c r="AA2210" s="4" t="str">
        <f t="shared" si="103"/>
        <v>Mid</v>
      </c>
      <c r="AB2210" s="2">
        <f t="shared" si="104"/>
        <v>0.05</v>
      </c>
      <c r="AC2210" s="2">
        <f>banking_clients[[#This Row],[Bank_Loans]] + banking_clients[[#This Row],[Business_Lending]] + banking_clients[[#This Row],[CreditCard_Balance]]</f>
        <v>1214135.4200000002</v>
      </c>
      <c r="AD2210" s="2">
        <f>banking_clients[[#This Row],[Bank_Deposits]] + banking_clients[[#This Row],[Saving_Accounts]] + banking_clients[[#This Row],[ForeignCurrency_Account]] + banking_clients[[#This Row],[Checking_Accounts]]</f>
        <v>1267175.5899999999</v>
      </c>
    </row>
    <row r="2211" spans="1:30" x14ac:dyDescent="0.2">
      <c r="A2211" t="s">
        <v>6583</v>
      </c>
      <c r="B2211" t="s">
        <v>6584</v>
      </c>
      <c r="C2211" s="5">
        <v>62</v>
      </c>
      <c r="D2211">
        <v>34474</v>
      </c>
      <c r="E2211" s="3" t="s">
        <v>4926</v>
      </c>
      <c r="F2211" s="4" t="s">
        <v>596</v>
      </c>
      <c r="G2211" s="4" t="s">
        <v>49</v>
      </c>
      <c r="H2211" s="4" t="s">
        <v>110</v>
      </c>
      <c r="I2211" s="4" t="s">
        <v>80</v>
      </c>
      <c r="J2211" s="4" t="s">
        <v>14</v>
      </c>
      <c r="K2211" s="2">
        <v>92897.87</v>
      </c>
      <c r="L2211" s="2">
        <v>27024.799999999999</v>
      </c>
      <c r="M2211" s="5">
        <v>1</v>
      </c>
      <c r="N2211" s="2">
        <v>4987.7</v>
      </c>
      <c r="O2211" s="2">
        <v>1674934.27</v>
      </c>
      <c r="P2211" s="2">
        <v>1655020.06</v>
      </c>
      <c r="Q2211" s="2">
        <v>698211.59</v>
      </c>
      <c r="R2211" s="2">
        <v>535295.55000000005</v>
      </c>
      <c r="S2211" s="2">
        <v>15749.32</v>
      </c>
      <c r="T2211" s="2">
        <v>1593741.11</v>
      </c>
      <c r="U2211" s="5">
        <v>2</v>
      </c>
      <c r="V2211" s="6">
        <v>4</v>
      </c>
      <c r="W2211">
        <v>1</v>
      </c>
      <c r="X2211">
        <v>2</v>
      </c>
      <c r="Y2211">
        <v>14</v>
      </c>
      <c r="Z2211" s="5">
        <f t="shared" ca="1" si="102"/>
        <v>6930</v>
      </c>
      <c r="AA2211" s="4" t="str">
        <f t="shared" si="103"/>
        <v>Low</v>
      </c>
      <c r="AB2211" s="2">
        <f t="shared" si="104"/>
        <v>0.01</v>
      </c>
      <c r="AC2211" s="2">
        <f>banking_clients[[#This Row],[Bank_Loans]] + banking_clients[[#This Row],[Business_Lending]] + banking_clients[[#This Row],[CreditCard_Balance]]</f>
        <v>3273663.08</v>
      </c>
      <c r="AD2211" s="2">
        <f>banking_clients[[#This Row],[Bank_Deposits]] + banking_clients[[#This Row],[Saving_Accounts]] + banking_clients[[#This Row],[ForeignCurrency_Account]] + banking_clients[[#This Row],[Checking_Accounts]]</f>
        <v>2904276.52</v>
      </c>
    </row>
    <row r="2212" spans="1:30" x14ac:dyDescent="0.2">
      <c r="A2212" t="s">
        <v>6585</v>
      </c>
      <c r="B2212" t="s">
        <v>6586</v>
      </c>
      <c r="C2212" s="5">
        <v>79</v>
      </c>
      <c r="D2212">
        <v>16643</v>
      </c>
      <c r="E2212" s="3" t="s">
        <v>5191</v>
      </c>
      <c r="F2212" s="4" t="s">
        <v>187</v>
      </c>
      <c r="G2212" s="4" t="s">
        <v>49</v>
      </c>
      <c r="H2212" s="4" t="s">
        <v>601</v>
      </c>
      <c r="I2212" s="4" t="s">
        <v>13</v>
      </c>
      <c r="J2212" s="4" t="s">
        <v>27</v>
      </c>
      <c r="K2212" s="2">
        <v>234829.64</v>
      </c>
      <c r="L2212" s="2">
        <v>22215.87</v>
      </c>
      <c r="M2212" s="5">
        <v>1</v>
      </c>
      <c r="N2212" s="2">
        <v>10487.3</v>
      </c>
      <c r="O2212" s="2">
        <v>1361218.72</v>
      </c>
      <c r="P2212" s="2">
        <v>3179840.77</v>
      </c>
      <c r="Q2212" s="2">
        <v>1829497.43</v>
      </c>
      <c r="R2212" s="2">
        <v>435594.63</v>
      </c>
      <c r="S2212" s="2">
        <v>81671.539999999994</v>
      </c>
      <c r="T2212" s="2">
        <v>2189295.35</v>
      </c>
      <c r="U2212" s="5">
        <v>2</v>
      </c>
      <c r="V2212" s="6">
        <v>3</v>
      </c>
      <c r="W2212">
        <v>2</v>
      </c>
      <c r="X2212">
        <v>2</v>
      </c>
      <c r="Y2212">
        <v>15</v>
      </c>
      <c r="Z2212" s="5">
        <f t="shared" ca="1" si="102"/>
        <v>9320</v>
      </c>
      <c r="AA2212" s="4" t="str">
        <f t="shared" si="103"/>
        <v>Mid</v>
      </c>
      <c r="AB2212" s="2">
        <f t="shared" si="104"/>
        <v>0.05</v>
      </c>
      <c r="AC2212" s="2">
        <f>banking_clients[[#This Row],[Bank_Loans]] + banking_clients[[#This Row],[Business_Lending]] + banking_clients[[#This Row],[CreditCard_Balance]]</f>
        <v>3561001.37</v>
      </c>
      <c r="AD2212" s="2">
        <f>banking_clients[[#This Row],[Bank_Deposits]] + banking_clients[[#This Row],[Saving_Accounts]] + banking_clients[[#This Row],[ForeignCurrency_Account]] + banking_clients[[#This Row],[Checking_Accounts]]</f>
        <v>5526604.3700000001</v>
      </c>
    </row>
    <row r="2213" spans="1:30" x14ac:dyDescent="0.2">
      <c r="A2213" t="s">
        <v>6587</v>
      </c>
      <c r="B2213" t="s">
        <v>6588</v>
      </c>
      <c r="C2213" s="5">
        <v>49</v>
      </c>
      <c r="D2213">
        <v>34641</v>
      </c>
      <c r="E2213" s="3" t="s">
        <v>6589</v>
      </c>
      <c r="F2213" s="4" t="s">
        <v>172</v>
      </c>
      <c r="G2213" s="4" t="s">
        <v>49</v>
      </c>
      <c r="H2213" s="4" t="s">
        <v>384</v>
      </c>
      <c r="I2213" s="4" t="s">
        <v>33</v>
      </c>
      <c r="J2213" s="4" t="s">
        <v>14</v>
      </c>
      <c r="K2213" s="2">
        <v>118938.78</v>
      </c>
      <c r="L2213" s="2">
        <v>65018.239999999998</v>
      </c>
      <c r="M2213" s="5">
        <v>1</v>
      </c>
      <c r="N2213" s="2">
        <v>5124.47</v>
      </c>
      <c r="O2213" s="2">
        <v>269071.37</v>
      </c>
      <c r="P2213" s="2">
        <v>2206729.5699999998</v>
      </c>
      <c r="Q2213" s="2">
        <v>729644.45</v>
      </c>
      <c r="R2213" s="2">
        <v>892479.74</v>
      </c>
      <c r="S2213" s="2">
        <v>34529.730000000003</v>
      </c>
      <c r="T2213" s="2">
        <v>834600.15</v>
      </c>
      <c r="U2213" s="5">
        <v>2</v>
      </c>
      <c r="V2213" s="6">
        <v>5</v>
      </c>
      <c r="W2213">
        <v>3</v>
      </c>
      <c r="X2213">
        <v>1</v>
      </c>
      <c r="Y2213">
        <v>1</v>
      </c>
      <c r="Z2213" s="5">
        <f t="shared" ca="1" si="102"/>
        <v>7142</v>
      </c>
      <c r="AA2213" s="4" t="str">
        <f t="shared" si="103"/>
        <v>Mid</v>
      </c>
      <c r="AB2213" s="2">
        <f t="shared" si="104"/>
        <v>0.03</v>
      </c>
      <c r="AC2213" s="2">
        <f>banking_clients[[#This Row],[Bank_Loans]] + banking_clients[[#This Row],[Business_Lending]] + banking_clients[[#This Row],[CreditCard_Balance]]</f>
        <v>1108795.99</v>
      </c>
      <c r="AD2213" s="2">
        <f>banking_clients[[#This Row],[Bank_Deposits]] + banking_clients[[#This Row],[Saving_Accounts]] + banking_clients[[#This Row],[ForeignCurrency_Account]] + banking_clients[[#This Row],[Checking_Accounts]]</f>
        <v>3863383.4899999993</v>
      </c>
    </row>
    <row r="2214" spans="1:30" x14ac:dyDescent="0.2">
      <c r="A2214" t="s">
        <v>6590</v>
      </c>
      <c r="B2214" t="s">
        <v>6591</v>
      </c>
      <c r="C2214" s="5">
        <v>72</v>
      </c>
      <c r="D2214">
        <v>41052</v>
      </c>
      <c r="E2214" s="3" t="s">
        <v>5943</v>
      </c>
      <c r="F2214" s="4" t="s">
        <v>415</v>
      </c>
      <c r="G2214" s="4" t="s">
        <v>25</v>
      </c>
      <c r="H2214" s="4" t="s">
        <v>548</v>
      </c>
      <c r="I2214" s="4" t="s">
        <v>13</v>
      </c>
      <c r="J2214" s="4" t="s">
        <v>14</v>
      </c>
      <c r="K2214" s="2">
        <v>271347.46000000002</v>
      </c>
      <c r="L2214" s="2">
        <v>51908.65</v>
      </c>
      <c r="M2214" s="5">
        <v>1</v>
      </c>
      <c r="N2214" s="2">
        <v>119.68</v>
      </c>
      <c r="O2214" s="2">
        <v>864791.22</v>
      </c>
      <c r="P2214" s="2">
        <v>1181619.79</v>
      </c>
      <c r="Q2214" s="2">
        <v>1114482.3</v>
      </c>
      <c r="R2214" s="2">
        <v>182613.97</v>
      </c>
      <c r="S2214" s="2">
        <v>34690</v>
      </c>
      <c r="T2214" s="2">
        <v>1763740.62</v>
      </c>
      <c r="U2214" s="5">
        <v>2</v>
      </c>
      <c r="V2214" s="6">
        <v>4</v>
      </c>
      <c r="W2214">
        <v>4</v>
      </c>
      <c r="X2214">
        <v>1</v>
      </c>
      <c r="Y2214">
        <v>2</v>
      </c>
      <c r="Z2214" s="5">
        <f t="shared" ca="1" si="102"/>
        <v>9307</v>
      </c>
      <c r="AA2214" s="4" t="str">
        <f t="shared" si="103"/>
        <v>Mid</v>
      </c>
      <c r="AB2214" s="2">
        <f t="shared" si="104"/>
        <v>0.05</v>
      </c>
      <c r="AC2214" s="2">
        <f>banking_clients[[#This Row],[Bank_Loans]] + banking_clients[[#This Row],[Business_Lending]] + banking_clients[[#This Row],[CreditCard_Balance]]</f>
        <v>2628651.52</v>
      </c>
      <c r="AD2214" s="2">
        <f>banking_clients[[#This Row],[Bank_Deposits]] + banking_clients[[#This Row],[Saving_Accounts]] + banking_clients[[#This Row],[ForeignCurrency_Account]] + banking_clients[[#This Row],[Checking_Accounts]]</f>
        <v>2513406.06</v>
      </c>
    </row>
    <row r="2215" spans="1:30" x14ac:dyDescent="0.2">
      <c r="A2215" t="s">
        <v>6592</v>
      </c>
      <c r="B2215" t="s">
        <v>6593</v>
      </c>
      <c r="C2215" s="5">
        <v>76</v>
      </c>
      <c r="D2215">
        <v>22219</v>
      </c>
      <c r="E2215" s="3" t="s">
        <v>6594</v>
      </c>
      <c r="F2215" s="4" t="s">
        <v>310</v>
      </c>
      <c r="G2215" s="4" t="s">
        <v>25</v>
      </c>
      <c r="H2215" s="4" t="s">
        <v>1176</v>
      </c>
      <c r="I2215" s="4" t="s">
        <v>13</v>
      </c>
      <c r="J2215" s="4" t="s">
        <v>40</v>
      </c>
      <c r="K2215" s="2">
        <v>91058.39</v>
      </c>
      <c r="L2215" s="2">
        <v>16547.48</v>
      </c>
      <c r="M2215" s="5">
        <v>1</v>
      </c>
      <c r="N2215" s="2">
        <v>2139.14</v>
      </c>
      <c r="O2215" s="2">
        <v>243425.48</v>
      </c>
      <c r="P2215" s="2">
        <v>235281.48</v>
      </c>
      <c r="Q2215" s="2">
        <v>151694.64000000001</v>
      </c>
      <c r="R2215" s="2">
        <v>162622.84</v>
      </c>
      <c r="S2215" s="2">
        <v>9148.0300000000007</v>
      </c>
      <c r="T2215" s="2">
        <v>438798.1</v>
      </c>
      <c r="U2215" s="5">
        <v>3</v>
      </c>
      <c r="V2215" s="6">
        <v>1</v>
      </c>
      <c r="W2215">
        <v>1</v>
      </c>
      <c r="X2215">
        <v>2</v>
      </c>
      <c r="Y2215">
        <v>3</v>
      </c>
      <c r="Z2215" s="5">
        <f t="shared" ca="1" si="102"/>
        <v>4067</v>
      </c>
      <c r="AA2215" s="4" t="str">
        <f t="shared" si="103"/>
        <v>Low</v>
      </c>
      <c r="AB2215" s="2">
        <f t="shared" si="104"/>
        <v>0.05</v>
      </c>
      <c r="AC2215" s="2">
        <f>banking_clients[[#This Row],[Bank_Loans]] + banking_clients[[#This Row],[Business_Lending]] + banking_clients[[#This Row],[CreditCard_Balance]]</f>
        <v>684362.72</v>
      </c>
      <c r="AD2215" s="2">
        <f>banking_clients[[#This Row],[Bank_Deposits]] + banking_clients[[#This Row],[Saving_Accounts]] + banking_clients[[#This Row],[ForeignCurrency_Account]] + banking_clients[[#This Row],[Checking_Accounts]]</f>
        <v>558746.99</v>
      </c>
    </row>
    <row r="2216" spans="1:30" x14ac:dyDescent="0.2">
      <c r="A2216" t="s">
        <v>6595</v>
      </c>
      <c r="B2216" t="s">
        <v>6596</v>
      </c>
      <c r="C2216" s="5">
        <v>79</v>
      </c>
      <c r="D2216">
        <v>9753</v>
      </c>
      <c r="E2216" s="3" t="s">
        <v>1155</v>
      </c>
      <c r="F2216" s="4" t="s">
        <v>78</v>
      </c>
      <c r="G2216" s="4" t="s">
        <v>25</v>
      </c>
      <c r="H2216" s="4" t="s">
        <v>1800</v>
      </c>
      <c r="I2216" s="4" t="s">
        <v>80</v>
      </c>
      <c r="J2216" s="4" t="s">
        <v>34</v>
      </c>
      <c r="K2216" s="2">
        <v>74571.45</v>
      </c>
      <c r="L2216" s="2">
        <v>25321.62</v>
      </c>
      <c r="M2216" s="5">
        <v>2</v>
      </c>
      <c r="N2216" s="2">
        <v>3310.94</v>
      </c>
      <c r="O2216" s="2">
        <v>528831.55000000005</v>
      </c>
      <c r="P2216" s="2">
        <v>548418.29</v>
      </c>
      <c r="Q2216" s="2">
        <v>591152.18999999994</v>
      </c>
      <c r="R2216" s="2">
        <v>148927.62</v>
      </c>
      <c r="S2216" s="2">
        <v>7480.96</v>
      </c>
      <c r="T2216" s="2">
        <v>976843.13</v>
      </c>
      <c r="U2216" s="5">
        <v>2</v>
      </c>
      <c r="V2216" s="6">
        <v>2</v>
      </c>
      <c r="W2216">
        <v>1</v>
      </c>
      <c r="X2216">
        <v>2</v>
      </c>
      <c r="Y2216">
        <v>4</v>
      </c>
      <c r="Z2216" s="5">
        <f t="shared" ca="1" si="102"/>
        <v>2161</v>
      </c>
      <c r="AA2216" s="4" t="str">
        <f t="shared" si="103"/>
        <v>Low</v>
      </c>
      <c r="AB2216" s="2">
        <f t="shared" si="104"/>
        <v>0.01</v>
      </c>
      <c r="AC2216" s="2">
        <f>banking_clients[[#This Row],[Bank_Loans]] + banking_clients[[#This Row],[Business_Lending]] + banking_clients[[#This Row],[CreditCard_Balance]]</f>
        <v>1508985.62</v>
      </c>
      <c r="AD2216" s="2">
        <f>banking_clients[[#This Row],[Bank_Deposits]] + banking_clients[[#This Row],[Saving_Accounts]] + banking_clients[[#This Row],[ForeignCurrency_Account]] + banking_clients[[#This Row],[Checking_Accounts]]</f>
        <v>1295979.06</v>
      </c>
    </row>
    <row r="2217" spans="1:30" x14ac:dyDescent="0.2">
      <c r="A2217" t="s">
        <v>6597</v>
      </c>
      <c r="B2217" t="s">
        <v>6598</v>
      </c>
      <c r="C2217" s="5">
        <v>76</v>
      </c>
      <c r="D2217">
        <v>23642</v>
      </c>
      <c r="E2217" s="3" t="s">
        <v>6599</v>
      </c>
      <c r="F2217" s="4" t="s">
        <v>131</v>
      </c>
      <c r="G2217" s="4" t="s">
        <v>49</v>
      </c>
      <c r="H2217" s="4" t="s">
        <v>207</v>
      </c>
      <c r="I2217" s="4" t="s">
        <v>33</v>
      </c>
      <c r="J2217" s="4" t="s">
        <v>34</v>
      </c>
      <c r="K2217" s="2">
        <v>41255.760000000002</v>
      </c>
      <c r="L2217" s="2">
        <v>15167.46</v>
      </c>
      <c r="M2217" s="5">
        <v>3</v>
      </c>
      <c r="N2217" s="2">
        <v>7008.33</v>
      </c>
      <c r="O2217" s="2">
        <v>832450.55</v>
      </c>
      <c r="P2217" s="2">
        <v>149252.54</v>
      </c>
      <c r="Q2217" s="2">
        <v>46389.3</v>
      </c>
      <c r="R2217" s="2">
        <v>43021.04</v>
      </c>
      <c r="S2217" s="2">
        <v>14749.84</v>
      </c>
      <c r="T2217" s="2">
        <v>1771860.13</v>
      </c>
      <c r="U2217" s="5">
        <v>3</v>
      </c>
      <c r="V2217" s="6">
        <v>2</v>
      </c>
      <c r="W2217">
        <v>1</v>
      </c>
      <c r="X2217">
        <v>2</v>
      </c>
      <c r="Y2217">
        <v>5</v>
      </c>
      <c r="Z2217" s="5">
        <f t="shared" ca="1" si="102"/>
        <v>6408</v>
      </c>
      <c r="AA2217" s="4" t="str">
        <f t="shared" si="103"/>
        <v>Low</v>
      </c>
      <c r="AB2217" s="2">
        <f t="shared" si="104"/>
        <v>0.03</v>
      </c>
      <c r="AC2217" s="2">
        <f>banking_clients[[#This Row],[Bank_Loans]] + banking_clients[[#This Row],[Business_Lending]] + banking_clients[[#This Row],[CreditCard_Balance]]</f>
        <v>2611319.0099999998</v>
      </c>
      <c r="AD2217" s="2">
        <f>banking_clients[[#This Row],[Bank_Deposits]] + banking_clients[[#This Row],[Saving_Accounts]] + banking_clients[[#This Row],[ForeignCurrency_Account]] + banking_clients[[#This Row],[Checking_Accounts]]</f>
        <v>253412.72000000003</v>
      </c>
    </row>
    <row r="2218" spans="1:30" x14ac:dyDescent="0.2">
      <c r="A2218" t="s">
        <v>6600</v>
      </c>
      <c r="B2218" t="s">
        <v>6601</v>
      </c>
      <c r="C2218" s="5">
        <v>57</v>
      </c>
      <c r="D2218">
        <v>6420</v>
      </c>
      <c r="E2218" s="3" t="s">
        <v>6602</v>
      </c>
      <c r="F2218" s="4" t="s">
        <v>310</v>
      </c>
      <c r="G2218" s="4" t="s">
        <v>11</v>
      </c>
      <c r="H2218" s="4" t="s">
        <v>193</v>
      </c>
      <c r="I2218" s="4" t="s">
        <v>13</v>
      </c>
      <c r="J2218" s="4" t="s">
        <v>14</v>
      </c>
      <c r="K2218" s="2">
        <v>271200.03999999998</v>
      </c>
      <c r="L2218" s="2">
        <v>17507.61</v>
      </c>
      <c r="M2218" s="5">
        <v>2</v>
      </c>
      <c r="N2218" s="2">
        <v>5173.4399999999996</v>
      </c>
      <c r="O2218" s="2">
        <v>895088.35</v>
      </c>
      <c r="P2218" s="2">
        <v>1756146.09</v>
      </c>
      <c r="Q2218" s="2">
        <v>993130.89</v>
      </c>
      <c r="R2218" s="2">
        <v>183123.65</v>
      </c>
      <c r="S2218" s="2">
        <v>29229.19</v>
      </c>
      <c r="T2218" s="2">
        <v>1600338.23</v>
      </c>
      <c r="U2218" s="5">
        <v>2</v>
      </c>
      <c r="V2218" s="6">
        <v>2</v>
      </c>
      <c r="W2218">
        <v>2</v>
      </c>
      <c r="X2218">
        <v>2</v>
      </c>
      <c r="Y2218">
        <v>6</v>
      </c>
      <c r="Z2218" s="5">
        <f t="shared" ca="1" si="102"/>
        <v>1388</v>
      </c>
      <c r="AA2218" s="4" t="str">
        <f t="shared" si="103"/>
        <v>Mid</v>
      </c>
      <c r="AB2218" s="2">
        <f t="shared" si="104"/>
        <v>0.05</v>
      </c>
      <c r="AC2218" s="2">
        <f>banking_clients[[#This Row],[Bank_Loans]] + banking_clients[[#This Row],[Business_Lending]] + banking_clients[[#This Row],[CreditCard_Balance]]</f>
        <v>2500600.02</v>
      </c>
      <c r="AD2218" s="2">
        <f>banking_clients[[#This Row],[Bank_Deposits]] + banking_clients[[#This Row],[Saving_Accounts]] + banking_clients[[#This Row],[ForeignCurrency_Account]] + banking_clients[[#This Row],[Checking_Accounts]]</f>
        <v>2961629.82</v>
      </c>
    </row>
    <row r="2219" spans="1:30" x14ac:dyDescent="0.2">
      <c r="A2219" t="s">
        <v>6603</v>
      </c>
      <c r="B2219" t="s">
        <v>6604</v>
      </c>
      <c r="C2219" s="5">
        <v>70</v>
      </c>
      <c r="D2219">
        <v>36251</v>
      </c>
      <c r="E2219" s="3" t="s">
        <v>6605</v>
      </c>
      <c r="F2219" s="4" t="s">
        <v>284</v>
      </c>
      <c r="G2219" s="4" t="s">
        <v>49</v>
      </c>
      <c r="H2219" s="4" t="s">
        <v>1390</v>
      </c>
      <c r="I2219" s="4" t="s">
        <v>13</v>
      </c>
      <c r="J2219" s="4" t="s">
        <v>14</v>
      </c>
      <c r="K2219" s="2">
        <v>350850.26</v>
      </c>
      <c r="L2219" s="2">
        <v>12283.04</v>
      </c>
      <c r="M2219" s="5">
        <v>1</v>
      </c>
      <c r="N2219" s="2">
        <v>8206.2900000000009</v>
      </c>
      <c r="O2219" s="2">
        <v>123596.53</v>
      </c>
      <c r="P2219" s="2">
        <v>228896.08</v>
      </c>
      <c r="Q2219" s="2">
        <v>58923.74</v>
      </c>
      <c r="R2219" s="2">
        <v>134164.82999999999</v>
      </c>
      <c r="S2219" s="2">
        <v>30900.91</v>
      </c>
      <c r="T2219" s="2">
        <v>1006128.71</v>
      </c>
      <c r="U2219" s="5">
        <v>0</v>
      </c>
      <c r="V2219" s="6">
        <v>4</v>
      </c>
      <c r="W2219">
        <v>2</v>
      </c>
      <c r="X2219">
        <v>2</v>
      </c>
      <c r="Y2219">
        <v>7</v>
      </c>
      <c r="Z2219" s="5">
        <f t="shared" ca="1" si="102"/>
        <v>3103</v>
      </c>
      <c r="AA2219" s="4" t="str">
        <f t="shared" si="103"/>
        <v>High</v>
      </c>
      <c r="AB2219" s="2">
        <f t="shared" si="104"/>
        <v>0.05</v>
      </c>
      <c r="AC2219" s="2">
        <f>banking_clients[[#This Row],[Bank_Loans]] + banking_clients[[#This Row],[Business_Lending]] + banking_clients[[#This Row],[CreditCard_Balance]]</f>
        <v>1137931.53</v>
      </c>
      <c r="AD2219" s="2">
        <f>banking_clients[[#This Row],[Bank_Deposits]] + banking_clients[[#This Row],[Saving_Accounts]] + banking_clients[[#This Row],[ForeignCurrency_Account]] + banking_clients[[#This Row],[Checking_Accounts]]</f>
        <v>452885.55999999994</v>
      </c>
    </row>
    <row r="2220" spans="1:30" x14ac:dyDescent="0.2">
      <c r="A2220" t="s">
        <v>6606</v>
      </c>
      <c r="B2220" t="s">
        <v>6607</v>
      </c>
      <c r="C2220" s="5">
        <v>58</v>
      </c>
      <c r="D2220">
        <v>31240</v>
      </c>
      <c r="E2220" s="3" t="s">
        <v>6608</v>
      </c>
      <c r="F2220" s="4" t="s">
        <v>167</v>
      </c>
      <c r="G2220" s="4" t="s">
        <v>25</v>
      </c>
      <c r="H2220" s="4" t="s">
        <v>26</v>
      </c>
      <c r="I2220" s="4" t="s">
        <v>33</v>
      </c>
      <c r="J2220" s="4" t="s">
        <v>34</v>
      </c>
      <c r="K2220" s="2">
        <v>251072.08</v>
      </c>
      <c r="L2220" s="2">
        <v>3631.32</v>
      </c>
      <c r="M2220" s="5">
        <v>1</v>
      </c>
      <c r="N2220" s="2">
        <v>5244.78</v>
      </c>
      <c r="O2220" s="2">
        <v>641151.14</v>
      </c>
      <c r="P2220" s="2">
        <v>817895.52</v>
      </c>
      <c r="Q2220" s="2">
        <v>487591.56</v>
      </c>
      <c r="R2220" s="2">
        <v>280915.65000000002</v>
      </c>
      <c r="S2220" s="2">
        <v>32017.81</v>
      </c>
      <c r="T2220" s="2">
        <v>924897.23</v>
      </c>
      <c r="U2220" s="5">
        <v>3</v>
      </c>
      <c r="V2220" s="6">
        <v>2</v>
      </c>
      <c r="W2220">
        <v>3</v>
      </c>
      <c r="X2220">
        <v>2</v>
      </c>
      <c r="Y2220">
        <v>8</v>
      </c>
      <c r="Z2220" s="5">
        <f t="shared" ca="1" si="102"/>
        <v>7324</v>
      </c>
      <c r="AA2220" s="4" t="str">
        <f t="shared" si="103"/>
        <v>Mid</v>
      </c>
      <c r="AB2220" s="2">
        <f t="shared" si="104"/>
        <v>0.03</v>
      </c>
      <c r="AC2220" s="2">
        <f>banking_clients[[#This Row],[Bank_Loans]] + banking_clients[[#This Row],[Business_Lending]] + banking_clients[[#This Row],[CreditCard_Balance]]</f>
        <v>1571293.1500000001</v>
      </c>
      <c r="AD2220" s="2">
        <f>banking_clients[[#This Row],[Bank_Deposits]] + banking_clients[[#This Row],[Saving_Accounts]] + banking_clients[[#This Row],[ForeignCurrency_Account]] + banking_clients[[#This Row],[Checking_Accounts]]</f>
        <v>1618420.54</v>
      </c>
    </row>
    <row r="2221" spans="1:30" x14ac:dyDescent="0.2">
      <c r="A2221" t="s">
        <v>6609</v>
      </c>
      <c r="B2221" t="s">
        <v>6610</v>
      </c>
      <c r="C2221" s="5">
        <v>62</v>
      </c>
      <c r="D2221">
        <v>39493</v>
      </c>
      <c r="E2221" s="3" t="s">
        <v>6611</v>
      </c>
      <c r="F2221" s="4" t="s">
        <v>295</v>
      </c>
      <c r="G2221" s="4" t="s">
        <v>11</v>
      </c>
      <c r="H2221" s="4" t="s">
        <v>669</v>
      </c>
      <c r="I2221" s="4" t="s">
        <v>80</v>
      </c>
      <c r="J2221" s="4" t="s">
        <v>14</v>
      </c>
      <c r="K2221" s="2">
        <v>161123.82999999999</v>
      </c>
      <c r="L2221" s="2">
        <v>11458.16</v>
      </c>
      <c r="M2221" s="5">
        <v>2</v>
      </c>
      <c r="N2221" s="2">
        <v>3151.38</v>
      </c>
      <c r="O2221" s="2">
        <v>554732.61</v>
      </c>
      <c r="P2221" s="2">
        <v>1028685.15</v>
      </c>
      <c r="Q2221" s="2">
        <v>244094.78</v>
      </c>
      <c r="R2221" s="2">
        <v>633949.02</v>
      </c>
      <c r="S2221" s="2">
        <v>22002.02</v>
      </c>
      <c r="T2221" s="2">
        <v>1760849.71</v>
      </c>
      <c r="U2221" s="5">
        <v>1</v>
      </c>
      <c r="V2221" s="6">
        <v>3</v>
      </c>
      <c r="W2221">
        <v>3</v>
      </c>
      <c r="X2221">
        <v>1</v>
      </c>
      <c r="Y2221">
        <v>9</v>
      </c>
      <c r="Z2221" s="5">
        <f t="shared" ca="1" si="102"/>
        <v>8641</v>
      </c>
      <c r="AA2221" s="4" t="str">
        <f t="shared" si="103"/>
        <v>Mid</v>
      </c>
      <c r="AB2221" s="2">
        <f t="shared" si="104"/>
        <v>0.01</v>
      </c>
      <c r="AC2221" s="2">
        <f>banking_clients[[#This Row],[Bank_Loans]] + banking_clients[[#This Row],[Business_Lending]] + banking_clients[[#This Row],[CreditCard_Balance]]</f>
        <v>2318733.6999999997</v>
      </c>
      <c r="AD2221" s="2">
        <f>banking_clients[[#This Row],[Bank_Deposits]] + banking_clients[[#This Row],[Saving_Accounts]] + banking_clients[[#This Row],[ForeignCurrency_Account]] + banking_clients[[#This Row],[Checking_Accounts]]</f>
        <v>1928730.97</v>
      </c>
    </row>
    <row r="2222" spans="1:30" x14ac:dyDescent="0.2">
      <c r="A2222" t="s">
        <v>6612</v>
      </c>
      <c r="B2222" t="s">
        <v>6613</v>
      </c>
      <c r="C2222" s="5">
        <v>75</v>
      </c>
      <c r="D2222">
        <v>32361</v>
      </c>
      <c r="E2222" s="3" t="s">
        <v>6614</v>
      </c>
      <c r="F2222" s="4" t="s">
        <v>38</v>
      </c>
      <c r="G2222" s="4" t="s">
        <v>25</v>
      </c>
      <c r="H2222" s="4" t="s">
        <v>326</v>
      </c>
      <c r="I2222" s="4" t="s">
        <v>33</v>
      </c>
      <c r="J2222" s="4" t="s">
        <v>14</v>
      </c>
      <c r="K2222" s="2">
        <v>102807.13</v>
      </c>
      <c r="L2222" s="2">
        <v>19985.18</v>
      </c>
      <c r="M2222" s="5">
        <v>1</v>
      </c>
      <c r="N2222" s="2">
        <v>1293.6099999999999</v>
      </c>
      <c r="O2222" s="2">
        <v>218935.78</v>
      </c>
      <c r="P2222" s="2">
        <v>1015453.76</v>
      </c>
      <c r="Q2222" s="2">
        <v>288879.09000000003</v>
      </c>
      <c r="R2222" s="2">
        <v>469209.67</v>
      </c>
      <c r="S2222" s="2">
        <v>35229.589999999997</v>
      </c>
      <c r="T2222" s="2">
        <v>848191.91</v>
      </c>
      <c r="U2222" s="5">
        <v>1</v>
      </c>
      <c r="V2222" s="6">
        <v>3</v>
      </c>
      <c r="W2222">
        <v>3</v>
      </c>
      <c r="X2222">
        <v>2</v>
      </c>
      <c r="Y2222">
        <v>10</v>
      </c>
      <c r="Z2222" s="5">
        <f t="shared" ca="1" si="102"/>
        <v>3306</v>
      </c>
      <c r="AA2222" s="4" t="str">
        <f t="shared" si="103"/>
        <v>Mid</v>
      </c>
      <c r="AB2222" s="2">
        <f t="shared" si="104"/>
        <v>0.03</v>
      </c>
      <c r="AC2222" s="2">
        <f>banking_clients[[#This Row],[Bank_Loans]] + banking_clients[[#This Row],[Business_Lending]] + banking_clients[[#This Row],[CreditCard_Balance]]</f>
        <v>1068421.3</v>
      </c>
      <c r="AD2222" s="2">
        <f>banking_clients[[#This Row],[Bank_Deposits]] + banking_clients[[#This Row],[Saving_Accounts]] + banking_clients[[#This Row],[ForeignCurrency_Account]] + banking_clients[[#This Row],[Checking_Accounts]]</f>
        <v>1808772.11</v>
      </c>
    </row>
    <row r="2223" spans="1:30" x14ac:dyDescent="0.2">
      <c r="A2223" t="s">
        <v>6615</v>
      </c>
      <c r="B2223" t="s">
        <v>6616</v>
      </c>
      <c r="C2223" s="5">
        <v>42</v>
      </c>
      <c r="D2223">
        <v>9008</v>
      </c>
      <c r="E2223" s="3" t="s">
        <v>6617</v>
      </c>
      <c r="F2223" s="4" t="s">
        <v>310</v>
      </c>
      <c r="G2223" s="4" t="s">
        <v>19</v>
      </c>
      <c r="H2223" s="4" t="s">
        <v>465</v>
      </c>
      <c r="I2223" s="4" t="s">
        <v>13</v>
      </c>
      <c r="J2223" s="4" t="s">
        <v>34</v>
      </c>
      <c r="K2223" s="2">
        <v>140159.10999999999</v>
      </c>
      <c r="L2223" s="2">
        <v>28243.599999999999</v>
      </c>
      <c r="M2223" s="5">
        <v>1</v>
      </c>
      <c r="N2223" s="2">
        <v>2727.51</v>
      </c>
      <c r="O2223" s="2">
        <v>2000230.99</v>
      </c>
      <c r="P2223" s="2">
        <v>2845491.67</v>
      </c>
      <c r="Q2223" s="2">
        <v>1548282.23</v>
      </c>
      <c r="R2223" s="2">
        <v>435192.84</v>
      </c>
      <c r="S2223" s="2">
        <v>74000.539999999994</v>
      </c>
      <c r="T2223" s="2">
        <v>2796260.97</v>
      </c>
      <c r="U2223" s="5">
        <v>0</v>
      </c>
      <c r="V2223" s="6">
        <v>4</v>
      </c>
      <c r="W2223">
        <v>3</v>
      </c>
      <c r="X2223">
        <v>1</v>
      </c>
      <c r="Y2223">
        <v>11</v>
      </c>
      <c r="Z2223" s="5">
        <f t="shared" ca="1" si="102"/>
        <v>2117</v>
      </c>
      <c r="AA2223" s="4" t="str">
        <f t="shared" si="103"/>
        <v>Mid</v>
      </c>
      <c r="AB2223" s="2">
        <f t="shared" si="104"/>
        <v>0.05</v>
      </c>
      <c r="AC2223" s="2">
        <f>banking_clients[[#This Row],[Bank_Loans]] + banking_clients[[#This Row],[Business_Lending]] + banking_clients[[#This Row],[CreditCard_Balance]]</f>
        <v>4799219.47</v>
      </c>
      <c r="AD2223" s="2">
        <f>banking_clients[[#This Row],[Bank_Deposits]] + banking_clients[[#This Row],[Saving_Accounts]] + banking_clients[[#This Row],[ForeignCurrency_Account]] + banking_clients[[#This Row],[Checking_Accounts]]</f>
        <v>4902967.2799999993</v>
      </c>
    </row>
    <row r="2224" spans="1:30" x14ac:dyDescent="0.2">
      <c r="A2224" t="s">
        <v>6618</v>
      </c>
      <c r="B2224" t="s">
        <v>6619</v>
      </c>
      <c r="C2224" s="5">
        <v>81</v>
      </c>
      <c r="D2224">
        <v>15439</v>
      </c>
      <c r="E2224" s="3" t="s">
        <v>6620</v>
      </c>
      <c r="F2224" s="4" t="s">
        <v>377</v>
      </c>
      <c r="G2224" s="4" t="s">
        <v>49</v>
      </c>
      <c r="H2224" s="4" t="s">
        <v>961</v>
      </c>
      <c r="I2224" s="4" t="s">
        <v>13</v>
      </c>
      <c r="J2224" s="4" t="s">
        <v>34</v>
      </c>
      <c r="K2224" s="2">
        <v>35474.949999999997</v>
      </c>
      <c r="L2224" s="2">
        <v>2043</v>
      </c>
      <c r="M2224" s="5">
        <v>1</v>
      </c>
      <c r="N2224" s="2">
        <v>273.23</v>
      </c>
      <c r="O2224" s="2">
        <v>39071.78</v>
      </c>
      <c r="P2224" s="2">
        <v>365564.09</v>
      </c>
      <c r="Q2224" s="2">
        <v>221143.71</v>
      </c>
      <c r="R2224" s="2">
        <v>170325.79</v>
      </c>
      <c r="S2224" s="2">
        <v>7597.93</v>
      </c>
      <c r="T2224" s="2">
        <v>321006.11</v>
      </c>
      <c r="U2224" s="5">
        <v>0</v>
      </c>
      <c r="V2224" s="6">
        <v>1</v>
      </c>
      <c r="W2224">
        <v>3</v>
      </c>
      <c r="X2224">
        <v>2</v>
      </c>
      <c r="Y2224">
        <v>12</v>
      </c>
      <c r="Z2224" s="5">
        <f t="shared" ca="1" si="102"/>
        <v>5412</v>
      </c>
      <c r="AA2224" s="4" t="str">
        <f t="shared" si="103"/>
        <v>Low</v>
      </c>
      <c r="AB2224" s="2">
        <f t="shared" si="104"/>
        <v>0.05</v>
      </c>
      <c r="AC2224" s="2">
        <f>banking_clients[[#This Row],[Bank_Loans]] + banking_clients[[#This Row],[Business_Lending]] + banking_clients[[#This Row],[CreditCard_Balance]]</f>
        <v>360351.12</v>
      </c>
      <c r="AD2224" s="2">
        <f>banking_clients[[#This Row],[Bank_Deposits]] + banking_clients[[#This Row],[Saving_Accounts]] + banking_clients[[#This Row],[ForeignCurrency_Account]] + banking_clients[[#This Row],[Checking_Accounts]]</f>
        <v>764631.52</v>
      </c>
    </row>
    <row r="2225" spans="1:30" x14ac:dyDescent="0.2">
      <c r="A2225" t="s">
        <v>6621</v>
      </c>
      <c r="B2225" t="s">
        <v>6050</v>
      </c>
      <c r="C2225" s="5">
        <v>55</v>
      </c>
      <c r="D2225">
        <v>43369</v>
      </c>
      <c r="E2225" s="3" t="s">
        <v>6622</v>
      </c>
      <c r="F2225" s="4" t="s">
        <v>158</v>
      </c>
      <c r="G2225" s="4" t="s">
        <v>25</v>
      </c>
      <c r="H2225" s="4" t="s">
        <v>291</v>
      </c>
      <c r="I2225" s="4" t="s">
        <v>80</v>
      </c>
      <c r="J2225" s="4" t="s">
        <v>34</v>
      </c>
      <c r="K2225" s="2">
        <v>227879.19</v>
      </c>
      <c r="L2225" s="2">
        <v>10781.1</v>
      </c>
      <c r="M2225" s="5">
        <v>1</v>
      </c>
      <c r="N2225" s="2">
        <v>4092.9</v>
      </c>
      <c r="O2225" s="2">
        <v>540899.82999999996</v>
      </c>
      <c r="P2225" s="2">
        <v>691789.79</v>
      </c>
      <c r="Q2225" s="2">
        <v>472044.79999999999</v>
      </c>
      <c r="R2225" s="2">
        <v>297388.21999999997</v>
      </c>
      <c r="S2225" s="2">
        <v>10971.48</v>
      </c>
      <c r="T2225" s="2">
        <v>479931.78</v>
      </c>
      <c r="U2225" s="5">
        <v>0</v>
      </c>
      <c r="V2225" s="6">
        <v>2</v>
      </c>
      <c r="W2225">
        <v>3</v>
      </c>
      <c r="X2225">
        <v>1</v>
      </c>
      <c r="Y2225">
        <v>13</v>
      </c>
      <c r="Z2225" s="5">
        <f t="shared" ca="1" si="102"/>
        <v>10904</v>
      </c>
      <c r="AA2225" s="4" t="str">
        <f t="shared" si="103"/>
        <v>Mid</v>
      </c>
      <c r="AB2225" s="2">
        <f t="shared" si="104"/>
        <v>0.01</v>
      </c>
      <c r="AC2225" s="2">
        <f>banking_clients[[#This Row],[Bank_Loans]] + banking_clients[[#This Row],[Business_Lending]] + banking_clients[[#This Row],[CreditCard_Balance]]</f>
        <v>1024924.51</v>
      </c>
      <c r="AD2225" s="2">
        <f>banking_clients[[#This Row],[Bank_Deposits]] + banking_clients[[#This Row],[Saving_Accounts]] + banking_clients[[#This Row],[ForeignCurrency_Account]] + banking_clients[[#This Row],[Checking_Accounts]]</f>
        <v>1472194.29</v>
      </c>
    </row>
    <row r="2226" spans="1:30" x14ac:dyDescent="0.2">
      <c r="A2226" t="s">
        <v>6623</v>
      </c>
      <c r="B2226" t="s">
        <v>6624</v>
      </c>
      <c r="C2226" s="5">
        <v>66</v>
      </c>
      <c r="D2226">
        <v>32053</v>
      </c>
      <c r="E2226" s="3" t="s">
        <v>6625</v>
      </c>
      <c r="F2226" s="4" t="s">
        <v>506</v>
      </c>
      <c r="G2226" s="4" t="s">
        <v>49</v>
      </c>
      <c r="H2226" s="4" t="s">
        <v>790</v>
      </c>
      <c r="I2226" s="4" t="s">
        <v>33</v>
      </c>
      <c r="J2226" s="4" t="s">
        <v>27</v>
      </c>
      <c r="K2226" s="2">
        <v>146037.5</v>
      </c>
      <c r="L2226" s="2">
        <v>10045.6</v>
      </c>
      <c r="M2226" s="5">
        <v>1</v>
      </c>
      <c r="N2226" s="2">
        <v>1429.18</v>
      </c>
      <c r="O2226" s="2">
        <v>944382.15</v>
      </c>
      <c r="P2226" s="2">
        <v>757522.01</v>
      </c>
      <c r="Q2226" s="2">
        <v>336676.45</v>
      </c>
      <c r="R2226" s="2">
        <v>231388.54</v>
      </c>
      <c r="S2226" s="2">
        <v>38966.36</v>
      </c>
      <c r="T2226" s="2">
        <v>848752.01</v>
      </c>
      <c r="U2226" s="5">
        <v>1</v>
      </c>
      <c r="V2226" s="6">
        <v>2</v>
      </c>
      <c r="W2226">
        <v>3</v>
      </c>
      <c r="X2226">
        <v>2</v>
      </c>
      <c r="Y2226">
        <v>14</v>
      </c>
      <c r="Z2226" s="5">
        <f t="shared" ca="1" si="102"/>
        <v>4439</v>
      </c>
      <c r="AA2226" s="4" t="str">
        <f t="shared" si="103"/>
        <v>Mid</v>
      </c>
      <c r="AB2226" s="2">
        <f t="shared" si="104"/>
        <v>0.03</v>
      </c>
      <c r="AC2226" s="2">
        <f>banking_clients[[#This Row],[Bank_Loans]] + banking_clients[[#This Row],[Business_Lending]] + banking_clients[[#This Row],[CreditCard_Balance]]</f>
        <v>1794563.34</v>
      </c>
      <c r="AD2226" s="2">
        <f>banking_clients[[#This Row],[Bank_Deposits]] + banking_clients[[#This Row],[Saving_Accounts]] + banking_clients[[#This Row],[ForeignCurrency_Account]] + banking_clients[[#This Row],[Checking_Accounts]]</f>
        <v>1364553.36</v>
      </c>
    </row>
    <row r="2227" spans="1:30" x14ac:dyDescent="0.2">
      <c r="A2227" t="s">
        <v>6626</v>
      </c>
      <c r="B2227" t="s">
        <v>6627</v>
      </c>
      <c r="C2227" s="5">
        <v>38</v>
      </c>
      <c r="D2227">
        <v>30188</v>
      </c>
      <c r="E2227" s="3" t="s">
        <v>441</v>
      </c>
      <c r="F2227" s="4" t="s">
        <v>63</v>
      </c>
      <c r="G2227" s="4" t="s">
        <v>25</v>
      </c>
      <c r="H2227" s="4" t="s">
        <v>922</v>
      </c>
      <c r="I2227" s="4" t="s">
        <v>13</v>
      </c>
      <c r="J2227" s="4" t="s">
        <v>14</v>
      </c>
      <c r="K2227" s="2">
        <v>28714.65</v>
      </c>
      <c r="L2227" s="2">
        <v>19220.88</v>
      </c>
      <c r="M2227" s="5">
        <v>1</v>
      </c>
      <c r="N2227" s="2">
        <v>339.38</v>
      </c>
      <c r="O2227" s="2">
        <v>488326.71</v>
      </c>
      <c r="P2227" s="2">
        <v>149576.51</v>
      </c>
      <c r="Q2227" s="2">
        <v>78218.91</v>
      </c>
      <c r="R2227" s="2">
        <v>42485.22</v>
      </c>
      <c r="S2227" s="2">
        <v>9553.98</v>
      </c>
      <c r="T2227" s="2">
        <v>422154.17</v>
      </c>
      <c r="U2227" s="5">
        <v>1</v>
      </c>
      <c r="V2227" s="6">
        <v>1</v>
      </c>
      <c r="W2227">
        <v>4</v>
      </c>
      <c r="X2227">
        <v>1</v>
      </c>
      <c r="Y2227">
        <v>15</v>
      </c>
      <c r="Z2227" s="5">
        <f t="shared" ca="1" si="102"/>
        <v>1305</v>
      </c>
      <c r="AA2227" s="4" t="str">
        <f t="shared" si="103"/>
        <v>Low</v>
      </c>
      <c r="AB2227" s="2">
        <f t="shared" si="104"/>
        <v>0.05</v>
      </c>
      <c r="AC2227" s="2">
        <f>banking_clients[[#This Row],[Bank_Loans]] + banking_clients[[#This Row],[Business_Lending]] + banking_clients[[#This Row],[CreditCard_Balance]]</f>
        <v>910820.26</v>
      </c>
      <c r="AD2227" s="2">
        <f>banking_clients[[#This Row],[Bank_Deposits]] + banking_clients[[#This Row],[Saving_Accounts]] + banking_clients[[#This Row],[ForeignCurrency_Account]] + banking_clients[[#This Row],[Checking_Accounts]]</f>
        <v>279834.62</v>
      </c>
    </row>
    <row r="2228" spans="1:30" x14ac:dyDescent="0.2">
      <c r="A2228" t="s">
        <v>6628</v>
      </c>
      <c r="B2228" t="s">
        <v>6629</v>
      </c>
      <c r="C2228" s="5">
        <v>64</v>
      </c>
      <c r="D2228">
        <v>32086</v>
      </c>
      <c r="E2228" s="3" t="s">
        <v>6630</v>
      </c>
      <c r="F2228" s="4" t="s">
        <v>68</v>
      </c>
      <c r="G2228" s="4" t="s">
        <v>25</v>
      </c>
      <c r="H2228" s="4" t="s">
        <v>100</v>
      </c>
      <c r="I2228" s="4" t="s">
        <v>80</v>
      </c>
      <c r="J2228" s="4" t="s">
        <v>14</v>
      </c>
      <c r="K2228" s="2">
        <v>197781.43</v>
      </c>
      <c r="L2228" s="2">
        <v>26229.72</v>
      </c>
      <c r="M2228" s="5">
        <v>1</v>
      </c>
      <c r="N2228" s="2">
        <v>851.52</v>
      </c>
      <c r="O2228" s="2">
        <v>542724.02</v>
      </c>
      <c r="P2228" s="2">
        <v>117251.75</v>
      </c>
      <c r="Q2228" s="2">
        <v>99527.65</v>
      </c>
      <c r="R2228" s="2">
        <v>24295.65</v>
      </c>
      <c r="S2228" s="2">
        <v>46165.52</v>
      </c>
      <c r="T2228" s="2">
        <v>1221165.57</v>
      </c>
      <c r="U2228" s="5">
        <v>2</v>
      </c>
      <c r="V2228" s="6">
        <v>2</v>
      </c>
      <c r="W2228">
        <v>4</v>
      </c>
      <c r="X2228">
        <v>2</v>
      </c>
      <c r="Y2228">
        <v>16</v>
      </c>
      <c r="Z2228" s="5">
        <f t="shared" ca="1" si="102"/>
        <v>10985</v>
      </c>
      <c r="AA2228" s="4" t="str">
        <f t="shared" si="103"/>
        <v>Mid</v>
      </c>
      <c r="AB2228" s="2">
        <f t="shared" si="104"/>
        <v>0.01</v>
      </c>
      <c r="AC2228" s="2">
        <f>banking_clients[[#This Row],[Bank_Loans]] + banking_clients[[#This Row],[Business_Lending]] + banking_clients[[#This Row],[CreditCard_Balance]]</f>
        <v>1764741.11</v>
      </c>
      <c r="AD2228" s="2">
        <f>banking_clients[[#This Row],[Bank_Deposits]] + banking_clients[[#This Row],[Saving_Accounts]] + banking_clients[[#This Row],[ForeignCurrency_Account]] + banking_clients[[#This Row],[Checking_Accounts]]</f>
        <v>287240.56999999995</v>
      </c>
    </row>
    <row r="2229" spans="1:30" x14ac:dyDescent="0.2">
      <c r="A2229" t="s">
        <v>6631</v>
      </c>
      <c r="B2229" t="s">
        <v>6632</v>
      </c>
      <c r="C2229" s="5">
        <v>70</v>
      </c>
      <c r="D2229">
        <v>23932</v>
      </c>
      <c r="E2229" s="3" t="s">
        <v>6633</v>
      </c>
      <c r="F2229" s="4" t="s">
        <v>153</v>
      </c>
      <c r="G2229" s="4" t="s">
        <v>49</v>
      </c>
      <c r="H2229" s="4" t="s">
        <v>119</v>
      </c>
      <c r="I2229" s="4" t="s">
        <v>33</v>
      </c>
      <c r="J2229" s="4" t="s">
        <v>14</v>
      </c>
      <c r="K2229" s="2">
        <v>51160.98</v>
      </c>
      <c r="L2229" s="2">
        <v>4492.2</v>
      </c>
      <c r="M2229" s="5">
        <v>2</v>
      </c>
      <c r="N2229" s="2">
        <v>2505.83</v>
      </c>
      <c r="O2229" s="2">
        <v>307889.82</v>
      </c>
      <c r="P2229" s="2">
        <v>51067.14</v>
      </c>
      <c r="Q2229" s="2">
        <v>41340.06</v>
      </c>
      <c r="R2229" s="2">
        <v>5471.48</v>
      </c>
      <c r="S2229" s="2">
        <v>17087.18</v>
      </c>
      <c r="T2229" s="2">
        <v>500610.92</v>
      </c>
      <c r="U2229" s="5">
        <v>1</v>
      </c>
      <c r="V2229" s="6">
        <v>1</v>
      </c>
      <c r="W2229">
        <v>1</v>
      </c>
      <c r="X2229">
        <v>1</v>
      </c>
      <c r="Y2229">
        <v>17</v>
      </c>
      <c r="Z2229" s="5">
        <f t="shared" ca="1" si="102"/>
        <v>2373</v>
      </c>
      <c r="AA2229" s="4" t="str">
        <f t="shared" si="103"/>
        <v>Low</v>
      </c>
      <c r="AB2229" s="2">
        <f t="shared" si="104"/>
        <v>0.03</v>
      </c>
      <c r="AC2229" s="2">
        <f>banking_clients[[#This Row],[Bank_Loans]] + banking_clients[[#This Row],[Business_Lending]] + banking_clients[[#This Row],[CreditCard_Balance]]</f>
        <v>811006.57</v>
      </c>
      <c r="AD2229" s="2">
        <f>banking_clients[[#This Row],[Bank_Deposits]] + banking_clients[[#This Row],[Saving_Accounts]] + banking_clients[[#This Row],[ForeignCurrency_Account]] + banking_clients[[#This Row],[Checking_Accounts]]</f>
        <v>114965.85999999999</v>
      </c>
    </row>
    <row r="2230" spans="1:30" x14ac:dyDescent="0.2">
      <c r="A2230" t="s">
        <v>6634</v>
      </c>
      <c r="B2230" t="s">
        <v>6635</v>
      </c>
      <c r="C2230" s="5">
        <v>78</v>
      </c>
      <c r="D2230">
        <v>9692</v>
      </c>
      <c r="E2230" s="3" t="s">
        <v>6636</v>
      </c>
      <c r="F2230" s="4" t="s">
        <v>177</v>
      </c>
      <c r="G2230" s="4" t="s">
        <v>25</v>
      </c>
      <c r="H2230" s="4" t="s">
        <v>823</v>
      </c>
      <c r="I2230" s="4" t="s">
        <v>80</v>
      </c>
      <c r="J2230" s="4" t="s">
        <v>34</v>
      </c>
      <c r="K2230" s="2">
        <v>173636.42</v>
      </c>
      <c r="L2230" s="2">
        <v>19622.52</v>
      </c>
      <c r="M2230" s="5">
        <v>1</v>
      </c>
      <c r="N2230" s="2">
        <v>2108.71</v>
      </c>
      <c r="O2230" s="2">
        <v>37396.39</v>
      </c>
      <c r="P2230" s="2">
        <v>54702.29</v>
      </c>
      <c r="Q2230" s="2">
        <v>30390.16</v>
      </c>
      <c r="R2230" s="2">
        <v>27114.77</v>
      </c>
      <c r="S2230" s="2">
        <v>13048.52</v>
      </c>
      <c r="T2230" s="2">
        <v>489980.29</v>
      </c>
      <c r="U2230" s="5">
        <v>1</v>
      </c>
      <c r="V2230" s="6">
        <v>2</v>
      </c>
      <c r="W2230">
        <v>2</v>
      </c>
      <c r="X2230">
        <v>2</v>
      </c>
      <c r="Y2230">
        <v>18</v>
      </c>
      <c r="Z2230" s="5">
        <f t="shared" ca="1" si="102"/>
        <v>2975</v>
      </c>
      <c r="AA2230" s="4" t="str">
        <f t="shared" si="103"/>
        <v>Mid</v>
      </c>
      <c r="AB2230" s="2">
        <f t="shared" si="104"/>
        <v>0.01</v>
      </c>
      <c r="AC2230" s="2">
        <f>banking_clients[[#This Row],[Bank_Loans]] + banking_clients[[#This Row],[Business_Lending]] + banking_clients[[#This Row],[CreditCard_Balance]]</f>
        <v>529485.3899999999</v>
      </c>
      <c r="AD2230" s="2">
        <f>banking_clients[[#This Row],[Bank_Deposits]] + banking_clients[[#This Row],[Saving_Accounts]] + banking_clients[[#This Row],[ForeignCurrency_Account]] + banking_clients[[#This Row],[Checking_Accounts]]</f>
        <v>125255.74</v>
      </c>
    </row>
    <row r="2231" spans="1:30" x14ac:dyDescent="0.2">
      <c r="A2231" t="s">
        <v>6637</v>
      </c>
      <c r="B2231" t="s">
        <v>6638</v>
      </c>
      <c r="C2231" s="5">
        <v>57</v>
      </c>
      <c r="D2231">
        <v>3173</v>
      </c>
      <c r="E2231" s="3" t="s">
        <v>5271</v>
      </c>
      <c r="F2231" s="4" t="s">
        <v>248</v>
      </c>
      <c r="G2231" s="4" t="s">
        <v>49</v>
      </c>
      <c r="H2231" s="4" t="s">
        <v>843</v>
      </c>
      <c r="I2231" s="4" t="s">
        <v>80</v>
      </c>
      <c r="J2231" s="4" t="s">
        <v>14</v>
      </c>
      <c r="K2231" s="2">
        <v>159742.78</v>
      </c>
      <c r="L2231" s="2">
        <v>12922.71</v>
      </c>
      <c r="M2231" s="5">
        <v>1</v>
      </c>
      <c r="N2231" s="2">
        <v>4174.45</v>
      </c>
      <c r="O2231" s="2">
        <v>585321.1</v>
      </c>
      <c r="P2231" s="2">
        <v>358650.44</v>
      </c>
      <c r="Q2231" s="2">
        <v>313187.71000000002</v>
      </c>
      <c r="R2231" s="2">
        <v>180436.53</v>
      </c>
      <c r="S2231" s="2">
        <v>5116.62</v>
      </c>
      <c r="T2231" s="2">
        <v>1213320.81</v>
      </c>
      <c r="U2231" s="5">
        <v>2</v>
      </c>
      <c r="V2231" s="6">
        <v>2</v>
      </c>
      <c r="W2231">
        <v>3</v>
      </c>
      <c r="X2231">
        <v>1</v>
      </c>
      <c r="Y2231">
        <v>19</v>
      </c>
      <c r="Z2231" s="5">
        <f t="shared" ca="1" si="102"/>
        <v>5115</v>
      </c>
      <c r="AA2231" s="4" t="str">
        <f t="shared" si="103"/>
        <v>Mid</v>
      </c>
      <c r="AB2231" s="2">
        <f t="shared" si="104"/>
        <v>0.01</v>
      </c>
      <c r="AC2231" s="2">
        <f>banking_clients[[#This Row],[Bank_Loans]] + banking_clients[[#This Row],[Business_Lending]] + banking_clients[[#This Row],[CreditCard_Balance]]</f>
        <v>1802816.36</v>
      </c>
      <c r="AD2231" s="2">
        <f>banking_clients[[#This Row],[Bank_Deposits]] + banking_clients[[#This Row],[Saving_Accounts]] + banking_clients[[#This Row],[ForeignCurrency_Account]] + banking_clients[[#This Row],[Checking_Accounts]]</f>
        <v>857391.3</v>
      </c>
    </row>
    <row r="2232" spans="1:30" x14ac:dyDescent="0.2">
      <c r="A2232" t="s">
        <v>6639</v>
      </c>
      <c r="B2232" t="s">
        <v>6640</v>
      </c>
      <c r="C2232" s="5">
        <v>69</v>
      </c>
      <c r="D2232">
        <v>15939</v>
      </c>
      <c r="E2232" s="3" t="s">
        <v>6641</v>
      </c>
      <c r="F2232" s="4" t="s">
        <v>267</v>
      </c>
      <c r="G2232" s="4" t="s">
        <v>25</v>
      </c>
      <c r="H2232" s="4" t="s">
        <v>618</v>
      </c>
      <c r="I2232" s="4" t="s">
        <v>13</v>
      </c>
      <c r="J2232" s="4" t="s">
        <v>27</v>
      </c>
      <c r="K2232" s="2">
        <v>274290.8</v>
      </c>
      <c r="L2232" s="2">
        <v>27663.35</v>
      </c>
      <c r="M2232" s="5">
        <v>3</v>
      </c>
      <c r="N2232" s="2">
        <v>38.53</v>
      </c>
      <c r="O2232" s="2">
        <v>312146.99</v>
      </c>
      <c r="P2232" s="2">
        <v>351795.14</v>
      </c>
      <c r="Q2232" s="2">
        <v>259217.47</v>
      </c>
      <c r="R2232" s="2">
        <v>340068.64</v>
      </c>
      <c r="S2232" s="2">
        <v>3524.94</v>
      </c>
      <c r="T2232" s="2">
        <v>826948.59</v>
      </c>
      <c r="U2232" s="5">
        <v>3</v>
      </c>
      <c r="V2232" s="6">
        <v>2</v>
      </c>
      <c r="W2232">
        <v>4</v>
      </c>
      <c r="X2232">
        <v>1</v>
      </c>
      <c r="Y2232">
        <v>20</v>
      </c>
      <c r="Z2232" s="5">
        <f t="shared" ca="1" si="102"/>
        <v>2462</v>
      </c>
      <c r="AA2232" s="4" t="str">
        <f t="shared" si="103"/>
        <v>Mid</v>
      </c>
      <c r="AB2232" s="2">
        <f t="shared" si="104"/>
        <v>0.05</v>
      </c>
      <c r="AC2232" s="2">
        <f>banking_clients[[#This Row],[Bank_Loans]] + banking_clients[[#This Row],[Business_Lending]] + banking_clients[[#This Row],[CreditCard_Balance]]</f>
        <v>1139134.1100000001</v>
      </c>
      <c r="AD2232" s="2">
        <f>banking_clients[[#This Row],[Bank_Deposits]] + banking_clients[[#This Row],[Saving_Accounts]] + banking_clients[[#This Row],[ForeignCurrency_Account]] + banking_clients[[#This Row],[Checking_Accounts]]</f>
        <v>954606.19</v>
      </c>
    </row>
    <row r="2233" spans="1:30" x14ac:dyDescent="0.2">
      <c r="A2233" t="s">
        <v>6642</v>
      </c>
      <c r="B2233" t="s">
        <v>6643</v>
      </c>
      <c r="C2233" s="5">
        <v>29</v>
      </c>
      <c r="D2233">
        <v>27826</v>
      </c>
      <c r="E2233" s="3" t="s">
        <v>30</v>
      </c>
      <c r="F2233" s="4" t="s">
        <v>596</v>
      </c>
      <c r="G2233" s="4" t="s">
        <v>19</v>
      </c>
      <c r="H2233" s="4" t="s">
        <v>239</v>
      </c>
      <c r="I2233" s="4" t="s">
        <v>80</v>
      </c>
      <c r="J2233" s="4" t="s">
        <v>27</v>
      </c>
      <c r="K2233" s="2">
        <v>148785.03</v>
      </c>
      <c r="L2233" s="2">
        <v>24981.45</v>
      </c>
      <c r="M2233" s="5">
        <v>1</v>
      </c>
      <c r="N2233" s="2">
        <v>2905.29</v>
      </c>
      <c r="O2233" s="2">
        <v>553970.93999999994</v>
      </c>
      <c r="P2233" s="2">
        <v>865205.86</v>
      </c>
      <c r="Q2233" s="2">
        <v>523147.73</v>
      </c>
      <c r="R2233" s="2">
        <v>492563.71</v>
      </c>
      <c r="S2233" s="2">
        <v>39035.629999999997</v>
      </c>
      <c r="T2233" s="2">
        <v>764525.29</v>
      </c>
      <c r="U2233" s="5">
        <v>1</v>
      </c>
      <c r="V2233" s="6">
        <v>2</v>
      </c>
      <c r="W2233">
        <v>1</v>
      </c>
      <c r="X2233">
        <v>1</v>
      </c>
      <c r="Y2233">
        <v>21</v>
      </c>
      <c r="Z2233" s="5">
        <f t="shared" ca="1" si="102"/>
        <v>2242</v>
      </c>
      <c r="AA2233" s="4" t="str">
        <f t="shared" si="103"/>
        <v>Mid</v>
      </c>
      <c r="AB2233" s="2">
        <f t="shared" si="104"/>
        <v>0.01</v>
      </c>
      <c r="AC2233" s="2">
        <f>banking_clients[[#This Row],[Bank_Loans]] + banking_clients[[#This Row],[Business_Lending]] + banking_clients[[#This Row],[CreditCard_Balance]]</f>
        <v>1321401.52</v>
      </c>
      <c r="AD2233" s="2">
        <f>banking_clients[[#This Row],[Bank_Deposits]] + banking_clients[[#This Row],[Saving_Accounts]] + banking_clients[[#This Row],[ForeignCurrency_Account]] + banking_clients[[#This Row],[Checking_Accounts]]</f>
        <v>1919952.93</v>
      </c>
    </row>
    <row r="2234" spans="1:30" x14ac:dyDescent="0.2">
      <c r="A2234" t="s">
        <v>6644</v>
      </c>
      <c r="B2234" t="s">
        <v>6645</v>
      </c>
      <c r="C2234" s="5">
        <v>18</v>
      </c>
      <c r="D2234">
        <v>12377</v>
      </c>
      <c r="E2234" s="3" t="s">
        <v>6646</v>
      </c>
      <c r="F2234" s="4" t="s">
        <v>131</v>
      </c>
      <c r="G2234" s="4" t="s">
        <v>114</v>
      </c>
      <c r="H2234" s="4" t="s">
        <v>373</v>
      </c>
      <c r="I2234" s="4" t="s">
        <v>80</v>
      </c>
      <c r="J2234" s="4" t="s">
        <v>14</v>
      </c>
      <c r="K2234" s="2">
        <v>90295.86</v>
      </c>
      <c r="L2234" s="2">
        <v>20364.48</v>
      </c>
      <c r="M2234" s="5">
        <v>1</v>
      </c>
      <c r="N2234" s="2">
        <v>3516.6</v>
      </c>
      <c r="O2234" s="2">
        <v>655556.87</v>
      </c>
      <c r="P2234" s="2">
        <v>230628.4</v>
      </c>
      <c r="Q2234" s="2">
        <v>74188.160000000003</v>
      </c>
      <c r="R2234" s="2">
        <v>102766.73</v>
      </c>
      <c r="S2234" s="2">
        <v>5003.8599999999997</v>
      </c>
      <c r="T2234" s="2">
        <v>583640.73</v>
      </c>
      <c r="U2234" s="5">
        <v>3</v>
      </c>
      <c r="V2234" s="6">
        <v>1</v>
      </c>
      <c r="W2234">
        <v>1</v>
      </c>
      <c r="X2234">
        <v>2</v>
      </c>
      <c r="Y2234">
        <v>22</v>
      </c>
      <c r="Z2234" s="5">
        <f t="shared" ca="1" si="102"/>
        <v>8096</v>
      </c>
      <c r="AA2234" s="4" t="str">
        <f t="shared" si="103"/>
        <v>Low</v>
      </c>
      <c r="AB2234" s="2">
        <f t="shared" si="104"/>
        <v>0.01</v>
      </c>
      <c r="AC2234" s="2">
        <f>banking_clients[[#This Row],[Bank_Loans]] + banking_clients[[#This Row],[Business_Lending]] + banking_clients[[#This Row],[CreditCard_Balance]]</f>
        <v>1242714.2000000002</v>
      </c>
      <c r="AD2234" s="2">
        <f>banking_clients[[#This Row],[Bank_Deposits]] + banking_clients[[#This Row],[Saving_Accounts]] + banking_clients[[#This Row],[ForeignCurrency_Account]] + banking_clients[[#This Row],[Checking_Accounts]]</f>
        <v>412587.15</v>
      </c>
    </row>
    <row r="2235" spans="1:30" x14ac:dyDescent="0.2">
      <c r="A2235" t="s">
        <v>6647</v>
      </c>
      <c r="B2235" t="s">
        <v>6648</v>
      </c>
      <c r="C2235" s="5">
        <v>36</v>
      </c>
      <c r="D2235">
        <v>6225</v>
      </c>
      <c r="E2235" s="3" t="s">
        <v>6649</v>
      </c>
      <c r="F2235" s="4" t="s">
        <v>310</v>
      </c>
      <c r="G2235" s="4" t="s">
        <v>25</v>
      </c>
      <c r="H2235" s="4" t="s">
        <v>384</v>
      </c>
      <c r="I2235" s="4" t="s">
        <v>33</v>
      </c>
      <c r="J2235" s="4" t="s">
        <v>27</v>
      </c>
      <c r="K2235" s="2">
        <v>108925.08</v>
      </c>
      <c r="L2235" s="2">
        <v>30067.87</v>
      </c>
      <c r="M2235" s="5">
        <v>1</v>
      </c>
      <c r="N2235" s="2">
        <v>1497.54</v>
      </c>
      <c r="O2235" s="2">
        <v>145447.37</v>
      </c>
      <c r="P2235" s="2">
        <v>1170583.6599999999</v>
      </c>
      <c r="Q2235" s="2">
        <v>694414.04</v>
      </c>
      <c r="R2235" s="2">
        <v>366055.4</v>
      </c>
      <c r="S2235" s="2">
        <v>18090.14</v>
      </c>
      <c r="T2235" s="2">
        <v>792459.53</v>
      </c>
      <c r="U2235" s="5">
        <v>0</v>
      </c>
      <c r="V2235" s="6">
        <v>2</v>
      </c>
      <c r="W2235">
        <v>1</v>
      </c>
      <c r="X2235">
        <v>2</v>
      </c>
      <c r="Y2235">
        <v>1</v>
      </c>
      <c r="Z2235" s="5">
        <f t="shared" ca="1" si="102"/>
        <v>3026</v>
      </c>
      <c r="AA2235" s="4" t="str">
        <f t="shared" si="103"/>
        <v>Mid</v>
      </c>
      <c r="AB2235" s="2">
        <f t="shared" si="104"/>
        <v>0.03</v>
      </c>
      <c r="AC2235" s="2">
        <f>banking_clients[[#This Row],[Bank_Loans]] + banking_clients[[#This Row],[Business_Lending]] + banking_clients[[#This Row],[CreditCard_Balance]]</f>
        <v>939404.44000000006</v>
      </c>
      <c r="AD2235" s="2">
        <f>banking_clients[[#This Row],[Bank_Deposits]] + banking_clients[[#This Row],[Saving_Accounts]] + banking_clients[[#This Row],[ForeignCurrency_Account]] + banking_clients[[#This Row],[Checking_Accounts]]</f>
        <v>2249143.2400000002</v>
      </c>
    </row>
    <row r="2236" spans="1:30" x14ac:dyDescent="0.2">
      <c r="A2236" t="s">
        <v>6650</v>
      </c>
      <c r="B2236" t="s">
        <v>6651</v>
      </c>
      <c r="C2236" s="5">
        <v>61</v>
      </c>
      <c r="D2236">
        <v>27673</v>
      </c>
      <c r="E2236" s="3" t="s">
        <v>2860</v>
      </c>
      <c r="F2236" s="4" t="s">
        <v>257</v>
      </c>
      <c r="G2236" s="4" t="s">
        <v>11</v>
      </c>
      <c r="H2236" s="4" t="s">
        <v>608</v>
      </c>
      <c r="I2236" s="4" t="s">
        <v>13</v>
      </c>
      <c r="J2236" s="4" t="s">
        <v>14</v>
      </c>
      <c r="K2236" s="2">
        <v>124182.24</v>
      </c>
      <c r="L2236" s="2">
        <v>20227.599999999999</v>
      </c>
      <c r="M2236" s="5">
        <v>2</v>
      </c>
      <c r="N2236" s="2">
        <v>4343.78</v>
      </c>
      <c r="O2236" s="2">
        <v>728461.22</v>
      </c>
      <c r="P2236" s="2">
        <v>132191.31</v>
      </c>
      <c r="Q2236" s="2">
        <v>66592.62</v>
      </c>
      <c r="R2236" s="2">
        <v>20663.59</v>
      </c>
      <c r="S2236" s="2">
        <v>31010.28</v>
      </c>
      <c r="T2236" s="2">
        <v>496011.8</v>
      </c>
      <c r="U2236" s="5">
        <v>1</v>
      </c>
      <c r="V2236" s="6">
        <v>1</v>
      </c>
      <c r="W2236">
        <v>2</v>
      </c>
      <c r="X2236">
        <v>1</v>
      </c>
      <c r="Y2236">
        <v>2</v>
      </c>
      <c r="Z2236" s="5">
        <f t="shared" ca="1" si="102"/>
        <v>6336</v>
      </c>
      <c r="AA2236" s="4" t="str">
        <f t="shared" si="103"/>
        <v>Mid</v>
      </c>
      <c r="AB2236" s="2">
        <f t="shared" si="104"/>
        <v>0.05</v>
      </c>
      <c r="AC2236" s="2">
        <f>banking_clients[[#This Row],[Bank_Loans]] + banking_clients[[#This Row],[Business_Lending]] + banking_clients[[#This Row],[CreditCard_Balance]]</f>
        <v>1228816.8</v>
      </c>
      <c r="AD2236" s="2">
        <f>banking_clients[[#This Row],[Bank_Deposits]] + banking_clients[[#This Row],[Saving_Accounts]] + banking_clients[[#This Row],[ForeignCurrency_Account]] + banking_clients[[#This Row],[Checking_Accounts]]</f>
        <v>250457.8</v>
      </c>
    </row>
    <row r="2237" spans="1:30" x14ac:dyDescent="0.2">
      <c r="A2237" t="s">
        <v>6652</v>
      </c>
      <c r="B2237" t="s">
        <v>6653</v>
      </c>
      <c r="C2237" s="5">
        <v>74</v>
      </c>
      <c r="D2237">
        <v>27536</v>
      </c>
      <c r="E2237" s="3" t="s">
        <v>6654</v>
      </c>
      <c r="F2237" s="4" t="s">
        <v>84</v>
      </c>
      <c r="G2237" s="4" t="s">
        <v>25</v>
      </c>
      <c r="H2237" s="4" t="s">
        <v>655</v>
      </c>
      <c r="I2237" s="4" t="s">
        <v>80</v>
      </c>
      <c r="J2237" s="4" t="s">
        <v>14</v>
      </c>
      <c r="K2237" s="2">
        <v>357699.43</v>
      </c>
      <c r="L2237" s="2">
        <v>56809.35</v>
      </c>
      <c r="M2237" s="5">
        <v>1</v>
      </c>
      <c r="N2237" s="2">
        <v>257.3</v>
      </c>
      <c r="O2237" s="2">
        <v>248997.44</v>
      </c>
      <c r="P2237" s="2">
        <v>1588226.82</v>
      </c>
      <c r="Q2237" s="2">
        <v>384248.42</v>
      </c>
      <c r="R2237" s="2">
        <v>493118.81</v>
      </c>
      <c r="S2237" s="2">
        <v>84032.12</v>
      </c>
      <c r="T2237" s="2">
        <v>1939102.34</v>
      </c>
      <c r="U2237" s="5">
        <v>0</v>
      </c>
      <c r="V2237" s="6">
        <v>3</v>
      </c>
      <c r="W2237">
        <v>2</v>
      </c>
      <c r="X2237">
        <v>1</v>
      </c>
      <c r="Y2237">
        <v>3</v>
      </c>
      <c r="Z2237" s="5">
        <f t="shared" ca="1" si="102"/>
        <v>5280</v>
      </c>
      <c r="AA2237" s="4" t="str">
        <f t="shared" si="103"/>
        <v>High</v>
      </c>
      <c r="AB2237" s="2">
        <f t="shared" si="104"/>
        <v>0.01</v>
      </c>
      <c r="AC2237" s="2">
        <f>banking_clients[[#This Row],[Bank_Loans]] + banking_clients[[#This Row],[Business_Lending]] + banking_clients[[#This Row],[CreditCard_Balance]]</f>
        <v>2188357.08</v>
      </c>
      <c r="AD2237" s="2">
        <f>banking_clients[[#This Row],[Bank_Deposits]] + banking_clients[[#This Row],[Saving_Accounts]] + banking_clients[[#This Row],[ForeignCurrency_Account]] + banking_clients[[#This Row],[Checking_Accounts]]</f>
        <v>2549626.17</v>
      </c>
    </row>
    <row r="2238" spans="1:30" x14ac:dyDescent="0.2">
      <c r="A2238" t="s">
        <v>6655</v>
      </c>
      <c r="B2238" t="s">
        <v>6656</v>
      </c>
      <c r="C2238" s="5">
        <v>42</v>
      </c>
      <c r="D2238">
        <v>6101</v>
      </c>
      <c r="E2238" s="3" t="s">
        <v>6657</v>
      </c>
      <c r="F2238" s="4" t="s">
        <v>44</v>
      </c>
      <c r="G2238" s="4" t="s">
        <v>114</v>
      </c>
      <c r="H2238" s="4" t="s">
        <v>977</v>
      </c>
      <c r="I2238" s="4" t="s">
        <v>33</v>
      </c>
      <c r="J2238" s="4" t="s">
        <v>14</v>
      </c>
      <c r="K2238" s="2">
        <v>157387.45000000001</v>
      </c>
      <c r="L2238" s="2">
        <v>24678.54</v>
      </c>
      <c r="M2238" s="5">
        <v>1</v>
      </c>
      <c r="N2238" s="2">
        <v>4662.92</v>
      </c>
      <c r="O2238" s="2">
        <v>945129.92</v>
      </c>
      <c r="P2238" s="2">
        <v>461900.11</v>
      </c>
      <c r="Q2238" s="2">
        <v>98074.68</v>
      </c>
      <c r="R2238" s="2">
        <v>227027.07</v>
      </c>
      <c r="S2238" s="2">
        <v>48721.22</v>
      </c>
      <c r="T2238" s="2">
        <v>495468.2</v>
      </c>
      <c r="U2238" s="5">
        <v>0</v>
      </c>
      <c r="V2238" s="6">
        <v>2</v>
      </c>
      <c r="W2238">
        <v>3</v>
      </c>
      <c r="X2238">
        <v>1</v>
      </c>
      <c r="Y2238">
        <v>4</v>
      </c>
      <c r="Z2238" s="5">
        <f t="shared" ca="1" si="102"/>
        <v>2420</v>
      </c>
      <c r="AA2238" s="4" t="str">
        <f t="shared" si="103"/>
        <v>Mid</v>
      </c>
      <c r="AB2238" s="2">
        <f t="shared" si="104"/>
        <v>0.03</v>
      </c>
      <c r="AC2238" s="2">
        <f>banking_clients[[#This Row],[Bank_Loans]] + banking_clients[[#This Row],[Business_Lending]] + banking_clients[[#This Row],[CreditCard_Balance]]</f>
        <v>1445261.04</v>
      </c>
      <c r="AD2238" s="2">
        <f>banking_clients[[#This Row],[Bank_Deposits]] + banking_clients[[#This Row],[Saving_Accounts]] + banking_clients[[#This Row],[ForeignCurrency_Account]] + banking_clients[[#This Row],[Checking_Accounts]]</f>
        <v>835723.07999999984</v>
      </c>
    </row>
    <row r="2239" spans="1:30" x14ac:dyDescent="0.2">
      <c r="A2239" t="s">
        <v>6658</v>
      </c>
      <c r="B2239" t="s">
        <v>6659</v>
      </c>
      <c r="C2239" s="5">
        <v>65</v>
      </c>
      <c r="D2239">
        <v>13967</v>
      </c>
      <c r="E2239" s="3" t="s">
        <v>607</v>
      </c>
      <c r="F2239" s="4" t="s">
        <v>567</v>
      </c>
      <c r="G2239" s="4" t="s">
        <v>114</v>
      </c>
      <c r="H2239" s="4" t="s">
        <v>1477</v>
      </c>
      <c r="I2239" s="4" t="s">
        <v>13</v>
      </c>
      <c r="J2239" s="4" t="s">
        <v>34</v>
      </c>
      <c r="K2239" s="2">
        <v>74911.12</v>
      </c>
      <c r="L2239" s="2">
        <v>24005.02</v>
      </c>
      <c r="M2239" s="5">
        <v>2</v>
      </c>
      <c r="N2239" s="2">
        <v>4068.75</v>
      </c>
      <c r="O2239" s="2">
        <v>484151.56</v>
      </c>
      <c r="P2239" s="2">
        <v>657037.31000000006</v>
      </c>
      <c r="Q2239" s="2">
        <v>352953.92</v>
      </c>
      <c r="R2239" s="2">
        <v>229963.06</v>
      </c>
      <c r="S2239" s="2">
        <v>12241.62</v>
      </c>
      <c r="T2239" s="2">
        <v>1013540.67</v>
      </c>
      <c r="U2239" s="5">
        <v>3</v>
      </c>
      <c r="V2239" s="6">
        <v>1</v>
      </c>
      <c r="W2239">
        <v>3</v>
      </c>
      <c r="X2239">
        <v>2</v>
      </c>
      <c r="Y2239">
        <v>8</v>
      </c>
      <c r="Z2239" s="5">
        <f t="shared" ca="1" si="102"/>
        <v>7242</v>
      </c>
      <c r="AA2239" s="4" t="str">
        <f t="shared" si="103"/>
        <v>Low</v>
      </c>
      <c r="AB2239" s="2">
        <f t="shared" si="104"/>
        <v>0.05</v>
      </c>
      <c r="AC2239" s="2">
        <f>banking_clients[[#This Row],[Bank_Loans]] + banking_clients[[#This Row],[Business_Lending]] + banking_clients[[#This Row],[CreditCard_Balance]]</f>
        <v>1501760.98</v>
      </c>
      <c r="AD2239" s="2">
        <f>banking_clients[[#This Row],[Bank_Deposits]] + banking_clients[[#This Row],[Saving_Accounts]] + banking_clients[[#This Row],[ForeignCurrency_Account]] + banking_clients[[#This Row],[Checking_Accounts]]</f>
        <v>1252195.9100000001</v>
      </c>
    </row>
    <row r="2240" spans="1:30" x14ac:dyDescent="0.2">
      <c r="A2240" t="s">
        <v>6660</v>
      </c>
      <c r="B2240" t="s">
        <v>6661</v>
      </c>
      <c r="C2240" s="5">
        <v>36</v>
      </c>
      <c r="D2240">
        <v>5178</v>
      </c>
      <c r="E2240" s="3" t="s">
        <v>3575</v>
      </c>
      <c r="F2240" s="4" t="s">
        <v>377</v>
      </c>
      <c r="G2240" s="4" t="s">
        <v>25</v>
      </c>
      <c r="H2240" s="4" t="s">
        <v>397</v>
      </c>
      <c r="I2240" s="4" t="s">
        <v>80</v>
      </c>
      <c r="J2240" s="4" t="s">
        <v>34</v>
      </c>
      <c r="K2240" s="2">
        <v>114076.48</v>
      </c>
      <c r="L2240" s="2">
        <v>23942.799999999999</v>
      </c>
      <c r="M2240" s="5">
        <v>2</v>
      </c>
      <c r="N2240" s="2">
        <v>3128.14</v>
      </c>
      <c r="O2240" s="2">
        <v>150301.07999999999</v>
      </c>
      <c r="P2240" s="2">
        <v>192758.59</v>
      </c>
      <c r="Q2240" s="2">
        <v>97162.87</v>
      </c>
      <c r="R2240" s="2">
        <v>39899.46</v>
      </c>
      <c r="S2240" s="2">
        <v>14746.22</v>
      </c>
      <c r="T2240" s="2">
        <v>760470.13</v>
      </c>
      <c r="U2240" s="5">
        <v>3</v>
      </c>
      <c r="V2240" s="6">
        <v>1</v>
      </c>
      <c r="W2240">
        <v>3</v>
      </c>
      <c r="X2240">
        <v>2</v>
      </c>
      <c r="Y2240">
        <v>9</v>
      </c>
      <c r="Z2240" s="5">
        <f t="shared" ca="1" si="102"/>
        <v>1628</v>
      </c>
      <c r="AA2240" s="4" t="str">
        <f t="shared" si="103"/>
        <v>Mid</v>
      </c>
      <c r="AB2240" s="2">
        <f t="shared" si="104"/>
        <v>0.01</v>
      </c>
      <c r="AC2240" s="2">
        <f>banking_clients[[#This Row],[Bank_Loans]] + banking_clients[[#This Row],[Business_Lending]] + banking_clients[[#This Row],[CreditCard_Balance]]</f>
        <v>913899.35</v>
      </c>
      <c r="AD2240" s="2">
        <f>banking_clients[[#This Row],[Bank_Deposits]] + banking_clients[[#This Row],[Saving_Accounts]] + banking_clients[[#This Row],[ForeignCurrency_Account]] + banking_clients[[#This Row],[Checking_Accounts]]</f>
        <v>344567.14</v>
      </c>
    </row>
    <row r="2241" spans="1:30" x14ac:dyDescent="0.2">
      <c r="A2241" t="s">
        <v>6662</v>
      </c>
      <c r="B2241" t="s">
        <v>6663</v>
      </c>
      <c r="C2241" s="5">
        <v>54</v>
      </c>
      <c r="D2241">
        <v>16932</v>
      </c>
      <c r="E2241" s="3" t="s">
        <v>6664</v>
      </c>
      <c r="F2241" s="4" t="s">
        <v>148</v>
      </c>
      <c r="G2241" s="4" t="s">
        <v>25</v>
      </c>
      <c r="H2241" s="4" t="s">
        <v>735</v>
      </c>
      <c r="I2241" s="4" t="s">
        <v>13</v>
      </c>
      <c r="J2241" s="4" t="s">
        <v>34</v>
      </c>
      <c r="K2241" s="2">
        <v>483167.34</v>
      </c>
      <c r="L2241" s="2">
        <v>21681.09</v>
      </c>
      <c r="M2241" s="5">
        <v>1</v>
      </c>
      <c r="N2241" s="2">
        <v>5729.93</v>
      </c>
      <c r="O2241" s="2">
        <v>435649.85</v>
      </c>
      <c r="P2241" s="2">
        <v>876651.01</v>
      </c>
      <c r="Q2241" s="2">
        <v>730542.51</v>
      </c>
      <c r="R2241" s="2">
        <v>232087.73</v>
      </c>
      <c r="S2241" s="2">
        <v>2961.81</v>
      </c>
      <c r="T2241" s="2">
        <v>1193750.1599999999</v>
      </c>
      <c r="U2241" s="5">
        <v>1</v>
      </c>
      <c r="V2241" s="6">
        <v>5</v>
      </c>
      <c r="W2241">
        <v>3</v>
      </c>
      <c r="X2241">
        <v>1</v>
      </c>
      <c r="Y2241">
        <v>10</v>
      </c>
      <c r="Z2241" s="5">
        <f t="shared" ca="1" si="102"/>
        <v>4768</v>
      </c>
      <c r="AA2241" s="4" t="str">
        <f t="shared" si="103"/>
        <v>High</v>
      </c>
      <c r="AB2241" s="2">
        <f t="shared" si="104"/>
        <v>0.05</v>
      </c>
      <c r="AC2241" s="2">
        <f>banking_clients[[#This Row],[Bank_Loans]] + banking_clients[[#This Row],[Business_Lending]] + banking_clients[[#This Row],[CreditCard_Balance]]</f>
        <v>1635129.9399999997</v>
      </c>
      <c r="AD2241" s="2">
        <f>banking_clients[[#This Row],[Bank_Deposits]] + banking_clients[[#This Row],[Saving_Accounts]] + banking_clients[[#This Row],[ForeignCurrency_Account]] + banking_clients[[#This Row],[Checking_Accounts]]</f>
        <v>1842243.06</v>
      </c>
    </row>
    <row r="2242" spans="1:30" x14ac:dyDescent="0.2">
      <c r="A2242" t="s">
        <v>6665</v>
      </c>
      <c r="B2242" t="s">
        <v>6666</v>
      </c>
      <c r="C2242" s="5">
        <v>63</v>
      </c>
      <c r="D2242">
        <v>22801</v>
      </c>
      <c r="E2242" s="3" t="s">
        <v>5116</v>
      </c>
      <c r="F2242" s="4" t="s">
        <v>182</v>
      </c>
      <c r="G2242" s="4" t="s">
        <v>49</v>
      </c>
      <c r="H2242" s="4" t="s">
        <v>622</v>
      </c>
      <c r="I2242" s="4" t="s">
        <v>33</v>
      </c>
      <c r="J2242" s="4" t="s">
        <v>34</v>
      </c>
      <c r="K2242" s="2">
        <v>331067.71000000002</v>
      </c>
      <c r="L2242" s="2">
        <v>25598.080000000002</v>
      </c>
      <c r="M2242" s="5">
        <v>2</v>
      </c>
      <c r="N2242" s="2">
        <v>7477.18</v>
      </c>
      <c r="O2242" s="2">
        <v>1227817.31</v>
      </c>
      <c r="P2242" s="2">
        <v>696479.15</v>
      </c>
      <c r="Q2242" s="2">
        <v>453049.55</v>
      </c>
      <c r="R2242" s="2">
        <v>118266.22</v>
      </c>
      <c r="S2242" s="2">
        <v>43090.98</v>
      </c>
      <c r="T2242" s="2">
        <v>169513.28</v>
      </c>
      <c r="U2242" s="5">
        <v>3</v>
      </c>
      <c r="V2242" s="6">
        <v>3</v>
      </c>
      <c r="W2242">
        <v>3</v>
      </c>
      <c r="X2242">
        <v>2</v>
      </c>
      <c r="Y2242">
        <v>11</v>
      </c>
      <c r="Z2242" s="5">
        <f t="shared" ref="Z2242:Z2305" ca="1" si="105">DATEDIF(E2242, TODAY(), "D")</f>
        <v>2987</v>
      </c>
      <c r="AA2242" s="4" t="str">
        <f t="shared" ref="AA2242:AA2305" si="106">IF(K2242&lt;100000, "Low", IF(K2242&lt;=300000, "Mid", "High"))</f>
        <v>High</v>
      </c>
      <c r="AB2242" s="2">
        <f t="shared" ref="AB2242:AB2305" si="107">IF(I2242="High", 0.05, IF(I2242="Mid", 0.03, 0.01))</f>
        <v>0.03</v>
      </c>
      <c r="AC2242" s="2">
        <f>banking_clients[[#This Row],[Bank_Loans]] + banking_clients[[#This Row],[Business_Lending]] + banking_clients[[#This Row],[CreditCard_Balance]]</f>
        <v>1404807.77</v>
      </c>
      <c r="AD2242" s="2">
        <f>banking_clients[[#This Row],[Bank_Deposits]] + banking_clients[[#This Row],[Saving_Accounts]] + banking_clients[[#This Row],[ForeignCurrency_Account]] + banking_clients[[#This Row],[Checking_Accounts]]</f>
        <v>1310885.8999999999</v>
      </c>
    </row>
    <row r="2243" spans="1:30" x14ac:dyDescent="0.2">
      <c r="A2243" t="s">
        <v>6667</v>
      </c>
      <c r="B2243" t="s">
        <v>6668</v>
      </c>
      <c r="C2243" s="5">
        <v>64</v>
      </c>
      <c r="D2243">
        <v>20038</v>
      </c>
      <c r="E2243" s="3" t="s">
        <v>6669</v>
      </c>
      <c r="F2243" s="4" t="s">
        <v>243</v>
      </c>
      <c r="G2243" s="4" t="s">
        <v>25</v>
      </c>
      <c r="H2243" s="4" t="s">
        <v>119</v>
      </c>
      <c r="I2243" s="4" t="s">
        <v>80</v>
      </c>
      <c r="J2243" s="4" t="s">
        <v>34</v>
      </c>
      <c r="K2243" s="2">
        <v>405968.31</v>
      </c>
      <c r="L2243" s="2">
        <v>7797.3</v>
      </c>
      <c r="M2243" s="5">
        <v>1</v>
      </c>
      <c r="N2243" s="2">
        <v>7672.83</v>
      </c>
      <c r="O2243" s="2">
        <v>2080691.23</v>
      </c>
      <c r="P2243" s="2">
        <v>1056916.3700000001</v>
      </c>
      <c r="Q2243" s="2">
        <v>262502.11</v>
      </c>
      <c r="R2243" s="2">
        <v>424009.98</v>
      </c>
      <c r="S2243" s="2">
        <v>105935.3</v>
      </c>
      <c r="T2243" s="2">
        <v>890955.74</v>
      </c>
      <c r="U2243" s="5">
        <v>0</v>
      </c>
      <c r="V2243" s="6">
        <v>3</v>
      </c>
      <c r="W2243">
        <v>3</v>
      </c>
      <c r="X2243">
        <v>1</v>
      </c>
      <c r="Y2243">
        <v>12</v>
      </c>
      <c r="Z2243" s="5">
        <f t="shared" ca="1" si="105"/>
        <v>5948</v>
      </c>
      <c r="AA2243" s="4" t="str">
        <f t="shared" si="106"/>
        <v>High</v>
      </c>
      <c r="AB2243" s="2">
        <f t="shared" si="107"/>
        <v>0.01</v>
      </c>
      <c r="AC2243" s="2">
        <f>banking_clients[[#This Row],[Bank_Loans]] + banking_clients[[#This Row],[Business_Lending]] + banking_clients[[#This Row],[CreditCard_Balance]]</f>
        <v>2979319.8</v>
      </c>
      <c r="AD2243" s="2">
        <f>banking_clients[[#This Row],[Bank_Deposits]] + banking_clients[[#This Row],[Saving_Accounts]] + banking_clients[[#This Row],[ForeignCurrency_Account]] + banking_clients[[#This Row],[Checking_Accounts]]</f>
        <v>1849363.7600000002</v>
      </c>
    </row>
    <row r="2244" spans="1:30" x14ac:dyDescent="0.2">
      <c r="A2244" t="s">
        <v>6670</v>
      </c>
      <c r="B2244" t="s">
        <v>6671</v>
      </c>
      <c r="C2244" s="5">
        <v>81</v>
      </c>
      <c r="D2244">
        <v>2775</v>
      </c>
      <c r="E2244" s="3" t="s">
        <v>5220</v>
      </c>
      <c r="F2244" s="4" t="s">
        <v>158</v>
      </c>
      <c r="G2244" s="4" t="s">
        <v>25</v>
      </c>
      <c r="H2244" s="4" t="s">
        <v>203</v>
      </c>
      <c r="I2244" s="4" t="s">
        <v>33</v>
      </c>
      <c r="J2244" s="4" t="s">
        <v>14</v>
      </c>
      <c r="K2244" s="2">
        <v>38161.97</v>
      </c>
      <c r="L2244" s="2">
        <v>5367.59</v>
      </c>
      <c r="M2244" s="5">
        <v>2</v>
      </c>
      <c r="N2244" s="2">
        <v>1877.38</v>
      </c>
      <c r="O2244" s="2">
        <v>807581.64</v>
      </c>
      <c r="P2244" s="2">
        <v>859187.79</v>
      </c>
      <c r="Q2244" s="2">
        <v>269406.34000000003</v>
      </c>
      <c r="R2244" s="2">
        <v>298167.28999999998</v>
      </c>
      <c r="S2244" s="2">
        <v>17677.5</v>
      </c>
      <c r="T2244" s="2">
        <v>510650.42</v>
      </c>
      <c r="U2244" s="5">
        <v>0</v>
      </c>
      <c r="V2244" s="6">
        <v>1</v>
      </c>
      <c r="W2244">
        <v>3</v>
      </c>
      <c r="X2244">
        <v>1</v>
      </c>
      <c r="Y2244">
        <v>13</v>
      </c>
      <c r="Z2244" s="5">
        <f t="shared" ca="1" si="105"/>
        <v>1793</v>
      </c>
      <c r="AA2244" s="4" t="str">
        <f t="shared" si="106"/>
        <v>Low</v>
      </c>
      <c r="AB2244" s="2">
        <f t="shared" si="107"/>
        <v>0.03</v>
      </c>
      <c r="AC2244" s="2">
        <f>banking_clients[[#This Row],[Bank_Loans]] + banking_clients[[#This Row],[Business_Lending]] + banking_clients[[#This Row],[CreditCard_Balance]]</f>
        <v>1320109.44</v>
      </c>
      <c r="AD2244" s="2">
        <f>banking_clients[[#This Row],[Bank_Deposits]] + banking_clients[[#This Row],[Saving_Accounts]] + banking_clients[[#This Row],[ForeignCurrency_Account]] + banking_clients[[#This Row],[Checking_Accounts]]</f>
        <v>1444438.9200000002</v>
      </c>
    </row>
    <row r="2245" spans="1:30" x14ac:dyDescent="0.2">
      <c r="A2245" t="s">
        <v>6672</v>
      </c>
      <c r="B2245" t="s">
        <v>6673</v>
      </c>
      <c r="C2245" s="5">
        <v>85</v>
      </c>
      <c r="D2245">
        <v>30929</v>
      </c>
      <c r="E2245" s="3" t="s">
        <v>6674</v>
      </c>
      <c r="F2245" s="4" t="s">
        <v>377</v>
      </c>
      <c r="G2245" s="4" t="s">
        <v>11</v>
      </c>
      <c r="H2245" s="4" t="s">
        <v>136</v>
      </c>
      <c r="I2245" s="4" t="s">
        <v>33</v>
      </c>
      <c r="J2245" s="4" t="s">
        <v>14</v>
      </c>
      <c r="K2245" s="2">
        <v>370515.16</v>
      </c>
      <c r="L2245" s="2">
        <v>29312.54</v>
      </c>
      <c r="M2245" s="5">
        <v>1</v>
      </c>
      <c r="N2245" s="2">
        <v>2425.63</v>
      </c>
      <c r="O2245" s="2">
        <v>334240.40000000002</v>
      </c>
      <c r="P2245" s="2">
        <v>33627.17</v>
      </c>
      <c r="Q2245" s="2">
        <v>19440.71</v>
      </c>
      <c r="R2245" s="2">
        <v>20523.080000000002</v>
      </c>
      <c r="S2245" s="2">
        <v>7215.48</v>
      </c>
      <c r="T2245" s="2">
        <v>165055.9</v>
      </c>
      <c r="U2245" s="5">
        <v>0</v>
      </c>
      <c r="V2245" s="6">
        <v>3</v>
      </c>
      <c r="W2245">
        <v>4</v>
      </c>
      <c r="X2245">
        <v>2</v>
      </c>
      <c r="Y2245">
        <v>14</v>
      </c>
      <c r="Z2245" s="5">
        <f t="shared" ca="1" si="105"/>
        <v>2946</v>
      </c>
      <c r="AA2245" s="4" t="str">
        <f t="shared" si="106"/>
        <v>High</v>
      </c>
      <c r="AB2245" s="2">
        <f t="shared" si="107"/>
        <v>0.03</v>
      </c>
      <c r="AC2245" s="2">
        <f>banking_clients[[#This Row],[Bank_Loans]] + banking_clients[[#This Row],[Business_Lending]] + banking_clients[[#This Row],[CreditCard_Balance]]</f>
        <v>501721.93000000005</v>
      </c>
      <c r="AD2245" s="2">
        <f>banking_clients[[#This Row],[Bank_Deposits]] + banking_clients[[#This Row],[Saving_Accounts]] + banking_clients[[#This Row],[ForeignCurrency_Account]] + banking_clients[[#This Row],[Checking_Accounts]]</f>
        <v>80806.44</v>
      </c>
    </row>
    <row r="2246" spans="1:30" x14ac:dyDescent="0.2">
      <c r="A2246" t="s">
        <v>6675</v>
      </c>
      <c r="B2246" t="s">
        <v>6676</v>
      </c>
      <c r="C2246" s="5">
        <v>37</v>
      </c>
      <c r="D2246">
        <v>14663</v>
      </c>
      <c r="E2246" s="3" t="s">
        <v>6677</v>
      </c>
      <c r="F2246" s="4" t="s">
        <v>84</v>
      </c>
      <c r="G2246" s="4" t="s">
        <v>11</v>
      </c>
      <c r="H2246" s="4" t="s">
        <v>1024</v>
      </c>
      <c r="I2246" s="4" t="s">
        <v>33</v>
      </c>
      <c r="J2246" s="4" t="s">
        <v>14</v>
      </c>
      <c r="K2246" s="2">
        <v>56531.44</v>
      </c>
      <c r="L2246" s="2">
        <v>4754.3999999999996</v>
      </c>
      <c r="M2246" s="5">
        <v>3</v>
      </c>
      <c r="N2246" s="2">
        <v>286.52</v>
      </c>
      <c r="O2246" s="2">
        <v>144163.64000000001</v>
      </c>
      <c r="P2246" s="2">
        <v>1364674.72</v>
      </c>
      <c r="Q2246" s="2">
        <v>423519.74</v>
      </c>
      <c r="R2246" s="2">
        <v>383050.08</v>
      </c>
      <c r="S2246" s="2">
        <v>13131.78</v>
      </c>
      <c r="T2246" s="2">
        <v>1480738.26</v>
      </c>
      <c r="U2246" s="5">
        <v>2</v>
      </c>
      <c r="V2246" s="6">
        <v>1</v>
      </c>
      <c r="W2246">
        <v>4</v>
      </c>
      <c r="X2246">
        <v>2</v>
      </c>
      <c r="Y2246">
        <v>15</v>
      </c>
      <c r="Z2246" s="5">
        <f t="shared" ca="1" si="105"/>
        <v>1908</v>
      </c>
      <c r="AA2246" s="4" t="str">
        <f t="shared" si="106"/>
        <v>Low</v>
      </c>
      <c r="AB2246" s="2">
        <f t="shared" si="107"/>
        <v>0.03</v>
      </c>
      <c r="AC2246" s="2">
        <f>banking_clients[[#This Row],[Bank_Loans]] + banking_clients[[#This Row],[Business_Lending]] + banking_clients[[#This Row],[CreditCard_Balance]]</f>
        <v>1625188.42</v>
      </c>
      <c r="AD2246" s="2">
        <f>banking_clients[[#This Row],[Bank_Deposits]] + banking_clients[[#This Row],[Saving_Accounts]] + banking_clients[[#This Row],[ForeignCurrency_Account]] + banking_clients[[#This Row],[Checking_Accounts]]</f>
        <v>2184376.3200000003</v>
      </c>
    </row>
    <row r="2247" spans="1:30" x14ac:dyDescent="0.2">
      <c r="A2247" t="s">
        <v>6678</v>
      </c>
      <c r="B2247" t="s">
        <v>2803</v>
      </c>
      <c r="C2247" s="5">
        <v>28</v>
      </c>
      <c r="D2247">
        <v>40481</v>
      </c>
      <c r="E2247" s="3" t="s">
        <v>6679</v>
      </c>
      <c r="F2247" s="4" t="s">
        <v>73</v>
      </c>
      <c r="G2247" s="4" t="s">
        <v>25</v>
      </c>
      <c r="H2247" s="4" t="s">
        <v>608</v>
      </c>
      <c r="I2247" s="4" t="s">
        <v>13</v>
      </c>
      <c r="J2247" s="4" t="s">
        <v>27</v>
      </c>
      <c r="K2247" s="2">
        <v>138288.54999999999</v>
      </c>
      <c r="L2247" s="2">
        <v>22771.51</v>
      </c>
      <c r="M2247" s="5">
        <v>1</v>
      </c>
      <c r="N2247" s="2">
        <v>984.3</v>
      </c>
      <c r="O2247" s="2">
        <v>148978.35999999999</v>
      </c>
      <c r="P2247" s="2">
        <v>28887.89</v>
      </c>
      <c r="Q2247" s="2">
        <v>39052.15</v>
      </c>
      <c r="R2247" s="2">
        <v>17332.73</v>
      </c>
      <c r="S2247" s="2">
        <v>8766.7099999999991</v>
      </c>
      <c r="T2247" s="2">
        <v>591285.23</v>
      </c>
      <c r="U2247" s="5">
        <v>0</v>
      </c>
      <c r="V2247" s="6">
        <v>2</v>
      </c>
      <c r="W2247">
        <v>1</v>
      </c>
      <c r="X2247">
        <v>2</v>
      </c>
      <c r="Y2247">
        <v>1</v>
      </c>
      <c r="Z2247" s="5">
        <f t="shared" ca="1" si="105"/>
        <v>8067</v>
      </c>
      <c r="AA2247" s="4" t="str">
        <f t="shared" si="106"/>
        <v>Mid</v>
      </c>
      <c r="AB2247" s="2">
        <f t="shared" si="107"/>
        <v>0.05</v>
      </c>
      <c r="AC2247" s="2">
        <f>banking_clients[[#This Row],[Bank_Loans]] + banking_clients[[#This Row],[Business_Lending]] + banking_clients[[#This Row],[CreditCard_Balance]]</f>
        <v>741247.89</v>
      </c>
      <c r="AD2247" s="2">
        <f>banking_clients[[#This Row],[Bank_Deposits]] + banking_clients[[#This Row],[Saving_Accounts]] + banking_clients[[#This Row],[ForeignCurrency_Account]] + banking_clients[[#This Row],[Checking_Accounts]]</f>
        <v>94039.48</v>
      </c>
    </row>
    <row r="2248" spans="1:30" x14ac:dyDescent="0.2">
      <c r="A2248" t="s">
        <v>6680</v>
      </c>
      <c r="B2248" t="s">
        <v>6681</v>
      </c>
      <c r="C2248" s="5">
        <v>59</v>
      </c>
      <c r="D2248">
        <v>7570</v>
      </c>
      <c r="E2248" s="3" t="s">
        <v>6682</v>
      </c>
      <c r="F2248" s="4" t="s">
        <v>167</v>
      </c>
      <c r="G2248" s="4" t="s">
        <v>25</v>
      </c>
      <c r="H2248" s="4" t="s">
        <v>548</v>
      </c>
      <c r="I2248" s="4" t="s">
        <v>13</v>
      </c>
      <c r="J2248" s="4" t="s">
        <v>14</v>
      </c>
      <c r="K2248" s="2">
        <v>244042.61</v>
      </c>
      <c r="L2248" s="2">
        <v>43812.09</v>
      </c>
      <c r="M2248" s="5">
        <v>1</v>
      </c>
      <c r="N2248" s="2">
        <v>3683.15</v>
      </c>
      <c r="O2248" s="2">
        <v>836010.44</v>
      </c>
      <c r="P2248" s="2">
        <v>2323735.38</v>
      </c>
      <c r="Q2248" s="2">
        <v>690385.15</v>
      </c>
      <c r="R2248" s="2">
        <v>784850.04</v>
      </c>
      <c r="S2248" s="2">
        <v>4035.26</v>
      </c>
      <c r="T2248" s="2">
        <v>201503.57</v>
      </c>
      <c r="U2248" s="5">
        <v>1</v>
      </c>
      <c r="V2248" s="6">
        <v>3</v>
      </c>
      <c r="W2248">
        <v>2</v>
      </c>
      <c r="X2248">
        <v>2</v>
      </c>
      <c r="Y2248">
        <v>2</v>
      </c>
      <c r="Z2248" s="5">
        <f t="shared" ca="1" si="105"/>
        <v>1292</v>
      </c>
      <c r="AA2248" s="4" t="str">
        <f t="shared" si="106"/>
        <v>Mid</v>
      </c>
      <c r="AB2248" s="2">
        <f t="shared" si="107"/>
        <v>0.05</v>
      </c>
      <c r="AC2248" s="2">
        <f>banking_clients[[#This Row],[Bank_Loans]] + banking_clients[[#This Row],[Business_Lending]] + banking_clients[[#This Row],[CreditCard_Balance]]</f>
        <v>1041197.16</v>
      </c>
      <c r="AD2248" s="2">
        <f>banking_clients[[#This Row],[Bank_Deposits]] + banking_clients[[#This Row],[Saving_Accounts]] + banking_clients[[#This Row],[ForeignCurrency_Account]] + banking_clients[[#This Row],[Checking_Accounts]]</f>
        <v>3803005.8299999996</v>
      </c>
    </row>
    <row r="2249" spans="1:30" x14ac:dyDescent="0.2">
      <c r="A2249" t="s">
        <v>6683</v>
      </c>
      <c r="B2249" t="s">
        <v>6684</v>
      </c>
      <c r="C2249" s="5">
        <v>72</v>
      </c>
      <c r="D2249">
        <v>2492</v>
      </c>
      <c r="E2249" s="3" t="s">
        <v>6685</v>
      </c>
      <c r="F2249" s="4" t="s">
        <v>243</v>
      </c>
      <c r="G2249" s="4" t="s">
        <v>49</v>
      </c>
      <c r="H2249" s="4" t="s">
        <v>1176</v>
      </c>
      <c r="I2249" s="4" t="s">
        <v>33</v>
      </c>
      <c r="J2249" s="4" t="s">
        <v>14</v>
      </c>
      <c r="K2249" s="2">
        <v>111558.65</v>
      </c>
      <c r="L2249" s="2">
        <v>24260.07</v>
      </c>
      <c r="M2249" s="5">
        <v>2</v>
      </c>
      <c r="N2249" s="2">
        <v>1573.43</v>
      </c>
      <c r="O2249" s="2">
        <v>444592.5</v>
      </c>
      <c r="P2249" s="2">
        <v>669180.32999999996</v>
      </c>
      <c r="Q2249" s="2">
        <v>624067.05000000005</v>
      </c>
      <c r="R2249" s="2">
        <v>144437.69</v>
      </c>
      <c r="S2249" s="2">
        <v>31590.51</v>
      </c>
      <c r="T2249" s="2">
        <v>1366854.28</v>
      </c>
      <c r="U2249" s="5">
        <v>1</v>
      </c>
      <c r="V2249" s="6">
        <v>3</v>
      </c>
      <c r="W2249">
        <v>3</v>
      </c>
      <c r="X2249">
        <v>2</v>
      </c>
      <c r="Y2249">
        <v>3</v>
      </c>
      <c r="Z2249" s="5">
        <f t="shared" ca="1" si="105"/>
        <v>8984</v>
      </c>
      <c r="AA2249" s="4" t="str">
        <f t="shared" si="106"/>
        <v>Mid</v>
      </c>
      <c r="AB2249" s="2">
        <f t="shared" si="107"/>
        <v>0.03</v>
      </c>
      <c r="AC2249" s="2">
        <f>banking_clients[[#This Row],[Bank_Loans]] + banking_clients[[#This Row],[Business_Lending]] + banking_clients[[#This Row],[CreditCard_Balance]]</f>
        <v>1813020.21</v>
      </c>
      <c r="AD2249" s="2">
        <f>banking_clients[[#This Row],[Bank_Deposits]] + banking_clients[[#This Row],[Saving_Accounts]] + banking_clients[[#This Row],[ForeignCurrency_Account]] + banking_clients[[#This Row],[Checking_Accounts]]</f>
        <v>1469275.58</v>
      </c>
    </row>
    <row r="2250" spans="1:30" x14ac:dyDescent="0.2">
      <c r="A2250" t="s">
        <v>6686</v>
      </c>
      <c r="B2250" t="s">
        <v>6687</v>
      </c>
      <c r="C2250" s="5">
        <v>61</v>
      </c>
      <c r="D2250">
        <v>22857</v>
      </c>
      <c r="E2250" s="3" t="s">
        <v>6688</v>
      </c>
      <c r="F2250" s="4" t="s">
        <v>596</v>
      </c>
      <c r="G2250" s="4" t="s">
        <v>25</v>
      </c>
      <c r="H2250" s="4" t="s">
        <v>830</v>
      </c>
      <c r="I2250" s="4" t="s">
        <v>33</v>
      </c>
      <c r="J2250" s="4" t="s">
        <v>14</v>
      </c>
      <c r="K2250" s="2">
        <v>211664.11</v>
      </c>
      <c r="L2250" s="2">
        <v>11081.48</v>
      </c>
      <c r="M2250" s="5">
        <v>1</v>
      </c>
      <c r="N2250" s="2">
        <v>3550.67</v>
      </c>
      <c r="O2250" s="2">
        <v>123814.21</v>
      </c>
      <c r="P2250" s="2">
        <v>404394.21</v>
      </c>
      <c r="Q2250" s="2">
        <v>391349.24</v>
      </c>
      <c r="R2250" s="2">
        <v>310470.40000000002</v>
      </c>
      <c r="S2250" s="2">
        <v>7217.25</v>
      </c>
      <c r="T2250" s="2">
        <v>974467.57</v>
      </c>
      <c r="U2250" s="5">
        <v>1</v>
      </c>
      <c r="V2250" s="6">
        <v>3</v>
      </c>
      <c r="W2250">
        <v>4</v>
      </c>
      <c r="X2250">
        <v>2</v>
      </c>
      <c r="Y2250">
        <v>4</v>
      </c>
      <c r="Z2250" s="5">
        <f t="shared" ca="1" si="105"/>
        <v>2638</v>
      </c>
      <c r="AA2250" s="4" t="str">
        <f t="shared" si="106"/>
        <v>Mid</v>
      </c>
      <c r="AB2250" s="2">
        <f t="shared" si="107"/>
        <v>0.03</v>
      </c>
      <c r="AC2250" s="2">
        <f>banking_clients[[#This Row],[Bank_Loans]] + banking_clients[[#This Row],[Business_Lending]] + banking_clients[[#This Row],[CreditCard_Balance]]</f>
        <v>1101832.45</v>
      </c>
      <c r="AD2250" s="2">
        <f>banking_clients[[#This Row],[Bank_Deposits]] + banking_clients[[#This Row],[Saving_Accounts]] + banking_clients[[#This Row],[ForeignCurrency_Account]] + banking_clients[[#This Row],[Checking_Accounts]]</f>
        <v>1113431.1000000001</v>
      </c>
    </row>
    <row r="2251" spans="1:30" x14ac:dyDescent="0.2">
      <c r="A2251" t="s">
        <v>6689</v>
      </c>
      <c r="B2251" t="s">
        <v>6690</v>
      </c>
      <c r="C2251" s="5">
        <v>20</v>
      </c>
      <c r="D2251">
        <v>41236</v>
      </c>
      <c r="E2251" s="3" t="s">
        <v>6691</v>
      </c>
      <c r="F2251" s="4" t="s">
        <v>284</v>
      </c>
      <c r="G2251" s="4" t="s">
        <v>25</v>
      </c>
      <c r="H2251" s="4" t="s">
        <v>244</v>
      </c>
      <c r="I2251" s="4" t="s">
        <v>33</v>
      </c>
      <c r="J2251" s="4" t="s">
        <v>27</v>
      </c>
      <c r="K2251" s="2">
        <v>172376.68</v>
      </c>
      <c r="L2251" s="2">
        <v>37392.82</v>
      </c>
      <c r="M2251" s="5">
        <v>1</v>
      </c>
      <c r="N2251" s="2">
        <v>234.52</v>
      </c>
      <c r="O2251" s="2">
        <v>647839.11</v>
      </c>
      <c r="P2251" s="2">
        <v>1459002.11</v>
      </c>
      <c r="Q2251" s="2">
        <v>808062.71</v>
      </c>
      <c r="R2251" s="2">
        <v>304819.21000000002</v>
      </c>
      <c r="S2251" s="2">
        <v>43742.239999999998</v>
      </c>
      <c r="T2251" s="2">
        <v>1468858.46</v>
      </c>
      <c r="U2251" s="5">
        <v>0</v>
      </c>
      <c r="V2251" s="6">
        <v>3</v>
      </c>
      <c r="W2251">
        <v>1</v>
      </c>
      <c r="X2251">
        <v>1</v>
      </c>
      <c r="Y2251">
        <v>5</v>
      </c>
      <c r="Z2251" s="5">
        <f t="shared" ca="1" si="105"/>
        <v>5040</v>
      </c>
      <c r="AA2251" s="4" t="str">
        <f t="shared" si="106"/>
        <v>Mid</v>
      </c>
      <c r="AB2251" s="2">
        <f t="shared" si="107"/>
        <v>0.03</v>
      </c>
      <c r="AC2251" s="2">
        <f>banking_clients[[#This Row],[Bank_Loans]] + banking_clients[[#This Row],[Business_Lending]] + banking_clients[[#This Row],[CreditCard_Balance]]</f>
        <v>2116932.09</v>
      </c>
      <c r="AD2251" s="2">
        <f>banking_clients[[#This Row],[Bank_Deposits]] + banking_clients[[#This Row],[Saving_Accounts]] + banking_clients[[#This Row],[ForeignCurrency_Account]] + banking_clients[[#This Row],[Checking_Accounts]]</f>
        <v>2615626.27</v>
      </c>
    </row>
    <row r="2252" spans="1:30" x14ac:dyDescent="0.2">
      <c r="A2252" t="s">
        <v>6692</v>
      </c>
      <c r="B2252" t="s">
        <v>6693</v>
      </c>
      <c r="C2252" s="5">
        <v>48</v>
      </c>
      <c r="D2252">
        <v>26872</v>
      </c>
      <c r="E2252" s="3" t="s">
        <v>6694</v>
      </c>
      <c r="F2252" s="4" t="s">
        <v>464</v>
      </c>
      <c r="G2252" s="4" t="s">
        <v>11</v>
      </c>
      <c r="H2252" s="4" t="s">
        <v>2090</v>
      </c>
      <c r="I2252" s="4" t="s">
        <v>13</v>
      </c>
      <c r="J2252" s="4" t="s">
        <v>14</v>
      </c>
      <c r="K2252" s="2">
        <v>216833.85</v>
      </c>
      <c r="L2252" s="2">
        <v>14481.19</v>
      </c>
      <c r="M2252" s="5">
        <v>3</v>
      </c>
      <c r="N2252" s="2">
        <v>1004.94</v>
      </c>
      <c r="O2252" s="2">
        <v>530725.89</v>
      </c>
      <c r="P2252" s="2">
        <v>782142.52</v>
      </c>
      <c r="Q2252" s="2">
        <v>301771.52000000002</v>
      </c>
      <c r="R2252" s="2">
        <v>157044.35999999999</v>
      </c>
      <c r="S2252" s="2">
        <v>56334.43</v>
      </c>
      <c r="T2252" s="2">
        <v>504176.13</v>
      </c>
      <c r="U2252" s="5">
        <v>1</v>
      </c>
      <c r="V2252" s="6">
        <v>2</v>
      </c>
      <c r="W2252">
        <v>1</v>
      </c>
      <c r="X2252">
        <v>1</v>
      </c>
      <c r="Y2252">
        <v>6</v>
      </c>
      <c r="Z2252" s="5">
        <f t="shared" ca="1" si="105"/>
        <v>3443</v>
      </c>
      <c r="AA2252" s="4" t="str">
        <f t="shared" si="106"/>
        <v>Mid</v>
      </c>
      <c r="AB2252" s="2">
        <f t="shared" si="107"/>
        <v>0.05</v>
      </c>
      <c r="AC2252" s="2">
        <f>banking_clients[[#This Row],[Bank_Loans]] + banking_clients[[#This Row],[Business_Lending]] + banking_clients[[#This Row],[CreditCard_Balance]]</f>
        <v>1035906.96</v>
      </c>
      <c r="AD2252" s="2">
        <f>banking_clients[[#This Row],[Bank_Deposits]] + banking_clients[[#This Row],[Saving_Accounts]] + banking_clients[[#This Row],[ForeignCurrency_Account]] + banking_clients[[#This Row],[Checking_Accounts]]</f>
        <v>1297292.83</v>
      </c>
    </row>
    <row r="2253" spans="1:30" x14ac:dyDescent="0.2">
      <c r="A2253" t="s">
        <v>6695</v>
      </c>
      <c r="B2253" t="s">
        <v>1987</v>
      </c>
      <c r="C2253" s="5">
        <v>21</v>
      </c>
      <c r="D2253">
        <v>20833</v>
      </c>
      <c r="E2253" s="3" t="s">
        <v>6696</v>
      </c>
      <c r="F2253" s="4" t="s">
        <v>567</v>
      </c>
      <c r="G2253" s="4" t="s">
        <v>49</v>
      </c>
      <c r="H2253" s="4" t="s">
        <v>481</v>
      </c>
      <c r="I2253" s="4" t="s">
        <v>13</v>
      </c>
      <c r="J2253" s="4" t="s">
        <v>14</v>
      </c>
      <c r="K2253" s="2">
        <v>290141.17</v>
      </c>
      <c r="L2253" s="2">
        <v>32854.14</v>
      </c>
      <c r="M2253" s="5">
        <v>1</v>
      </c>
      <c r="N2253" s="2">
        <v>1689.6</v>
      </c>
      <c r="O2253" s="2">
        <v>396701.18</v>
      </c>
      <c r="P2253" s="2">
        <v>1936626.28</v>
      </c>
      <c r="Q2253" s="2">
        <v>738338.77</v>
      </c>
      <c r="R2253" s="2">
        <v>245467.38</v>
      </c>
      <c r="S2253" s="2">
        <v>33270.339999999997</v>
      </c>
      <c r="T2253" s="2">
        <v>727784.64</v>
      </c>
      <c r="U2253" s="5">
        <v>1</v>
      </c>
      <c r="V2253" s="6">
        <v>2</v>
      </c>
      <c r="W2253">
        <v>1</v>
      </c>
      <c r="X2253">
        <v>1</v>
      </c>
      <c r="Y2253">
        <v>7</v>
      </c>
      <c r="Z2253" s="5">
        <f t="shared" ca="1" si="105"/>
        <v>4512</v>
      </c>
      <c r="AA2253" s="4" t="str">
        <f t="shared" si="106"/>
        <v>Mid</v>
      </c>
      <c r="AB2253" s="2">
        <f t="shared" si="107"/>
        <v>0.05</v>
      </c>
      <c r="AC2253" s="2">
        <f>banking_clients[[#This Row],[Bank_Loans]] + banking_clients[[#This Row],[Business_Lending]] + banking_clients[[#This Row],[CreditCard_Balance]]</f>
        <v>1126175.4200000002</v>
      </c>
      <c r="AD2253" s="2">
        <f>banking_clients[[#This Row],[Bank_Deposits]] + banking_clients[[#This Row],[Saving_Accounts]] + banking_clients[[#This Row],[ForeignCurrency_Account]] + banking_clients[[#This Row],[Checking_Accounts]]</f>
        <v>2953702.77</v>
      </c>
    </row>
    <row r="2254" spans="1:30" x14ac:dyDescent="0.2">
      <c r="A2254" t="s">
        <v>6697</v>
      </c>
      <c r="B2254" t="s">
        <v>6698</v>
      </c>
      <c r="C2254" s="5">
        <v>69</v>
      </c>
      <c r="D2254">
        <v>10157</v>
      </c>
      <c r="E2254" s="3" t="s">
        <v>6699</v>
      </c>
      <c r="F2254" s="4" t="s">
        <v>295</v>
      </c>
      <c r="G2254" s="4" t="s">
        <v>49</v>
      </c>
      <c r="H2254" s="4" t="s">
        <v>346</v>
      </c>
      <c r="I2254" s="4" t="s">
        <v>13</v>
      </c>
      <c r="J2254" s="4" t="s">
        <v>34</v>
      </c>
      <c r="K2254" s="2">
        <v>55214.54</v>
      </c>
      <c r="L2254" s="2">
        <v>21708.82</v>
      </c>
      <c r="M2254" s="5">
        <v>1</v>
      </c>
      <c r="N2254" s="2">
        <v>2394.94</v>
      </c>
      <c r="O2254" s="2">
        <v>269257.42</v>
      </c>
      <c r="P2254" s="2">
        <v>260867.38</v>
      </c>
      <c r="Q2254" s="2">
        <v>190741.74</v>
      </c>
      <c r="R2254" s="2">
        <v>70013.440000000002</v>
      </c>
      <c r="S2254" s="2">
        <v>13420</v>
      </c>
      <c r="T2254" s="2">
        <v>216264.07</v>
      </c>
      <c r="U2254" s="5">
        <v>2</v>
      </c>
      <c r="V2254" s="6">
        <v>1</v>
      </c>
      <c r="W2254">
        <v>2</v>
      </c>
      <c r="X2254">
        <v>1</v>
      </c>
      <c r="Y2254">
        <v>8</v>
      </c>
      <c r="Z2254" s="5">
        <f t="shared" ca="1" si="105"/>
        <v>3115</v>
      </c>
      <c r="AA2254" s="4" t="str">
        <f t="shared" si="106"/>
        <v>Low</v>
      </c>
      <c r="AB2254" s="2">
        <f t="shared" si="107"/>
        <v>0.05</v>
      </c>
      <c r="AC2254" s="2">
        <f>banking_clients[[#This Row],[Bank_Loans]] + banking_clients[[#This Row],[Business_Lending]] + banking_clients[[#This Row],[CreditCard_Balance]]</f>
        <v>487916.43</v>
      </c>
      <c r="AD2254" s="2">
        <f>banking_clients[[#This Row],[Bank_Deposits]] + banking_clients[[#This Row],[Saving_Accounts]] + banking_clients[[#This Row],[ForeignCurrency_Account]] + banking_clients[[#This Row],[Checking_Accounts]]</f>
        <v>535042.56000000006</v>
      </c>
    </row>
    <row r="2255" spans="1:30" x14ac:dyDescent="0.2">
      <c r="A2255" t="s">
        <v>6700</v>
      </c>
      <c r="B2255" t="s">
        <v>6701</v>
      </c>
      <c r="C2255" s="5">
        <v>33</v>
      </c>
      <c r="D2255">
        <v>6583</v>
      </c>
      <c r="E2255" s="3" t="s">
        <v>6702</v>
      </c>
      <c r="F2255" s="4" t="s">
        <v>38</v>
      </c>
      <c r="G2255" s="4" t="s">
        <v>25</v>
      </c>
      <c r="H2255" s="4" t="s">
        <v>699</v>
      </c>
      <c r="I2255" s="4" t="s">
        <v>33</v>
      </c>
      <c r="J2255" s="4" t="s">
        <v>27</v>
      </c>
      <c r="K2255" s="2">
        <v>233085.88</v>
      </c>
      <c r="L2255" s="2">
        <v>27987.19</v>
      </c>
      <c r="M2255" s="5">
        <v>1</v>
      </c>
      <c r="N2255" s="2">
        <v>5277.03</v>
      </c>
      <c r="O2255" s="2">
        <v>1375393.47</v>
      </c>
      <c r="P2255" s="2">
        <v>1057007.94</v>
      </c>
      <c r="Q2255" s="2">
        <v>471878.55</v>
      </c>
      <c r="R2255" s="2">
        <v>320877.40999999997</v>
      </c>
      <c r="S2255" s="2">
        <v>41169.25</v>
      </c>
      <c r="T2255" s="2">
        <v>2056978.37</v>
      </c>
      <c r="U2255" s="5">
        <v>0</v>
      </c>
      <c r="V2255" s="6">
        <v>3</v>
      </c>
      <c r="W2255">
        <v>2</v>
      </c>
      <c r="X2255">
        <v>1</v>
      </c>
      <c r="Y2255">
        <v>9</v>
      </c>
      <c r="Z2255" s="5">
        <f t="shared" ca="1" si="105"/>
        <v>1947</v>
      </c>
      <c r="AA2255" s="4" t="str">
        <f t="shared" si="106"/>
        <v>Mid</v>
      </c>
      <c r="AB2255" s="2">
        <f t="shared" si="107"/>
        <v>0.03</v>
      </c>
      <c r="AC2255" s="2">
        <f>banking_clients[[#This Row],[Bank_Loans]] + banking_clients[[#This Row],[Business_Lending]] + banking_clients[[#This Row],[CreditCard_Balance]]</f>
        <v>3437648.8699999996</v>
      </c>
      <c r="AD2255" s="2">
        <f>banking_clients[[#This Row],[Bank_Deposits]] + banking_clients[[#This Row],[Saving_Accounts]] + banking_clients[[#This Row],[ForeignCurrency_Account]] + banking_clients[[#This Row],[Checking_Accounts]]</f>
        <v>1890933.15</v>
      </c>
    </row>
    <row r="2256" spans="1:30" x14ac:dyDescent="0.2">
      <c r="A2256" t="s">
        <v>6703</v>
      </c>
      <c r="B2256" t="s">
        <v>6704</v>
      </c>
      <c r="C2256" s="5">
        <v>56</v>
      </c>
      <c r="D2256">
        <v>12972</v>
      </c>
      <c r="E2256" s="3" t="s">
        <v>6705</v>
      </c>
      <c r="F2256" s="4" t="s">
        <v>144</v>
      </c>
      <c r="G2256" s="4" t="s">
        <v>114</v>
      </c>
      <c r="H2256" s="4" t="s">
        <v>50</v>
      </c>
      <c r="I2256" s="4" t="s">
        <v>33</v>
      </c>
      <c r="J2256" s="4" t="s">
        <v>34</v>
      </c>
      <c r="K2256" s="2">
        <v>255803.63</v>
      </c>
      <c r="L2256" s="2">
        <v>55883.25</v>
      </c>
      <c r="M2256" s="5">
        <v>2</v>
      </c>
      <c r="N2256" s="2">
        <v>1137.05</v>
      </c>
      <c r="O2256" s="2">
        <v>1097680.6100000001</v>
      </c>
      <c r="P2256" s="2">
        <v>1152844.47</v>
      </c>
      <c r="Q2256" s="2">
        <v>729350.58</v>
      </c>
      <c r="R2256" s="2">
        <v>366557.49</v>
      </c>
      <c r="S2256" s="2">
        <v>23633.93</v>
      </c>
      <c r="T2256" s="2">
        <v>691805.52</v>
      </c>
      <c r="U2256" s="5">
        <v>3</v>
      </c>
      <c r="V2256" s="6">
        <v>3</v>
      </c>
      <c r="W2256">
        <v>3</v>
      </c>
      <c r="X2256">
        <v>2</v>
      </c>
      <c r="Y2256">
        <v>10</v>
      </c>
      <c r="Z2256" s="5">
        <f t="shared" ca="1" si="105"/>
        <v>6932</v>
      </c>
      <c r="AA2256" s="4" t="str">
        <f t="shared" si="106"/>
        <v>Mid</v>
      </c>
      <c r="AB2256" s="2">
        <f t="shared" si="107"/>
        <v>0.03</v>
      </c>
      <c r="AC2256" s="2">
        <f>banking_clients[[#This Row],[Bank_Loans]] + banking_clients[[#This Row],[Business_Lending]] + banking_clients[[#This Row],[CreditCard_Balance]]</f>
        <v>1790623.1800000002</v>
      </c>
      <c r="AD2256" s="2">
        <f>banking_clients[[#This Row],[Bank_Deposits]] + banking_clients[[#This Row],[Saving_Accounts]] + banking_clients[[#This Row],[ForeignCurrency_Account]] + banking_clients[[#This Row],[Checking_Accounts]]</f>
        <v>2272386.4699999997</v>
      </c>
    </row>
    <row r="2257" spans="1:30" x14ac:dyDescent="0.2">
      <c r="A2257" t="s">
        <v>6706</v>
      </c>
      <c r="B2257" t="s">
        <v>6707</v>
      </c>
      <c r="C2257" s="5">
        <v>17</v>
      </c>
      <c r="D2257">
        <v>36622</v>
      </c>
      <c r="E2257" s="3" t="s">
        <v>6708</v>
      </c>
      <c r="F2257" s="4" t="s">
        <v>354</v>
      </c>
      <c r="G2257" s="4" t="s">
        <v>25</v>
      </c>
      <c r="H2257" s="4" t="s">
        <v>507</v>
      </c>
      <c r="I2257" s="4" t="s">
        <v>33</v>
      </c>
      <c r="J2257" s="4" t="s">
        <v>27</v>
      </c>
      <c r="K2257" s="2">
        <v>252152.64</v>
      </c>
      <c r="L2257" s="2">
        <v>11210.4</v>
      </c>
      <c r="M2257" s="5">
        <v>3</v>
      </c>
      <c r="N2257" s="2">
        <v>336</v>
      </c>
      <c r="O2257" s="2">
        <v>488910.24</v>
      </c>
      <c r="P2257" s="2">
        <v>507901.82</v>
      </c>
      <c r="Q2257" s="2">
        <v>431716.55</v>
      </c>
      <c r="R2257" s="2">
        <v>134086.07999999999</v>
      </c>
      <c r="S2257" s="2">
        <v>9192.9599999999991</v>
      </c>
      <c r="T2257" s="2">
        <v>1001077.44</v>
      </c>
      <c r="U2257" s="5">
        <v>3</v>
      </c>
      <c r="V2257" s="6">
        <v>2</v>
      </c>
      <c r="W2257">
        <v>3</v>
      </c>
      <c r="X2257">
        <v>2</v>
      </c>
      <c r="Y2257">
        <v>11</v>
      </c>
      <c r="Z2257" s="5">
        <f t="shared" ca="1" si="105"/>
        <v>6480</v>
      </c>
      <c r="AA2257" s="4" t="str">
        <f t="shared" si="106"/>
        <v>Mid</v>
      </c>
      <c r="AB2257" s="2">
        <f t="shared" si="107"/>
        <v>0.03</v>
      </c>
      <c r="AC2257" s="2">
        <f>banking_clients[[#This Row],[Bank_Loans]] + banking_clients[[#This Row],[Business_Lending]] + banking_clients[[#This Row],[CreditCard_Balance]]</f>
        <v>1490323.68</v>
      </c>
      <c r="AD2257" s="2">
        <f>banking_clients[[#This Row],[Bank_Deposits]] + banking_clients[[#This Row],[Saving_Accounts]] + banking_clients[[#This Row],[ForeignCurrency_Account]] + banking_clients[[#This Row],[Checking_Accounts]]</f>
        <v>1082897.4099999999</v>
      </c>
    </row>
    <row r="2258" spans="1:30" x14ac:dyDescent="0.2">
      <c r="A2258" t="s">
        <v>6709</v>
      </c>
      <c r="B2258" t="s">
        <v>6710</v>
      </c>
      <c r="C2258" s="5">
        <v>34</v>
      </c>
      <c r="D2258">
        <v>7992</v>
      </c>
      <c r="E2258" s="3" t="s">
        <v>6711</v>
      </c>
      <c r="F2258" s="4" t="s">
        <v>243</v>
      </c>
      <c r="G2258" s="4" t="s">
        <v>49</v>
      </c>
      <c r="H2258" s="4" t="s">
        <v>502</v>
      </c>
      <c r="I2258" s="4" t="s">
        <v>80</v>
      </c>
      <c r="J2258" s="4" t="s">
        <v>14</v>
      </c>
      <c r="K2258" s="2">
        <v>43063.1</v>
      </c>
      <c r="L2258" s="2">
        <v>1482.03</v>
      </c>
      <c r="M2258" s="5">
        <v>2</v>
      </c>
      <c r="N2258" s="2">
        <v>1445.62</v>
      </c>
      <c r="O2258" s="2">
        <v>161403.68</v>
      </c>
      <c r="P2258" s="2">
        <v>168183.13</v>
      </c>
      <c r="Q2258" s="2">
        <v>87059.5</v>
      </c>
      <c r="R2258" s="2">
        <v>117451.18</v>
      </c>
      <c r="S2258" s="2">
        <v>9519.43</v>
      </c>
      <c r="T2258" s="2">
        <v>169312.02</v>
      </c>
      <c r="U2258" s="5">
        <v>2</v>
      </c>
      <c r="V2258" s="6">
        <v>1</v>
      </c>
      <c r="W2258">
        <v>3</v>
      </c>
      <c r="X2258">
        <v>2</v>
      </c>
      <c r="Y2258">
        <v>12</v>
      </c>
      <c r="Z2258" s="5">
        <f t="shared" ca="1" si="105"/>
        <v>7318</v>
      </c>
      <c r="AA2258" s="4" t="str">
        <f t="shared" si="106"/>
        <v>Low</v>
      </c>
      <c r="AB2258" s="2">
        <f t="shared" si="107"/>
        <v>0.01</v>
      </c>
      <c r="AC2258" s="2">
        <f>banking_clients[[#This Row],[Bank_Loans]] + banking_clients[[#This Row],[Business_Lending]] + banking_clients[[#This Row],[CreditCard_Balance]]</f>
        <v>332161.31999999995</v>
      </c>
      <c r="AD2258" s="2">
        <f>banking_clients[[#This Row],[Bank_Deposits]] + banking_clients[[#This Row],[Saving_Accounts]] + banking_clients[[#This Row],[ForeignCurrency_Account]] + banking_clients[[#This Row],[Checking_Accounts]]</f>
        <v>382213.24</v>
      </c>
    </row>
    <row r="2259" spans="1:30" x14ac:dyDescent="0.2">
      <c r="A2259" t="s">
        <v>6712</v>
      </c>
      <c r="B2259" t="s">
        <v>6713</v>
      </c>
      <c r="C2259" s="5">
        <v>82</v>
      </c>
      <c r="D2259">
        <v>18425</v>
      </c>
      <c r="E2259" s="3" t="s">
        <v>6714</v>
      </c>
      <c r="F2259" s="4" t="s">
        <v>177</v>
      </c>
      <c r="G2259" s="4" t="s">
        <v>25</v>
      </c>
      <c r="H2259" s="4" t="s">
        <v>2077</v>
      </c>
      <c r="I2259" s="4" t="s">
        <v>80</v>
      </c>
      <c r="J2259" s="4" t="s">
        <v>34</v>
      </c>
      <c r="K2259" s="2">
        <v>250193.09</v>
      </c>
      <c r="L2259" s="2">
        <v>72352</v>
      </c>
      <c r="M2259" s="5">
        <v>2</v>
      </c>
      <c r="N2259" s="2">
        <v>2762.56</v>
      </c>
      <c r="O2259" s="2">
        <v>1603655.33</v>
      </c>
      <c r="P2259" s="2">
        <v>2059977.75</v>
      </c>
      <c r="Q2259" s="2">
        <v>1310894.93</v>
      </c>
      <c r="R2259" s="2">
        <v>252191.22</v>
      </c>
      <c r="S2259" s="2">
        <v>53113.17</v>
      </c>
      <c r="T2259" s="2">
        <v>2592637.48</v>
      </c>
      <c r="U2259" s="5">
        <v>3</v>
      </c>
      <c r="V2259" s="6">
        <v>5</v>
      </c>
      <c r="W2259">
        <v>3</v>
      </c>
      <c r="X2259">
        <v>2</v>
      </c>
      <c r="Y2259">
        <v>13</v>
      </c>
      <c r="Z2259" s="5">
        <f t="shared" ca="1" si="105"/>
        <v>4489</v>
      </c>
      <c r="AA2259" s="4" t="str">
        <f t="shared" si="106"/>
        <v>Mid</v>
      </c>
      <c r="AB2259" s="2">
        <f t="shared" si="107"/>
        <v>0.01</v>
      </c>
      <c r="AC2259" s="2">
        <f>banking_clients[[#This Row],[Bank_Loans]] + banking_clients[[#This Row],[Business_Lending]] + banking_clients[[#This Row],[CreditCard_Balance]]</f>
        <v>4199055.37</v>
      </c>
      <c r="AD2259" s="2">
        <f>banking_clients[[#This Row],[Bank_Deposits]] + banking_clients[[#This Row],[Saving_Accounts]] + banking_clients[[#This Row],[ForeignCurrency_Account]] + banking_clients[[#This Row],[Checking_Accounts]]</f>
        <v>3676177.0700000003</v>
      </c>
    </row>
    <row r="2260" spans="1:30" x14ac:dyDescent="0.2">
      <c r="A2260" t="s">
        <v>6715</v>
      </c>
      <c r="B2260" t="s">
        <v>6716</v>
      </c>
      <c r="C2260" s="5">
        <v>19</v>
      </c>
      <c r="D2260">
        <v>15618</v>
      </c>
      <c r="E2260" s="3" t="s">
        <v>6717</v>
      </c>
      <c r="F2260" s="4" t="s">
        <v>177</v>
      </c>
      <c r="G2260" s="4" t="s">
        <v>49</v>
      </c>
      <c r="H2260" s="4" t="s">
        <v>438</v>
      </c>
      <c r="I2260" s="4" t="s">
        <v>33</v>
      </c>
      <c r="J2260" s="4" t="s">
        <v>27</v>
      </c>
      <c r="K2260" s="2">
        <v>269309.5</v>
      </c>
      <c r="L2260" s="2">
        <v>24395</v>
      </c>
      <c r="M2260" s="5">
        <v>1</v>
      </c>
      <c r="N2260" s="2">
        <v>500.69</v>
      </c>
      <c r="O2260" s="2">
        <v>883088.05</v>
      </c>
      <c r="P2260" s="2">
        <v>610078.86</v>
      </c>
      <c r="Q2260" s="2">
        <v>221846.86</v>
      </c>
      <c r="R2260" s="2">
        <v>598986.52</v>
      </c>
      <c r="S2260" s="2">
        <v>44320.12</v>
      </c>
      <c r="T2260" s="2">
        <v>721317.91</v>
      </c>
      <c r="U2260" s="5">
        <v>0</v>
      </c>
      <c r="V2260" s="6">
        <v>4</v>
      </c>
      <c r="W2260">
        <v>3</v>
      </c>
      <c r="X2260">
        <v>2</v>
      </c>
      <c r="Y2260">
        <v>14</v>
      </c>
      <c r="Z2260" s="5">
        <f t="shared" ca="1" si="105"/>
        <v>9557</v>
      </c>
      <c r="AA2260" s="4" t="str">
        <f t="shared" si="106"/>
        <v>Mid</v>
      </c>
      <c r="AB2260" s="2">
        <f t="shared" si="107"/>
        <v>0.03</v>
      </c>
      <c r="AC2260" s="2">
        <f>banking_clients[[#This Row],[Bank_Loans]] + banking_clients[[#This Row],[Business_Lending]] + banking_clients[[#This Row],[CreditCard_Balance]]</f>
        <v>1604906.65</v>
      </c>
      <c r="AD2260" s="2">
        <f>banking_clients[[#This Row],[Bank_Deposits]] + banking_clients[[#This Row],[Saving_Accounts]] + banking_clients[[#This Row],[ForeignCurrency_Account]] + banking_clients[[#This Row],[Checking_Accounts]]</f>
        <v>1475232.3599999999</v>
      </c>
    </row>
    <row r="2261" spans="1:30" x14ac:dyDescent="0.2">
      <c r="A2261" t="s">
        <v>6718</v>
      </c>
      <c r="B2261" t="s">
        <v>6719</v>
      </c>
      <c r="C2261" s="5">
        <v>85</v>
      </c>
      <c r="D2261">
        <v>11754</v>
      </c>
      <c r="E2261" s="3" t="s">
        <v>6720</v>
      </c>
      <c r="F2261" s="4" t="s">
        <v>73</v>
      </c>
      <c r="G2261" s="4" t="s">
        <v>25</v>
      </c>
      <c r="H2261" s="4" t="s">
        <v>876</v>
      </c>
      <c r="I2261" s="4" t="s">
        <v>33</v>
      </c>
      <c r="J2261" s="4" t="s">
        <v>40</v>
      </c>
      <c r="K2261" s="2">
        <v>418553.28</v>
      </c>
      <c r="L2261" s="2">
        <v>23188</v>
      </c>
      <c r="M2261" s="5">
        <v>3</v>
      </c>
      <c r="N2261" s="2">
        <v>1400</v>
      </c>
      <c r="O2261" s="2">
        <v>136859.51999999999</v>
      </c>
      <c r="P2261" s="2">
        <v>374674.98</v>
      </c>
      <c r="Q2261" s="2">
        <v>347912.48</v>
      </c>
      <c r="R2261" s="2">
        <v>337207.48</v>
      </c>
      <c r="S2261" s="2">
        <v>30455.94</v>
      </c>
      <c r="T2261" s="2">
        <v>1078029.57</v>
      </c>
      <c r="U2261" s="5">
        <v>1</v>
      </c>
      <c r="V2261" s="6">
        <v>3</v>
      </c>
      <c r="W2261">
        <v>3</v>
      </c>
      <c r="X2261">
        <v>1</v>
      </c>
      <c r="Y2261">
        <v>15</v>
      </c>
      <c r="Z2261" s="5">
        <f t="shared" ca="1" si="105"/>
        <v>7730</v>
      </c>
      <c r="AA2261" s="4" t="str">
        <f t="shared" si="106"/>
        <v>High</v>
      </c>
      <c r="AB2261" s="2">
        <f t="shared" si="107"/>
        <v>0.03</v>
      </c>
      <c r="AC2261" s="2">
        <f>banking_clients[[#This Row],[Bank_Loans]] + banking_clients[[#This Row],[Business_Lending]] + banking_clients[[#This Row],[CreditCard_Balance]]</f>
        <v>1216289.0900000001</v>
      </c>
      <c r="AD2261" s="2">
        <f>banking_clients[[#This Row],[Bank_Deposits]] + banking_clients[[#This Row],[Saving_Accounts]] + banking_clients[[#This Row],[ForeignCurrency_Account]] + banking_clients[[#This Row],[Checking_Accounts]]</f>
        <v>1090250.8799999999</v>
      </c>
    </row>
    <row r="2262" spans="1:30" x14ac:dyDescent="0.2">
      <c r="A2262" t="s">
        <v>6721</v>
      </c>
      <c r="B2262" t="s">
        <v>6722</v>
      </c>
      <c r="C2262" s="5">
        <v>46</v>
      </c>
      <c r="D2262">
        <v>14120</v>
      </c>
      <c r="E2262" s="3" t="s">
        <v>6723</v>
      </c>
      <c r="F2262" s="4" t="s">
        <v>446</v>
      </c>
      <c r="G2262" s="4" t="s">
        <v>49</v>
      </c>
      <c r="H2262" s="4" t="s">
        <v>779</v>
      </c>
      <c r="I2262" s="4" t="s">
        <v>80</v>
      </c>
      <c r="J2262" s="4" t="s">
        <v>14</v>
      </c>
      <c r="K2262" s="2">
        <v>184005.91</v>
      </c>
      <c r="L2262" s="2">
        <v>38858.04</v>
      </c>
      <c r="M2262" s="5">
        <v>2</v>
      </c>
      <c r="N2262" s="2">
        <v>787.25</v>
      </c>
      <c r="O2262" s="2">
        <v>744839.22</v>
      </c>
      <c r="P2262" s="2">
        <v>964879.4</v>
      </c>
      <c r="Q2262" s="2">
        <v>343431.65</v>
      </c>
      <c r="R2262" s="2">
        <v>317756.05</v>
      </c>
      <c r="S2262" s="2">
        <v>13624.99</v>
      </c>
      <c r="T2262" s="2">
        <v>1399986.08</v>
      </c>
      <c r="U2262" s="5">
        <v>3</v>
      </c>
      <c r="V2262" s="6">
        <v>2</v>
      </c>
      <c r="W2262">
        <v>3</v>
      </c>
      <c r="X2262">
        <v>1</v>
      </c>
      <c r="Y2262">
        <v>16</v>
      </c>
      <c r="Z2262" s="5">
        <f t="shared" ca="1" si="105"/>
        <v>3654</v>
      </c>
      <c r="AA2262" s="4" t="str">
        <f t="shared" si="106"/>
        <v>Mid</v>
      </c>
      <c r="AB2262" s="2">
        <f t="shared" si="107"/>
        <v>0.01</v>
      </c>
      <c r="AC2262" s="2">
        <f>banking_clients[[#This Row],[Bank_Loans]] + banking_clients[[#This Row],[Business_Lending]] + banking_clients[[#This Row],[CreditCard_Balance]]</f>
        <v>2145612.5499999998</v>
      </c>
      <c r="AD2262" s="2">
        <f>banking_clients[[#This Row],[Bank_Deposits]] + banking_clients[[#This Row],[Saving_Accounts]] + banking_clients[[#This Row],[ForeignCurrency_Account]] + banking_clients[[#This Row],[Checking_Accounts]]</f>
        <v>1639692.0899999999</v>
      </c>
    </row>
    <row r="2263" spans="1:30" x14ac:dyDescent="0.2">
      <c r="A2263" t="s">
        <v>6724</v>
      </c>
      <c r="B2263" t="s">
        <v>6725</v>
      </c>
      <c r="C2263" s="5">
        <v>42</v>
      </c>
      <c r="D2263">
        <v>42829</v>
      </c>
      <c r="E2263" s="3" t="s">
        <v>6726</v>
      </c>
      <c r="F2263" s="4" t="s">
        <v>647</v>
      </c>
      <c r="G2263" s="4" t="s">
        <v>49</v>
      </c>
      <c r="H2263" s="4" t="s">
        <v>100</v>
      </c>
      <c r="I2263" s="4" t="s">
        <v>33</v>
      </c>
      <c r="J2263" s="4" t="s">
        <v>40</v>
      </c>
      <c r="K2263" s="2">
        <v>53646.28</v>
      </c>
      <c r="L2263" s="2">
        <v>23169.51</v>
      </c>
      <c r="M2263" s="5">
        <v>1</v>
      </c>
      <c r="N2263" s="2">
        <v>1274.49</v>
      </c>
      <c r="O2263" s="2">
        <v>541134.31999999995</v>
      </c>
      <c r="P2263" s="2">
        <v>48977.7</v>
      </c>
      <c r="Q2263" s="2">
        <v>58341.09</v>
      </c>
      <c r="R2263" s="2">
        <v>10674.26</v>
      </c>
      <c r="S2263" s="2">
        <v>11687.18</v>
      </c>
      <c r="T2263" s="2">
        <v>705451.42</v>
      </c>
      <c r="U2263" s="5">
        <v>2</v>
      </c>
      <c r="V2263" s="6">
        <v>2</v>
      </c>
      <c r="W2263">
        <v>4</v>
      </c>
      <c r="X2263">
        <v>2</v>
      </c>
      <c r="Y2263">
        <v>17</v>
      </c>
      <c r="Z2263" s="5">
        <f t="shared" ca="1" si="105"/>
        <v>2747</v>
      </c>
      <c r="AA2263" s="4" t="str">
        <f t="shared" si="106"/>
        <v>Low</v>
      </c>
      <c r="AB2263" s="2">
        <f t="shared" si="107"/>
        <v>0.03</v>
      </c>
      <c r="AC2263" s="2">
        <f>banking_clients[[#This Row],[Bank_Loans]] + banking_clients[[#This Row],[Business_Lending]] + banking_clients[[#This Row],[CreditCard_Balance]]</f>
        <v>1247860.23</v>
      </c>
      <c r="AD2263" s="2">
        <f>banking_clients[[#This Row],[Bank_Deposits]] + banking_clients[[#This Row],[Saving_Accounts]] + banking_clients[[#This Row],[ForeignCurrency_Account]] + banking_clients[[#This Row],[Checking_Accounts]]</f>
        <v>129680.23</v>
      </c>
    </row>
    <row r="2264" spans="1:30" x14ac:dyDescent="0.2">
      <c r="A2264" t="s">
        <v>6727</v>
      </c>
      <c r="B2264" t="s">
        <v>6728</v>
      </c>
      <c r="C2264" s="5">
        <v>28</v>
      </c>
      <c r="D2264">
        <v>41736</v>
      </c>
      <c r="E2264" s="3" t="s">
        <v>6292</v>
      </c>
      <c r="F2264" s="4" t="s">
        <v>89</v>
      </c>
      <c r="G2264" s="4" t="s">
        <v>19</v>
      </c>
      <c r="H2264" s="4" t="s">
        <v>159</v>
      </c>
      <c r="I2264" s="4" t="s">
        <v>13</v>
      </c>
      <c r="J2264" s="4" t="s">
        <v>14</v>
      </c>
      <c r="K2264" s="2">
        <v>291120.64000000001</v>
      </c>
      <c r="L2264" s="2">
        <v>23503.919999999998</v>
      </c>
      <c r="M2264" s="5">
        <v>2</v>
      </c>
      <c r="N2264" s="2">
        <v>1917.95</v>
      </c>
      <c r="O2264" s="2">
        <v>234804.66</v>
      </c>
      <c r="P2264" s="2">
        <v>448853.2</v>
      </c>
      <c r="Q2264" s="2">
        <v>495487.3</v>
      </c>
      <c r="R2264" s="2">
        <v>70825.539999999994</v>
      </c>
      <c r="S2264" s="2">
        <v>35766.1</v>
      </c>
      <c r="T2264" s="2">
        <v>1080066.79</v>
      </c>
      <c r="U2264" s="5">
        <v>1</v>
      </c>
      <c r="V2264" s="6">
        <v>2</v>
      </c>
      <c r="W2264">
        <v>4</v>
      </c>
      <c r="X2264">
        <v>1</v>
      </c>
      <c r="Y2264">
        <v>18</v>
      </c>
      <c r="Z2264" s="5">
        <f t="shared" ca="1" si="105"/>
        <v>10559</v>
      </c>
      <c r="AA2264" s="4" t="str">
        <f t="shared" si="106"/>
        <v>Mid</v>
      </c>
      <c r="AB2264" s="2">
        <f t="shared" si="107"/>
        <v>0.05</v>
      </c>
      <c r="AC2264" s="2">
        <f>banking_clients[[#This Row],[Bank_Loans]] + banking_clients[[#This Row],[Business_Lending]] + banking_clients[[#This Row],[CreditCard_Balance]]</f>
        <v>1316789.3999999999</v>
      </c>
      <c r="AD2264" s="2">
        <f>banking_clients[[#This Row],[Bank_Deposits]] + banking_clients[[#This Row],[Saving_Accounts]] + banking_clients[[#This Row],[ForeignCurrency_Account]] + banking_clients[[#This Row],[Checking_Accounts]]</f>
        <v>1050932.1399999999</v>
      </c>
    </row>
    <row r="2265" spans="1:30" x14ac:dyDescent="0.2">
      <c r="A2265" t="s">
        <v>6729</v>
      </c>
      <c r="B2265" t="s">
        <v>6730</v>
      </c>
      <c r="C2265" s="5">
        <v>60</v>
      </c>
      <c r="D2265">
        <v>36583</v>
      </c>
      <c r="E2265" s="3" t="s">
        <v>6731</v>
      </c>
      <c r="F2265" s="4" t="s">
        <v>187</v>
      </c>
      <c r="G2265" s="4" t="s">
        <v>49</v>
      </c>
      <c r="H2265" s="4" t="s">
        <v>26</v>
      </c>
      <c r="I2265" s="4" t="s">
        <v>33</v>
      </c>
      <c r="J2265" s="4" t="s">
        <v>14</v>
      </c>
      <c r="K2265" s="2">
        <v>335306.3</v>
      </c>
      <c r="L2265" s="2">
        <v>42497</v>
      </c>
      <c r="M2265" s="5">
        <v>1</v>
      </c>
      <c r="N2265" s="2">
        <v>476.88</v>
      </c>
      <c r="O2265" s="2">
        <v>834959.29</v>
      </c>
      <c r="P2265" s="2">
        <v>895456.59</v>
      </c>
      <c r="Q2265" s="2">
        <v>443620.7</v>
      </c>
      <c r="R2265" s="2">
        <v>359004.15999999997</v>
      </c>
      <c r="S2265" s="2">
        <v>16345.75</v>
      </c>
      <c r="T2265" s="2">
        <v>974238.08</v>
      </c>
      <c r="U2265" s="5">
        <v>1</v>
      </c>
      <c r="V2265" s="6">
        <v>2</v>
      </c>
      <c r="W2265">
        <v>1</v>
      </c>
      <c r="X2265">
        <v>1</v>
      </c>
      <c r="Y2265">
        <v>19</v>
      </c>
      <c r="Z2265" s="5">
        <f t="shared" ca="1" si="105"/>
        <v>4915</v>
      </c>
      <c r="AA2265" s="4" t="str">
        <f t="shared" si="106"/>
        <v>High</v>
      </c>
      <c r="AB2265" s="2">
        <f t="shared" si="107"/>
        <v>0.03</v>
      </c>
      <c r="AC2265" s="2">
        <f>banking_clients[[#This Row],[Bank_Loans]] + banking_clients[[#This Row],[Business_Lending]] + banking_clients[[#This Row],[CreditCard_Balance]]</f>
        <v>1809674.25</v>
      </c>
      <c r="AD2265" s="2">
        <f>banking_clients[[#This Row],[Bank_Deposits]] + banking_clients[[#This Row],[Saving_Accounts]] + banking_clients[[#This Row],[ForeignCurrency_Account]] + banking_clients[[#This Row],[Checking_Accounts]]</f>
        <v>1714427.2</v>
      </c>
    </row>
    <row r="2266" spans="1:30" x14ac:dyDescent="0.2">
      <c r="A2266" t="s">
        <v>6732</v>
      </c>
      <c r="B2266" t="s">
        <v>6733</v>
      </c>
      <c r="C2266" s="5">
        <v>62</v>
      </c>
      <c r="D2266">
        <v>31254</v>
      </c>
      <c r="E2266" s="3" t="s">
        <v>4912</v>
      </c>
      <c r="F2266" s="4" t="s">
        <v>257</v>
      </c>
      <c r="G2266" s="4" t="s">
        <v>25</v>
      </c>
      <c r="H2266" s="4" t="s">
        <v>168</v>
      </c>
      <c r="I2266" s="4" t="s">
        <v>33</v>
      </c>
      <c r="J2266" s="4" t="s">
        <v>34</v>
      </c>
      <c r="K2266" s="2">
        <v>384161.97</v>
      </c>
      <c r="L2266" s="2">
        <v>55375.32</v>
      </c>
      <c r="M2266" s="5">
        <v>1</v>
      </c>
      <c r="N2266" s="2">
        <v>715.68</v>
      </c>
      <c r="O2266" s="2">
        <v>652417.07999999996</v>
      </c>
      <c r="P2266" s="2">
        <v>157233.09</v>
      </c>
      <c r="Q2266" s="2">
        <v>232704.97</v>
      </c>
      <c r="R2266" s="2">
        <v>46603.89</v>
      </c>
      <c r="S2266" s="2">
        <v>6863.22</v>
      </c>
      <c r="T2266" s="2">
        <v>531618.36</v>
      </c>
      <c r="U2266" s="5">
        <v>2</v>
      </c>
      <c r="V2266" s="6">
        <v>4</v>
      </c>
      <c r="W2266">
        <v>2</v>
      </c>
      <c r="X2266">
        <v>2</v>
      </c>
      <c r="Y2266">
        <v>20</v>
      </c>
      <c r="Z2266" s="5">
        <f t="shared" ca="1" si="105"/>
        <v>9027</v>
      </c>
      <c r="AA2266" s="4" t="str">
        <f t="shared" si="106"/>
        <v>High</v>
      </c>
      <c r="AB2266" s="2">
        <f t="shared" si="107"/>
        <v>0.03</v>
      </c>
      <c r="AC2266" s="2">
        <f>banking_clients[[#This Row],[Bank_Loans]] + banking_clients[[#This Row],[Business_Lending]] + banking_clients[[#This Row],[CreditCard_Balance]]</f>
        <v>1184751.1199999999</v>
      </c>
      <c r="AD2266" s="2">
        <f>banking_clients[[#This Row],[Bank_Deposits]] + banking_clients[[#This Row],[Saving_Accounts]] + banking_clients[[#This Row],[ForeignCurrency_Account]] + banking_clients[[#This Row],[Checking_Accounts]]</f>
        <v>443405.17</v>
      </c>
    </row>
    <row r="2267" spans="1:30" x14ac:dyDescent="0.2">
      <c r="A2267" t="s">
        <v>6734</v>
      </c>
      <c r="B2267" t="s">
        <v>6735</v>
      </c>
      <c r="C2267" s="5">
        <v>46</v>
      </c>
      <c r="D2267">
        <v>30995</v>
      </c>
      <c r="E2267" s="3" t="s">
        <v>6736</v>
      </c>
      <c r="F2267" s="4" t="s">
        <v>182</v>
      </c>
      <c r="G2267" s="4" t="s">
        <v>25</v>
      </c>
      <c r="H2267" s="4" t="s">
        <v>373</v>
      </c>
      <c r="I2267" s="4" t="s">
        <v>33</v>
      </c>
      <c r="J2267" s="4" t="s">
        <v>27</v>
      </c>
      <c r="K2267" s="2">
        <v>73202.02</v>
      </c>
      <c r="L2267" s="2">
        <v>23433.759999999998</v>
      </c>
      <c r="M2267" s="5">
        <v>2</v>
      </c>
      <c r="N2267" s="2">
        <v>3548.51</v>
      </c>
      <c r="O2267" s="2">
        <v>870770.26</v>
      </c>
      <c r="P2267" s="2">
        <v>355418.82</v>
      </c>
      <c r="Q2267" s="2">
        <v>171028.6</v>
      </c>
      <c r="R2267" s="2">
        <v>92355.45</v>
      </c>
      <c r="S2267" s="2">
        <v>19705.45</v>
      </c>
      <c r="T2267" s="2">
        <v>605994.98</v>
      </c>
      <c r="U2267" s="5">
        <v>0</v>
      </c>
      <c r="V2267" s="6">
        <v>2</v>
      </c>
      <c r="W2267">
        <v>3</v>
      </c>
      <c r="X2267">
        <v>2</v>
      </c>
      <c r="Y2267">
        <v>21</v>
      </c>
      <c r="Z2267" s="5">
        <f t="shared" ca="1" si="105"/>
        <v>3334</v>
      </c>
      <c r="AA2267" s="4" t="str">
        <f t="shared" si="106"/>
        <v>Low</v>
      </c>
      <c r="AB2267" s="2">
        <f t="shared" si="107"/>
        <v>0.03</v>
      </c>
      <c r="AC2267" s="2">
        <f>banking_clients[[#This Row],[Bank_Loans]] + banking_clients[[#This Row],[Business_Lending]] + banking_clients[[#This Row],[CreditCard_Balance]]</f>
        <v>1480313.75</v>
      </c>
      <c r="AD2267" s="2">
        <f>banking_clients[[#This Row],[Bank_Deposits]] + banking_clients[[#This Row],[Saving_Accounts]] + banking_clients[[#This Row],[ForeignCurrency_Account]] + banking_clients[[#This Row],[Checking_Accounts]]</f>
        <v>638508.32000000007</v>
      </c>
    </row>
    <row r="2268" spans="1:30" x14ac:dyDescent="0.2">
      <c r="A2268" t="s">
        <v>6737</v>
      </c>
      <c r="B2268" t="s">
        <v>6738</v>
      </c>
      <c r="C2268" s="5">
        <v>17</v>
      </c>
      <c r="D2268">
        <v>12743</v>
      </c>
      <c r="E2268" s="3" t="s">
        <v>6739</v>
      </c>
      <c r="F2268" s="4" t="s">
        <v>354</v>
      </c>
      <c r="G2268" s="4" t="s">
        <v>25</v>
      </c>
      <c r="H2268" s="4" t="s">
        <v>585</v>
      </c>
      <c r="I2268" s="4" t="s">
        <v>13</v>
      </c>
      <c r="J2268" s="4" t="s">
        <v>14</v>
      </c>
      <c r="K2268" s="2">
        <v>249497.48</v>
      </c>
      <c r="L2268" s="2">
        <v>59905.01</v>
      </c>
      <c r="M2268" s="5">
        <v>1</v>
      </c>
      <c r="N2268" s="2">
        <v>6824.52</v>
      </c>
      <c r="O2268" s="2">
        <v>991335.4</v>
      </c>
      <c r="P2268" s="2">
        <v>195027.48</v>
      </c>
      <c r="Q2268" s="2">
        <v>66309.34</v>
      </c>
      <c r="R2268" s="2">
        <v>109410.42</v>
      </c>
      <c r="S2268" s="2">
        <v>30405.96</v>
      </c>
      <c r="T2268" s="2">
        <v>329428.15999999997</v>
      </c>
      <c r="U2268" s="5">
        <v>3</v>
      </c>
      <c r="V2268" s="6">
        <v>4</v>
      </c>
      <c r="W2268">
        <v>4</v>
      </c>
      <c r="X2268">
        <v>1</v>
      </c>
      <c r="Y2268">
        <v>22</v>
      </c>
      <c r="Z2268" s="5">
        <f t="shared" ca="1" si="105"/>
        <v>6094</v>
      </c>
      <c r="AA2268" s="4" t="str">
        <f t="shared" si="106"/>
        <v>Mid</v>
      </c>
      <c r="AB2268" s="2">
        <f t="shared" si="107"/>
        <v>0.05</v>
      </c>
      <c r="AC2268" s="2">
        <f>banking_clients[[#This Row],[Bank_Loans]] + banking_clients[[#This Row],[Business_Lending]] + banking_clients[[#This Row],[CreditCard_Balance]]</f>
        <v>1327588.08</v>
      </c>
      <c r="AD2268" s="2">
        <f>banking_clients[[#This Row],[Bank_Deposits]] + banking_clients[[#This Row],[Saving_Accounts]] + banking_clients[[#This Row],[ForeignCurrency_Account]] + banking_clients[[#This Row],[Checking_Accounts]]</f>
        <v>401153.20000000007</v>
      </c>
    </row>
    <row r="2269" spans="1:30" x14ac:dyDescent="0.2">
      <c r="A2269" t="s">
        <v>6740</v>
      </c>
      <c r="B2269" t="s">
        <v>6741</v>
      </c>
      <c r="C2269" s="5">
        <v>41</v>
      </c>
      <c r="D2269">
        <v>24297</v>
      </c>
      <c r="E2269" s="3" t="s">
        <v>6742</v>
      </c>
      <c r="F2269" s="4" t="s">
        <v>78</v>
      </c>
      <c r="G2269" s="4" t="s">
        <v>25</v>
      </c>
      <c r="H2269" s="4" t="s">
        <v>397</v>
      </c>
      <c r="I2269" s="4" t="s">
        <v>80</v>
      </c>
      <c r="J2269" s="4" t="s">
        <v>34</v>
      </c>
      <c r="K2269" s="2">
        <v>152813.06</v>
      </c>
      <c r="L2269" s="2">
        <v>11142.75</v>
      </c>
      <c r="M2269" s="5">
        <v>1</v>
      </c>
      <c r="N2269" s="2">
        <v>4128.7</v>
      </c>
      <c r="O2269" s="2">
        <v>152412.5</v>
      </c>
      <c r="P2269" s="2">
        <v>542700.30000000005</v>
      </c>
      <c r="Q2269" s="2">
        <v>304804.28000000003</v>
      </c>
      <c r="R2269" s="2">
        <v>364055.25</v>
      </c>
      <c r="S2269" s="2">
        <v>25102.33</v>
      </c>
      <c r="T2269" s="2">
        <v>717216.24</v>
      </c>
      <c r="U2269" s="5">
        <v>0</v>
      </c>
      <c r="V2269" s="6">
        <v>3</v>
      </c>
      <c r="W2269">
        <v>1</v>
      </c>
      <c r="X2269">
        <v>2</v>
      </c>
      <c r="Y2269">
        <v>1</v>
      </c>
      <c r="Z2269" s="5">
        <f t="shared" ca="1" si="105"/>
        <v>3958</v>
      </c>
      <c r="AA2269" s="4" t="str">
        <f t="shared" si="106"/>
        <v>Mid</v>
      </c>
      <c r="AB2269" s="2">
        <f t="shared" si="107"/>
        <v>0.01</v>
      </c>
      <c r="AC2269" s="2">
        <f>banking_clients[[#This Row],[Bank_Loans]] + banking_clients[[#This Row],[Business_Lending]] + banking_clients[[#This Row],[CreditCard_Balance]]</f>
        <v>873757.44</v>
      </c>
      <c r="AD2269" s="2">
        <f>banking_clients[[#This Row],[Bank_Deposits]] + banking_clients[[#This Row],[Saving_Accounts]] + banking_clients[[#This Row],[ForeignCurrency_Account]] + banking_clients[[#This Row],[Checking_Accounts]]</f>
        <v>1236662.1600000001</v>
      </c>
    </row>
    <row r="2270" spans="1:30" x14ac:dyDescent="0.2">
      <c r="A2270" t="s">
        <v>6743</v>
      </c>
      <c r="B2270" t="s">
        <v>6744</v>
      </c>
      <c r="C2270" s="5">
        <v>20</v>
      </c>
      <c r="D2270">
        <v>29792</v>
      </c>
      <c r="E2270" s="3" t="s">
        <v>5138</v>
      </c>
      <c r="F2270" s="4" t="s">
        <v>109</v>
      </c>
      <c r="G2270" s="4" t="s">
        <v>11</v>
      </c>
      <c r="H2270" s="4" t="s">
        <v>563</v>
      </c>
      <c r="I2270" s="4" t="s">
        <v>80</v>
      </c>
      <c r="J2270" s="4" t="s">
        <v>14</v>
      </c>
      <c r="K2270" s="2">
        <v>155016.47</v>
      </c>
      <c r="L2270" s="2">
        <v>58870.01</v>
      </c>
      <c r="M2270" s="5">
        <v>1</v>
      </c>
      <c r="N2270" s="2">
        <v>5151.08</v>
      </c>
      <c r="O2270" s="2">
        <v>1133879.46</v>
      </c>
      <c r="P2270" s="2">
        <v>234545.72</v>
      </c>
      <c r="Q2270" s="2">
        <v>220748.91</v>
      </c>
      <c r="R2270" s="2">
        <v>61257.82</v>
      </c>
      <c r="S2270" s="2">
        <v>19782.39</v>
      </c>
      <c r="T2270" s="2">
        <v>1103015.97</v>
      </c>
      <c r="U2270" s="5">
        <v>1</v>
      </c>
      <c r="V2270" s="6">
        <v>3</v>
      </c>
      <c r="W2270">
        <v>1</v>
      </c>
      <c r="X2270">
        <v>1</v>
      </c>
      <c r="Y2270">
        <v>2</v>
      </c>
      <c r="Z2270" s="5">
        <f t="shared" ca="1" si="105"/>
        <v>2545</v>
      </c>
      <c r="AA2270" s="4" t="str">
        <f t="shared" si="106"/>
        <v>Mid</v>
      </c>
      <c r="AB2270" s="2">
        <f t="shared" si="107"/>
        <v>0.01</v>
      </c>
      <c r="AC2270" s="2">
        <f>banking_clients[[#This Row],[Bank_Loans]] + banking_clients[[#This Row],[Business_Lending]] + banking_clients[[#This Row],[CreditCard_Balance]]</f>
        <v>2242046.5099999998</v>
      </c>
      <c r="AD2270" s="2">
        <f>banking_clients[[#This Row],[Bank_Deposits]] + banking_clients[[#This Row],[Saving_Accounts]] + banking_clients[[#This Row],[ForeignCurrency_Account]] + banking_clients[[#This Row],[Checking_Accounts]]</f>
        <v>536334.84</v>
      </c>
    </row>
    <row r="2271" spans="1:30" x14ac:dyDescent="0.2">
      <c r="A2271" t="s">
        <v>6745</v>
      </c>
      <c r="B2271" t="s">
        <v>6746</v>
      </c>
      <c r="C2271" s="5">
        <v>76</v>
      </c>
      <c r="D2271">
        <v>31073</v>
      </c>
      <c r="E2271" s="3" t="s">
        <v>4354</v>
      </c>
      <c r="F2271" s="4" t="s">
        <v>94</v>
      </c>
      <c r="G2271" s="4" t="s">
        <v>49</v>
      </c>
      <c r="H2271" s="4" t="s">
        <v>1117</v>
      </c>
      <c r="I2271" s="4" t="s">
        <v>80</v>
      </c>
      <c r="J2271" s="4" t="s">
        <v>14</v>
      </c>
      <c r="K2271" s="2">
        <v>180510.67</v>
      </c>
      <c r="L2271" s="2">
        <v>26862.21</v>
      </c>
      <c r="M2271" s="5">
        <v>1</v>
      </c>
      <c r="N2271" s="2">
        <v>2830.87</v>
      </c>
      <c r="O2271" s="2">
        <v>73509.16</v>
      </c>
      <c r="P2271" s="2">
        <v>98532.89</v>
      </c>
      <c r="Q2271" s="2">
        <v>65102.09</v>
      </c>
      <c r="R2271" s="2">
        <v>60967.23</v>
      </c>
      <c r="S2271" s="2">
        <v>11551.09</v>
      </c>
      <c r="T2271" s="2">
        <v>160281.57999999999</v>
      </c>
      <c r="U2271" s="5">
        <v>3</v>
      </c>
      <c r="V2271" s="6">
        <v>2</v>
      </c>
      <c r="W2271">
        <v>1</v>
      </c>
      <c r="X2271">
        <v>1</v>
      </c>
      <c r="Y2271">
        <v>3</v>
      </c>
      <c r="Z2271" s="5">
        <f t="shared" ca="1" si="105"/>
        <v>8408</v>
      </c>
      <c r="AA2271" s="4" t="str">
        <f t="shared" si="106"/>
        <v>Mid</v>
      </c>
      <c r="AB2271" s="2">
        <f t="shared" si="107"/>
        <v>0.01</v>
      </c>
      <c r="AC2271" s="2">
        <f>banking_clients[[#This Row],[Bank_Loans]] + banking_clients[[#This Row],[Business_Lending]] + banking_clients[[#This Row],[CreditCard_Balance]]</f>
        <v>236621.61</v>
      </c>
      <c r="AD2271" s="2">
        <f>banking_clients[[#This Row],[Bank_Deposits]] + banking_clients[[#This Row],[Saving_Accounts]] + banking_clients[[#This Row],[ForeignCurrency_Account]] + banking_clients[[#This Row],[Checking_Accounts]]</f>
        <v>236153.3</v>
      </c>
    </row>
    <row r="2272" spans="1:30" x14ac:dyDescent="0.2">
      <c r="A2272" t="s">
        <v>6747</v>
      </c>
      <c r="B2272" t="s">
        <v>3838</v>
      </c>
      <c r="C2272" s="5">
        <v>25</v>
      </c>
      <c r="D2272">
        <v>36282</v>
      </c>
      <c r="E2272" s="3" t="s">
        <v>3441</v>
      </c>
      <c r="F2272" s="4" t="s">
        <v>78</v>
      </c>
      <c r="G2272" s="4" t="s">
        <v>49</v>
      </c>
      <c r="H2272" s="4" t="s">
        <v>105</v>
      </c>
      <c r="I2272" s="4" t="s">
        <v>13</v>
      </c>
      <c r="J2272" s="4" t="s">
        <v>34</v>
      </c>
      <c r="K2272" s="2">
        <v>209173.89</v>
      </c>
      <c r="L2272" s="2">
        <v>41508.92</v>
      </c>
      <c r="M2272" s="5">
        <v>1</v>
      </c>
      <c r="N2272" s="2">
        <v>4262.54</v>
      </c>
      <c r="O2272" s="2">
        <v>557126.68000000005</v>
      </c>
      <c r="P2272" s="2">
        <v>185439.75</v>
      </c>
      <c r="Q2272" s="2">
        <v>111903.3</v>
      </c>
      <c r="R2272" s="2">
        <v>199507.59</v>
      </c>
      <c r="S2272" s="2">
        <v>30238.880000000001</v>
      </c>
      <c r="T2272" s="2">
        <v>180722.27</v>
      </c>
      <c r="U2272" s="5">
        <v>2</v>
      </c>
      <c r="V2272" s="6">
        <v>3</v>
      </c>
      <c r="W2272">
        <v>2</v>
      </c>
      <c r="X2272">
        <v>1</v>
      </c>
      <c r="Y2272">
        <v>4</v>
      </c>
      <c r="Z2272" s="5">
        <f t="shared" ca="1" si="105"/>
        <v>2033</v>
      </c>
      <c r="AA2272" s="4" t="str">
        <f t="shared" si="106"/>
        <v>Mid</v>
      </c>
      <c r="AB2272" s="2">
        <f t="shared" si="107"/>
        <v>0.05</v>
      </c>
      <c r="AC2272" s="2">
        <f>banking_clients[[#This Row],[Bank_Loans]] + banking_clients[[#This Row],[Business_Lending]] + banking_clients[[#This Row],[CreditCard_Balance]]</f>
        <v>742111.49000000011</v>
      </c>
      <c r="AD2272" s="2">
        <f>banking_clients[[#This Row],[Bank_Deposits]] + banking_clients[[#This Row],[Saving_Accounts]] + banking_clients[[#This Row],[ForeignCurrency_Account]] + banking_clients[[#This Row],[Checking_Accounts]]</f>
        <v>527089.52</v>
      </c>
    </row>
    <row r="2273" spans="1:30" x14ac:dyDescent="0.2">
      <c r="A2273" t="s">
        <v>6748</v>
      </c>
      <c r="B2273" t="s">
        <v>6749</v>
      </c>
      <c r="C2273" s="5">
        <v>17</v>
      </c>
      <c r="D2273">
        <v>23320</v>
      </c>
      <c r="E2273" s="3" t="s">
        <v>6750</v>
      </c>
      <c r="F2273" s="4" t="s">
        <v>310</v>
      </c>
      <c r="G2273" s="4" t="s">
        <v>25</v>
      </c>
      <c r="H2273" s="4" t="s">
        <v>303</v>
      </c>
      <c r="I2273" s="4" t="s">
        <v>33</v>
      </c>
      <c r="J2273" s="4" t="s">
        <v>34</v>
      </c>
      <c r="K2273" s="2">
        <v>258753.8</v>
      </c>
      <c r="L2273" s="2">
        <v>54229.88</v>
      </c>
      <c r="M2273" s="5">
        <v>2</v>
      </c>
      <c r="N2273" s="2">
        <v>3595.08</v>
      </c>
      <c r="O2273" s="2">
        <v>725874.43</v>
      </c>
      <c r="P2273" s="2">
        <v>180850.89</v>
      </c>
      <c r="Q2273" s="2">
        <v>164703.49</v>
      </c>
      <c r="R2273" s="2">
        <v>159826.97</v>
      </c>
      <c r="S2273" s="2">
        <v>25770.76</v>
      </c>
      <c r="T2273" s="2">
        <v>636208.28</v>
      </c>
      <c r="U2273" s="5">
        <v>2</v>
      </c>
      <c r="V2273" s="6">
        <v>3</v>
      </c>
      <c r="W2273">
        <v>2</v>
      </c>
      <c r="X2273">
        <v>1</v>
      </c>
      <c r="Y2273">
        <v>8</v>
      </c>
      <c r="Z2273" s="5">
        <f t="shared" ca="1" si="105"/>
        <v>3054</v>
      </c>
      <c r="AA2273" s="4" t="str">
        <f t="shared" si="106"/>
        <v>Mid</v>
      </c>
      <c r="AB2273" s="2">
        <f t="shared" si="107"/>
        <v>0.03</v>
      </c>
      <c r="AC2273" s="2">
        <f>banking_clients[[#This Row],[Bank_Loans]] + banking_clients[[#This Row],[Business_Lending]] + banking_clients[[#This Row],[CreditCard_Balance]]</f>
        <v>1365677.79</v>
      </c>
      <c r="AD2273" s="2">
        <f>banking_clients[[#This Row],[Bank_Deposits]] + banking_clients[[#This Row],[Saving_Accounts]] + banking_clients[[#This Row],[ForeignCurrency_Account]] + banking_clients[[#This Row],[Checking_Accounts]]</f>
        <v>531152.11</v>
      </c>
    </row>
    <row r="2274" spans="1:30" x14ac:dyDescent="0.2">
      <c r="A2274" t="s">
        <v>6751</v>
      </c>
      <c r="B2274" t="s">
        <v>6752</v>
      </c>
      <c r="C2274" s="5">
        <v>39</v>
      </c>
      <c r="D2274">
        <v>8127</v>
      </c>
      <c r="E2274" s="3" t="s">
        <v>1669</v>
      </c>
      <c r="F2274" s="4" t="s">
        <v>63</v>
      </c>
      <c r="G2274" s="4" t="s">
        <v>25</v>
      </c>
      <c r="H2274" s="4" t="s">
        <v>585</v>
      </c>
      <c r="I2274" s="4" t="s">
        <v>13</v>
      </c>
      <c r="J2274" s="4" t="s">
        <v>14</v>
      </c>
      <c r="K2274" s="2">
        <v>96488.25</v>
      </c>
      <c r="L2274" s="2">
        <v>14451.86</v>
      </c>
      <c r="M2274" s="5">
        <v>1</v>
      </c>
      <c r="N2274" s="2">
        <v>190.43</v>
      </c>
      <c r="O2274" s="2">
        <v>691066.84</v>
      </c>
      <c r="P2274" s="2">
        <v>941649.2</v>
      </c>
      <c r="Q2274" s="2">
        <v>154876.51</v>
      </c>
      <c r="R2274" s="2">
        <v>362411.04</v>
      </c>
      <c r="S2274" s="2">
        <v>27180.17</v>
      </c>
      <c r="T2274" s="2">
        <v>233634.14</v>
      </c>
      <c r="U2274" s="5">
        <v>1</v>
      </c>
      <c r="V2274" s="6">
        <v>1</v>
      </c>
      <c r="W2274">
        <v>3</v>
      </c>
      <c r="X2274">
        <v>1</v>
      </c>
      <c r="Y2274">
        <v>9</v>
      </c>
      <c r="Z2274" s="5">
        <f t="shared" ca="1" si="105"/>
        <v>6474</v>
      </c>
      <c r="AA2274" s="4" t="str">
        <f t="shared" si="106"/>
        <v>Low</v>
      </c>
      <c r="AB2274" s="2">
        <f t="shared" si="107"/>
        <v>0.05</v>
      </c>
      <c r="AC2274" s="2">
        <f>banking_clients[[#This Row],[Bank_Loans]] + banking_clients[[#This Row],[Business_Lending]] + banking_clients[[#This Row],[CreditCard_Balance]]</f>
        <v>924891.41</v>
      </c>
      <c r="AD2274" s="2">
        <f>banking_clients[[#This Row],[Bank_Deposits]] + banking_clients[[#This Row],[Saving_Accounts]] + banking_clients[[#This Row],[ForeignCurrency_Account]] + banking_clients[[#This Row],[Checking_Accounts]]</f>
        <v>1486116.92</v>
      </c>
    </row>
    <row r="2275" spans="1:30" x14ac:dyDescent="0.2">
      <c r="A2275" t="s">
        <v>6753</v>
      </c>
      <c r="B2275" t="s">
        <v>6754</v>
      </c>
      <c r="C2275" s="5">
        <v>57</v>
      </c>
      <c r="D2275">
        <v>7222</v>
      </c>
      <c r="E2275" s="3" t="s">
        <v>6755</v>
      </c>
      <c r="F2275" s="4" t="s">
        <v>267</v>
      </c>
      <c r="G2275" s="4" t="s">
        <v>25</v>
      </c>
      <c r="H2275" s="4" t="s">
        <v>69</v>
      </c>
      <c r="I2275" s="4" t="s">
        <v>33</v>
      </c>
      <c r="J2275" s="4" t="s">
        <v>27</v>
      </c>
      <c r="K2275" s="2">
        <v>247170.24</v>
      </c>
      <c r="L2275" s="2">
        <v>52238.7</v>
      </c>
      <c r="M2275" s="5">
        <v>1</v>
      </c>
      <c r="N2275" s="2">
        <v>1579.5</v>
      </c>
      <c r="O2275" s="2">
        <v>710995.16</v>
      </c>
      <c r="P2275" s="2">
        <v>464391.25</v>
      </c>
      <c r="Q2275" s="2">
        <v>421392.06</v>
      </c>
      <c r="R2275" s="2">
        <v>460521.33</v>
      </c>
      <c r="S2275" s="2">
        <v>30882.87</v>
      </c>
      <c r="T2275" s="2">
        <v>929161.04</v>
      </c>
      <c r="U2275" s="5">
        <v>2</v>
      </c>
      <c r="V2275" s="6">
        <v>4</v>
      </c>
      <c r="W2275">
        <v>3</v>
      </c>
      <c r="X2275">
        <v>1</v>
      </c>
      <c r="Y2275">
        <v>10</v>
      </c>
      <c r="Z2275" s="5">
        <f t="shared" ca="1" si="105"/>
        <v>10443</v>
      </c>
      <c r="AA2275" s="4" t="str">
        <f t="shared" si="106"/>
        <v>Mid</v>
      </c>
      <c r="AB2275" s="2">
        <f t="shared" si="107"/>
        <v>0.03</v>
      </c>
      <c r="AC2275" s="2">
        <f>banking_clients[[#This Row],[Bank_Loans]] + banking_clients[[#This Row],[Business_Lending]] + banking_clients[[#This Row],[CreditCard_Balance]]</f>
        <v>1641735.7000000002</v>
      </c>
      <c r="AD2275" s="2">
        <f>banking_clients[[#This Row],[Bank_Deposits]] + banking_clients[[#This Row],[Saving_Accounts]] + banking_clients[[#This Row],[ForeignCurrency_Account]] + banking_clients[[#This Row],[Checking_Accounts]]</f>
        <v>1377187.51</v>
      </c>
    </row>
    <row r="2276" spans="1:30" x14ac:dyDescent="0.2">
      <c r="A2276" t="s">
        <v>6756</v>
      </c>
      <c r="B2276" t="s">
        <v>6757</v>
      </c>
      <c r="C2276" s="5">
        <v>58</v>
      </c>
      <c r="D2276">
        <v>38258</v>
      </c>
      <c r="E2276" s="3" t="s">
        <v>2563</v>
      </c>
      <c r="F2276" s="4" t="s">
        <v>377</v>
      </c>
      <c r="G2276" s="4" t="s">
        <v>25</v>
      </c>
      <c r="H2276" s="4" t="s">
        <v>830</v>
      </c>
      <c r="I2276" s="4" t="s">
        <v>13</v>
      </c>
      <c r="J2276" s="4" t="s">
        <v>14</v>
      </c>
      <c r="K2276" s="2">
        <v>296377.2</v>
      </c>
      <c r="L2276" s="2">
        <v>34470.9</v>
      </c>
      <c r="M2276" s="5">
        <v>1</v>
      </c>
      <c r="N2276" s="2">
        <v>10356.43</v>
      </c>
      <c r="O2276" s="2">
        <v>519449.49</v>
      </c>
      <c r="P2276" s="2">
        <v>3863355.5</v>
      </c>
      <c r="Q2276" s="2">
        <v>1173677.6200000001</v>
      </c>
      <c r="R2276" s="2">
        <v>1385917.65</v>
      </c>
      <c r="S2276" s="2">
        <v>62491.21</v>
      </c>
      <c r="T2276" s="2">
        <v>3307776.77</v>
      </c>
      <c r="U2276" s="5">
        <v>1</v>
      </c>
      <c r="V2276" s="6">
        <v>4</v>
      </c>
      <c r="W2276">
        <v>3</v>
      </c>
      <c r="X2276">
        <v>2</v>
      </c>
      <c r="Y2276">
        <v>11</v>
      </c>
      <c r="Z2276" s="5">
        <f t="shared" ca="1" si="105"/>
        <v>1881</v>
      </c>
      <c r="AA2276" s="4" t="str">
        <f t="shared" si="106"/>
        <v>Mid</v>
      </c>
      <c r="AB2276" s="2">
        <f t="shared" si="107"/>
        <v>0.05</v>
      </c>
      <c r="AC2276" s="2">
        <f>banking_clients[[#This Row],[Bank_Loans]] + banking_clients[[#This Row],[Business_Lending]] + banking_clients[[#This Row],[CreditCard_Balance]]</f>
        <v>3837582.69</v>
      </c>
      <c r="AD2276" s="2">
        <f>banking_clients[[#This Row],[Bank_Deposits]] + banking_clients[[#This Row],[Saving_Accounts]] + banking_clients[[#This Row],[ForeignCurrency_Account]] + banking_clients[[#This Row],[Checking_Accounts]]</f>
        <v>6485441.9800000004</v>
      </c>
    </row>
    <row r="2277" spans="1:30" x14ac:dyDescent="0.2">
      <c r="A2277" t="s">
        <v>6758</v>
      </c>
      <c r="B2277" t="s">
        <v>6759</v>
      </c>
      <c r="C2277" s="5">
        <v>77</v>
      </c>
      <c r="D2277">
        <v>20112</v>
      </c>
      <c r="E2277" s="3" t="s">
        <v>6699</v>
      </c>
      <c r="F2277" s="4" t="s">
        <v>295</v>
      </c>
      <c r="G2277" s="4" t="s">
        <v>25</v>
      </c>
      <c r="H2277" s="4" t="s">
        <v>585</v>
      </c>
      <c r="I2277" s="4" t="s">
        <v>13</v>
      </c>
      <c r="J2277" s="4" t="s">
        <v>27</v>
      </c>
      <c r="K2277" s="2">
        <v>298198.78999999998</v>
      </c>
      <c r="L2277" s="2">
        <v>49925.4</v>
      </c>
      <c r="M2277" s="5">
        <v>2</v>
      </c>
      <c r="N2277" s="2">
        <v>1969.78</v>
      </c>
      <c r="O2277" s="2">
        <v>721788.03</v>
      </c>
      <c r="P2277" s="2">
        <v>287081.2</v>
      </c>
      <c r="Q2277" s="2">
        <v>315226.42</v>
      </c>
      <c r="R2277" s="2">
        <v>123838.95</v>
      </c>
      <c r="S2277" s="2">
        <v>8521.2999999999993</v>
      </c>
      <c r="T2277" s="2">
        <v>643405.39</v>
      </c>
      <c r="U2277" s="5">
        <v>3</v>
      </c>
      <c r="V2277" s="6">
        <v>3</v>
      </c>
      <c r="W2277">
        <v>3</v>
      </c>
      <c r="X2277">
        <v>2</v>
      </c>
      <c r="Y2277">
        <v>12</v>
      </c>
      <c r="Z2277" s="5">
        <f t="shared" ca="1" si="105"/>
        <v>3115</v>
      </c>
      <c r="AA2277" s="4" t="str">
        <f t="shared" si="106"/>
        <v>Mid</v>
      </c>
      <c r="AB2277" s="2">
        <f t="shared" si="107"/>
        <v>0.05</v>
      </c>
      <c r="AC2277" s="2">
        <f>banking_clients[[#This Row],[Bank_Loans]] + banking_clients[[#This Row],[Business_Lending]] + banking_clients[[#This Row],[CreditCard_Balance]]</f>
        <v>1367163.2</v>
      </c>
      <c r="AD2277" s="2">
        <f>banking_clients[[#This Row],[Bank_Deposits]] + banking_clients[[#This Row],[Saving_Accounts]] + banking_clients[[#This Row],[ForeignCurrency_Account]] + banking_clients[[#This Row],[Checking_Accounts]]</f>
        <v>734667.87</v>
      </c>
    </row>
    <row r="2278" spans="1:30" x14ac:dyDescent="0.2">
      <c r="A2278" t="s">
        <v>6760</v>
      </c>
      <c r="B2278" t="s">
        <v>6761</v>
      </c>
      <c r="C2278" s="5">
        <v>83</v>
      </c>
      <c r="D2278">
        <v>20431</v>
      </c>
      <c r="E2278" s="3" t="s">
        <v>6762</v>
      </c>
      <c r="F2278" s="4" t="s">
        <v>243</v>
      </c>
      <c r="G2278" s="4" t="s">
        <v>11</v>
      </c>
      <c r="H2278" s="4" t="s">
        <v>215</v>
      </c>
      <c r="I2278" s="4" t="s">
        <v>13</v>
      </c>
      <c r="J2278" s="4" t="s">
        <v>14</v>
      </c>
      <c r="K2278" s="2">
        <v>37980.75</v>
      </c>
      <c r="L2278" s="2">
        <v>15309</v>
      </c>
      <c r="M2278" s="5">
        <v>1</v>
      </c>
      <c r="N2278" s="2">
        <v>1648.22</v>
      </c>
      <c r="O2278" s="2">
        <v>195587.75</v>
      </c>
      <c r="P2278" s="2">
        <v>253960.01</v>
      </c>
      <c r="Q2278" s="2">
        <v>213092.88</v>
      </c>
      <c r="R2278" s="2">
        <v>44136.5</v>
      </c>
      <c r="S2278" s="2">
        <v>21609.06</v>
      </c>
      <c r="T2278" s="2">
        <v>1008604.05</v>
      </c>
      <c r="U2278" s="5">
        <v>2</v>
      </c>
      <c r="V2278" s="6">
        <v>2</v>
      </c>
      <c r="W2278">
        <v>3</v>
      </c>
      <c r="X2278">
        <v>1</v>
      </c>
      <c r="Y2278">
        <v>13</v>
      </c>
      <c r="Z2278" s="5">
        <f t="shared" ca="1" si="105"/>
        <v>4971</v>
      </c>
      <c r="AA2278" s="4" t="str">
        <f t="shared" si="106"/>
        <v>Low</v>
      </c>
      <c r="AB2278" s="2">
        <f t="shared" si="107"/>
        <v>0.05</v>
      </c>
      <c r="AC2278" s="2">
        <f>banking_clients[[#This Row],[Bank_Loans]] + banking_clients[[#This Row],[Business_Lending]] + banking_clients[[#This Row],[CreditCard_Balance]]</f>
        <v>1205840.02</v>
      </c>
      <c r="AD2278" s="2">
        <f>banking_clients[[#This Row],[Bank_Deposits]] + banking_clients[[#This Row],[Saving_Accounts]] + banking_clients[[#This Row],[ForeignCurrency_Account]] + banking_clients[[#This Row],[Checking_Accounts]]</f>
        <v>532798.44999999995</v>
      </c>
    </row>
    <row r="2279" spans="1:30" x14ac:dyDescent="0.2">
      <c r="A2279" t="s">
        <v>6763</v>
      </c>
      <c r="B2279" t="s">
        <v>6764</v>
      </c>
      <c r="C2279" s="5">
        <v>32</v>
      </c>
      <c r="D2279">
        <v>16485</v>
      </c>
      <c r="E2279" s="3" t="s">
        <v>6765</v>
      </c>
      <c r="F2279" s="4" t="s">
        <v>187</v>
      </c>
      <c r="G2279" s="4" t="s">
        <v>25</v>
      </c>
      <c r="H2279" s="4" t="s">
        <v>1152</v>
      </c>
      <c r="I2279" s="4" t="s">
        <v>80</v>
      </c>
      <c r="J2279" s="4" t="s">
        <v>27</v>
      </c>
      <c r="K2279" s="2">
        <v>163857.92000000001</v>
      </c>
      <c r="L2279" s="2">
        <v>11498.34</v>
      </c>
      <c r="M2279" s="5">
        <v>2</v>
      </c>
      <c r="N2279" s="2">
        <v>1437.03</v>
      </c>
      <c r="O2279" s="2">
        <v>148813.22</v>
      </c>
      <c r="P2279" s="2">
        <v>117381.13</v>
      </c>
      <c r="Q2279" s="2">
        <v>57886.58</v>
      </c>
      <c r="R2279" s="2">
        <v>116287.71</v>
      </c>
      <c r="S2279" s="2">
        <v>3149.7</v>
      </c>
      <c r="T2279" s="2">
        <v>725362.56</v>
      </c>
      <c r="U2279" s="5">
        <v>2</v>
      </c>
      <c r="V2279" s="6">
        <v>1</v>
      </c>
      <c r="W2279">
        <v>3</v>
      </c>
      <c r="X2279">
        <v>1</v>
      </c>
      <c r="Y2279">
        <v>14</v>
      </c>
      <c r="Z2279" s="5">
        <f t="shared" ca="1" si="105"/>
        <v>6429</v>
      </c>
      <c r="AA2279" s="4" t="str">
        <f t="shared" si="106"/>
        <v>Mid</v>
      </c>
      <c r="AB2279" s="2">
        <f t="shared" si="107"/>
        <v>0.01</v>
      </c>
      <c r="AC2279" s="2">
        <f>banking_clients[[#This Row],[Bank_Loans]] + banking_clients[[#This Row],[Business_Lending]] + banking_clients[[#This Row],[CreditCard_Balance]]</f>
        <v>875612.81</v>
      </c>
      <c r="AD2279" s="2">
        <f>banking_clients[[#This Row],[Bank_Deposits]] + banking_clients[[#This Row],[Saving_Accounts]] + banking_clients[[#This Row],[ForeignCurrency_Account]] + banking_clients[[#This Row],[Checking_Accounts]]</f>
        <v>294705.12000000005</v>
      </c>
    </row>
    <row r="2280" spans="1:30" x14ac:dyDescent="0.2">
      <c r="A2280" t="s">
        <v>6766</v>
      </c>
      <c r="B2280" t="s">
        <v>6767</v>
      </c>
      <c r="C2280" s="5">
        <v>41</v>
      </c>
      <c r="D2280">
        <v>12894</v>
      </c>
      <c r="E2280" s="3" t="s">
        <v>6768</v>
      </c>
      <c r="F2280" s="4" t="s">
        <v>158</v>
      </c>
      <c r="G2280" s="4" t="s">
        <v>25</v>
      </c>
      <c r="H2280" s="4" t="s">
        <v>90</v>
      </c>
      <c r="I2280" s="4" t="s">
        <v>33</v>
      </c>
      <c r="J2280" s="4" t="s">
        <v>27</v>
      </c>
      <c r="K2280" s="2">
        <v>83457.08</v>
      </c>
      <c r="L2280" s="2">
        <v>27288.799999999999</v>
      </c>
      <c r="M2280" s="5">
        <v>2</v>
      </c>
      <c r="N2280" s="2">
        <v>688.56</v>
      </c>
      <c r="O2280" s="2">
        <v>1047895.63</v>
      </c>
      <c r="P2280" s="2">
        <v>672909.67</v>
      </c>
      <c r="Q2280" s="2">
        <v>509582.08000000002</v>
      </c>
      <c r="R2280" s="2">
        <v>178223.07</v>
      </c>
      <c r="S2280" s="2">
        <v>14554.83</v>
      </c>
      <c r="T2280" s="2">
        <v>987653.2</v>
      </c>
      <c r="U2280" s="5">
        <v>0</v>
      </c>
      <c r="V2280" s="6">
        <v>2</v>
      </c>
      <c r="W2280">
        <v>3</v>
      </c>
      <c r="X2280">
        <v>2</v>
      </c>
      <c r="Y2280">
        <v>15</v>
      </c>
      <c r="Z2280" s="5">
        <f t="shared" ca="1" si="105"/>
        <v>6561</v>
      </c>
      <c r="AA2280" s="4" t="str">
        <f t="shared" si="106"/>
        <v>Low</v>
      </c>
      <c r="AB2280" s="2">
        <f t="shared" si="107"/>
        <v>0.03</v>
      </c>
      <c r="AC2280" s="2">
        <f>banking_clients[[#This Row],[Bank_Loans]] + banking_clients[[#This Row],[Business_Lending]] + banking_clients[[#This Row],[CreditCard_Balance]]</f>
        <v>2036237.3900000001</v>
      </c>
      <c r="AD2280" s="2">
        <f>banking_clients[[#This Row],[Bank_Deposits]] + banking_clients[[#This Row],[Saving_Accounts]] + banking_clients[[#This Row],[ForeignCurrency_Account]] + banking_clients[[#This Row],[Checking_Accounts]]</f>
        <v>1375269.65</v>
      </c>
    </row>
    <row r="2281" spans="1:30" x14ac:dyDescent="0.2">
      <c r="A2281" t="s">
        <v>6769</v>
      </c>
      <c r="B2281" t="s">
        <v>6770</v>
      </c>
      <c r="C2281" s="5">
        <v>76</v>
      </c>
      <c r="D2281">
        <v>13033</v>
      </c>
      <c r="E2281" s="3" t="s">
        <v>1766</v>
      </c>
      <c r="F2281" s="4" t="s">
        <v>506</v>
      </c>
      <c r="G2281" s="4" t="s">
        <v>25</v>
      </c>
      <c r="H2281" s="4" t="s">
        <v>244</v>
      </c>
      <c r="I2281" s="4" t="s">
        <v>13</v>
      </c>
      <c r="J2281" s="4" t="s">
        <v>14</v>
      </c>
      <c r="K2281" s="2">
        <v>369740.37</v>
      </c>
      <c r="L2281" s="2">
        <v>47076.14</v>
      </c>
      <c r="M2281" s="5">
        <v>1</v>
      </c>
      <c r="N2281" s="2">
        <v>2451.86</v>
      </c>
      <c r="O2281" s="2">
        <v>701426.46</v>
      </c>
      <c r="P2281" s="2">
        <v>413197.82</v>
      </c>
      <c r="Q2281" s="2">
        <v>270949.39</v>
      </c>
      <c r="R2281" s="2">
        <v>35900.79</v>
      </c>
      <c r="S2281" s="2">
        <v>738.54</v>
      </c>
      <c r="T2281" s="2">
        <v>2096510.95</v>
      </c>
      <c r="U2281" s="5">
        <v>1</v>
      </c>
      <c r="V2281" s="6">
        <v>5</v>
      </c>
      <c r="W2281">
        <v>4</v>
      </c>
      <c r="X2281">
        <v>2</v>
      </c>
      <c r="Y2281">
        <v>1</v>
      </c>
      <c r="Z2281" s="5">
        <f t="shared" ca="1" si="105"/>
        <v>5748</v>
      </c>
      <c r="AA2281" s="4" t="str">
        <f t="shared" si="106"/>
        <v>High</v>
      </c>
      <c r="AB2281" s="2">
        <f t="shared" si="107"/>
        <v>0.05</v>
      </c>
      <c r="AC2281" s="2">
        <f>banking_clients[[#This Row],[Bank_Loans]] + banking_clients[[#This Row],[Business_Lending]] + banking_clients[[#This Row],[CreditCard_Balance]]</f>
        <v>2800389.27</v>
      </c>
      <c r="AD2281" s="2">
        <f>banking_clients[[#This Row],[Bank_Deposits]] + banking_clients[[#This Row],[Saving_Accounts]] + banking_clients[[#This Row],[ForeignCurrency_Account]] + banking_clients[[#This Row],[Checking_Accounts]]</f>
        <v>720786.54</v>
      </c>
    </row>
    <row r="2282" spans="1:30" x14ac:dyDescent="0.2">
      <c r="A2282" t="s">
        <v>6771</v>
      </c>
      <c r="B2282" t="s">
        <v>6772</v>
      </c>
      <c r="C2282" s="5">
        <v>55</v>
      </c>
      <c r="D2282">
        <v>41804</v>
      </c>
      <c r="E2282" s="3" t="s">
        <v>6773</v>
      </c>
      <c r="F2282" s="4" t="s">
        <v>647</v>
      </c>
      <c r="G2282" s="4" t="s">
        <v>49</v>
      </c>
      <c r="H2282" s="4" t="s">
        <v>790</v>
      </c>
      <c r="I2282" s="4" t="s">
        <v>80</v>
      </c>
      <c r="J2282" s="4" t="s">
        <v>14</v>
      </c>
      <c r="K2282" s="2">
        <v>165463.53</v>
      </c>
      <c r="L2282" s="2">
        <v>11687.04</v>
      </c>
      <c r="M2282" s="5">
        <v>1</v>
      </c>
      <c r="N2282" s="2">
        <v>2456.06</v>
      </c>
      <c r="O2282" s="2">
        <v>123209.01</v>
      </c>
      <c r="P2282" s="2">
        <v>185375.78</v>
      </c>
      <c r="Q2282" s="2">
        <v>147721.32999999999</v>
      </c>
      <c r="R2282" s="2">
        <v>103607.67999999999</v>
      </c>
      <c r="S2282" s="2">
        <v>6984.81</v>
      </c>
      <c r="T2282" s="2">
        <v>301361.36</v>
      </c>
      <c r="U2282" s="5">
        <v>3</v>
      </c>
      <c r="V2282" s="6">
        <v>2</v>
      </c>
      <c r="W2282">
        <v>4</v>
      </c>
      <c r="X2282">
        <v>2</v>
      </c>
      <c r="Y2282">
        <v>2</v>
      </c>
      <c r="Z2282" s="5">
        <f t="shared" ca="1" si="105"/>
        <v>1299</v>
      </c>
      <c r="AA2282" s="4" t="str">
        <f t="shared" si="106"/>
        <v>Mid</v>
      </c>
      <c r="AB2282" s="2">
        <f t="shared" si="107"/>
        <v>0.01</v>
      </c>
      <c r="AC2282" s="2">
        <f>banking_clients[[#This Row],[Bank_Loans]] + banking_clients[[#This Row],[Business_Lending]] + banking_clients[[#This Row],[CreditCard_Balance]]</f>
        <v>427026.43</v>
      </c>
      <c r="AD2282" s="2">
        <f>banking_clients[[#This Row],[Bank_Deposits]] + banking_clients[[#This Row],[Saving_Accounts]] + banking_clients[[#This Row],[ForeignCurrency_Account]] + banking_clients[[#This Row],[Checking_Accounts]]</f>
        <v>443689.6</v>
      </c>
    </row>
    <row r="2283" spans="1:30" x14ac:dyDescent="0.2">
      <c r="A2283" t="s">
        <v>6774</v>
      </c>
      <c r="B2283" t="s">
        <v>6775</v>
      </c>
      <c r="C2283" s="5">
        <v>85</v>
      </c>
      <c r="D2283">
        <v>6166</v>
      </c>
      <c r="E2283" s="3" t="s">
        <v>6776</v>
      </c>
      <c r="F2283" s="4" t="s">
        <v>172</v>
      </c>
      <c r="G2283" s="4" t="s">
        <v>25</v>
      </c>
      <c r="H2283" s="4" t="s">
        <v>39</v>
      </c>
      <c r="I2283" s="4" t="s">
        <v>13</v>
      </c>
      <c r="J2283" s="4" t="s">
        <v>34</v>
      </c>
      <c r="K2283" s="2">
        <v>104251.12</v>
      </c>
      <c r="L2283" s="2">
        <v>8250.1</v>
      </c>
      <c r="M2283" s="5">
        <v>1</v>
      </c>
      <c r="N2283" s="2">
        <v>2816.58</v>
      </c>
      <c r="O2283" s="2">
        <v>505320.12</v>
      </c>
      <c r="P2283" s="2">
        <v>372344.36</v>
      </c>
      <c r="Q2283" s="2">
        <v>79433.460000000006</v>
      </c>
      <c r="R2283" s="2">
        <v>129973</v>
      </c>
      <c r="S2283" s="2">
        <v>57875.82</v>
      </c>
      <c r="T2283" s="2">
        <v>1471805.88</v>
      </c>
      <c r="U2283" s="5">
        <v>1</v>
      </c>
      <c r="V2283" s="6">
        <v>2</v>
      </c>
      <c r="W2283">
        <v>1</v>
      </c>
      <c r="X2283">
        <v>2</v>
      </c>
      <c r="Y2283">
        <v>3</v>
      </c>
      <c r="Z2283" s="5">
        <f t="shared" ca="1" si="105"/>
        <v>9568</v>
      </c>
      <c r="AA2283" s="4" t="str">
        <f t="shared" si="106"/>
        <v>Mid</v>
      </c>
      <c r="AB2283" s="2">
        <f t="shared" si="107"/>
        <v>0.05</v>
      </c>
      <c r="AC2283" s="2">
        <f>banking_clients[[#This Row],[Bank_Loans]] + banking_clients[[#This Row],[Business_Lending]] + banking_clients[[#This Row],[CreditCard_Balance]]</f>
        <v>1979942.58</v>
      </c>
      <c r="AD2283" s="2">
        <f>banking_clients[[#This Row],[Bank_Deposits]] + banking_clients[[#This Row],[Saving_Accounts]] + banking_clients[[#This Row],[ForeignCurrency_Account]] + banking_clients[[#This Row],[Checking_Accounts]]</f>
        <v>639626.6399999999</v>
      </c>
    </row>
    <row r="2284" spans="1:30" x14ac:dyDescent="0.2">
      <c r="A2284" t="s">
        <v>6777</v>
      </c>
      <c r="B2284" t="s">
        <v>6778</v>
      </c>
      <c r="C2284" s="5">
        <v>55</v>
      </c>
      <c r="D2284">
        <v>23404</v>
      </c>
      <c r="E2284" s="3" t="s">
        <v>6779</v>
      </c>
      <c r="F2284" s="4" t="s">
        <v>567</v>
      </c>
      <c r="G2284" s="4" t="s">
        <v>114</v>
      </c>
      <c r="H2284" s="4" t="s">
        <v>110</v>
      </c>
      <c r="I2284" s="4" t="s">
        <v>13</v>
      </c>
      <c r="J2284" s="4" t="s">
        <v>27</v>
      </c>
      <c r="K2284" s="2">
        <v>279904.84000000003</v>
      </c>
      <c r="L2284" s="2">
        <v>15820.92</v>
      </c>
      <c r="M2284" s="5">
        <v>1</v>
      </c>
      <c r="N2284" s="2">
        <v>6591.05</v>
      </c>
      <c r="O2284" s="2">
        <v>1208206.8500000001</v>
      </c>
      <c r="P2284" s="2">
        <v>729409.64</v>
      </c>
      <c r="Q2284" s="2">
        <v>496619.33</v>
      </c>
      <c r="R2284" s="2">
        <v>178782.96</v>
      </c>
      <c r="S2284" s="2">
        <v>24833.97</v>
      </c>
      <c r="T2284" s="2">
        <v>1100336.74</v>
      </c>
      <c r="U2284" s="5">
        <v>1</v>
      </c>
      <c r="V2284" s="6">
        <v>3</v>
      </c>
      <c r="W2284">
        <v>2</v>
      </c>
      <c r="X2284">
        <v>2</v>
      </c>
      <c r="Y2284">
        <v>4</v>
      </c>
      <c r="Z2284" s="5">
        <f t="shared" ca="1" si="105"/>
        <v>9259</v>
      </c>
      <c r="AA2284" s="4" t="str">
        <f t="shared" si="106"/>
        <v>Mid</v>
      </c>
      <c r="AB2284" s="2">
        <f t="shared" si="107"/>
        <v>0.05</v>
      </c>
      <c r="AC2284" s="2">
        <f>banking_clients[[#This Row],[Bank_Loans]] + banking_clients[[#This Row],[Business_Lending]] + banking_clients[[#This Row],[CreditCard_Balance]]</f>
        <v>2315134.6399999997</v>
      </c>
      <c r="AD2284" s="2">
        <f>banking_clients[[#This Row],[Bank_Deposits]] + banking_clients[[#This Row],[Saving_Accounts]] + banking_clients[[#This Row],[ForeignCurrency_Account]] + banking_clients[[#This Row],[Checking_Accounts]]</f>
        <v>1429645.9</v>
      </c>
    </row>
    <row r="2285" spans="1:30" x14ac:dyDescent="0.2">
      <c r="A2285" t="s">
        <v>6780</v>
      </c>
      <c r="B2285" t="s">
        <v>6781</v>
      </c>
      <c r="C2285" s="5">
        <v>81</v>
      </c>
      <c r="D2285">
        <v>10315</v>
      </c>
      <c r="E2285" s="3" t="s">
        <v>6782</v>
      </c>
      <c r="F2285" s="4" t="s">
        <v>464</v>
      </c>
      <c r="G2285" s="4" t="s">
        <v>11</v>
      </c>
      <c r="H2285" s="4" t="s">
        <v>90</v>
      </c>
      <c r="I2285" s="4" t="s">
        <v>33</v>
      </c>
      <c r="J2285" s="4" t="s">
        <v>34</v>
      </c>
      <c r="K2285" s="2">
        <v>143436.72</v>
      </c>
      <c r="L2285" s="2">
        <v>15120.8</v>
      </c>
      <c r="M2285" s="5">
        <v>1</v>
      </c>
      <c r="N2285" s="2">
        <v>123.49</v>
      </c>
      <c r="O2285" s="2">
        <v>439803.33</v>
      </c>
      <c r="P2285" s="2">
        <v>15830.36</v>
      </c>
      <c r="Q2285" s="2">
        <v>6052.78</v>
      </c>
      <c r="R2285" s="2">
        <v>13609.45</v>
      </c>
      <c r="S2285" s="2">
        <v>9383.73</v>
      </c>
      <c r="T2285" s="2">
        <v>317180.83</v>
      </c>
      <c r="U2285" s="5">
        <v>0</v>
      </c>
      <c r="V2285" s="6">
        <v>1</v>
      </c>
      <c r="W2285">
        <v>3</v>
      </c>
      <c r="X2285">
        <v>1</v>
      </c>
      <c r="Y2285">
        <v>5</v>
      </c>
      <c r="Z2285" s="5">
        <f t="shared" ca="1" si="105"/>
        <v>8726</v>
      </c>
      <c r="AA2285" s="4" t="str">
        <f t="shared" si="106"/>
        <v>Mid</v>
      </c>
      <c r="AB2285" s="2">
        <f t="shared" si="107"/>
        <v>0.03</v>
      </c>
      <c r="AC2285" s="2">
        <f>banking_clients[[#This Row],[Bank_Loans]] + banking_clients[[#This Row],[Business_Lending]] + banking_clients[[#This Row],[CreditCard_Balance]]</f>
        <v>757107.65</v>
      </c>
      <c r="AD2285" s="2">
        <f>banking_clients[[#This Row],[Bank_Deposits]] + banking_clients[[#This Row],[Saving_Accounts]] + banking_clients[[#This Row],[ForeignCurrency_Account]] + banking_clients[[#This Row],[Checking_Accounts]]</f>
        <v>44876.32</v>
      </c>
    </row>
    <row r="2286" spans="1:30" x14ac:dyDescent="0.2">
      <c r="A2286" t="s">
        <v>6783</v>
      </c>
      <c r="B2286" t="s">
        <v>6784</v>
      </c>
      <c r="C2286" s="5">
        <v>68</v>
      </c>
      <c r="D2286">
        <v>12385</v>
      </c>
      <c r="E2286" s="3" t="s">
        <v>6785</v>
      </c>
      <c r="F2286" s="4" t="s">
        <v>567</v>
      </c>
      <c r="G2286" s="4" t="s">
        <v>25</v>
      </c>
      <c r="H2286" s="4" t="s">
        <v>416</v>
      </c>
      <c r="I2286" s="4" t="s">
        <v>80</v>
      </c>
      <c r="J2286" s="4" t="s">
        <v>34</v>
      </c>
      <c r="K2286" s="2">
        <v>78951.05</v>
      </c>
      <c r="L2286" s="2">
        <v>32630.07</v>
      </c>
      <c r="M2286" s="5">
        <v>1</v>
      </c>
      <c r="N2286" s="2">
        <v>3574.88</v>
      </c>
      <c r="O2286" s="2">
        <v>985390.73</v>
      </c>
      <c r="P2286" s="2">
        <v>244487.13</v>
      </c>
      <c r="Q2286" s="2">
        <v>71033.42</v>
      </c>
      <c r="R2286" s="2">
        <v>79094.89</v>
      </c>
      <c r="S2286" s="2">
        <v>67565.77</v>
      </c>
      <c r="T2286" s="2">
        <v>2370468.6800000002</v>
      </c>
      <c r="U2286" s="5">
        <v>3</v>
      </c>
      <c r="V2286" s="6">
        <v>4</v>
      </c>
      <c r="W2286">
        <v>1</v>
      </c>
      <c r="X2286">
        <v>1</v>
      </c>
      <c r="Y2286">
        <v>7</v>
      </c>
      <c r="Z2286" s="5">
        <f t="shared" ca="1" si="105"/>
        <v>8563</v>
      </c>
      <c r="AA2286" s="4" t="str">
        <f t="shared" si="106"/>
        <v>Low</v>
      </c>
      <c r="AB2286" s="2">
        <f t="shared" si="107"/>
        <v>0.01</v>
      </c>
      <c r="AC2286" s="2">
        <f>banking_clients[[#This Row],[Bank_Loans]] + banking_clients[[#This Row],[Business_Lending]] + banking_clients[[#This Row],[CreditCard_Balance]]</f>
        <v>3359434.29</v>
      </c>
      <c r="AD2286" s="2">
        <f>banking_clients[[#This Row],[Bank_Deposits]] + banking_clients[[#This Row],[Saving_Accounts]] + banking_clients[[#This Row],[ForeignCurrency_Account]] + banking_clients[[#This Row],[Checking_Accounts]]</f>
        <v>462181.21</v>
      </c>
    </row>
    <row r="2287" spans="1:30" x14ac:dyDescent="0.2">
      <c r="A2287" t="s">
        <v>6786</v>
      </c>
      <c r="B2287" t="s">
        <v>6787</v>
      </c>
      <c r="C2287" s="5">
        <v>74</v>
      </c>
      <c r="D2287">
        <v>38864</v>
      </c>
      <c r="E2287" s="3" t="s">
        <v>6788</v>
      </c>
      <c r="F2287" s="4" t="s">
        <v>167</v>
      </c>
      <c r="G2287" s="4" t="s">
        <v>49</v>
      </c>
      <c r="H2287" s="4" t="s">
        <v>64</v>
      </c>
      <c r="I2287" s="4" t="s">
        <v>80</v>
      </c>
      <c r="J2287" s="4" t="s">
        <v>34</v>
      </c>
      <c r="K2287" s="2">
        <v>424534.08</v>
      </c>
      <c r="L2287" s="2">
        <v>18303.68</v>
      </c>
      <c r="M2287" s="5">
        <v>2</v>
      </c>
      <c r="N2287" s="2">
        <v>2325.8200000000002</v>
      </c>
      <c r="O2287" s="2">
        <v>1143094.8999999999</v>
      </c>
      <c r="P2287" s="2">
        <v>1446402.95</v>
      </c>
      <c r="Q2287" s="2">
        <v>1004446.49</v>
      </c>
      <c r="R2287" s="2">
        <v>341511.81</v>
      </c>
      <c r="S2287" s="2">
        <v>31219.43</v>
      </c>
      <c r="T2287" s="2">
        <v>583708.53</v>
      </c>
      <c r="U2287" s="5">
        <v>0</v>
      </c>
      <c r="V2287" s="6">
        <v>5</v>
      </c>
      <c r="W2287">
        <v>1</v>
      </c>
      <c r="X2287">
        <v>2</v>
      </c>
      <c r="Y2287">
        <v>9</v>
      </c>
      <c r="Z2287" s="5">
        <f t="shared" ca="1" si="105"/>
        <v>8956</v>
      </c>
      <c r="AA2287" s="4" t="str">
        <f t="shared" si="106"/>
        <v>High</v>
      </c>
      <c r="AB2287" s="2">
        <f t="shared" si="107"/>
        <v>0.01</v>
      </c>
      <c r="AC2287" s="2">
        <f>banking_clients[[#This Row],[Bank_Loans]] + banking_clients[[#This Row],[Business_Lending]] + banking_clients[[#This Row],[CreditCard_Balance]]</f>
        <v>1729129.25</v>
      </c>
      <c r="AD2287" s="2">
        <f>banking_clients[[#This Row],[Bank_Deposits]] + banking_clients[[#This Row],[Saving_Accounts]] + banking_clients[[#This Row],[ForeignCurrency_Account]] + banking_clients[[#This Row],[Checking_Accounts]]</f>
        <v>2823580.6799999997</v>
      </c>
    </row>
    <row r="2288" spans="1:30" x14ac:dyDescent="0.2">
      <c r="A2288" t="s">
        <v>6789</v>
      </c>
      <c r="B2288" t="s">
        <v>6790</v>
      </c>
      <c r="C2288" s="5">
        <v>84</v>
      </c>
      <c r="D2288">
        <v>11176</v>
      </c>
      <c r="E2288" s="3" t="s">
        <v>6791</v>
      </c>
      <c r="F2288" s="4" t="s">
        <v>148</v>
      </c>
      <c r="G2288" s="4" t="s">
        <v>25</v>
      </c>
      <c r="H2288" s="4" t="s">
        <v>420</v>
      </c>
      <c r="I2288" s="4" t="s">
        <v>13</v>
      </c>
      <c r="J2288" s="4" t="s">
        <v>14</v>
      </c>
      <c r="K2288" s="2">
        <v>249651.29</v>
      </c>
      <c r="L2288" s="2">
        <v>4340.7</v>
      </c>
      <c r="M2288" s="5">
        <v>1</v>
      </c>
      <c r="N2288" s="2">
        <v>2409.37</v>
      </c>
      <c r="O2288" s="2">
        <v>102479.58</v>
      </c>
      <c r="P2288" s="2">
        <v>1090941.3799999999</v>
      </c>
      <c r="Q2288" s="2">
        <v>707091.64</v>
      </c>
      <c r="R2288" s="2">
        <v>245461.81</v>
      </c>
      <c r="S2288" s="2">
        <v>64103.51</v>
      </c>
      <c r="T2288" s="2">
        <v>1717814.95</v>
      </c>
      <c r="U2288" s="5">
        <v>3</v>
      </c>
      <c r="V2288" s="6">
        <v>2</v>
      </c>
      <c r="W2288">
        <v>2</v>
      </c>
      <c r="X2288">
        <v>1</v>
      </c>
      <c r="Y2288">
        <v>10</v>
      </c>
      <c r="Z2288" s="5">
        <f t="shared" ca="1" si="105"/>
        <v>6967</v>
      </c>
      <c r="AA2288" s="4" t="str">
        <f t="shared" si="106"/>
        <v>Mid</v>
      </c>
      <c r="AB2288" s="2">
        <f t="shared" si="107"/>
        <v>0.05</v>
      </c>
      <c r="AC2288" s="2">
        <f>banking_clients[[#This Row],[Bank_Loans]] + banking_clients[[#This Row],[Business_Lending]] + banking_clients[[#This Row],[CreditCard_Balance]]</f>
        <v>1822703.9000000001</v>
      </c>
      <c r="AD2288" s="2">
        <f>banking_clients[[#This Row],[Bank_Deposits]] + banking_clients[[#This Row],[Saving_Accounts]] + banking_clients[[#This Row],[ForeignCurrency_Account]] + banking_clients[[#This Row],[Checking_Accounts]]</f>
        <v>2107598.34</v>
      </c>
    </row>
    <row r="2289" spans="1:30" x14ac:dyDescent="0.2">
      <c r="A2289" t="s">
        <v>6792</v>
      </c>
      <c r="B2289" t="s">
        <v>6793</v>
      </c>
      <c r="C2289" s="5">
        <v>36</v>
      </c>
      <c r="D2289">
        <v>22513</v>
      </c>
      <c r="E2289" s="3" t="s">
        <v>6794</v>
      </c>
      <c r="F2289" s="4" t="s">
        <v>257</v>
      </c>
      <c r="G2289" s="4" t="s">
        <v>49</v>
      </c>
      <c r="H2289" s="4" t="s">
        <v>548</v>
      </c>
      <c r="I2289" s="4" t="s">
        <v>80</v>
      </c>
      <c r="J2289" s="4" t="s">
        <v>34</v>
      </c>
      <c r="K2289" s="2">
        <v>53241.04</v>
      </c>
      <c r="L2289" s="2">
        <v>18142.88</v>
      </c>
      <c r="M2289" s="5">
        <v>1</v>
      </c>
      <c r="N2289" s="2">
        <v>1248.83</v>
      </c>
      <c r="O2289" s="2">
        <v>320085.06</v>
      </c>
      <c r="P2289" s="2">
        <v>66334.720000000001</v>
      </c>
      <c r="Q2289" s="2">
        <v>48775.53</v>
      </c>
      <c r="R2289" s="2">
        <v>37557.160000000003</v>
      </c>
      <c r="S2289" s="2">
        <v>11056.15</v>
      </c>
      <c r="T2289" s="2">
        <v>348186</v>
      </c>
      <c r="U2289" s="5">
        <v>3</v>
      </c>
      <c r="V2289" s="6">
        <v>1</v>
      </c>
      <c r="W2289">
        <v>2</v>
      </c>
      <c r="X2289">
        <v>1</v>
      </c>
      <c r="Y2289">
        <v>11</v>
      </c>
      <c r="Z2289" s="5">
        <f t="shared" ca="1" si="105"/>
        <v>4274</v>
      </c>
      <c r="AA2289" s="4" t="str">
        <f t="shared" si="106"/>
        <v>Low</v>
      </c>
      <c r="AB2289" s="2">
        <f t="shared" si="107"/>
        <v>0.01</v>
      </c>
      <c r="AC2289" s="2">
        <f>banking_clients[[#This Row],[Bank_Loans]] + banking_clients[[#This Row],[Business_Lending]] + banking_clients[[#This Row],[CreditCard_Balance]]</f>
        <v>669519.89</v>
      </c>
      <c r="AD2289" s="2">
        <f>banking_clients[[#This Row],[Bank_Deposits]] + banking_clients[[#This Row],[Saving_Accounts]] + banking_clients[[#This Row],[ForeignCurrency_Account]] + banking_clients[[#This Row],[Checking_Accounts]]</f>
        <v>163723.56</v>
      </c>
    </row>
    <row r="2290" spans="1:30" x14ac:dyDescent="0.2">
      <c r="A2290" t="s">
        <v>6795</v>
      </c>
      <c r="B2290" t="s">
        <v>6796</v>
      </c>
      <c r="C2290" s="5">
        <v>53</v>
      </c>
      <c r="D2290">
        <v>5810</v>
      </c>
      <c r="E2290" s="3" t="s">
        <v>6797</v>
      </c>
      <c r="F2290" s="4" t="s">
        <v>295</v>
      </c>
      <c r="G2290" s="4" t="s">
        <v>49</v>
      </c>
      <c r="H2290" s="4" t="s">
        <v>618</v>
      </c>
      <c r="I2290" s="4" t="s">
        <v>13</v>
      </c>
      <c r="J2290" s="4" t="s">
        <v>14</v>
      </c>
      <c r="K2290" s="2">
        <v>28267.3</v>
      </c>
      <c r="L2290" s="2">
        <v>4179.33</v>
      </c>
      <c r="M2290" s="5">
        <v>1</v>
      </c>
      <c r="N2290" s="2">
        <v>984.41</v>
      </c>
      <c r="O2290" s="2">
        <v>685686.84</v>
      </c>
      <c r="P2290" s="2">
        <v>775590.38</v>
      </c>
      <c r="Q2290" s="2">
        <v>320352.55</v>
      </c>
      <c r="R2290" s="2">
        <v>236836.08</v>
      </c>
      <c r="S2290" s="2">
        <v>21839.58</v>
      </c>
      <c r="T2290" s="2">
        <v>748494.16</v>
      </c>
      <c r="U2290" s="5">
        <v>3</v>
      </c>
      <c r="V2290" s="6">
        <v>1</v>
      </c>
      <c r="W2290">
        <v>3</v>
      </c>
      <c r="X2290">
        <v>1</v>
      </c>
      <c r="Y2290">
        <v>12</v>
      </c>
      <c r="Z2290" s="5">
        <f t="shared" ca="1" si="105"/>
        <v>4022</v>
      </c>
      <c r="AA2290" s="4" t="str">
        <f t="shared" si="106"/>
        <v>Low</v>
      </c>
      <c r="AB2290" s="2">
        <f t="shared" si="107"/>
        <v>0.05</v>
      </c>
      <c r="AC2290" s="2">
        <f>banking_clients[[#This Row],[Bank_Loans]] + banking_clients[[#This Row],[Business_Lending]] + banking_clients[[#This Row],[CreditCard_Balance]]</f>
        <v>1435165.41</v>
      </c>
      <c r="AD2290" s="2">
        <f>banking_clients[[#This Row],[Bank_Deposits]] + banking_clients[[#This Row],[Saving_Accounts]] + banking_clients[[#This Row],[ForeignCurrency_Account]] + banking_clients[[#This Row],[Checking_Accounts]]</f>
        <v>1354618.5899999999</v>
      </c>
    </row>
    <row r="2291" spans="1:30" x14ac:dyDescent="0.2">
      <c r="A2291" t="s">
        <v>6798</v>
      </c>
      <c r="B2291" t="s">
        <v>6799</v>
      </c>
      <c r="C2291" s="5">
        <v>18</v>
      </c>
      <c r="D2291">
        <v>33809</v>
      </c>
      <c r="E2291" s="3" t="s">
        <v>6800</v>
      </c>
      <c r="F2291" s="4" t="s">
        <v>177</v>
      </c>
      <c r="G2291" s="4" t="s">
        <v>25</v>
      </c>
      <c r="H2291" s="4" t="s">
        <v>223</v>
      </c>
      <c r="I2291" s="4" t="s">
        <v>33</v>
      </c>
      <c r="J2291" s="4" t="s">
        <v>14</v>
      </c>
      <c r="K2291" s="2">
        <v>82095.149999999994</v>
      </c>
      <c r="L2291" s="2">
        <v>18783.52</v>
      </c>
      <c r="M2291" s="5">
        <v>3</v>
      </c>
      <c r="N2291" s="2">
        <v>1325.31</v>
      </c>
      <c r="O2291" s="2">
        <v>580082.91</v>
      </c>
      <c r="P2291" s="2">
        <v>447626.91</v>
      </c>
      <c r="Q2291" s="2">
        <v>151074.07999999999</v>
      </c>
      <c r="R2291" s="2">
        <v>84937.21</v>
      </c>
      <c r="S2291" s="2">
        <v>37783.300000000003</v>
      </c>
      <c r="T2291" s="2">
        <v>371829.87</v>
      </c>
      <c r="U2291" s="5">
        <v>3</v>
      </c>
      <c r="V2291" s="6">
        <v>1</v>
      </c>
      <c r="W2291">
        <v>3</v>
      </c>
      <c r="X2291">
        <v>2</v>
      </c>
      <c r="Y2291">
        <v>13</v>
      </c>
      <c r="Z2291" s="5">
        <f t="shared" ca="1" si="105"/>
        <v>2945</v>
      </c>
      <c r="AA2291" s="4" t="str">
        <f t="shared" si="106"/>
        <v>Low</v>
      </c>
      <c r="AB2291" s="2">
        <f t="shared" si="107"/>
        <v>0.03</v>
      </c>
      <c r="AC2291" s="2">
        <f>banking_clients[[#This Row],[Bank_Loans]] + banking_clients[[#This Row],[Business_Lending]] + banking_clients[[#This Row],[CreditCard_Balance]]</f>
        <v>953238.09000000008</v>
      </c>
      <c r="AD2291" s="2">
        <f>banking_clients[[#This Row],[Bank_Deposits]] + banking_clients[[#This Row],[Saving_Accounts]] + banking_clients[[#This Row],[ForeignCurrency_Account]] + banking_clients[[#This Row],[Checking_Accounts]]</f>
        <v>721421.5</v>
      </c>
    </row>
    <row r="2292" spans="1:30" x14ac:dyDescent="0.2">
      <c r="A2292" t="s">
        <v>6801</v>
      </c>
      <c r="B2292" t="s">
        <v>6719</v>
      </c>
      <c r="C2292" s="5">
        <v>71</v>
      </c>
      <c r="D2292">
        <v>13435</v>
      </c>
      <c r="E2292" s="3" t="s">
        <v>6360</v>
      </c>
      <c r="F2292" s="4" t="s">
        <v>243</v>
      </c>
      <c r="G2292" s="4" t="s">
        <v>25</v>
      </c>
      <c r="H2292" s="4" t="s">
        <v>384</v>
      </c>
      <c r="I2292" s="4" t="s">
        <v>33</v>
      </c>
      <c r="J2292" s="4" t="s">
        <v>40</v>
      </c>
      <c r="K2292" s="2">
        <v>91094.399999999994</v>
      </c>
      <c r="L2292" s="2">
        <v>63260.800000000003</v>
      </c>
      <c r="M2292" s="5">
        <v>1</v>
      </c>
      <c r="N2292" s="2">
        <v>3129.72</v>
      </c>
      <c r="O2292" s="2">
        <v>380404.64</v>
      </c>
      <c r="P2292" s="2">
        <v>24209.919999999998</v>
      </c>
      <c r="Q2292" s="2">
        <v>29492.09</v>
      </c>
      <c r="R2292" s="2">
        <v>9006.09</v>
      </c>
      <c r="S2292" s="2">
        <v>24181.08</v>
      </c>
      <c r="T2292" s="2">
        <v>1081277.1200000001</v>
      </c>
      <c r="U2292" s="5">
        <v>0</v>
      </c>
      <c r="V2292" s="6">
        <v>3</v>
      </c>
      <c r="W2292">
        <v>3</v>
      </c>
      <c r="X2292">
        <v>1</v>
      </c>
      <c r="Y2292">
        <v>14</v>
      </c>
      <c r="Z2292" s="5">
        <f t="shared" ca="1" si="105"/>
        <v>2312</v>
      </c>
      <c r="AA2292" s="4" t="str">
        <f t="shared" si="106"/>
        <v>Low</v>
      </c>
      <c r="AB2292" s="2">
        <f t="shared" si="107"/>
        <v>0.03</v>
      </c>
      <c r="AC2292" s="2">
        <f>banking_clients[[#This Row],[Bank_Loans]] + banking_clients[[#This Row],[Business_Lending]] + banking_clients[[#This Row],[CreditCard_Balance]]</f>
        <v>1464811.4800000002</v>
      </c>
      <c r="AD2292" s="2">
        <f>banking_clients[[#This Row],[Bank_Deposits]] + banking_clients[[#This Row],[Saving_Accounts]] + banking_clients[[#This Row],[ForeignCurrency_Account]] + banking_clients[[#This Row],[Checking_Accounts]]</f>
        <v>86889.18</v>
      </c>
    </row>
    <row r="2293" spans="1:30" x14ac:dyDescent="0.2">
      <c r="A2293" t="s">
        <v>6802</v>
      </c>
      <c r="B2293" t="s">
        <v>6803</v>
      </c>
      <c r="C2293" s="5">
        <v>84</v>
      </c>
      <c r="D2293">
        <v>21930</v>
      </c>
      <c r="E2293" s="3" t="s">
        <v>1296</v>
      </c>
      <c r="F2293" s="4" t="s">
        <v>415</v>
      </c>
      <c r="G2293" s="4" t="s">
        <v>11</v>
      </c>
      <c r="H2293" s="4" t="s">
        <v>311</v>
      </c>
      <c r="I2293" s="4" t="s">
        <v>80</v>
      </c>
      <c r="J2293" s="4" t="s">
        <v>14</v>
      </c>
      <c r="K2293" s="2">
        <v>94094.399999999994</v>
      </c>
      <c r="L2293" s="2">
        <v>13896.6</v>
      </c>
      <c r="M2293" s="5">
        <v>3</v>
      </c>
      <c r="N2293" s="2">
        <v>646.35</v>
      </c>
      <c r="O2293" s="2">
        <v>160491.71</v>
      </c>
      <c r="P2293" s="2">
        <v>197645.51</v>
      </c>
      <c r="Q2293" s="2">
        <v>90447.94</v>
      </c>
      <c r="R2293" s="2">
        <v>205417.33</v>
      </c>
      <c r="S2293" s="2">
        <v>13140.59</v>
      </c>
      <c r="T2293" s="2">
        <v>320104.11</v>
      </c>
      <c r="U2293" s="5">
        <v>1</v>
      </c>
      <c r="V2293" s="6">
        <v>2</v>
      </c>
      <c r="W2293">
        <v>3</v>
      </c>
      <c r="X2293">
        <v>1</v>
      </c>
      <c r="Y2293">
        <v>15</v>
      </c>
      <c r="Z2293" s="5">
        <f t="shared" ca="1" si="105"/>
        <v>3945</v>
      </c>
      <c r="AA2293" s="4" t="str">
        <f t="shared" si="106"/>
        <v>Low</v>
      </c>
      <c r="AB2293" s="2">
        <f t="shared" si="107"/>
        <v>0.01</v>
      </c>
      <c r="AC2293" s="2">
        <f>banking_clients[[#This Row],[Bank_Loans]] + banking_clients[[#This Row],[Business_Lending]] + banking_clients[[#This Row],[CreditCard_Balance]]</f>
        <v>481242.16999999993</v>
      </c>
      <c r="AD2293" s="2">
        <f>banking_clients[[#This Row],[Bank_Deposits]] + banking_clients[[#This Row],[Saving_Accounts]] + banking_clients[[#This Row],[ForeignCurrency_Account]] + banking_clients[[#This Row],[Checking_Accounts]]</f>
        <v>506651.37</v>
      </c>
    </row>
    <row r="2294" spans="1:30" x14ac:dyDescent="0.2">
      <c r="A2294" t="s">
        <v>6804</v>
      </c>
      <c r="B2294" t="s">
        <v>6805</v>
      </c>
      <c r="C2294" s="5">
        <v>43</v>
      </c>
      <c r="D2294">
        <v>43190</v>
      </c>
      <c r="E2294" s="3" t="s">
        <v>6806</v>
      </c>
      <c r="F2294" s="4" t="s">
        <v>377</v>
      </c>
      <c r="G2294" s="4" t="s">
        <v>19</v>
      </c>
      <c r="H2294" s="4" t="s">
        <v>253</v>
      </c>
      <c r="I2294" s="4" t="s">
        <v>33</v>
      </c>
      <c r="J2294" s="4" t="s">
        <v>34</v>
      </c>
      <c r="K2294" s="2">
        <v>262723.68</v>
      </c>
      <c r="L2294" s="2">
        <v>52633.68</v>
      </c>
      <c r="M2294" s="5">
        <v>3</v>
      </c>
      <c r="N2294" s="2">
        <v>8438.5499999999993</v>
      </c>
      <c r="O2294" s="2">
        <v>682130.4</v>
      </c>
      <c r="P2294" s="2">
        <v>410349.82</v>
      </c>
      <c r="Q2294" s="2">
        <v>161828.1</v>
      </c>
      <c r="R2294" s="2">
        <v>125879.14</v>
      </c>
      <c r="S2294" s="2">
        <v>83921.89</v>
      </c>
      <c r="T2294" s="2">
        <v>1003712.46</v>
      </c>
      <c r="U2294" s="5">
        <v>1</v>
      </c>
      <c r="V2294" s="6">
        <v>4</v>
      </c>
      <c r="W2294">
        <v>3</v>
      </c>
      <c r="X2294">
        <v>2</v>
      </c>
      <c r="Y2294">
        <v>16</v>
      </c>
      <c r="Z2294" s="5">
        <f t="shared" ca="1" si="105"/>
        <v>5464</v>
      </c>
      <c r="AA2294" s="4" t="str">
        <f t="shared" si="106"/>
        <v>Mid</v>
      </c>
      <c r="AB2294" s="2">
        <f t="shared" si="107"/>
        <v>0.03</v>
      </c>
      <c r="AC2294" s="2">
        <f>banking_clients[[#This Row],[Bank_Loans]] + banking_clients[[#This Row],[Business_Lending]] + banking_clients[[#This Row],[CreditCard_Balance]]</f>
        <v>1694281.41</v>
      </c>
      <c r="AD2294" s="2">
        <f>banking_clients[[#This Row],[Bank_Deposits]] + banking_clients[[#This Row],[Saving_Accounts]] + banking_clients[[#This Row],[ForeignCurrency_Account]] + banking_clients[[#This Row],[Checking_Accounts]]</f>
        <v>781978.95</v>
      </c>
    </row>
    <row r="2295" spans="1:30" x14ac:dyDescent="0.2">
      <c r="A2295" t="s">
        <v>6807</v>
      </c>
      <c r="B2295" t="s">
        <v>6808</v>
      </c>
      <c r="C2295" s="5">
        <v>80</v>
      </c>
      <c r="D2295">
        <v>42471</v>
      </c>
      <c r="E2295" s="3" t="s">
        <v>6809</v>
      </c>
      <c r="F2295" s="4" t="s">
        <v>68</v>
      </c>
      <c r="G2295" s="4" t="s">
        <v>25</v>
      </c>
      <c r="H2295" s="4" t="s">
        <v>178</v>
      </c>
      <c r="I2295" s="4" t="s">
        <v>80</v>
      </c>
      <c r="J2295" s="4" t="s">
        <v>27</v>
      </c>
      <c r="K2295" s="2">
        <v>33978.99</v>
      </c>
      <c r="L2295" s="2">
        <v>2841.75</v>
      </c>
      <c r="M2295" s="5">
        <v>1</v>
      </c>
      <c r="N2295" s="2">
        <v>337.89</v>
      </c>
      <c r="O2295" s="2">
        <v>624624.32999999996</v>
      </c>
      <c r="P2295" s="2">
        <v>345042.5</v>
      </c>
      <c r="Q2295" s="2">
        <v>112458.3</v>
      </c>
      <c r="R2295" s="2">
        <v>123090.72</v>
      </c>
      <c r="S2295" s="2">
        <v>1116.83</v>
      </c>
      <c r="T2295" s="2">
        <v>59761.96</v>
      </c>
      <c r="U2295" s="5">
        <v>2</v>
      </c>
      <c r="V2295" s="6">
        <v>1</v>
      </c>
      <c r="W2295">
        <v>3</v>
      </c>
      <c r="X2295">
        <v>1</v>
      </c>
      <c r="Y2295">
        <v>17</v>
      </c>
      <c r="Z2295" s="5">
        <f t="shared" ca="1" si="105"/>
        <v>4738</v>
      </c>
      <c r="AA2295" s="4" t="str">
        <f t="shared" si="106"/>
        <v>Low</v>
      </c>
      <c r="AB2295" s="2">
        <f t="shared" si="107"/>
        <v>0.01</v>
      </c>
      <c r="AC2295" s="2">
        <f>banking_clients[[#This Row],[Bank_Loans]] + banking_clients[[#This Row],[Business_Lending]] + banking_clients[[#This Row],[CreditCard_Balance]]</f>
        <v>684724.17999999993</v>
      </c>
      <c r="AD2295" s="2">
        <f>banking_clients[[#This Row],[Bank_Deposits]] + banking_clients[[#This Row],[Saving_Accounts]] + banking_clients[[#This Row],[ForeignCurrency_Account]] + banking_clients[[#This Row],[Checking_Accounts]]</f>
        <v>581708.35</v>
      </c>
    </row>
    <row r="2296" spans="1:30" x14ac:dyDescent="0.2">
      <c r="A2296" t="s">
        <v>6810</v>
      </c>
      <c r="B2296" t="s">
        <v>6811</v>
      </c>
      <c r="C2296" s="5">
        <v>20</v>
      </c>
      <c r="D2296">
        <v>26213</v>
      </c>
      <c r="E2296" s="3" t="s">
        <v>6812</v>
      </c>
      <c r="F2296" s="4" t="s">
        <v>315</v>
      </c>
      <c r="G2296" s="4" t="s">
        <v>49</v>
      </c>
      <c r="H2296" s="4" t="s">
        <v>404</v>
      </c>
      <c r="I2296" s="4" t="s">
        <v>33</v>
      </c>
      <c r="J2296" s="4" t="s">
        <v>27</v>
      </c>
      <c r="K2296" s="2">
        <v>80367.55</v>
      </c>
      <c r="L2296" s="2">
        <v>58648.81</v>
      </c>
      <c r="M2296" s="5">
        <v>1</v>
      </c>
      <c r="N2296" s="2">
        <v>2118.9499999999998</v>
      </c>
      <c r="O2296" s="2">
        <v>844227.09</v>
      </c>
      <c r="P2296" s="2">
        <v>476645.88</v>
      </c>
      <c r="Q2296" s="2">
        <v>175318.02</v>
      </c>
      <c r="R2296" s="2">
        <v>357648.77</v>
      </c>
      <c r="S2296" s="2">
        <v>41563.089999999997</v>
      </c>
      <c r="T2296" s="2">
        <v>213113.86</v>
      </c>
      <c r="U2296" s="5">
        <v>0</v>
      </c>
      <c r="V2296" s="6">
        <v>3</v>
      </c>
      <c r="W2296">
        <v>3</v>
      </c>
      <c r="X2296">
        <v>2</v>
      </c>
      <c r="Y2296">
        <v>18</v>
      </c>
      <c r="Z2296" s="5">
        <f t="shared" ca="1" si="105"/>
        <v>6026</v>
      </c>
      <c r="AA2296" s="4" t="str">
        <f t="shared" si="106"/>
        <v>Low</v>
      </c>
      <c r="AB2296" s="2">
        <f t="shared" si="107"/>
        <v>0.03</v>
      </c>
      <c r="AC2296" s="2">
        <f>banking_clients[[#This Row],[Bank_Loans]] + banking_clients[[#This Row],[Business_Lending]] + banking_clients[[#This Row],[CreditCard_Balance]]</f>
        <v>1059459.8999999999</v>
      </c>
      <c r="AD2296" s="2">
        <f>banking_clients[[#This Row],[Bank_Deposits]] + banking_clients[[#This Row],[Saving_Accounts]] + banking_clients[[#This Row],[ForeignCurrency_Account]] + banking_clients[[#This Row],[Checking_Accounts]]</f>
        <v>1051175.76</v>
      </c>
    </row>
    <row r="2297" spans="1:30" x14ac:dyDescent="0.2">
      <c r="A2297" t="s">
        <v>6813</v>
      </c>
      <c r="B2297" t="s">
        <v>6814</v>
      </c>
      <c r="C2297" s="5">
        <v>56</v>
      </c>
      <c r="D2297">
        <v>8255</v>
      </c>
      <c r="E2297" s="3" t="s">
        <v>6815</v>
      </c>
      <c r="F2297" s="4" t="s">
        <v>99</v>
      </c>
      <c r="G2297" s="4" t="s">
        <v>11</v>
      </c>
      <c r="H2297" s="4" t="s">
        <v>1117</v>
      </c>
      <c r="I2297" s="4" t="s">
        <v>13</v>
      </c>
      <c r="J2297" s="4" t="s">
        <v>14</v>
      </c>
      <c r="K2297" s="2">
        <v>88949.59</v>
      </c>
      <c r="L2297" s="2">
        <v>32072.41</v>
      </c>
      <c r="M2297" s="5">
        <v>1</v>
      </c>
      <c r="N2297" s="2">
        <v>2317.42</v>
      </c>
      <c r="O2297" s="2">
        <v>430668.44</v>
      </c>
      <c r="P2297" s="2">
        <v>585929.25</v>
      </c>
      <c r="Q2297" s="2">
        <v>184010.84</v>
      </c>
      <c r="R2297" s="2">
        <v>282214.52</v>
      </c>
      <c r="S2297" s="2">
        <v>13363.91</v>
      </c>
      <c r="T2297" s="2">
        <v>1320578.6299999999</v>
      </c>
      <c r="U2297" s="5">
        <v>1</v>
      </c>
      <c r="V2297" s="6">
        <v>1</v>
      </c>
      <c r="W2297">
        <v>4</v>
      </c>
      <c r="X2297">
        <v>2</v>
      </c>
      <c r="Y2297">
        <v>19</v>
      </c>
      <c r="Z2297" s="5">
        <f t="shared" ca="1" si="105"/>
        <v>2958</v>
      </c>
      <c r="AA2297" s="4" t="str">
        <f t="shared" si="106"/>
        <v>Low</v>
      </c>
      <c r="AB2297" s="2">
        <f t="shared" si="107"/>
        <v>0.05</v>
      </c>
      <c r="AC2297" s="2">
        <f>banking_clients[[#This Row],[Bank_Loans]] + banking_clients[[#This Row],[Business_Lending]] + banking_clients[[#This Row],[CreditCard_Balance]]</f>
        <v>1753564.4899999998</v>
      </c>
      <c r="AD2297" s="2">
        <f>banking_clients[[#This Row],[Bank_Deposits]] + banking_clients[[#This Row],[Saving_Accounts]] + banking_clients[[#This Row],[ForeignCurrency_Account]] + banking_clients[[#This Row],[Checking_Accounts]]</f>
        <v>1065518.52</v>
      </c>
    </row>
    <row r="2298" spans="1:30" x14ac:dyDescent="0.2">
      <c r="A2298" t="s">
        <v>6816</v>
      </c>
      <c r="B2298" t="s">
        <v>6817</v>
      </c>
      <c r="C2298" s="5">
        <v>60</v>
      </c>
      <c r="D2298">
        <v>21075</v>
      </c>
      <c r="E2298" s="3" t="s">
        <v>6818</v>
      </c>
      <c r="F2298" s="4" t="s">
        <v>262</v>
      </c>
      <c r="G2298" s="4" t="s">
        <v>25</v>
      </c>
      <c r="H2298" s="4" t="s">
        <v>502</v>
      </c>
      <c r="I2298" s="4" t="s">
        <v>80</v>
      </c>
      <c r="J2298" s="4" t="s">
        <v>27</v>
      </c>
      <c r="K2298" s="2">
        <v>45377.59</v>
      </c>
      <c r="L2298" s="2">
        <v>18205.759999999998</v>
      </c>
      <c r="M2298" s="5">
        <v>1</v>
      </c>
      <c r="N2298" s="2">
        <v>262.64</v>
      </c>
      <c r="O2298" s="2">
        <v>346595.02</v>
      </c>
      <c r="P2298" s="2">
        <v>181819.97</v>
      </c>
      <c r="Q2298" s="2">
        <v>203210.56</v>
      </c>
      <c r="R2298" s="2">
        <v>34011.03</v>
      </c>
      <c r="S2298" s="2">
        <v>9638.81</v>
      </c>
      <c r="T2298" s="2">
        <v>464152.12</v>
      </c>
      <c r="U2298" s="5">
        <v>3</v>
      </c>
      <c r="V2298" s="6">
        <v>1</v>
      </c>
      <c r="W2298">
        <v>4</v>
      </c>
      <c r="X2298">
        <v>1</v>
      </c>
      <c r="Y2298">
        <v>20</v>
      </c>
      <c r="Z2298" s="5">
        <f t="shared" ca="1" si="105"/>
        <v>5411</v>
      </c>
      <c r="AA2298" s="4" t="str">
        <f t="shared" si="106"/>
        <v>Low</v>
      </c>
      <c r="AB2298" s="2">
        <f t="shared" si="107"/>
        <v>0.01</v>
      </c>
      <c r="AC2298" s="2">
        <f>banking_clients[[#This Row],[Bank_Loans]] + banking_clients[[#This Row],[Business_Lending]] + banking_clients[[#This Row],[CreditCard_Balance]]</f>
        <v>811009.78</v>
      </c>
      <c r="AD2298" s="2">
        <f>banking_clients[[#This Row],[Bank_Deposits]] + banking_clients[[#This Row],[Saving_Accounts]] + banking_clients[[#This Row],[ForeignCurrency_Account]] + banking_clients[[#This Row],[Checking_Accounts]]</f>
        <v>428680.37</v>
      </c>
    </row>
    <row r="2299" spans="1:30" x14ac:dyDescent="0.2">
      <c r="A2299" t="s">
        <v>6819</v>
      </c>
      <c r="B2299" t="s">
        <v>6820</v>
      </c>
      <c r="C2299" s="5">
        <v>37</v>
      </c>
      <c r="D2299">
        <v>5484</v>
      </c>
      <c r="E2299" s="3" t="s">
        <v>6821</v>
      </c>
      <c r="F2299" s="4" t="s">
        <v>177</v>
      </c>
      <c r="G2299" s="4" t="s">
        <v>49</v>
      </c>
      <c r="H2299" s="4" t="s">
        <v>2115</v>
      </c>
      <c r="I2299" s="4" t="s">
        <v>13</v>
      </c>
      <c r="J2299" s="4" t="s">
        <v>27</v>
      </c>
      <c r="K2299" s="2">
        <v>146653.89000000001</v>
      </c>
      <c r="L2299" s="2">
        <v>28897.48</v>
      </c>
      <c r="M2299" s="5">
        <v>2</v>
      </c>
      <c r="N2299" s="2">
        <v>3903.15</v>
      </c>
      <c r="O2299" s="2">
        <v>1242776.3400000001</v>
      </c>
      <c r="P2299" s="2">
        <v>355410.54</v>
      </c>
      <c r="Q2299" s="2">
        <v>58117.45</v>
      </c>
      <c r="R2299" s="2">
        <v>112479.61</v>
      </c>
      <c r="S2299" s="2">
        <v>19452.97</v>
      </c>
      <c r="T2299" s="2">
        <v>1553903.49</v>
      </c>
      <c r="U2299" s="5">
        <v>2</v>
      </c>
      <c r="V2299" s="6">
        <v>2</v>
      </c>
      <c r="W2299">
        <v>1</v>
      </c>
      <c r="X2299">
        <v>1</v>
      </c>
      <c r="Y2299">
        <v>21</v>
      </c>
      <c r="Z2299" s="5">
        <f t="shared" ca="1" si="105"/>
        <v>1951</v>
      </c>
      <c r="AA2299" s="4" t="str">
        <f t="shared" si="106"/>
        <v>Mid</v>
      </c>
      <c r="AB2299" s="2">
        <f t="shared" si="107"/>
        <v>0.05</v>
      </c>
      <c r="AC2299" s="2">
        <f>banking_clients[[#This Row],[Bank_Loans]] + banking_clients[[#This Row],[Business_Lending]] + banking_clients[[#This Row],[CreditCard_Balance]]</f>
        <v>2800582.98</v>
      </c>
      <c r="AD2299" s="2">
        <f>banking_clients[[#This Row],[Bank_Deposits]] + banking_clients[[#This Row],[Saving_Accounts]] + banking_clients[[#This Row],[ForeignCurrency_Account]] + banking_clients[[#This Row],[Checking_Accounts]]</f>
        <v>545460.56999999995</v>
      </c>
    </row>
    <row r="2300" spans="1:30" x14ac:dyDescent="0.2">
      <c r="A2300" t="s">
        <v>6822</v>
      </c>
      <c r="B2300" t="s">
        <v>6823</v>
      </c>
      <c r="C2300" s="5">
        <v>68</v>
      </c>
      <c r="D2300">
        <v>24313</v>
      </c>
      <c r="E2300" s="3" t="s">
        <v>6824</v>
      </c>
      <c r="F2300" s="4" t="s">
        <v>144</v>
      </c>
      <c r="G2300" s="4" t="s">
        <v>11</v>
      </c>
      <c r="H2300" s="4" t="s">
        <v>1024</v>
      </c>
      <c r="I2300" s="4" t="s">
        <v>13</v>
      </c>
      <c r="J2300" s="4" t="s">
        <v>34</v>
      </c>
      <c r="K2300" s="2">
        <v>108466</v>
      </c>
      <c r="L2300" s="2">
        <v>18478.560000000001</v>
      </c>
      <c r="M2300" s="5">
        <v>3</v>
      </c>
      <c r="N2300" s="2">
        <v>4012.42</v>
      </c>
      <c r="O2300" s="2">
        <v>368031.84</v>
      </c>
      <c r="P2300" s="2">
        <v>442832.36</v>
      </c>
      <c r="Q2300" s="2">
        <v>205968.54</v>
      </c>
      <c r="R2300" s="2">
        <v>349116.68</v>
      </c>
      <c r="S2300" s="2">
        <v>23605.97</v>
      </c>
      <c r="T2300" s="2">
        <v>238047.72</v>
      </c>
      <c r="U2300" s="5">
        <v>2</v>
      </c>
      <c r="V2300" s="6">
        <v>2</v>
      </c>
      <c r="W2300">
        <v>2</v>
      </c>
      <c r="X2300">
        <v>1</v>
      </c>
      <c r="Y2300">
        <v>22</v>
      </c>
      <c r="Z2300" s="5">
        <f t="shared" ca="1" si="105"/>
        <v>3691</v>
      </c>
      <c r="AA2300" s="4" t="str">
        <f t="shared" si="106"/>
        <v>Mid</v>
      </c>
      <c r="AB2300" s="2">
        <f t="shared" si="107"/>
        <v>0.05</v>
      </c>
      <c r="AC2300" s="2">
        <f>banking_clients[[#This Row],[Bank_Loans]] + banking_clients[[#This Row],[Business_Lending]] + banking_clients[[#This Row],[CreditCard_Balance]]</f>
        <v>610091.9800000001</v>
      </c>
      <c r="AD2300" s="2">
        <f>banking_clients[[#This Row],[Bank_Deposits]] + banking_clients[[#This Row],[Saving_Accounts]] + banking_clients[[#This Row],[ForeignCurrency_Account]] + banking_clients[[#This Row],[Checking_Accounts]]</f>
        <v>1021523.55</v>
      </c>
    </row>
    <row r="2301" spans="1:30" x14ac:dyDescent="0.2">
      <c r="A2301" t="s">
        <v>6825</v>
      </c>
      <c r="B2301" t="s">
        <v>6826</v>
      </c>
      <c r="C2301" s="5">
        <v>34</v>
      </c>
      <c r="D2301">
        <v>16423</v>
      </c>
      <c r="E2301" s="3" t="s">
        <v>6827</v>
      </c>
      <c r="F2301" s="4" t="s">
        <v>153</v>
      </c>
      <c r="G2301" s="4" t="s">
        <v>114</v>
      </c>
      <c r="H2301" s="4" t="s">
        <v>655</v>
      </c>
      <c r="I2301" s="4" t="s">
        <v>13</v>
      </c>
      <c r="J2301" s="4" t="s">
        <v>27</v>
      </c>
      <c r="K2301" s="2">
        <v>111485.05</v>
      </c>
      <c r="L2301" s="2">
        <v>45239.43</v>
      </c>
      <c r="M2301" s="5">
        <v>1</v>
      </c>
      <c r="N2301" s="2">
        <v>2997.39</v>
      </c>
      <c r="O2301" s="2">
        <v>77814.06</v>
      </c>
      <c r="P2301" s="2">
        <v>66858.13</v>
      </c>
      <c r="Q2301" s="2">
        <v>51872.69</v>
      </c>
      <c r="R2301" s="2">
        <v>62765.95</v>
      </c>
      <c r="S2301" s="2">
        <v>18558.93</v>
      </c>
      <c r="T2301" s="2">
        <v>338631.18</v>
      </c>
      <c r="U2301" s="5">
        <v>3</v>
      </c>
      <c r="V2301" s="6">
        <v>2</v>
      </c>
      <c r="W2301">
        <v>3</v>
      </c>
      <c r="X2301">
        <v>2</v>
      </c>
      <c r="Y2301">
        <v>1</v>
      </c>
      <c r="Z2301" s="5">
        <f t="shared" ca="1" si="105"/>
        <v>4014</v>
      </c>
      <c r="AA2301" s="4" t="str">
        <f t="shared" si="106"/>
        <v>Mid</v>
      </c>
      <c r="AB2301" s="2">
        <f t="shared" si="107"/>
        <v>0.05</v>
      </c>
      <c r="AC2301" s="2">
        <f>banking_clients[[#This Row],[Bank_Loans]] + banking_clients[[#This Row],[Business_Lending]] + banking_clients[[#This Row],[CreditCard_Balance]]</f>
        <v>419442.63</v>
      </c>
      <c r="AD2301" s="2">
        <f>banking_clients[[#This Row],[Bank_Deposits]] + banking_clients[[#This Row],[Saving_Accounts]] + banking_clients[[#This Row],[ForeignCurrency_Account]] + banking_clients[[#This Row],[Checking_Accounts]]</f>
        <v>200055.7</v>
      </c>
    </row>
    <row r="2302" spans="1:30" x14ac:dyDescent="0.2">
      <c r="A2302" t="s">
        <v>6828</v>
      </c>
      <c r="B2302" t="s">
        <v>6829</v>
      </c>
      <c r="C2302" s="5">
        <v>53</v>
      </c>
      <c r="D2302">
        <v>12</v>
      </c>
      <c r="E2302" s="3" t="s">
        <v>5616</v>
      </c>
      <c r="F2302" s="4" t="s">
        <v>131</v>
      </c>
      <c r="G2302" s="4" t="s">
        <v>49</v>
      </c>
      <c r="H2302" s="4" t="s">
        <v>154</v>
      </c>
      <c r="I2302" s="4" t="s">
        <v>33</v>
      </c>
      <c r="J2302" s="4" t="s">
        <v>14</v>
      </c>
      <c r="K2302" s="2">
        <v>345212.92</v>
      </c>
      <c r="L2302" s="2">
        <v>19638.61</v>
      </c>
      <c r="M2302" s="5">
        <v>1</v>
      </c>
      <c r="N2302" s="2">
        <v>11693.58</v>
      </c>
      <c r="O2302" s="2">
        <v>1787302.32</v>
      </c>
      <c r="P2302" s="2">
        <v>2695701.4</v>
      </c>
      <c r="Q2302" s="2">
        <v>646968.34</v>
      </c>
      <c r="R2302" s="2">
        <v>1368697.46</v>
      </c>
      <c r="S2302" s="2">
        <v>37933.040000000001</v>
      </c>
      <c r="T2302" s="2">
        <v>2459833.67</v>
      </c>
      <c r="U2302" s="5">
        <v>1</v>
      </c>
      <c r="V2302" s="6">
        <v>3</v>
      </c>
      <c r="W2302">
        <v>4</v>
      </c>
      <c r="X2302">
        <v>1</v>
      </c>
      <c r="Y2302">
        <v>2</v>
      </c>
      <c r="Z2302" s="5">
        <f t="shared" ca="1" si="105"/>
        <v>7610</v>
      </c>
      <c r="AA2302" s="4" t="str">
        <f t="shared" si="106"/>
        <v>High</v>
      </c>
      <c r="AB2302" s="2">
        <f t="shared" si="107"/>
        <v>0.03</v>
      </c>
      <c r="AC2302" s="2">
        <f>banking_clients[[#This Row],[Bank_Loans]] + banking_clients[[#This Row],[Business_Lending]] + banking_clients[[#This Row],[CreditCard_Balance]]</f>
        <v>4258829.57</v>
      </c>
      <c r="AD2302" s="2">
        <f>banking_clients[[#This Row],[Bank_Deposits]] + banking_clients[[#This Row],[Saving_Accounts]] + banking_clients[[#This Row],[ForeignCurrency_Account]] + banking_clients[[#This Row],[Checking_Accounts]]</f>
        <v>4749300.24</v>
      </c>
    </row>
    <row r="2303" spans="1:30" x14ac:dyDescent="0.2">
      <c r="A2303" t="s">
        <v>6830</v>
      </c>
      <c r="B2303" t="s">
        <v>6831</v>
      </c>
      <c r="C2303" s="5">
        <v>18</v>
      </c>
      <c r="D2303">
        <v>25822</v>
      </c>
      <c r="E2303" s="3" t="s">
        <v>6832</v>
      </c>
      <c r="F2303" s="4" t="s">
        <v>89</v>
      </c>
      <c r="G2303" s="4" t="s">
        <v>114</v>
      </c>
      <c r="H2303" s="4" t="s">
        <v>721</v>
      </c>
      <c r="I2303" s="4" t="s">
        <v>13</v>
      </c>
      <c r="J2303" s="4" t="s">
        <v>27</v>
      </c>
      <c r="K2303" s="2">
        <v>148807.93</v>
      </c>
      <c r="L2303" s="2">
        <v>22553.08</v>
      </c>
      <c r="M2303" s="5">
        <v>3</v>
      </c>
      <c r="N2303" s="2">
        <v>6165.11</v>
      </c>
      <c r="O2303" s="2">
        <v>267423.40999999997</v>
      </c>
      <c r="P2303" s="2">
        <v>210336.23</v>
      </c>
      <c r="Q2303" s="2">
        <v>46101.09</v>
      </c>
      <c r="R2303" s="2">
        <v>99924.11</v>
      </c>
      <c r="S2303" s="2">
        <v>46611.26</v>
      </c>
      <c r="T2303" s="2">
        <v>1599475.79</v>
      </c>
      <c r="U2303" s="5">
        <v>0</v>
      </c>
      <c r="V2303" s="6">
        <v>2</v>
      </c>
      <c r="W2303">
        <v>1</v>
      </c>
      <c r="X2303">
        <v>1</v>
      </c>
      <c r="Y2303">
        <v>3</v>
      </c>
      <c r="Z2303" s="5">
        <f t="shared" ca="1" si="105"/>
        <v>6211</v>
      </c>
      <c r="AA2303" s="4" t="str">
        <f t="shared" si="106"/>
        <v>Mid</v>
      </c>
      <c r="AB2303" s="2">
        <f t="shared" si="107"/>
        <v>0.05</v>
      </c>
      <c r="AC2303" s="2">
        <f>banking_clients[[#This Row],[Bank_Loans]] + banking_clients[[#This Row],[Business_Lending]] + banking_clients[[#This Row],[CreditCard_Balance]]</f>
        <v>1873064.31</v>
      </c>
      <c r="AD2303" s="2">
        <f>banking_clients[[#This Row],[Bank_Deposits]] + banking_clients[[#This Row],[Saving_Accounts]] + banking_clients[[#This Row],[ForeignCurrency_Account]] + banking_clients[[#This Row],[Checking_Accounts]]</f>
        <v>402972.69000000006</v>
      </c>
    </row>
    <row r="2304" spans="1:30" x14ac:dyDescent="0.2">
      <c r="A2304" t="s">
        <v>6833</v>
      </c>
      <c r="B2304" t="s">
        <v>6834</v>
      </c>
      <c r="C2304" s="5">
        <v>55</v>
      </c>
      <c r="D2304">
        <v>15953</v>
      </c>
      <c r="E2304" s="3" t="s">
        <v>6835</v>
      </c>
      <c r="F2304" s="4" t="s">
        <v>153</v>
      </c>
      <c r="G2304" s="4" t="s">
        <v>11</v>
      </c>
      <c r="H2304" s="4" t="s">
        <v>632</v>
      </c>
      <c r="I2304" s="4" t="s">
        <v>80</v>
      </c>
      <c r="J2304" s="4" t="s">
        <v>27</v>
      </c>
      <c r="K2304" s="2">
        <v>156243.6</v>
      </c>
      <c r="L2304" s="2">
        <v>27127.75</v>
      </c>
      <c r="M2304" s="5">
        <v>1</v>
      </c>
      <c r="N2304" s="2">
        <v>7995.78</v>
      </c>
      <c r="O2304" s="2">
        <v>1517154.5</v>
      </c>
      <c r="P2304" s="2">
        <v>1246515.55</v>
      </c>
      <c r="Q2304" s="2">
        <v>820356.39</v>
      </c>
      <c r="R2304" s="2">
        <v>230339.03</v>
      </c>
      <c r="S2304" s="2">
        <v>7300.62</v>
      </c>
      <c r="T2304" s="2">
        <v>1198755.3799999999</v>
      </c>
      <c r="U2304" s="5">
        <v>3</v>
      </c>
      <c r="V2304" s="6">
        <v>4</v>
      </c>
      <c r="W2304">
        <v>1</v>
      </c>
      <c r="X2304">
        <v>1</v>
      </c>
      <c r="Y2304">
        <v>4</v>
      </c>
      <c r="Z2304" s="5">
        <f t="shared" ca="1" si="105"/>
        <v>2832</v>
      </c>
      <c r="AA2304" s="4" t="str">
        <f t="shared" si="106"/>
        <v>Mid</v>
      </c>
      <c r="AB2304" s="2">
        <f t="shared" si="107"/>
        <v>0.01</v>
      </c>
      <c r="AC2304" s="2">
        <f>banking_clients[[#This Row],[Bank_Loans]] + banking_clients[[#This Row],[Business_Lending]] + banking_clients[[#This Row],[CreditCard_Balance]]</f>
        <v>2723905.6599999997</v>
      </c>
      <c r="AD2304" s="2">
        <f>banking_clients[[#This Row],[Bank_Deposits]] + banking_clients[[#This Row],[Saving_Accounts]] + banking_clients[[#This Row],[ForeignCurrency_Account]] + banking_clients[[#This Row],[Checking_Accounts]]</f>
        <v>2304511.5900000003</v>
      </c>
    </row>
    <row r="2305" spans="1:30" x14ac:dyDescent="0.2">
      <c r="A2305" t="s">
        <v>6836</v>
      </c>
      <c r="B2305" t="s">
        <v>6837</v>
      </c>
      <c r="C2305" s="5">
        <v>17</v>
      </c>
      <c r="D2305">
        <v>24487</v>
      </c>
      <c r="E2305" s="3" t="s">
        <v>6838</v>
      </c>
      <c r="F2305" s="4" t="s">
        <v>68</v>
      </c>
      <c r="G2305" s="4" t="s">
        <v>19</v>
      </c>
      <c r="H2305" s="4" t="s">
        <v>1347</v>
      </c>
      <c r="I2305" s="4" t="s">
        <v>13</v>
      </c>
      <c r="J2305" s="4" t="s">
        <v>34</v>
      </c>
      <c r="K2305" s="2">
        <v>104864.61</v>
      </c>
      <c r="L2305" s="2">
        <v>20844.88</v>
      </c>
      <c r="M2305" s="5">
        <v>1</v>
      </c>
      <c r="N2305" s="2">
        <v>599.04999999999995</v>
      </c>
      <c r="O2305" s="2">
        <v>574790.57999999996</v>
      </c>
      <c r="P2305" s="2">
        <v>392429.76</v>
      </c>
      <c r="Q2305" s="2">
        <v>109008.27</v>
      </c>
      <c r="R2305" s="2">
        <v>163979.57999999999</v>
      </c>
      <c r="S2305" s="2">
        <v>18180.14</v>
      </c>
      <c r="T2305" s="2">
        <v>624287.36</v>
      </c>
      <c r="U2305" s="5">
        <v>1</v>
      </c>
      <c r="V2305" s="6">
        <v>1</v>
      </c>
      <c r="W2305">
        <v>1</v>
      </c>
      <c r="X2305">
        <v>2</v>
      </c>
      <c r="Y2305">
        <v>8</v>
      </c>
      <c r="Z2305" s="5">
        <f t="shared" ca="1" si="105"/>
        <v>3880</v>
      </c>
      <c r="AA2305" s="4" t="str">
        <f t="shared" si="106"/>
        <v>Mid</v>
      </c>
      <c r="AB2305" s="2">
        <f t="shared" si="107"/>
        <v>0.05</v>
      </c>
      <c r="AC2305" s="2">
        <f>banking_clients[[#This Row],[Bank_Loans]] + banking_clients[[#This Row],[Business_Lending]] + banking_clients[[#This Row],[CreditCard_Balance]]</f>
        <v>1199676.99</v>
      </c>
      <c r="AD2305" s="2">
        <f>banking_clients[[#This Row],[Bank_Deposits]] + banking_clients[[#This Row],[Saving_Accounts]] + banking_clients[[#This Row],[ForeignCurrency_Account]] + banking_clients[[#This Row],[Checking_Accounts]]</f>
        <v>683597.75</v>
      </c>
    </row>
    <row r="2306" spans="1:30" x14ac:dyDescent="0.2">
      <c r="A2306" t="s">
        <v>6839</v>
      </c>
      <c r="B2306" t="s">
        <v>6840</v>
      </c>
      <c r="C2306" s="5">
        <v>81</v>
      </c>
      <c r="D2306">
        <v>37710</v>
      </c>
      <c r="E2306" s="3" t="s">
        <v>6841</v>
      </c>
      <c r="F2306" s="4" t="s">
        <v>574</v>
      </c>
      <c r="G2306" s="4" t="s">
        <v>49</v>
      </c>
      <c r="H2306" s="4" t="s">
        <v>438</v>
      </c>
      <c r="I2306" s="4" t="s">
        <v>33</v>
      </c>
      <c r="J2306" s="4" t="s">
        <v>14</v>
      </c>
      <c r="K2306" s="2">
        <v>82714.710000000006</v>
      </c>
      <c r="L2306" s="2">
        <v>7845.3</v>
      </c>
      <c r="M2306" s="5">
        <v>1</v>
      </c>
      <c r="N2306" s="2">
        <v>3829.7</v>
      </c>
      <c r="O2306" s="2">
        <v>160324.63</v>
      </c>
      <c r="P2306" s="2">
        <v>581438.61</v>
      </c>
      <c r="Q2306" s="2">
        <v>103696.06</v>
      </c>
      <c r="R2306" s="2">
        <v>287978.76</v>
      </c>
      <c r="S2306" s="2">
        <v>16438.84</v>
      </c>
      <c r="T2306" s="2">
        <v>663062.97</v>
      </c>
      <c r="U2306" s="5">
        <v>1</v>
      </c>
      <c r="V2306" s="6">
        <v>1</v>
      </c>
      <c r="W2306">
        <v>2</v>
      </c>
      <c r="X2306">
        <v>1</v>
      </c>
      <c r="Y2306">
        <v>9</v>
      </c>
      <c r="Z2306" s="5">
        <f t="shared" ref="Z2306:Z2369" ca="1" si="108">DATEDIF(E2306, TODAY(), "D")</f>
        <v>3672</v>
      </c>
      <c r="AA2306" s="4" t="str">
        <f t="shared" ref="AA2306:AA2369" si="109">IF(K2306&lt;100000, "Low", IF(K2306&lt;=300000, "Mid", "High"))</f>
        <v>Low</v>
      </c>
      <c r="AB2306" s="2">
        <f t="shared" ref="AB2306:AB2369" si="110">IF(I2306="High", 0.05, IF(I2306="Mid", 0.03, 0.01))</f>
        <v>0.03</v>
      </c>
      <c r="AC2306" s="2">
        <f>banking_clients[[#This Row],[Bank_Loans]] + banking_clients[[#This Row],[Business_Lending]] + banking_clients[[#This Row],[CreditCard_Balance]]</f>
        <v>827217.29999999993</v>
      </c>
      <c r="AD2306" s="2">
        <f>banking_clients[[#This Row],[Bank_Deposits]] + banking_clients[[#This Row],[Saving_Accounts]] + banking_clients[[#This Row],[ForeignCurrency_Account]] + banking_clients[[#This Row],[Checking_Accounts]]</f>
        <v>989552.27</v>
      </c>
    </row>
    <row r="2307" spans="1:30" x14ac:dyDescent="0.2">
      <c r="A2307" t="s">
        <v>6842</v>
      </c>
      <c r="B2307" t="s">
        <v>6843</v>
      </c>
      <c r="C2307" s="5">
        <v>19</v>
      </c>
      <c r="D2307">
        <v>41494</v>
      </c>
      <c r="E2307" s="3" t="s">
        <v>6563</v>
      </c>
      <c r="F2307" s="4" t="s">
        <v>647</v>
      </c>
      <c r="G2307" s="4" t="s">
        <v>114</v>
      </c>
      <c r="H2307" s="4" t="s">
        <v>223</v>
      </c>
      <c r="I2307" s="4" t="s">
        <v>13</v>
      </c>
      <c r="J2307" s="4" t="s">
        <v>27</v>
      </c>
      <c r="K2307" s="2">
        <v>215132.18</v>
      </c>
      <c r="L2307" s="2">
        <v>53135.67</v>
      </c>
      <c r="M2307" s="5">
        <v>1</v>
      </c>
      <c r="N2307" s="2">
        <v>2355.2199999999998</v>
      </c>
      <c r="O2307" s="2">
        <v>1167192.46</v>
      </c>
      <c r="P2307" s="2">
        <v>221946.1</v>
      </c>
      <c r="Q2307" s="2">
        <v>183981.64</v>
      </c>
      <c r="R2307" s="2">
        <v>125341.14</v>
      </c>
      <c r="S2307" s="2">
        <v>59040.25</v>
      </c>
      <c r="T2307" s="2">
        <v>112663.21</v>
      </c>
      <c r="U2307" s="5">
        <v>1</v>
      </c>
      <c r="V2307" s="6">
        <v>4</v>
      </c>
      <c r="W2307">
        <v>2</v>
      </c>
      <c r="X2307">
        <v>1</v>
      </c>
      <c r="Y2307">
        <v>10</v>
      </c>
      <c r="Z2307" s="5">
        <f t="shared" ca="1" si="108"/>
        <v>8585</v>
      </c>
      <c r="AA2307" s="4" t="str">
        <f t="shared" si="109"/>
        <v>Mid</v>
      </c>
      <c r="AB2307" s="2">
        <f t="shared" si="110"/>
        <v>0.05</v>
      </c>
      <c r="AC2307" s="2">
        <f>banking_clients[[#This Row],[Bank_Loans]] + banking_clients[[#This Row],[Business_Lending]] + banking_clients[[#This Row],[CreditCard_Balance]]</f>
        <v>1282210.8899999999</v>
      </c>
      <c r="AD2307" s="2">
        <f>banking_clients[[#This Row],[Bank_Deposits]] + banking_clients[[#This Row],[Saving_Accounts]] + banking_clients[[#This Row],[ForeignCurrency_Account]] + banking_clients[[#This Row],[Checking_Accounts]]</f>
        <v>590309.13</v>
      </c>
    </row>
    <row r="2308" spans="1:30" x14ac:dyDescent="0.2">
      <c r="A2308" t="s">
        <v>6844</v>
      </c>
      <c r="B2308" t="s">
        <v>6845</v>
      </c>
      <c r="C2308" s="5">
        <v>21</v>
      </c>
      <c r="D2308">
        <v>27184</v>
      </c>
      <c r="E2308" s="3" t="s">
        <v>6846</v>
      </c>
      <c r="F2308" s="4" t="s">
        <v>158</v>
      </c>
      <c r="G2308" s="4" t="s">
        <v>49</v>
      </c>
      <c r="H2308" s="4" t="s">
        <v>154</v>
      </c>
      <c r="I2308" s="4" t="s">
        <v>13</v>
      </c>
      <c r="J2308" s="4" t="s">
        <v>27</v>
      </c>
      <c r="K2308" s="2">
        <v>96507.57</v>
      </c>
      <c r="L2308" s="2">
        <v>40549.120000000003</v>
      </c>
      <c r="M2308" s="5">
        <v>1</v>
      </c>
      <c r="N2308" s="2">
        <v>1005.66</v>
      </c>
      <c r="O2308" s="2">
        <v>534302.56000000006</v>
      </c>
      <c r="P2308" s="2">
        <v>343279.52</v>
      </c>
      <c r="Q2308" s="2">
        <v>199726.26</v>
      </c>
      <c r="R2308" s="2">
        <v>530522.89</v>
      </c>
      <c r="S2308" s="2">
        <v>4118.3999999999996</v>
      </c>
      <c r="T2308" s="2">
        <v>123400.64</v>
      </c>
      <c r="U2308" s="5">
        <v>0</v>
      </c>
      <c r="V2308" s="6">
        <v>2</v>
      </c>
      <c r="W2308">
        <v>3</v>
      </c>
      <c r="X2308">
        <v>1</v>
      </c>
      <c r="Y2308">
        <v>11</v>
      </c>
      <c r="Z2308" s="5">
        <f t="shared" ca="1" si="108"/>
        <v>2053</v>
      </c>
      <c r="AA2308" s="4" t="str">
        <f t="shared" si="109"/>
        <v>Low</v>
      </c>
      <c r="AB2308" s="2">
        <f t="shared" si="110"/>
        <v>0.05</v>
      </c>
      <c r="AC2308" s="2">
        <f>banking_clients[[#This Row],[Bank_Loans]] + banking_clients[[#This Row],[Business_Lending]] + banking_clients[[#This Row],[CreditCard_Balance]]</f>
        <v>658708.8600000001</v>
      </c>
      <c r="AD2308" s="2">
        <f>banking_clients[[#This Row],[Bank_Deposits]] + banking_clients[[#This Row],[Saving_Accounts]] + banking_clients[[#This Row],[ForeignCurrency_Account]] + banking_clients[[#This Row],[Checking_Accounts]]</f>
        <v>1077647.07</v>
      </c>
    </row>
    <row r="2309" spans="1:30" x14ac:dyDescent="0.2">
      <c r="A2309" t="s">
        <v>6847</v>
      </c>
      <c r="B2309" t="s">
        <v>6848</v>
      </c>
      <c r="C2309" s="5">
        <v>28</v>
      </c>
      <c r="D2309">
        <v>377</v>
      </c>
      <c r="E2309" s="3" t="s">
        <v>6849</v>
      </c>
      <c r="F2309" s="4" t="s">
        <v>172</v>
      </c>
      <c r="G2309" s="4" t="s">
        <v>19</v>
      </c>
      <c r="H2309" s="4" t="s">
        <v>585</v>
      </c>
      <c r="I2309" s="4" t="s">
        <v>33</v>
      </c>
      <c r="J2309" s="4" t="s">
        <v>27</v>
      </c>
      <c r="K2309" s="2">
        <v>73244.429999999993</v>
      </c>
      <c r="L2309" s="2">
        <v>24085.8</v>
      </c>
      <c r="M2309" s="5">
        <v>1</v>
      </c>
      <c r="N2309" s="2">
        <v>212</v>
      </c>
      <c r="O2309" s="2">
        <v>572480.11</v>
      </c>
      <c r="P2309" s="2">
        <v>1337340.8999999999</v>
      </c>
      <c r="Q2309" s="2">
        <v>327692.79999999999</v>
      </c>
      <c r="R2309" s="2">
        <v>535644.88</v>
      </c>
      <c r="S2309" s="2">
        <v>7864.53</v>
      </c>
      <c r="T2309" s="2">
        <v>220103.64</v>
      </c>
      <c r="U2309" s="5">
        <v>3</v>
      </c>
      <c r="V2309" s="6">
        <v>2</v>
      </c>
      <c r="W2309">
        <v>3</v>
      </c>
      <c r="X2309">
        <v>2</v>
      </c>
      <c r="Y2309">
        <v>12</v>
      </c>
      <c r="Z2309" s="5">
        <f t="shared" ca="1" si="108"/>
        <v>7577</v>
      </c>
      <c r="AA2309" s="4" t="str">
        <f t="shared" si="109"/>
        <v>Low</v>
      </c>
      <c r="AB2309" s="2">
        <f t="shared" si="110"/>
        <v>0.03</v>
      </c>
      <c r="AC2309" s="2">
        <f>banking_clients[[#This Row],[Bank_Loans]] + banking_clients[[#This Row],[Business_Lending]] + banking_clients[[#This Row],[CreditCard_Balance]]</f>
        <v>792795.75</v>
      </c>
      <c r="AD2309" s="2">
        <f>banking_clients[[#This Row],[Bank_Deposits]] + banking_clients[[#This Row],[Saving_Accounts]] + banking_clients[[#This Row],[ForeignCurrency_Account]] + banking_clients[[#This Row],[Checking_Accounts]]</f>
        <v>2208543.11</v>
      </c>
    </row>
    <row r="2310" spans="1:30" x14ac:dyDescent="0.2">
      <c r="A2310" t="s">
        <v>6850</v>
      </c>
      <c r="B2310" t="s">
        <v>5861</v>
      </c>
      <c r="C2310" s="5">
        <v>63</v>
      </c>
      <c r="D2310">
        <v>5395</v>
      </c>
      <c r="E2310" s="3" t="s">
        <v>6851</v>
      </c>
      <c r="F2310" s="4" t="s">
        <v>167</v>
      </c>
      <c r="G2310" s="4" t="s">
        <v>19</v>
      </c>
      <c r="H2310" s="4" t="s">
        <v>632</v>
      </c>
      <c r="I2310" s="4" t="s">
        <v>13</v>
      </c>
      <c r="J2310" s="4" t="s">
        <v>34</v>
      </c>
      <c r="K2310" s="2">
        <v>174094.66</v>
      </c>
      <c r="L2310" s="2">
        <v>23217.14</v>
      </c>
      <c r="M2310" s="5">
        <v>1</v>
      </c>
      <c r="N2310" s="2">
        <v>4948.1099999999997</v>
      </c>
      <c r="O2310" s="2">
        <v>1014281.04</v>
      </c>
      <c r="P2310" s="2">
        <v>2263283.54</v>
      </c>
      <c r="Q2310" s="2">
        <v>1171209.6599999999</v>
      </c>
      <c r="R2310" s="2">
        <v>283939.21000000002</v>
      </c>
      <c r="S2310" s="2">
        <v>61321.69</v>
      </c>
      <c r="T2310" s="2">
        <v>1027001.98</v>
      </c>
      <c r="U2310" s="5">
        <v>2</v>
      </c>
      <c r="V2310" s="6">
        <v>2</v>
      </c>
      <c r="W2310">
        <v>3</v>
      </c>
      <c r="X2310">
        <v>2</v>
      </c>
      <c r="Y2310">
        <v>13</v>
      </c>
      <c r="Z2310" s="5">
        <f t="shared" ca="1" si="108"/>
        <v>1584</v>
      </c>
      <c r="AA2310" s="4" t="str">
        <f t="shared" si="109"/>
        <v>Mid</v>
      </c>
      <c r="AB2310" s="2">
        <f t="shared" si="110"/>
        <v>0.05</v>
      </c>
      <c r="AC2310" s="2">
        <f>banking_clients[[#This Row],[Bank_Loans]] + banking_clients[[#This Row],[Business_Lending]] + banking_clients[[#This Row],[CreditCard_Balance]]</f>
        <v>2046231.1300000001</v>
      </c>
      <c r="AD2310" s="2">
        <f>banking_clients[[#This Row],[Bank_Deposits]] + banking_clients[[#This Row],[Saving_Accounts]] + banking_clients[[#This Row],[ForeignCurrency_Account]] + banking_clients[[#This Row],[Checking_Accounts]]</f>
        <v>3779754.0999999996</v>
      </c>
    </row>
    <row r="2311" spans="1:30" x14ac:dyDescent="0.2">
      <c r="A2311" t="s">
        <v>6852</v>
      </c>
      <c r="B2311" t="s">
        <v>6853</v>
      </c>
      <c r="C2311" s="5">
        <v>48</v>
      </c>
      <c r="D2311">
        <v>29515</v>
      </c>
      <c r="E2311" s="3" t="s">
        <v>6854</v>
      </c>
      <c r="F2311" s="4" t="s">
        <v>63</v>
      </c>
      <c r="G2311" s="4" t="s">
        <v>11</v>
      </c>
      <c r="H2311" s="4" t="s">
        <v>721</v>
      </c>
      <c r="I2311" s="4" t="s">
        <v>13</v>
      </c>
      <c r="J2311" s="4" t="s">
        <v>40</v>
      </c>
      <c r="K2311" s="2">
        <v>25752.16</v>
      </c>
      <c r="L2311" s="2">
        <v>19591.2</v>
      </c>
      <c r="M2311" s="5">
        <v>1</v>
      </c>
      <c r="N2311" s="2">
        <v>1050</v>
      </c>
      <c r="O2311" s="2">
        <v>160025.32</v>
      </c>
      <c r="P2311" s="2">
        <v>73467.27</v>
      </c>
      <c r="Q2311" s="2">
        <v>32535.5</v>
      </c>
      <c r="R2311" s="2">
        <v>60830.9</v>
      </c>
      <c r="S2311" s="2">
        <v>21019.599999999999</v>
      </c>
      <c r="T2311" s="2">
        <v>534722.43999999994</v>
      </c>
      <c r="U2311" s="5">
        <v>0</v>
      </c>
      <c r="V2311" s="6">
        <v>1</v>
      </c>
      <c r="W2311">
        <v>3</v>
      </c>
      <c r="X2311">
        <v>2</v>
      </c>
      <c r="Y2311">
        <v>14</v>
      </c>
      <c r="Z2311" s="5">
        <f t="shared" ca="1" si="108"/>
        <v>2626</v>
      </c>
      <c r="AA2311" s="4" t="str">
        <f t="shared" si="109"/>
        <v>Low</v>
      </c>
      <c r="AB2311" s="2">
        <f t="shared" si="110"/>
        <v>0.05</v>
      </c>
      <c r="AC2311" s="2">
        <f>banking_clients[[#This Row],[Bank_Loans]] + banking_clients[[#This Row],[Business_Lending]] + banking_clients[[#This Row],[CreditCard_Balance]]</f>
        <v>695797.76000000001</v>
      </c>
      <c r="AD2311" s="2">
        <f>banking_clients[[#This Row],[Bank_Deposits]] + banking_clients[[#This Row],[Saving_Accounts]] + banking_clients[[#This Row],[ForeignCurrency_Account]] + banking_clients[[#This Row],[Checking_Accounts]]</f>
        <v>187853.27000000002</v>
      </c>
    </row>
    <row r="2312" spans="1:30" x14ac:dyDescent="0.2">
      <c r="A2312" t="s">
        <v>6855</v>
      </c>
      <c r="B2312" t="s">
        <v>6856</v>
      </c>
      <c r="C2312" s="5">
        <v>25</v>
      </c>
      <c r="D2312">
        <v>10403</v>
      </c>
      <c r="E2312" s="3" t="s">
        <v>4348</v>
      </c>
      <c r="F2312" s="4" t="s">
        <v>506</v>
      </c>
      <c r="G2312" s="4" t="s">
        <v>25</v>
      </c>
      <c r="H2312" s="4" t="s">
        <v>258</v>
      </c>
      <c r="I2312" s="4" t="s">
        <v>33</v>
      </c>
      <c r="J2312" s="4" t="s">
        <v>14</v>
      </c>
      <c r="K2312" s="2">
        <v>391452.51</v>
      </c>
      <c r="L2312" s="2">
        <v>38522.839999999997</v>
      </c>
      <c r="M2312" s="5">
        <v>1</v>
      </c>
      <c r="N2312" s="2">
        <v>7426.32</v>
      </c>
      <c r="O2312" s="2">
        <v>1768136.2</v>
      </c>
      <c r="P2312" s="2">
        <v>1972356.39</v>
      </c>
      <c r="Q2312" s="2">
        <v>1116139.6599999999</v>
      </c>
      <c r="R2312" s="2">
        <v>326126.84000000003</v>
      </c>
      <c r="S2312" s="2">
        <v>94730.559999999998</v>
      </c>
      <c r="T2312" s="2">
        <v>2198522.39</v>
      </c>
      <c r="U2312" s="5">
        <v>3</v>
      </c>
      <c r="V2312" s="6">
        <v>4</v>
      </c>
      <c r="W2312">
        <v>3</v>
      </c>
      <c r="X2312">
        <v>2</v>
      </c>
      <c r="Y2312">
        <v>15</v>
      </c>
      <c r="Z2312" s="5">
        <f t="shared" ca="1" si="108"/>
        <v>4670</v>
      </c>
      <c r="AA2312" s="4" t="str">
        <f t="shared" si="109"/>
        <v>High</v>
      </c>
      <c r="AB2312" s="2">
        <f t="shared" si="110"/>
        <v>0.03</v>
      </c>
      <c r="AC2312" s="2">
        <f>banking_clients[[#This Row],[Bank_Loans]] + banking_clients[[#This Row],[Business_Lending]] + banking_clients[[#This Row],[CreditCard_Balance]]</f>
        <v>3974084.9099999997</v>
      </c>
      <c r="AD2312" s="2">
        <f>banking_clients[[#This Row],[Bank_Deposits]] + banking_clients[[#This Row],[Saving_Accounts]] + banking_clients[[#This Row],[ForeignCurrency_Account]] + banking_clients[[#This Row],[Checking_Accounts]]</f>
        <v>3509353.45</v>
      </c>
    </row>
    <row r="2313" spans="1:30" x14ac:dyDescent="0.2">
      <c r="A2313" t="s">
        <v>6857</v>
      </c>
      <c r="B2313" t="s">
        <v>6858</v>
      </c>
      <c r="C2313" s="5">
        <v>34</v>
      </c>
      <c r="D2313">
        <v>2872</v>
      </c>
      <c r="E2313" s="3" t="s">
        <v>6859</v>
      </c>
      <c r="F2313" s="4" t="s">
        <v>506</v>
      </c>
      <c r="G2313" s="4" t="s">
        <v>11</v>
      </c>
      <c r="H2313" s="4" t="s">
        <v>622</v>
      </c>
      <c r="I2313" s="4" t="s">
        <v>33</v>
      </c>
      <c r="J2313" s="4" t="s">
        <v>27</v>
      </c>
      <c r="K2313" s="2">
        <v>84116.11</v>
      </c>
      <c r="L2313" s="2">
        <v>14898.87</v>
      </c>
      <c r="M2313" s="5">
        <v>3</v>
      </c>
      <c r="N2313" s="2">
        <v>2470.8200000000002</v>
      </c>
      <c r="O2313" s="2">
        <v>75179.009999999995</v>
      </c>
      <c r="P2313" s="2">
        <v>721069.21</v>
      </c>
      <c r="Q2313" s="2">
        <v>215157.75</v>
      </c>
      <c r="R2313" s="2">
        <v>249117.78</v>
      </c>
      <c r="S2313" s="2">
        <v>27835.61</v>
      </c>
      <c r="T2313" s="2">
        <v>739920.72</v>
      </c>
      <c r="U2313" s="5">
        <v>3</v>
      </c>
      <c r="V2313" s="6">
        <v>1</v>
      </c>
      <c r="W2313">
        <v>3</v>
      </c>
      <c r="X2313">
        <v>1</v>
      </c>
      <c r="Y2313">
        <v>1</v>
      </c>
      <c r="Z2313" s="5">
        <f t="shared" ca="1" si="108"/>
        <v>1370</v>
      </c>
      <c r="AA2313" s="4" t="str">
        <f t="shared" si="109"/>
        <v>Low</v>
      </c>
      <c r="AB2313" s="2">
        <f t="shared" si="110"/>
        <v>0.03</v>
      </c>
      <c r="AC2313" s="2">
        <f>banking_clients[[#This Row],[Bank_Loans]] + banking_clients[[#This Row],[Business_Lending]] + banking_clients[[#This Row],[CreditCard_Balance]]</f>
        <v>817570.54999999993</v>
      </c>
      <c r="AD2313" s="2">
        <f>banking_clients[[#This Row],[Bank_Deposits]] + banking_clients[[#This Row],[Saving_Accounts]] + banking_clients[[#This Row],[ForeignCurrency_Account]] + banking_clients[[#This Row],[Checking_Accounts]]</f>
        <v>1213180.3500000001</v>
      </c>
    </row>
    <row r="2314" spans="1:30" x14ac:dyDescent="0.2">
      <c r="A2314" t="s">
        <v>6860</v>
      </c>
      <c r="B2314" t="s">
        <v>6861</v>
      </c>
      <c r="C2314" s="5">
        <v>28</v>
      </c>
      <c r="D2314">
        <v>3874</v>
      </c>
      <c r="E2314" s="3" t="s">
        <v>2603</v>
      </c>
      <c r="F2314" s="4" t="s">
        <v>58</v>
      </c>
      <c r="G2314" s="4" t="s">
        <v>49</v>
      </c>
      <c r="H2314" s="4" t="s">
        <v>1049</v>
      </c>
      <c r="I2314" s="4" t="s">
        <v>80</v>
      </c>
      <c r="J2314" s="4" t="s">
        <v>34</v>
      </c>
      <c r="K2314" s="2">
        <v>74280.149999999994</v>
      </c>
      <c r="L2314" s="2">
        <v>28989.03</v>
      </c>
      <c r="M2314" s="5">
        <v>1</v>
      </c>
      <c r="N2314" s="2">
        <v>2928.39</v>
      </c>
      <c r="O2314" s="2">
        <v>50051.62</v>
      </c>
      <c r="P2314" s="2">
        <v>123393.78</v>
      </c>
      <c r="Q2314" s="2">
        <v>161361.1</v>
      </c>
      <c r="R2314" s="2">
        <v>73656.600000000006</v>
      </c>
      <c r="S2314" s="2">
        <v>23082.639999999999</v>
      </c>
      <c r="T2314" s="2">
        <v>275544.03000000003</v>
      </c>
      <c r="U2314" s="5">
        <v>0</v>
      </c>
      <c r="V2314" s="6">
        <v>2</v>
      </c>
      <c r="W2314">
        <v>4</v>
      </c>
      <c r="X2314">
        <v>1</v>
      </c>
      <c r="Y2314">
        <v>3</v>
      </c>
      <c r="Z2314" s="5">
        <f t="shared" ca="1" si="108"/>
        <v>2253</v>
      </c>
      <c r="AA2314" s="4" t="str">
        <f t="shared" si="109"/>
        <v>Low</v>
      </c>
      <c r="AB2314" s="2">
        <f t="shared" si="110"/>
        <v>0.01</v>
      </c>
      <c r="AC2314" s="2">
        <f>banking_clients[[#This Row],[Bank_Loans]] + banking_clients[[#This Row],[Business_Lending]] + banking_clients[[#This Row],[CreditCard_Balance]]</f>
        <v>328524.04000000004</v>
      </c>
      <c r="AD2314" s="2">
        <f>banking_clients[[#This Row],[Bank_Deposits]] + banking_clients[[#This Row],[Saving_Accounts]] + banking_clients[[#This Row],[ForeignCurrency_Account]] + banking_clients[[#This Row],[Checking_Accounts]]</f>
        <v>381494.12</v>
      </c>
    </row>
    <row r="2315" spans="1:30" x14ac:dyDescent="0.2">
      <c r="A2315" t="s">
        <v>6862</v>
      </c>
      <c r="B2315" t="s">
        <v>6863</v>
      </c>
      <c r="C2315" s="5">
        <v>49</v>
      </c>
      <c r="D2315">
        <v>23933</v>
      </c>
      <c r="E2315" s="3" t="s">
        <v>6864</v>
      </c>
      <c r="F2315" s="4" t="s">
        <v>267</v>
      </c>
      <c r="G2315" s="4" t="s">
        <v>25</v>
      </c>
      <c r="H2315" s="4" t="s">
        <v>1152</v>
      </c>
      <c r="I2315" s="4" t="s">
        <v>13</v>
      </c>
      <c r="J2315" s="4" t="s">
        <v>14</v>
      </c>
      <c r="K2315" s="2">
        <v>43305.87</v>
      </c>
      <c r="L2315" s="2">
        <v>17371.53</v>
      </c>
      <c r="M2315" s="5">
        <v>1</v>
      </c>
      <c r="N2315" s="2">
        <v>2620.13</v>
      </c>
      <c r="O2315" s="2">
        <v>263693.78000000003</v>
      </c>
      <c r="P2315" s="2">
        <v>573777.99</v>
      </c>
      <c r="Q2315" s="2">
        <v>222932.85</v>
      </c>
      <c r="R2315" s="2">
        <v>125427.14</v>
      </c>
      <c r="S2315" s="2">
        <v>22260.26</v>
      </c>
      <c r="T2315" s="2">
        <v>270197.25</v>
      </c>
      <c r="U2315" s="5">
        <v>0</v>
      </c>
      <c r="V2315" s="6">
        <v>1</v>
      </c>
      <c r="W2315">
        <v>4</v>
      </c>
      <c r="X2315">
        <v>2</v>
      </c>
      <c r="Y2315">
        <v>4</v>
      </c>
      <c r="Z2315" s="5">
        <f t="shared" ca="1" si="108"/>
        <v>7201</v>
      </c>
      <c r="AA2315" s="4" t="str">
        <f t="shared" si="109"/>
        <v>Low</v>
      </c>
      <c r="AB2315" s="2">
        <f t="shared" si="110"/>
        <v>0.05</v>
      </c>
      <c r="AC2315" s="2">
        <f>banking_clients[[#This Row],[Bank_Loans]] + banking_clients[[#This Row],[Business_Lending]] + banking_clients[[#This Row],[CreditCard_Balance]]</f>
        <v>536511.16</v>
      </c>
      <c r="AD2315" s="2">
        <f>banking_clients[[#This Row],[Bank_Deposits]] + banking_clients[[#This Row],[Saving_Accounts]] + banking_clients[[#This Row],[ForeignCurrency_Account]] + banking_clients[[#This Row],[Checking_Accounts]]</f>
        <v>944398.24</v>
      </c>
    </row>
    <row r="2316" spans="1:30" x14ac:dyDescent="0.2">
      <c r="A2316" t="s">
        <v>6865</v>
      </c>
      <c r="B2316" t="s">
        <v>6866</v>
      </c>
      <c r="C2316" s="5">
        <v>21</v>
      </c>
      <c r="D2316">
        <v>33191</v>
      </c>
      <c r="E2316" s="3" t="s">
        <v>6867</v>
      </c>
      <c r="F2316" s="4" t="s">
        <v>158</v>
      </c>
      <c r="G2316" s="4" t="s">
        <v>49</v>
      </c>
      <c r="H2316" s="4" t="s">
        <v>442</v>
      </c>
      <c r="I2316" s="4" t="s">
        <v>33</v>
      </c>
      <c r="J2316" s="4" t="s">
        <v>34</v>
      </c>
      <c r="K2316" s="2">
        <v>264000.64000000001</v>
      </c>
      <c r="L2316" s="2">
        <v>28646.400000000001</v>
      </c>
      <c r="M2316" s="5">
        <v>2</v>
      </c>
      <c r="N2316" s="2">
        <v>3460.61</v>
      </c>
      <c r="O2316" s="2">
        <v>1428395.53</v>
      </c>
      <c r="P2316" s="2">
        <v>0</v>
      </c>
      <c r="Q2316" s="2">
        <v>0</v>
      </c>
      <c r="R2316" s="2">
        <v>0</v>
      </c>
      <c r="S2316" s="2">
        <v>37996.19</v>
      </c>
      <c r="T2316" s="2">
        <v>0</v>
      </c>
      <c r="U2316" s="5">
        <v>2</v>
      </c>
      <c r="V2316" s="6">
        <v>2</v>
      </c>
      <c r="W2316">
        <v>1</v>
      </c>
      <c r="X2316">
        <v>1</v>
      </c>
      <c r="Y2316">
        <v>5</v>
      </c>
      <c r="Z2316" s="5">
        <f t="shared" ca="1" si="108"/>
        <v>5797</v>
      </c>
      <c r="AA2316" s="4" t="str">
        <f t="shared" si="109"/>
        <v>Mid</v>
      </c>
      <c r="AB2316" s="2">
        <f t="shared" si="110"/>
        <v>0.03</v>
      </c>
      <c r="AC2316" s="2">
        <f>banking_clients[[#This Row],[Bank_Loans]] + banking_clients[[#This Row],[Business_Lending]] + banking_clients[[#This Row],[CreditCard_Balance]]</f>
        <v>1431856.1400000001</v>
      </c>
      <c r="AD2316" s="2">
        <f>banking_clients[[#This Row],[Bank_Deposits]] + banking_clients[[#This Row],[Saving_Accounts]] + banking_clients[[#This Row],[ForeignCurrency_Account]] + banking_clients[[#This Row],[Checking_Accounts]]</f>
        <v>37996.19</v>
      </c>
    </row>
    <row r="2317" spans="1:30" x14ac:dyDescent="0.2">
      <c r="A2317" t="s">
        <v>6868</v>
      </c>
      <c r="B2317" t="s">
        <v>6869</v>
      </c>
      <c r="C2317" s="5">
        <v>34</v>
      </c>
      <c r="D2317">
        <v>32933</v>
      </c>
      <c r="E2317" s="3" t="s">
        <v>2848</v>
      </c>
      <c r="F2317" s="4" t="s">
        <v>446</v>
      </c>
      <c r="G2317" s="4" t="s">
        <v>25</v>
      </c>
      <c r="H2317" s="4" t="s">
        <v>178</v>
      </c>
      <c r="I2317" s="4" t="s">
        <v>33</v>
      </c>
      <c r="J2317" s="4" t="s">
        <v>14</v>
      </c>
      <c r="K2317" s="2">
        <v>83258.97</v>
      </c>
      <c r="L2317" s="2">
        <v>17045.34</v>
      </c>
      <c r="M2317" s="5">
        <v>1</v>
      </c>
      <c r="N2317" s="2">
        <v>228.82</v>
      </c>
      <c r="O2317" s="2">
        <v>524549.75</v>
      </c>
      <c r="P2317" s="2">
        <v>149999.47</v>
      </c>
      <c r="Q2317" s="2">
        <v>96710.18</v>
      </c>
      <c r="R2317" s="2">
        <v>101664.11</v>
      </c>
      <c r="S2317" s="2">
        <v>16219.01</v>
      </c>
      <c r="T2317" s="2">
        <v>74362.91</v>
      </c>
      <c r="U2317" s="5">
        <v>1</v>
      </c>
      <c r="V2317" s="6">
        <v>1</v>
      </c>
      <c r="W2317">
        <v>2</v>
      </c>
      <c r="X2317">
        <v>2</v>
      </c>
      <c r="Y2317">
        <v>6</v>
      </c>
      <c r="Z2317" s="5">
        <f t="shared" ca="1" si="108"/>
        <v>5256</v>
      </c>
      <c r="AA2317" s="4" t="str">
        <f t="shared" si="109"/>
        <v>Low</v>
      </c>
      <c r="AB2317" s="2">
        <f t="shared" si="110"/>
        <v>0.03</v>
      </c>
      <c r="AC2317" s="2">
        <f>banking_clients[[#This Row],[Bank_Loans]] + banking_clients[[#This Row],[Business_Lending]] + banking_clients[[#This Row],[CreditCard_Balance]]</f>
        <v>599141.48</v>
      </c>
      <c r="AD2317" s="2">
        <f>banking_clients[[#This Row],[Bank_Deposits]] + banking_clients[[#This Row],[Saving_Accounts]] + banking_clients[[#This Row],[ForeignCurrency_Account]] + banking_clients[[#This Row],[Checking_Accounts]]</f>
        <v>364592.77</v>
      </c>
    </row>
    <row r="2318" spans="1:30" x14ac:dyDescent="0.2">
      <c r="A2318" t="s">
        <v>6870</v>
      </c>
      <c r="B2318" t="s">
        <v>6871</v>
      </c>
      <c r="C2318" s="5">
        <v>44</v>
      </c>
      <c r="D2318">
        <v>24345</v>
      </c>
      <c r="E2318" s="3" t="s">
        <v>6872</v>
      </c>
      <c r="F2318" s="4" t="s">
        <v>377</v>
      </c>
      <c r="G2318" s="4" t="s">
        <v>25</v>
      </c>
      <c r="H2318" s="4" t="s">
        <v>1152</v>
      </c>
      <c r="I2318" s="4" t="s">
        <v>13</v>
      </c>
      <c r="J2318" s="4" t="s">
        <v>34</v>
      </c>
      <c r="K2318" s="2">
        <v>175867.55</v>
      </c>
      <c r="L2318" s="2">
        <v>22703.14</v>
      </c>
      <c r="M2318" s="5">
        <v>1</v>
      </c>
      <c r="N2318" s="2">
        <v>3466.69</v>
      </c>
      <c r="O2318" s="2">
        <v>305921.91999999998</v>
      </c>
      <c r="P2318" s="2">
        <v>505169.75</v>
      </c>
      <c r="Q2318" s="2">
        <v>354590.3</v>
      </c>
      <c r="R2318" s="2">
        <v>98362.38</v>
      </c>
      <c r="S2318" s="2">
        <v>22269.67</v>
      </c>
      <c r="T2318" s="2">
        <v>106907.18</v>
      </c>
      <c r="U2318" s="5">
        <v>2</v>
      </c>
      <c r="V2318" s="6">
        <v>1</v>
      </c>
      <c r="W2318">
        <v>3</v>
      </c>
      <c r="X2318">
        <v>2</v>
      </c>
      <c r="Y2318">
        <v>7</v>
      </c>
      <c r="Z2318" s="5">
        <f t="shared" ca="1" si="108"/>
        <v>4294</v>
      </c>
      <c r="AA2318" s="4" t="str">
        <f t="shared" si="109"/>
        <v>Mid</v>
      </c>
      <c r="AB2318" s="2">
        <f t="shared" si="110"/>
        <v>0.05</v>
      </c>
      <c r="AC2318" s="2">
        <f>banking_clients[[#This Row],[Bank_Loans]] + banking_clients[[#This Row],[Business_Lending]] + banking_clients[[#This Row],[CreditCard_Balance]]</f>
        <v>416295.79</v>
      </c>
      <c r="AD2318" s="2">
        <f>banking_clients[[#This Row],[Bank_Deposits]] + banking_clients[[#This Row],[Saving_Accounts]] + banking_clients[[#This Row],[ForeignCurrency_Account]] + banking_clients[[#This Row],[Checking_Accounts]]</f>
        <v>980392.10000000009</v>
      </c>
    </row>
    <row r="2319" spans="1:30" x14ac:dyDescent="0.2">
      <c r="A2319" t="s">
        <v>6873</v>
      </c>
      <c r="B2319" t="s">
        <v>6874</v>
      </c>
      <c r="C2319" s="5">
        <v>63</v>
      </c>
      <c r="D2319">
        <v>32116</v>
      </c>
      <c r="E2319" s="3" t="s">
        <v>6224</v>
      </c>
      <c r="F2319" s="4" t="s">
        <v>44</v>
      </c>
      <c r="G2319" s="4" t="s">
        <v>49</v>
      </c>
      <c r="H2319" s="4" t="s">
        <v>90</v>
      </c>
      <c r="I2319" s="4" t="s">
        <v>33</v>
      </c>
      <c r="J2319" s="4" t="s">
        <v>14</v>
      </c>
      <c r="K2319" s="2">
        <v>40137.56</v>
      </c>
      <c r="L2319" s="2">
        <v>22634.5</v>
      </c>
      <c r="M2319" s="5">
        <v>1</v>
      </c>
      <c r="N2319" s="2">
        <v>411.81</v>
      </c>
      <c r="O2319" s="2">
        <v>173313.54</v>
      </c>
      <c r="P2319" s="2">
        <v>798969.59</v>
      </c>
      <c r="Q2319" s="2">
        <v>418507.88</v>
      </c>
      <c r="R2319" s="2">
        <v>143760.17000000001</v>
      </c>
      <c r="S2319" s="2">
        <v>14716.3</v>
      </c>
      <c r="T2319" s="2">
        <v>459472.96</v>
      </c>
      <c r="U2319" s="5">
        <v>2</v>
      </c>
      <c r="V2319" s="6">
        <v>1</v>
      </c>
      <c r="W2319">
        <v>4</v>
      </c>
      <c r="X2319">
        <v>2</v>
      </c>
      <c r="Y2319">
        <v>8</v>
      </c>
      <c r="Z2319" s="5">
        <f t="shared" ca="1" si="108"/>
        <v>5571</v>
      </c>
      <c r="AA2319" s="4" t="str">
        <f t="shared" si="109"/>
        <v>Low</v>
      </c>
      <c r="AB2319" s="2">
        <f t="shared" si="110"/>
        <v>0.03</v>
      </c>
      <c r="AC2319" s="2">
        <f>banking_clients[[#This Row],[Bank_Loans]] + banking_clients[[#This Row],[Business_Lending]] + banking_clients[[#This Row],[CreditCard_Balance]]</f>
        <v>633198.31000000006</v>
      </c>
      <c r="AD2319" s="2">
        <f>banking_clients[[#This Row],[Bank_Deposits]] + banking_clients[[#This Row],[Saving_Accounts]] + banking_clients[[#This Row],[ForeignCurrency_Account]] + banking_clients[[#This Row],[Checking_Accounts]]</f>
        <v>1375953.94</v>
      </c>
    </row>
    <row r="2320" spans="1:30" x14ac:dyDescent="0.2">
      <c r="A2320" t="s">
        <v>6875</v>
      </c>
      <c r="B2320" t="s">
        <v>6876</v>
      </c>
      <c r="C2320" s="5">
        <v>84</v>
      </c>
      <c r="D2320">
        <v>27544</v>
      </c>
      <c r="E2320" s="3" t="s">
        <v>6877</v>
      </c>
      <c r="F2320" s="4" t="s">
        <v>144</v>
      </c>
      <c r="G2320" s="4" t="s">
        <v>25</v>
      </c>
      <c r="H2320" s="4" t="s">
        <v>906</v>
      </c>
      <c r="I2320" s="4" t="s">
        <v>13</v>
      </c>
      <c r="J2320" s="4" t="s">
        <v>34</v>
      </c>
      <c r="K2320" s="2">
        <v>463124.74</v>
      </c>
      <c r="L2320" s="2">
        <v>7630.77</v>
      </c>
      <c r="M2320" s="5">
        <v>1</v>
      </c>
      <c r="N2320" s="2">
        <v>643.79999999999995</v>
      </c>
      <c r="O2320" s="2">
        <v>560115.56999999995</v>
      </c>
      <c r="P2320" s="2">
        <v>965827.89</v>
      </c>
      <c r="Q2320" s="2">
        <v>260773.53</v>
      </c>
      <c r="R2320" s="2">
        <v>874267.41</v>
      </c>
      <c r="S2320" s="2">
        <v>81159.69</v>
      </c>
      <c r="T2320" s="2">
        <v>1882715.67</v>
      </c>
      <c r="U2320" s="5">
        <v>3</v>
      </c>
      <c r="V2320" s="6">
        <v>4</v>
      </c>
      <c r="W2320">
        <v>1</v>
      </c>
      <c r="X2320">
        <v>1</v>
      </c>
      <c r="Y2320">
        <v>9</v>
      </c>
      <c r="Z2320" s="5">
        <f t="shared" ca="1" si="108"/>
        <v>4699</v>
      </c>
      <c r="AA2320" s="4" t="str">
        <f t="shared" si="109"/>
        <v>High</v>
      </c>
      <c r="AB2320" s="2">
        <f t="shared" si="110"/>
        <v>0.05</v>
      </c>
      <c r="AC2320" s="2">
        <f>banking_clients[[#This Row],[Bank_Loans]] + banking_clients[[#This Row],[Business_Lending]] + banking_clients[[#This Row],[CreditCard_Balance]]</f>
        <v>2443475.0399999996</v>
      </c>
      <c r="AD2320" s="2">
        <f>banking_clients[[#This Row],[Bank_Deposits]] + banking_clients[[#This Row],[Saving_Accounts]] + banking_clients[[#This Row],[ForeignCurrency_Account]] + banking_clients[[#This Row],[Checking_Accounts]]</f>
        <v>2182028.52</v>
      </c>
    </row>
    <row r="2321" spans="1:30" x14ac:dyDescent="0.2">
      <c r="A2321" t="s">
        <v>6878</v>
      </c>
      <c r="B2321" t="s">
        <v>6879</v>
      </c>
      <c r="C2321" s="5">
        <v>31</v>
      </c>
      <c r="D2321">
        <v>4017</v>
      </c>
      <c r="E2321" s="3" t="s">
        <v>6880</v>
      </c>
      <c r="F2321" s="4" t="s">
        <v>163</v>
      </c>
      <c r="G2321" s="4" t="s">
        <v>25</v>
      </c>
      <c r="H2321" s="4" t="s">
        <v>397</v>
      </c>
      <c r="I2321" s="4" t="s">
        <v>13</v>
      </c>
      <c r="J2321" s="4" t="s">
        <v>14</v>
      </c>
      <c r="K2321" s="2">
        <v>88949.54</v>
      </c>
      <c r="L2321" s="2">
        <v>27995.1</v>
      </c>
      <c r="M2321" s="5">
        <v>2</v>
      </c>
      <c r="N2321" s="2">
        <v>4221.28</v>
      </c>
      <c r="O2321" s="2">
        <v>346791.76</v>
      </c>
      <c r="P2321" s="2">
        <v>1620734.08</v>
      </c>
      <c r="Q2321" s="2">
        <v>719200.75</v>
      </c>
      <c r="R2321" s="2">
        <v>361322.4</v>
      </c>
      <c r="S2321" s="2">
        <v>8257.2000000000007</v>
      </c>
      <c r="T2321" s="2">
        <v>1128023.68</v>
      </c>
      <c r="U2321" s="5">
        <v>1</v>
      </c>
      <c r="V2321" s="6">
        <v>1</v>
      </c>
      <c r="W2321">
        <v>1</v>
      </c>
      <c r="X2321">
        <v>1</v>
      </c>
      <c r="Y2321">
        <v>10</v>
      </c>
      <c r="Z2321" s="5">
        <f t="shared" ca="1" si="108"/>
        <v>4051</v>
      </c>
      <c r="AA2321" s="4" t="str">
        <f t="shared" si="109"/>
        <v>Low</v>
      </c>
      <c r="AB2321" s="2">
        <f t="shared" si="110"/>
        <v>0.05</v>
      </c>
      <c r="AC2321" s="2">
        <f>banking_clients[[#This Row],[Bank_Loans]] + banking_clients[[#This Row],[Business_Lending]] + banking_clients[[#This Row],[CreditCard_Balance]]</f>
        <v>1479036.72</v>
      </c>
      <c r="AD2321" s="2">
        <f>banking_clients[[#This Row],[Bank_Deposits]] + banking_clients[[#This Row],[Saving_Accounts]] + banking_clients[[#This Row],[ForeignCurrency_Account]] + banking_clients[[#This Row],[Checking_Accounts]]</f>
        <v>2709514.4299999997</v>
      </c>
    </row>
    <row r="2322" spans="1:30" x14ac:dyDescent="0.2">
      <c r="A2322" t="s">
        <v>6881</v>
      </c>
      <c r="B2322" t="s">
        <v>6882</v>
      </c>
      <c r="C2322" s="5">
        <v>70</v>
      </c>
      <c r="D2322">
        <v>42660</v>
      </c>
      <c r="E2322" s="3" t="s">
        <v>6883</v>
      </c>
      <c r="F2322" s="4" t="s">
        <v>158</v>
      </c>
      <c r="G2322" s="4" t="s">
        <v>49</v>
      </c>
      <c r="H2322" s="4" t="s">
        <v>188</v>
      </c>
      <c r="I2322" s="4" t="s">
        <v>13</v>
      </c>
      <c r="J2322" s="4" t="s">
        <v>34</v>
      </c>
      <c r="K2322" s="2">
        <v>157704.75</v>
      </c>
      <c r="L2322" s="2">
        <v>24987.599999999999</v>
      </c>
      <c r="M2322" s="5">
        <v>1</v>
      </c>
      <c r="N2322" s="2">
        <v>3820.5</v>
      </c>
      <c r="O2322" s="2">
        <v>302979.15000000002</v>
      </c>
      <c r="P2322" s="2">
        <v>125832.49</v>
      </c>
      <c r="Q2322" s="2">
        <v>93954.92</v>
      </c>
      <c r="R2322" s="2">
        <v>76036.38</v>
      </c>
      <c r="S2322" s="2">
        <v>15133.5</v>
      </c>
      <c r="T2322" s="2">
        <v>750982.05</v>
      </c>
      <c r="U2322" s="5">
        <v>0</v>
      </c>
      <c r="V2322" s="6">
        <v>4</v>
      </c>
      <c r="W2322">
        <v>1</v>
      </c>
      <c r="X2322">
        <v>1</v>
      </c>
      <c r="Y2322">
        <v>11</v>
      </c>
      <c r="Z2322" s="5">
        <f t="shared" ca="1" si="108"/>
        <v>8921</v>
      </c>
      <c r="AA2322" s="4" t="str">
        <f t="shared" si="109"/>
        <v>Mid</v>
      </c>
      <c r="AB2322" s="2">
        <f t="shared" si="110"/>
        <v>0.05</v>
      </c>
      <c r="AC2322" s="2">
        <f>banking_clients[[#This Row],[Bank_Loans]] + banking_clients[[#This Row],[Business_Lending]] + banking_clients[[#This Row],[CreditCard_Balance]]</f>
        <v>1057781.7000000002</v>
      </c>
      <c r="AD2322" s="2">
        <f>banking_clients[[#This Row],[Bank_Deposits]] + banking_clients[[#This Row],[Saving_Accounts]] + banking_clients[[#This Row],[ForeignCurrency_Account]] + banking_clients[[#This Row],[Checking_Accounts]]</f>
        <v>310957.28999999998</v>
      </c>
    </row>
    <row r="2323" spans="1:30" x14ac:dyDescent="0.2">
      <c r="A2323" t="s">
        <v>6884</v>
      </c>
      <c r="B2323" t="s">
        <v>6885</v>
      </c>
      <c r="C2323" s="5">
        <v>32</v>
      </c>
      <c r="D2323">
        <v>19833</v>
      </c>
      <c r="E2323" s="3" t="s">
        <v>2767</v>
      </c>
      <c r="F2323" s="4" t="s">
        <v>177</v>
      </c>
      <c r="G2323" s="4" t="s">
        <v>25</v>
      </c>
      <c r="H2323" s="4" t="s">
        <v>1237</v>
      </c>
      <c r="I2323" s="4" t="s">
        <v>33</v>
      </c>
      <c r="J2323" s="4" t="s">
        <v>14</v>
      </c>
      <c r="K2323" s="2">
        <v>432677.4</v>
      </c>
      <c r="L2323" s="2">
        <v>60611.94</v>
      </c>
      <c r="M2323" s="5">
        <v>1</v>
      </c>
      <c r="N2323" s="2">
        <v>6432.44</v>
      </c>
      <c r="O2323" s="2">
        <v>547731.64</v>
      </c>
      <c r="P2323" s="2">
        <v>288457.58</v>
      </c>
      <c r="Q2323" s="2">
        <v>94835.37</v>
      </c>
      <c r="R2323" s="2">
        <v>79108.5</v>
      </c>
      <c r="S2323" s="2">
        <v>15452.67</v>
      </c>
      <c r="T2323" s="2">
        <v>2979852.7</v>
      </c>
      <c r="U2323" s="5">
        <v>0</v>
      </c>
      <c r="V2323" s="6">
        <v>4</v>
      </c>
      <c r="W2323">
        <v>2</v>
      </c>
      <c r="X2323">
        <v>2</v>
      </c>
      <c r="Y2323">
        <v>12</v>
      </c>
      <c r="Z2323" s="5">
        <f t="shared" ca="1" si="108"/>
        <v>6125</v>
      </c>
      <c r="AA2323" s="4" t="str">
        <f t="shared" si="109"/>
        <v>High</v>
      </c>
      <c r="AB2323" s="2">
        <f t="shared" si="110"/>
        <v>0.03</v>
      </c>
      <c r="AC2323" s="2">
        <f>banking_clients[[#This Row],[Bank_Loans]] + banking_clients[[#This Row],[Business_Lending]] + banking_clients[[#This Row],[CreditCard_Balance]]</f>
        <v>3534016.7800000003</v>
      </c>
      <c r="AD2323" s="2">
        <f>banking_clients[[#This Row],[Bank_Deposits]] + banking_clients[[#This Row],[Saving_Accounts]] + banking_clients[[#This Row],[ForeignCurrency_Account]] + banking_clients[[#This Row],[Checking_Accounts]]</f>
        <v>477854.12</v>
      </c>
    </row>
    <row r="2324" spans="1:30" x14ac:dyDescent="0.2">
      <c r="A2324" t="s">
        <v>6886</v>
      </c>
      <c r="B2324" t="s">
        <v>6887</v>
      </c>
      <c r="C2324" s="5">
        <v>55</v>
      </c>
      <c r="D2324">
        <v>33992</v>
      </c>
      <c r="E2324" s="3" t="s">
        <v>6888</v>
      </c>
      <c r="F2324" s="4" t="s">
        <v>89</v>
      </c>
      <c r="G2324" s="4" t="s">
        <v>49</v>
      </c>
      <c r="H2324" s="4" t="s">
        <v>659</v>
      </c>
      <c r="I2324" s="4" t="s">
        <v>80</v>
      </c>
      <c r="J2324" s="4" t="s">
        <v>34</v>
      </c>
      <c r="K2324" s="2">
        <v>93157.5</v>
      </c>
      <c r="L2324" s="2">
        <v>39555.54</v>
      </c>
      <c r="M2324" s="5">
        <v>2</v>
      </c>
      <c r="N2324" s="2">
        <v>2345</v>
      </c>
      <c r="O2324" s="2">
        <v>86419.08</v>
      </c>
      <c r="P2324" s="2">
        <v>80956.11</v>
      </c>
      <c r="Q2324" s="2">
        <v>82283.259999999995</v>
      </c>
      <c r="R2324" s="2">
        <v>61526.64</v>
      </c>
      <c r="S2324" s="2">
        <v>7154.24</v>
      </c>
      <c r="T2324" s="2">
        <v>404995.65</v>
      </c>
      <c r="U2324" s="5">
        <v>2</v>
      </c>
      <c r="V2324" s="6">
        <v>2</v>
      </c>
      <c r="W2324">
        <v>2</v>
      </c>
      <c r="X2324">
        <v>1</v>
      </c>
      <c r="Y2324">
        <v>13</v>
      </c>
      <c r="Z2324" s="5">
        <f t="shared" ca="1" si="108"/>
        <v>7149</v>
      </c>
      <c r="AA2324" s="4" t="str">
        <f t="shared" si="109"/>
        <v>Low</v>
      </c>
      <c r="AB2324" s="2">
        <f t="shared" si="110"/>
        <v>0.01</v>
      </c>
      <c r="AC2324" s="2">
        <f>banking_clients[[#This Row],[Bank_Loans]] + banking_clients[[#This Row],[Business_Lending]] + banking_clients[[#This Row],[CreditCard_Balance]]</f>
        <v>493759.73000000004</v>
      </c>
      <c r="AD2324" s="2">
        <f>banking_clients[[#This Row],[Bank_Deposits]] + banking_clients[[#This Row],[Saving_Accounts]] + banking_clients[[#This Row],[ForeignCurrency_Account]] + banking_clients[[#This Row],[Checking_Accounts]]</f>
        <v>231920.25</v>
      </c>
    </row>
    <row r="2325" spans="1:30" x14ac:dyDescent="0.2">
      <c r="A2325" t="s">
        <v>6889</v>
      </c>
      <c r="B2325" t="s">
        <v>6890</v>
      </c>
      <c r="C2325" s="5">
        <v>81</v>
      </c>
      <c r="D2325">
        <v>43342</v>
      </c>
      <c r="E2325" s="3" t="s">
        <v>6891</v>
      </c>
      <c r="F2325" s="4" t="s">
        <v>109</v>
      </c>
      <c r="G2325" s="4" t="s">
        <v>19</v>
      </c>
      <c r="H2325" s="4" t="s">
        <v>334</v>
      </c>
      <c r="I2325" s="4" t="s">
        <v>13</v>
      </c>
      <c r="J2325" s="4" t="s">
        <v>27</v>
      </c>
      <c r="K2325" s="2">
        <v>21193.439999999999</v>
      </c>
      <c r="L2325" s="2">
        <v>20000</v>
      </c>
      <c r="M2325" s="5">
        <v>1</v>
      </c>
      <c r="N2325" s="2">
        <v>957.66</v>
      </c>
      <c r="O2325" s="2">
        <v>376712.38</v>
      </c>
      <c r="P2325" s="2">
        <v>76925.990000000005</v>
      </c>
      <c r="Q2325" s="2">
        <v>68184.399999999994</v>
      </c>
      <c r="R2325" s="2">
        <v>21923.91</v>
      </c>
      <c r="S2325" s="2">
        <v>621.28</v>
      </c>
      <c r="T2325" s="2">
        <v>550777.69999999995</v>
      </c>
      <c r="U2325" s="5">
        <v>1</v>
      </c>
      <c r="V2325" s="6">
        <v>1</v>
      </c>
      <c r="W2325">
        <v>3</v>
      </c>
      <c r="X2325">
        <v>1</v>
      </c>
      <c r="Y2325">
        <v>14</v>
      </c>
      <c r="Z2325" s="5">
        <f t="shared" ca="1" si="108"/>
        <v>2325</v>
      </c>
      <c r="AA2325" s="4" t="str">
        <f t="shared" si="109"/>
        <v>Low</v>
      </c>
      <c r="AB2325" s="2">
        <f t="shared" si="110"/>
        <v>0.05</v>
      </c>
      <c r="AC2325" s="2">
        <f>banking_clients[[#This Row],[Bank_Loans]] + banking_clients[[#This Row],[Business_Lending]] + banking_clients[[#This Row],[CreditCard_Balance]]</f>
        <v>928447.74</v>
      </c>
      <c r="AD2325" s="2">
        <f>banking_clients[[#This Row],[Bank_Deposits]] + banking_clients[[#This Row],[Saving_Accounts]] + banking_clients[[#This Row],[ForeignCurrency_Account]] + banking_clients[[#This Row],[Checking_Accounts]]</f>
        <v>167655.58000000002</v>
      </c>
    </row>
    <row r="2326" spans="1:30" x14ac:dyDescent="0.2">
      <c r="A2326" t="s">
        <v>6892</v>
      </c>
      <c r="B2326" t="s">
        <v>6893</v>
      </c>
      <c r="C2326" s="5">
        <v>46</v>
      </c>
      <c r="D2326">
        <v>19738</v>
      </c>
      <c r="E2326" s="3" t="s">
        <v>6894</v>
      </c>
      <c r="F2326" s="4" t="s">
        <v>574</v>
      </c>
      <c r="G2326" s="4" t="s">
        <v>11</v>
      </c>
      <c r="H2326" s="4" t="s">
        <v>244</v>
      </c>
      <c r="I2326" s="4" t="s">
        <v>80</v>
      </c>
      <c r="J2326" s="4" t="s">
        <v>27</v>
      </c>
      <c r="K2326" s="2">
        <v>98188.95</v>
      </c>
      <c r="L2326" s="2">
        <v>25787.58</v>
      </c>
      <c r="M2326" s="5">
        <v>1</v>
      </c>
      <c r="N2326" s="2">
        <v>3809.26</v>
      </c>
      <c r="O2326" s="2">
        <v>295355.3</v>
      </c>
      <c r="P2326" s="2">
        <v>524154.78</v>
      </c>
      <c r="Q2326" s="2">
        <v>407675.94</v>
      </c>
      <c r="R2326" s="2">
        <v>130297.47</v>
      </c>
      <c r="S2326" s="2">
        <v>694.21</v>
      </c>
      <c r="T2326" s="2">
        <v>768445.18</v>
      </c>
      <c r="U2326" s="5">
        <v>3</v>
      </c>
      <c r="V2326" s="6">
        <v>1</v>
      </c>
      <c r="W2326">
        <v>3</v>
      </c>
      <c r="X2326">
        <v>2</v>
      </c>
      <c r="Y2326">
        <v>15</v>
      </c>
      <c r="Z2326" s="5">
        <f t="shared" ca="1" si="108"/>
        <v>7640</v>
      </c>
      <c r="AA2326" s="4" t="str">
        <f t="shared" si="109"/>
        <v>Low</v>
      </c>
      <c r="AB2326" s="2">
        <f t="shared" si="110"/>
        <v>0.01</v>
      </c>
      <c r="AC2326" s="2">
        <f>banking_clients[[#This Row],[Bank_Loans]] + banking_clients[[#This Row],[Business_Lending]] + banking_clients[[#This Row],[CreditCard_Balance]]</f>
        <v>1067609.74</v>
      </c>
      <c r="AD2326" s="2">
        <f>banking_clients[[#This Row],[Bank_Deposits]] + banking_clients[[#This Row],[Saving_Accounts]] + banking_clients[[#This Row],[ForeignCurrency_Account]] + banking_clients[[#This Row],[Checking_Accounts]]</f>
        <v>1062822.3999999999</v>
      </c>
    </row>
    <row r="2327" spans="1:30" x14ac:dyDescent="0.2">
      <c r="A2327" t="s">
        <v>6895</v>
      </c>
      <c r="B2327" t="s">
        <v>6896</v>
      </c>
      <c r="C2327" s="5">
        <v>84</v>
      </c>
      <c r="D2327">
        <v>31136</v>
      </c>
      <c r="E2327" s="3" t="s">
        <v>3819</v>
      </c>
      <c r="F2327" s="4" t="s">
        <v>84</v>
      </c>
      <c r="G2327" s="4" t="s">
        <v>25</v>
      </c>
      <c r="H2327" s="4" t="s">
        <v>1865</v>
      </c>
      <c r="I2327" s="4" t="s">
        <v>13</v>
      </c>
      <c r="J2327" s="4" t="s">
        <v>14</v>
      </c>
      <c r="K2327" s="2">
        <v>146247.26</v>
      </c>
      <c r="L2327" s="2">
        <v>5915.58</v>
      </c>
      <c r="M2327" s="5">
        <v>2</v>
      </c>
      <c r="N2327" s="2">
        <v>821.63</v>
      </c>
      <c r="O2327" s="2">
        <v>746732.91</v>
      </c>
      <c r="P2327" s="2">
        <v>345229.21</v>
      </c>
      <c r="Q2327" s="2">
        <v>178465.95</v>
      </c>
      <c r="R2327" s="2">
        <v>75306.78</v>
      </c>
      <c r="S2327" s="2">
        <v>60025.23</v>
      </c>
      <c r="T2327" s="2">
        <v>1467341.75</v>
      </c>
      <c r="U2327" s="5">
        <v>2</v>
      </c>
      <c r="V2327" s="6">
        <v>2</v>
      </c>
      <c r="W2327">
        <v>3</v>
      </c>
      <c r="X2327">
        <v>1</v>
      </c>
      <c r="Y2327">
        <v>16</v>
      </c>
      <c r="Z2327" s="5">
        <f t="shared" ca="1" si="108"/>
        <v>1764</v>
      </c>
      <c r="AA2327" s="4" t="str">
        <f t="shared" si="109"/>
        <v>Mid</v>
      </c>
      <c r="AB2327" s="2">
        <f t="shared" si="110"/>
        <v>0.05</v>
      </c>
      <c r="AC2327" s="2">
        <f>banking_clients[[#This Row],[Bank_Loans]] + banking_clients[[#This Row],[Business_Lending]] + banking_clients[[#This Row],[CreditCard_Balance]]</f>
        <v>2214896.29</v>
      </c>
      <c r="AD2327" s="2">
        <f>banking_clients[[#This Row],[Bank_Deposits]] + banking_clients[[#This Row],[Saving_Accounts]] + banking_clients[[#This Row],[ForeignCurrency_Account]] + banking_clients[[#This Row],[Checking_Accounts]]</f>
        <v>659027.16999999993</v>
      </c>
    </row>
    <row r="2328" spans="1:30" x14ac:dyDescent="0.2">
      <c r="A2328" t="s">
        <v>6897</v>
      </c>
      <c r="B2328" t="s">
        <v>6898</v>
      </c>
      <c r="C2328" s="5">
        <v>42</v>
      </c>
      <c r="D2328">
        <v>9837</v>
      </c>
      <c r="E2328" s="3" t="s">
        <v>3299</v>
      </c>
      <c r="F2328" s="4" t="s">
        <v>182</v>
      </c>
      <c r="G2328" s="4" t="s">
        <v>25</v>
      </c>
      <c r="H2328" s="4" t="s">
        <v>2052</v>
      </c>
      <c r="I2328" s="4" t="s">
        <v>80</v>
      </c>
      <c r="J2328" s="4" t="s">
        <v>14</v>
      </c>
      <c r="K2328" s="2">
        <v>267723.99</v>
      </c>
      <c r="L2328" s="2">
        <v>31469.9</v>
      </c>
      <c r="M2328" s="5">
        <v>1</v>
      </c>
      <c r="N2328" s="2">
        <v>7280.66</v>
      </c>
      <c r="O2328" s="2">
        <v>470702.79</v>
      </c>
      <c r="P2328" s="2">
        <v>1932207.61</v>
      </c>
      <c r="Q2328" s="2">
        <v>782986.09</v>
      </c>
      <c r="R2328" s="2">
        <v>436704.18</v>
      </c>
      <c r="S2328" s="2">
        <v>38257.620000000003</v>
      </c>
      <c r="T2328" s="2">
        <v>853877.46</v>
      </c>
      <c r="U2328" s="5">
        <v>0</v>
      </c>
      <c r="V2328" s="6">
        <v>3</v>
      </c>
      <c r="W2328">
        <v>3</v>
      </c>
      <c r="X2328">
        <v>1</v>
      </c>
      <c r="Y2328">
        <v>17</v>
      </c>
      <c r="Z2328" s="5">
        <f t="shared" ca="1" si="108"/>
        <v>5328</v>
      </c>
      <c r="AA2328" s="4" t="str">
        <f t="shared" si="109"/>
        <v>Mid</v>
      </c>
      <c r="AB2328" s="2">
        <f t="shared" si="110"/>
        <v>0.01</v>
      </c>
      <c r="AC2328" s="2">
        <f>banking_clients[[#This Row],[Bank_Loans]] + banking_clients[[#This Row],[Business_Lending]] + banking_clients[[#This Row],[CreditCard_Balance]]</f>
        <v>1331860.9099999999</v>
      </c>
      <c r="AD2328" s="2">
        <f>banking_clients[[#This Row],[Bank_Deposits]] + banking_clients[[#This Row],[Saving_Accounts]] + banking_clients[[#This Row],[ForeignCurrency_Account]] + banking_clients[[#This Row],[Checking_Accounts]]</f>
        <v>3190155.5</v>
      </c>
    </row>
    <row r="2329" spans="1:30" x14ac:dyDescent="0.2">
      <c r="A2329" t="s">
        <v>6899</v>
      </c>
      <c r="B2329" t="s">
        <v>5134</v>
      </c>
      <c r="C2329" s="5">
        <v>56</v>
      </c>
      <c r="D2329">
        <v>10656</v>
      </c>
      <c r="E2329" s="3" t="s">
        <v>2816</v>
      </c>
      <c r="F2329" s="4" t="s">
        <v>38</v>
      </c>
      <c r="G2329" s="4" t="s">
        <v>114</v>
      </c>
      <c r="H2329" s="4" t="s">
        <v>211</v>
      </c>
      <c r="I2329" s="4" t="s">
        <v>33</v>
      </c>
      <c r="J2329" s="4" t="s">
        <v>27</v>
      </c>
      <c r="K2329" s="2">
        <v>168060.94</v>
      </c>
      <c r="L2329" s="2">
        <v>18416.95</v>
      </c>
      <c r="M2329" s="5">
        <v>1</v>
      </c>
      <c r="N2329" s="2">
        <v>11596.13</v>
      </c>
      <c r="O2329" s="2">
        <v>1813386.6</v>
      </c>
      <c r="P2329" s="2">
        <v>3363785.33</v>
      </c>
      <c r="Q2329" s="2">
        <v>919434.66</v>
      </c>
      <c r="R2329" s="2">
        <v>1574475.78</v>
      </c>
      <c r="S2329" s="2">
        <v>56295.08</v>
      </c>
      <c r="T2329" s="2">
        <v>3269918.55</v>
      </c>
      <c r="U2329" s="5">
        <v>1</v>
      </c>
      <c r="V2329" s="6">
        <v>4</v>
      </c>
      <c r="W2329">
        <v>3</v>
      </c>
      <c r="X2329">
        <v>2</v>
      </c>
      <c r="Y2329">
        <v>18</v>
      </c>
      <c r="Z2329" s="5">
        <f t="shared" ca="1" si="108"/>
        <v>3975</v>
      </c>
      <c r="AA2329" s="4" t="str">
        <f t="shared" si="109"/>
        <v>Mid</v>
      </c>
      <c r="AB2329" s="2">
        <f t="shared" si="110"/>
        <v>0.03</v>
      </c>
      <c r="AC2329" s="2">
        <f>banking_clients[[#This Row],[Bank_Loans]] + banking_clients[[#This Row],[Business_Lending]] + banking_clients[[#This Row],[CreditCard_Balance]]</f>
        <v>5094901.28</v>
      </c>
      <c r="AD2329" s="2">
        <f>banking_clients[[#This Row],[Bank_Deposits]] + banking_clients[[#This Row],[Saving_Accounts]] + banking_clients[[#This Row],[ForeignCurrency_Account]] + banking_clients[[#This Row],[Checking_Accounts]]</f>
        <v>5913990.8500000006</v>
      </c>
    </row>
    <row r="2330" spans="1:30" x14ac:dyDescent="0.2">
      <c r="A2330" t="s">
        <v>6900</v>
      </c>
      <c r="B2330" t="s">
        <v>1207</v>
      </c>
      <c r="C2330" s="5">
        <v>55</v>
      </c>
      <c r="D2330">
        <v>10398</v>
      </c>
      <c r="E2330" s="3" t="s">
        <v>6901</v>
      </c>
      <c r="F2330" s="4" t="s">
        <v>144</v>
      </c>
      <c r="G2330" s="4" t="s">
        <v>114</v>
      </c>
      <c r="H2330" s="4" t="s">
        <v>434</v>
      </c>
      <c r="I2330" s="4" t="s">
        <v>33</v>
      </c>
      <c r="J2330" s="4" t="s">
        <v>27</v>
      </c>
      <c r="K2330" s="2">
        <v>256280.35</v>
      </c>
      <c r="L2330" s="2">
        <v>32313.96</v>
      </c>
      <c r="M2330" s="5">
        <v>3</v>
      </c>
      <c r="N2330" s="2">
        <v>2217.21</v>
      </c>
      <c r="O2330" s="2">
        <v>1661220.21</v>
      </c>
      <c r="P2330" s="2">
        <v>2470522.7999999998</v>
      </c>
      <c r="Q2330" s="2">
        <v>1160648.29</v>
      </c>
      <c r="R2330" s="2">
        <v>397936.56</v>
      </c>
      <c r="S2330" s="2">
        <v>57061.7</v>
      </c>
      <c r="T2330" s="2">
        <v>1770913.87</v>
      </c>
      <c r="U2330" s="5">
        <v>0</v>
      </c>
      <c r="V2330" s="6">
        <v>2</v>
      </c>
      <c r="W2330">
        <v>3</v>
      </c>
      <c r="X2330">
        <v>1</v>
      </c>
      <c r="Y2330">
        <v>19</v>
      </c>
      <c r="Z2330" s="5">
        <f t="shared" ca="1" si="108"/>
        <v>8716</v>
      </c>
      <c r="AA2330" s="4" t="str">
        <f t="shared" si="109"/>
        <v>Mid</v>
      </c>
      <c r="AB2330" s="2">
        <f t="shared" si="110"/>
        <v>0.03</v>
      </c>
      <c r="AC2330" s="2">
        <f>banking_clients[[#This Row],[Bank_Loans]] + banking_clients[[#This Row],[Business_Lending]] + banking_clients[[#This Row],[CreditCard_Balance]]</f>
        <v>3434351.29</v>
      </c>
      <c r="AD2330" s="2">
        <f>banking_clients[[#This Row],[Bank_Deposits]] + banking_clients[[#This Row],[Saving_Accounts]] + banking_clients[[#This Row],[ForeignCurrency_Account]] + banking_clients[[#This Row],[Checking_Accounts]]</f>
        <v>4086169.35</v>
      </c>
    </row>
    <row r="2331" spans="1:30" x14ac:dyDescent="0.2">
      <c r="A2331" t="s">
        <v>6902</v>
      </c>
      <c r="B2331" t="s">
        <v>6903</v>
      </c>
      <c r="C2331" s="5">
        <v>19</v>
      </c>
      <c r="D2331">
        <v>20166</v>
      </c>
      <c r="E2331" s="3" t="s">
        <v>6904</v>
      </c>
      <c r="F2331" s="4" t="s">
        <v>84</v>
      </c>
      <c r="G2331" s="4" t="s">
        <v>49</v>
      </c>
      <c r="H2331" s="4" t="s">
        <v>90</v>
      </c>
      <c r="I2331" s="4" t="s">
        <v>80</v>
      </c>
      <c r="J2331" s="4" t="s">
        <v>14</v>
      </c>
      <c r="K2331" s="2">
        <v>119228.81</v>
      </c>
      <c r="L2331" s="2">
        <v>53847</v>
      </c>
      <c r="M2331" s="5">
        <v>1</v>
      </c>
      <c r="N2331" s="2">
        <v>7809.54</v>
      </c>
      <c r="O2331" s="2">
        <v>1252648.25</v>
      </c>
      <c r="P2331" s="2">
        <v>1006135.45</v>
      </c>
      <c r="Q2331" s="2">
        <v>475502.37</v>
      </c>
      <c r="R2331" s="2">
        <v>239267.28</v>
      </c>
      <c r="S2331" s="2">
        <v>36279.54</v>
      </c>
      <c r="T2331" s="2">
        <v>1889471.78</v>
      </c>
      <c r="U2331" s="5">
        <v>1</v>
      </c>
      <c r="V2331" s="6">
        <v>3</v>
      </c>
      <c r="W2331">
        <v>4</v>
      </c>
      <c r="X2331">
        <v>1</v>
      </c>
      <c r="Y2331">
        <v>21</v>
      </c>
      <c r="Z2331" s="5">
        <f t="shared" ca="1" si="108"/>
        <v>2484</v>
      </c>
      <c r="AA2331" s="4" t="str">
        <f t="shared" si="109"/>
        <v>Mid</v>
      </c>
      <c r="AB2331" s="2">
        <f t="shared" si="110"/>
        <v>0.01</v>
      </c>
      <c r="AC2331" s="2">
        <f>banking_clients[[#This Row],[Bank_Loans]] + banking_clients[[#This Row],[Business_Lending]] + banking_clients[[#This Row],[CreditCard_Balance]]</f>
        <v>3149929.5700000003</v>
      </c>
      <c r="AD2331" s="2">
        <f>banking_clients[[#This Row],[Bank_Deposits]] + banking_clients[[#This Row],[Saving_Accounts]] + banking_clients[[#This Row],[ForeignCurrency_Account]] + banking_clients[[#This Row],[Checking_Accounts]]</f>
        <v>1757184.6400000001</v>
      </c>
    </row>
    <row r="2332" spans="1:30" x14ac:dyDescent="0.2">
      <c r="A2332" t="s">
        <v>6905</v>
      </c>
      <c r="B2332" t="s">
        <v>6906</v>
      </c>
      <c r="C2332" s="5">
        <v>18</v>
      </c>
      <c r="D2332">
        <v>6149</v>
      </c>
      <c r="E2332" s="3" t="s">
        <v>6907</v>
      </c>
      <c r="F2332" s="4" t="s">
        <v>109</v>
      </c>
      <c r="G2332" s="4" t="s">
        <v>11</v>
      </c>
      <c r="H2332" s="4" t="s">
        <v>876</v>
      </c>
      <c r="I2332" s="4" t="s">
        <v>13</v>
      </c>
      <c r="J2332" s="4" t="s">
        <v>14</v>
      </c>
      <c r="K2332" s="2">
        <v>167784.43</v>
      </c>
      <c r="L2332" s="2">
        <v>9279.14</v>
      </c>
      <c r="M2332" s="5">
        <v>3</v>
      </c>
      <c r="N2332" s="2">
        <v>2520.9299999999998</v>
      </c>
      <c r="O2332" s="2">
        <v>1611814.48</v>
      </c>
      <c r="P2332" s="2">
        <v>930896.89</v>
      </c>
      <c r="Q2332" s="2">
        <v>491513.56</v>
      </c>
      <c r="R2332" s="2">
        <v>255735.99</v>
      </c>
      <c r="S2332" s="2">
        <v>20219.689999999999</v>
      </c>
      <c r="T2332" s="2">
        <v>897231.25</v>
      </c>
      <c r="U2332" s="5">
        <v>1</v>
      </c>
      <c r="V2332" s="6">
        <v>4</v>
      </c>
      <c r="W2332">
        <v>4</v>
      </c>
      <c r="X2332">
        <v>1</v>
      </c>
      <c r="Y2332">
        <v>22</v>
      </c>
      <c r="Z2332" s="5">
        <f t="shared" ca="1" si="108"/>
        <v>2587</v>
      </c>
      <c r="AA2332" s="4" t="str">
        <f t="shared" si="109"/>
        <v>Mid</v>
      </c>
      <c r="AB2332" s="2">
        <f t="shared" si="110"/>
        <v>0.05</v>
      </c>
      <c r="AC2332" s="2">
        <f>banking_clients[[#This Row],[Bank_Loans]] + banking_clients[[#This Row],[Business_Lending]] + banking_clients[[#This Row],[CreditCard_Balance]]</f>
        <v>2511566.66</v>
      </c>
      <c r="AD2332" s="2">
        <f>banking_clients[[#This Row],[Bank_Deposits]] + banking_clients[[#This Row],[Saving_Accounts]] + banking_clients[[#This Row],[ForeignCurrency_Account]] + banking_clients[[#This Row],[Checking_Accounts]]</f>
        <v>1698366.13</v>
      </c>
    </row>
    <row r="2333" spans="1:30" x14ac:dyDescent="0.2">
      <c r="A2333" t="s">
        <v>6908</v>
      </c>
      <c r="B2333" t="s">
        <v>6909</v>
      </c>
      <c r="C2333" s="5">
        <v>17</v>
      </c>
      <c r="D2333">
        <v>42057</v>
      </c>
      <c r="E2333" s="3" t="s">
        <v>6910</v>
      </c>
      <c r="F2333" s="4" t="s">
        <v>284</v>
      </c>
      <c r="G2333" s="4" t="s">
        <v>11</v>
      </c>
      <c r="H2333" s="4" t="s">
        <v>1603</v>
      </c>
      <c r="I2333" s="4" t="s">
        <v>13</v>
      </c>
      <c r="J2333" s="4" t="s">
        <v>27</v>
      </c>
      <c r="K2333" s="2">
        <v>75219.81</v>
      </c>
      <c r="L2333" s="2">
        <v>7047.04</v>
      </c>
      <c r="M2333" s="5">
        <v>2</v>
      </c>
      <c r="N2333" s="2">
        <v>3300.49</v>
      </c>
      <c r="O2333" s="2">
        <v>795305.3</v>
      </c>
      <c r="P2333" s="2">
        <v>410358.75</v>
      </c>
      <c r="Q2333" s="2">
        <v>424269.22</v>
      </c>
      <c r="R2333" s="2">
        <v>249553.76</v>
      </c>
      <c r="S2333" s="2">
        <v>20209.990000000002</v>
      </c>
      <c r="T2333" s="2">
        <v>449072.37</v>
      </c>
      <c r="U2333" s="5">
        <v>3</v>
      </c>
      <c r="V2333" s="6">
        <v>3</v>
      </c>
      <c r="W2333">
        <v>1</v>
      </c>
      <c r="X2333">
        <v>1</v>
      </c>
      <c r="Y2333">
        <v>1</v>
      </c>
      <c r="Z2333" s="5">
        <f t="shared" ca="1" si="108"/>
        <v>1419</v>
      </c>
      <c r="AA2333" s="4" t="str">
        <f t="shared" si="109"/>
        <v>Low</v>
      </c>
      <c r="AB2333" s="2">
        <f t="shared" si="110"/>
        <v>0.05</v>
      </c>
      <c r="AC2333" s="2">
        <f>banking_clients[[#This Row],[Bank_Loans]] + banking_clients[[#This Row],[Business_Lending]] + banking_clients[[#This Row],[CreditCard_Balance]]</f>
        <v>1247678.1599999999</v>
      </c>
      <c r="AD2333" s="2">
        <f>banking_clients[[#This Row],[Bank_Deposits]] + banking_clients[[#This Row],[Saving_Accounts]] + banking_clients[[#This Row],[ForeignCurrency_Account]] + banking_clients[[#This Row],[Checking_Accounts]]</f>
        <v>1104391.72</v>
      </c>
    </row>
    <row r="2334" spans="1:30" x14ac:dyDescent="0.2">
      <c r="A2334" t="s">
        <v>6911</v>
      </c>
      <c r="B2334" t="s">
        <v>6912</v>
      </c>
      <c r="C2334" s="5">
        <v>27</v>
      </c>
      <c r="D2334">
        <v>36792</v>
      </c>
      <c r="E2334" s="3" t="s">
        <v>6913</v>
      </c>
      <c r="F2334" s="4" t="s">
        <v>44</v>
      </c>
      <c r="G2334" s="4" t="s">
        <v>11</v>
      </c>
      <c r="H2334" s="4" t="s">
        <v>334</v>
      </c>
      <c r="I2334" s="4" t="s">
        <v>13</v>
      </c>
      <c r="J2334" s="4" t="s">
        <v>40</v>
      </c>
      <c r="K2334" s="2">
        <v>362707.7</v>
      </c>
      <c r="L2334" s="2">
        <v>33908.94</v>
      </c>
      <c r="M2334" s="5">
        <v>2</v>
      </c>
      <c r="N2334" s="2">
        <v>320.02</v>
      </c>
      <c r="O2334" s="2">
        <v>1309449.69</v>
      </c>
      <c r="P2334" s="2">
        <v>139803.12</v>
      </c>
      <c r="Q2334" s="2">
        <v>96530.73</v>
      </c>
      <c r="R2334" s="2">
        <v>58717.31</v>
      </c>
      <c r="S2334" s="2">
        <v>11050.55</v>
      </c>
      <c r="T2334" s="2">
        <v>693531.45</v>
      </c>
      <c r="U2334" s="5">
        <v>0</v>
      </c>
      <c r="V2334" s="6">
        <v>4</v>
      </c>
      <c r="W2334">
        <v>2</v>
      </c>
      <c r="X2334">
        <v>2</v>
      </c>
      <c r="Y2334">
        <v>2</v>
      </c>
      <c r="Z2334" s="5">
        <f t="shared" ca="1" si="108"/>
        <v>4227</v>
      </c>
      <c r="AA2334" s="4" t="str">
        <f t="shared" si="109"/>
        <v>High</v>
      </c>
      <c r="AB2334" s="2">
        <f t="shared" si="110"/>
        <v>0.05</v>
      </c>
      <c r="AC2334" s="2">
        <f>banking_clients[[#This Row],[Bank_Loans]] + banking_clients[[#This Row],[Business_Lending]] + banking_clients[[#This Row],[CreditCard_Balance]]</f>
        <v>2003301.16</v>
      </c>
      <c r="AD2334" s="2">
        <f>banking_clients[[#This Row],[Bank_Deposits]] + banking_clients[[#This Row],[Saving_Accounts]] + banking_clients[[#This Row],[ForeignCurrency_Account]] + banking_clients[[#This Row],[Checking_Accounts]]</f>
        <v>306101.70999999996</v>
      </c>
    </row>
    <row r="2335" spans="1:30" x14ac:dyDescent="0.2">
      <c r="A2335" t="s">
        <v>6914</v>
      </c>
      <c r="B2335" t="s">
        <v>6915</v>
      </c>
      <c r="C2335" s="5">
        <v>60</v>
      </c>
      <c r="D2335">
        <v>13556</v>
      </c>
      <c r="E2335" s="3" t="s">
        <v>6916</v>
      </c>
      <c r="F2335" s="4" t="s">
        <v>163</v>
      </c>
      <c r="G2335" s="4" t="s">
        <v>25</v>
      </c>
      <c r="H2335" s="4" t="s">
        <v>408</v>
      </c>
      <c r="I2335" s="4" t="s">
        <v>13</v>
      </c>
      <c r="J2335" s="4" t="s">
        <v>14</v>
      </c>
      <c r="K2335" s="2">
        <v>205453.17</v>
      </c>
      <c r="L2335" s="2">
        <v>26306.21</v>
      </c>
      <c r="M2335" s="5">
        <v>1</v>
      </c>
      <c r="N2335" s="2">
        <v>7043.17</v>
      </c>
      <c r="O2335" s="2">
        <v>976071.04</v>
      </c>
      <c r="P2335" s="2">
        <v>560116.24</v>
      </c>
      <c r="Q2335" s="2">
        <v>342293.26</v>
      </c>
      <c r="R2335" s="2">
        <v>137539.66</v>
      </c>
      <c r="S2335" s="2">
        <v>56689.17</v>
      </c>
      <c r="T2335" s="2">
        <v>1733217.78</v>
      </c>
      <c r="U2335" s="5">
        <v>2</v>
      </c>
      <c r="V2335" s="6">
        <v>3</v>
      </c>
      <c r="W2335">
        <v>3</v>
      </c>
      <c r="X2335">
        <v>2</v>
      </c>
      <c r="Y2335">
        <v>3</v>
      </c>
      <c r="Z2335" s="5">
        <f t="shared" ca="1" si="108"/>
        <v>1621</v>
      </c>
      <c r="AA2335" s="4" t="str">
        <f t="shared" si="109"/>
        <v>Mid</v>
      </c>
      <c r="AB2335" s="2">
        <f t="shared" si="110"/>
        <v>0.05</v>
      </c>
      <c r="AC2335" s="2">
        <f>banking_clients[[#This Row],[Bank_Loans]] + banking_clients[[#This Row],[Business_Lending]] + banking_clients[[#This Row],[CreditCard_Balance]]</f>
        <v>2716331.99</v>
      </c>
      <c r="AD2335" s="2">
        <f>banking_clients[[#This Row],[Bank_Deposits]] + banking_clients[[#This Row],[Saving_Accounts]] + banking_clients[[#This Row],[ForeignCurrency_Account]] + banking_clients[[#This Row],[Checking_Accounts]]</f>
        <v>1096638.33</v>
      </c>
    </row>
    <row r="2336" spans="1:30" x14ac:dyDescent="0.2">
      <c r="A2336" t="s">
        <v>6917</v>
      </c>
      <c r="B2336" t="s">
        <v>6918</v>
      </c>
      <c r="C2336" s="5">
        <v>83</v>
      </c>
      <c r="D2336">
        <v>2484</v>
      </c>
      <c r="E2336" s="3" t="s">
        <v>1172</v>
      </c>
      <c r="F2336" s="4" t="s">
        <v>63</v>
      </c>
      <c r="G2336" s="4" t="s">
        <v>25</v>
      </c>
      <c r="H2336" s="4" t="s">
        <v>1272</v>
      </c>
      <c r="I2336" s="4" t="s">
        <v>80</v>
      </c>
      <c r="J2336" s="4" t="s">
        <v>34</v>
      </c>
      <c r="K2336" s="2">
        <v>237293.14</v>
      </c>
      <c r="L2336" s="2">
        <v>38780.699999999997</v>
      </c>
      <c r="M2336" s="5">
        <v>1</v>
      </c>
      <c r="N2336" s="2">
        <v>6009.36</v>
      </c>
      <c r="O2336" s="2">
        <v>248078.88</v>
      </c>
      <c r="P2336" s="2">
        <v>1568223.22</v>
      </c>
      <c r="Q2336" s="2">
        <v>914796.88</v>
      </c>
      <c r="R2336" s="2">
        <v>250915.71</v>
      </c>
      <c r="S2336" s="2">
        <v>53613.84</v>
      </c>
      <c r="T2336" s="2">
        <v>1357097.28</v>
      </c>
      <c r="U2336" s="5">
        <v>1</v>
      </c>
      <c r="V2336" s="6">
        <v>2</v>
      </c>
      <c r="W2336">
        <v>4</v>
      </c>
      <c r="X2336">
        <v>2</v>
      </c>
      <c r="Y2336">
        <v>4</v>
      </c>
      <c r="Z2336" s="5">
        <f t="shared" ca="1" si="108"/>
        <v>6367</v>
      </c>
      <c r="AA2336" s="4" t="str">
        <f t="shared" si="109"/>
        <v>Mid</v>
      </c>
      <c r="AB2336" s="2">
        <f t="shared" si="110"/>
        <v>0.01</v>
      </c>
      <c r="AC2336" s="2">
        <f>banking_clients[[#This Row],[Bank_Loans]] + banking_clients[[#This Row],[Business_Lending]] + banking_clients[[#This Row],[CreditCard_Balance]]</f>
        <v>1611185.5200000003</v>
      </c>
      <c r="AD2336" s="2">
        <f>banking_clients[[#This Row],[Bank_Deposits]] + banking_clients[[#This Row],[Saving_Accounts]] + banking_clients[[#This Row],[ForeignCurrency_Account]] + banking_clients[[#This Row],[Checking_Accounts]]</f>
        <v>2787549.65</v>
      </c>
    </row>
    <row r="2337" spans="1:30" x14ac:dyDescent="0.2">
      <c r="A2337" t="s">
        <v>6919</v>
      </c>
      <c r="B2337" t="s">
        <v>3758</v>
      </c>
      <c r="C2337" s="5">
        <v>41</v>
      </c>
      <c r="D2337">
        <v>4270</v>
      </c>
      <c r="E2337" s="3" t="s">
        <v>6920</v>
      </c>
      <c r="F2337" s="4" t="s">
        <v>104</v>
      </c>
      <c r="G2337" s="4" t="s">
        <v>49</v>
      </c>
      <c r="H2337" s="4" t="s">
        <v>922</v>
      </c>
      <c r="I2337" s="4" t="s">
        <v>13</v>
      </c>
      <c r="J2337" s="4" t="s">
        <v>27</v>
      </c>
      <c r="K2337" s="2">
        <v>502062.25</v>
      </c>
      <c r="L2337" s="2">
        <v>27454.53</v>
      </c>
      <c r="M2337" s="5">
        <v>2</v>
      </c>
      <c r="N2337" s="2">
        <v>402.36</v>
      </c>
      <c r="O2337" s="2">
        <v>1188446.55</v>
      </c>
      <c r="P2337" s="2">
        <v>1182517.8400000001</v>
      </c>
      <c r="Q2337" s="2">
        <v>757550.49</v>
      </c>
      <c r="R2337" s="2">
        <v>169617.4</v>
      </c>
      <c r="S2337" s="2">
        <v>76815.320000000007</v>
      </c>
      <c r="T2337" s="2">
        <v>2121779.67</v>
      </c>
      <c r="U2337" s="5">
        <v>0</v>
      </c>
      <c r="V2337" s="6">
        <v>5</v>
      </c>
      <c r="W2337">
        <v>1</v>
      </c>
      <c r="X2337">
        <v>1</v>
      </c>
      <c r="Y2337">
        <v>8</v>
      </c>
      <c r="Z2337" s="5">
        <f t="shared" ca="1" si="108"/>
        <v>1543</v>
      </c>
      <c r="AA2337" s="4" t="str">
        <f t="shared" si="109"/>
        <v>High</v>
      </c>
      <c r="AB2337" s="2">
        <f t="shared" si="110"/>
        <v>0.05</v>
      </c>
      <c r="AC2337" s="2">
        <f>banking_clients[[#This Row],[Bank_Loans]] + banking_clients[[#This Row],[Business_Lending]] + banking_clients[[#This Row],[CreditCard_Balance]]</f>
        <v>3310628.5799999996</v>
      </c>
      <c r="AD2337" s="2">
        <f>banking_clients[[#This Row],[Bank_Deposits]] + banking_clients[[#This Row],[Saving_Accounts]] + banking_clients[[#This Row],[ForeignCurrency_Account]] + banking_clients[[#This Row],[Checking_Accounts]]</f>
        <v>2186501.0499999998</v>
      </c>
    </row>
    <row r="2338" spans="1:30" x14ac:dyDescent="0.2">
      <c r="A2338" t="s">
        <v>6921</v>
      </c>
      <c r="B2338" t="s">
        <v>6922</v>
      </c>
      <c r="C2338" s="5">
        <v>80</v>
      </c>
      <c r="D2338">
        <v>3749</v>
      </c>
      <c r="E2338" s="3" t="s">
        <v>4614</v>
      </c>
      <c r="F2338" s="4" t="s">
        <v>284</v>
      </c>
      <c r="G2338" s="4" t="s">
        <v>49</v>
      </c>
      <c r="H2338" s="4" t="s">
        <v>1707</v>
      </c>
      <c r="I2338" s="4" t="s">
        <v>13</v>
      </c>
      <c r="J2338" s="4" t="s">
        <v>14</v>
      </c>
      <c r="K2338" s="2">
        <v>19083.61</v>
      </c>
      <c r="L2338" s="2">
        <v>17983.68</v>
      </c>
      <c r="M2338" s="5">
        <v>3</v>
      </c>
      <c r="N2338" s="2">
        <v>134.35</v>
      </c>
      <c r="O2338" s="2">
        <v>98574.23</v>
      </c>
      <c r="P2338" s="2">
        <v>49572.13</v>
      </c>
      <c r="Q2338" s="2">
        <v>18136.14</v>
      </c>
      <c r="R2338" s="2">
        <v>30468.720000000001</v>
      </c>
      <c r="S2338" s="2">
        <v>20449.36</v>
      </c>
      <c r="T2338" s="2">
        <v>537001.34</v>
      </c>
      <c r="U2338" s="5">
        <v>1</v>
      </c>
      <c r="V2338" s="6">
        <v>1</v>
      </c>
      <c r="W2338">
        <v>1</v>
      </c>
      <c r="X2338">
        <v>1</v>
      </c>
      <c r="Y2338">
        <v>9</v>
      </c>
      <c r="Z2338" s="5">
        <f t="shared" ca="1" si="108"/>
        <v>6903</v>
      </c>
      <c r="AA2338" s="4" t="str">
        <f t="shared" si="109"/>
        <v>Low</v>
      </c>
      <c r="AB2338" s="2">
        <f t="shared" si="110"/>
        <v>0.05</v>
      </c>
      <c r="AC2338" s="2">
        <f>banking_clients[[#This Row],[Bank_Loans]] + banking_clients[[#This Row],[Business_Lending]] + banking_clients[[#This Row],[CreditCard_Balance]]</f>
        <v>635709.91999999993</v>
      </c>
      <c r="AD2338" s="2">
        <f>banking_clients[[#This Row],[Bank_Deposits]] + banking_clients[[#This Row],[Saving_Accounts]] + banking_clients[[#This Row],[ForeignCurrency_Account]] + banking_clients[[#This Row],[Checking_Accounts]]</f>
        <v>118626.35</v>
      </c>
    </row>
    <row r="2339" spans="1:30" x14ac:dyDescent="0.2">
      <c r="A2339" t="s">
        <v>6923</v>
      </c>
      <c r="B2339" t="s">
        <v>6924</v>
      </c>
      <c r="C2339" s="5">
        <v>28</v>
      </c>
      <c r="D2339">
        <v>42304</v>
      </c>
      <c r="E2339" s="3" t="s">
        <v>2367</v>
      </c>
      <c r="F2339" s="4" t="s">
        <v>24</v>
      </c>
      <c r="G2339" s="4" t="s">
        <v>11</v>
      </c>
      <c r="H2339" s="4" t="s">
        <v>291</v>
      </c>
      <c r="I2339" s="4" t="s">
        <v>13</v>
      </c>
      <c r="J2339" s="4" t="s">
        <v>14</v>
      </c>
      <c r="K2339" s="2">
        <v>290195.51</v>
      </c>
      <c r="L2339" s="2">
        <v>43594.879999999997</v>
      </c>
      <c r="M2339" s="5">
        <v>2</v>
      </c>
      <c r="N2339" s="2">
        <v>1423.08</v>
      </c>
      <c r="O2339" s="2">
        <v>509327.84</v>
      </c>
      <c r="P2339" s="2">
        <v>259910.39999999999</v>
      </c>
      <c r="Q2339" s="2">
        <v>175361.23</v>
      </c>
      <c r="R2339" s="2">
        <v>108849.22</v>
      </c>
      <c r="S2339" s="2">
        <v>4781.8599999999997</v>
      </c>
      <c r="T2339" s="2">
        <v>563496.43000000005</v>
      </c>
      <c r="U2339" s="5">
        <v>2</v>
      </c>
      <c r="V2339" s="6">
        <v>2</v>
      </c>
      <c r="W2339">
        <v>1</v>
      </c>
      <c r="X2339">
        <v>1</v>
      </c>
      <c r="Y2339">
        <v>10</v>
      </c>
      <c r="Z2339" s="5">
        <f t="shared" ca="1" si="108"/>
        <v>1916</v>
      </c>
      <c r="AA2339" s="4" t="str">
        <f t="shared" si="109"/>
        <v>Mid</v>
      </c>
      <c r="AB2339" s="2">
        <f t="shared" si="110"/>
        <v>0.05</v>
      </c>
      <c r="AC2339" s="2">
        <f>banking_clients[[#This Row],[Bank_Loans]] + banking_clients[[#This Row],[Business_Lending]] + banking_clients[[#This Row],[CreditCard_Balance]]</f>
        <v>1074247.3500000001</v>
      </c>
      <c r="AD2339" s="2">
        <f>banking_clients[[#This Row],[Bank_Deposits]] + banking_clients[[#This Row],[Saving_Accounts]] + banking_clients[[#This Row],[ForeignCurrency_Account]] + banking_clients[[#This Row],[Checking_Accounts]]</f>
        <v>548902.71</v>
      </c>
    </row>
    <row r="2340" spans="1:30" x14ac:dyDescent="0.2">
      <c r="A2340" t="s">
        <v>6925</v>
      </c>
      <c r="B2340" t="s">
        <v>6926</v>
      </c>
      <c r="C2340" s="5">
        <v>23</v>
      </c>
      <c r="D2340">
        <v>8115</v>
      </c>
      <c r="E2340" s="3" t="s">
        <v>6927</v>
      </c>
      <c r="F2340" s="4" t="s">
        <v>574</v>
      </c>
      <c r="G2340" s="4" t="s">
        <v>25</v>
      </c>
      <c r="H2340" s="4" t="s">
        <v>442</v>
      </c>
      <c r="I2340" s="4" t="s">
        <v>13</v>
      </c>
      <c r="J2340" s="4" t="s">
        <v>27</v>
      </c>
      <c r="K2340" s="2">
        <v>35664.83</v>
      </c>
      <c r="L2340" s="2">
        <v>3723.72</v>
      </c>
      <c r="M2340" s="5">
        <v>2</v>
      </c>
      <c r="N2340" s="2">
        <v>613.54999999999995</v>
      </c>
      <c r="O2340" s="2">
        <v>58257.91</v>
      </c>
      <c r="P2340" s="2">
        <v>329098.5</v>
      </c>
      <c r="Q2340" s="2">
        <v>110854.23</v>
      </c>
      <c r="R2340" s="2">
        <v>252054.81</v>
      </c>
      <c r="S2340" s="2">
        <v>14452.46</v>
      </c>
      <c r="T2340" s="2">
        <v>220074.04</v>
      </c>
      <c r="U2340" s="5">
        <v>3</v>
      </c>
      <c r="V2340" s="6">
        <v>1</v>
      </c>
      <c r="W2340">
        <v>2</v>
      </c>
      <c r="X2340">
        <v>2</v>
      </c>
      <c r="Y2340">
        <v>11</v>
      </c>
      <c r="Z2340" s="5">
        <f t="shared" ca="1" si="108"/>
        <v>7967</v>
      </c>
      <c r="AA2340" s="4" t="str">
        <f t="shared" si="109"/>
        <v>Low</v>
      </c>
      <c r="AB2340" s="2">
        <f t="shared" si="110"/>
        <v>0.05</v>
      </c>
      <c r="AC2340" s="2">
        <f>banking_clients[[#This Row],[Bank_Loans]] + banking_clients[[#This Row],[Business_Lending]] + banking_clients[[#This Row],[CreditCard_Balance]]</f>
        <v>278945.5</v>
      </c>
      <c r="AD2340" s="2">
        <f>banking_clients[[#This Row],[Bank_Deposits]] + banking_clients[[#This Row],[Saving_Accounts]] + banking_clients[[#This Row],[ForeignCurrency_Account]] + banking_clients[[#This Row],[Checking_Accounts]]</f>
        <v>706460</v>
      </c>
    </row>
    <row r="2341" spans="1:30" x14ac:dyDescent="0.2">
      <c r="A2341" t="s">
        <v>6928</v>
      </c>
      <c r="B2341" t="s">
        <v>6929</v>
      </c>
      <c r="C2341" s="5">
        <v>17</v>
      </c>
      <c r="D2341">
        <v>26185</v>
      </c>
      <c r="E2341" s="3" t="s">
        <v>6930</v>
      </c>
      <c r="F2341" s="4" t="s">
        <v>148</v>
      </c>
      <c r="G2341" s="4" t="s">
        <v>11</v>
      </c>
      <c r="H2341" s="4" t="s">
        <v>1152</v>
      </c>
      <c r="I2341" s="4" t="s">
        <v>33</v>
      </c>
      <c r="J2341" s="4" t="s">
        <v>34</v>
      </c>
      <c r="K2341" s="2">
        <v>355808.19</v>
      </c>
      <c r="L2341" s="2">
        <v>51314.9</v>
      </c>
      <c r="M2341" s="5">
        <v>1</v>
      </c>
      <c r="N2341" s="2">
        <v>824.02</v>
      </c>
      <c r="O2341" s="2">
        <v>516292.58</v>
      </c>
      <c r="P2341" s="2">
        <v>930137.4</v>
      </c>
      <c r="Q2341" s="2">
        <v>549626.65</v>
      </c>
      <c r="R2341" s="2">
        <v>421098.57</v>
      </c>
      <c r="S2341" s="2">
        <v>53762.51</v>
      </c>
      <c r="T2341" s="2">
        <v>812144.93</v>
      </c>
      <c r="U2341" s="5">
        <v>1</v>
      </c>
      <c r="V2341" s="6">
        <v>4</v>
      </c>
      <c r="W2341">
        <v>2</v>
      </c>
      <c r="X2341">
        <v>2</v>
      </c>
      <c r="Y2341">
        <v>12</v>
      </c>
      <c r="Z2341" s="5">
        <f t="shared" ca="1" si="108"/>
        <v>5547</v>
      </c>
      <c r="AA2341" s="4" t="str">
        <f t="shared" si="109"/>
        <v>High</v>
      </c>
      <c r="AB2341" s="2">
        <f t="shared" si="110"/>
        <v>0.03</v>
      </c>
      <c r="AC2341" s="2">
        <f>banking_clients[[#This Row],[Bank_Loans]] + banking_clients[[#This Row],[Business_Lending]] + banking_clients[[#This Row],[CreditCard_Balance]]</f>
        <v>1329261.53</v>
      </c>
      <c r="AD2341" s="2">
        <f>banking_clients[[#This Row],[Bank_Deposits]] + banking_clients[[#This Row],[Saving_Accounts]] + banking_clients[[#This Row],[ForeignCurrency_Account]] + banking_clients[[#This Row],[Checking_Accounts]]</f>
        <v>1954625.13</v>
      </c>
    </row>
    <row r="2342" spans="1:30" x14ac:dyDescent="0.2">
      <c r="A2342" t="s">
        <v>6931</v>
      </c>
      <c r="B2342" t="s">
        <v>6932</v>
      </c>
      <c r="C2342" s="5">
        <v>24</v>
      </c>
      <c r="D2342">
        <v>5907</v>
      </c>
      <c r="E2342" s="3" t="s">
        <v>5328</v>
      </c>
      <c r="F2342" s="4" t="s">
        <v>177</v>
      </c>
      <c r="G2342" s="4" t="s">
        <v>25</v>
      </c>
      <c r="H2342" s="4" t="s">
        <v>801</v>
      </c>
      <c r="I2342" s="4" t="s">
        <v>13</v>
      </c>
      <c r="J2342" s="4" t="s">
        <v>27</v>
      </c>
      <c r="K2342" s="2">
        <v>62120.6</v>
      </c>
      <c r="L2342" s="2">
        <v>21625.39</v>
      </c>
      <c r="M2342" s="5">
        <v>1</v>
      </c>
      <c r="N2342" s="2">
        <v>396.49</v>
      </c>
      <c r="O2342" s="2">
        <v>72333.820000000007</v>
      </c>
      <c r="P2342" s="2">
        <v>306455.37</v>
      </c>
      <c r="Q2342" s="2">
        <v>206857.38</v>
      </c>
      <c r="R2342" s="2">
        <v>58711.74</v>
      </c>
      <c r="S2342" s="2">
        <v>17257.39</v>
      </c>
      <c r="T2342" s="2">
        <v>747957.96</v>
      </c>
      <c r="U2342" s="5">
        <v>1</v>
      </c>
      <c r="V2342" s="6">
        <v>1</v>
      </c>
      <c r="W2342">
        <v>3</v>
      </c>
      <c r="X2342">
        <v>2</v>
      </c>
      <c r="Y2342">
        <v>13</v>
      </c>
      <c r="Z2342" s="5">
        <f t="shared" ca="1" si="108"/>
        <v>8602</v>
      </c>
      <c r="AA2342" s="4" t="str">
        <f t="shared" si="109"/>
        <v>Low</v>
      </c>
      <c r="AB2342" s="2">
        <f t="shared" si="110"/>
        <v>0.05</v>
      </c>
      <c r="AC2342" s="2">
        <f>banking_clients[[#This Row],[Bank_Loans]] + banking_clients[[#This Row],[Business_Lending]] + banking_clients[[#This Row],[CreditCard_Balance]]</f>
        <v>820688.27</v>
      </c>
      <c r="AD2342" s="2">
        <f>banking_clients[[#This Row],[Bank_Deposits]] + banking_clients[[#This Row],[Saving_Accounts]] + banking_clients[[#This Row],[ForeignCurrency_Account]] + banking_clients[[#This Row],[Checking_Accounts]]</f>
        <v>589281.88</v>
      </c>
    </row>
    <row r="2343" spans="1:30" x14ac:dyDescent="0.2">
      <c r="A2343" t="s">
        <v>6933</v>
      </c>
      <c r="B2343" t="s">
        <v>6934</v>
      </c>
      <c r="C2343" s="5">
        <v>50</v>
      </c>
      <c r="D2343">
        <v>16444</v>
      </c>
      <c r="E2343" s="3" t="s">
        <v>6935</v>
      </c>
      <c r="F2343" s="4" t="s">
        <v>84</v>
      </c>
      <c r="G2343" s="4" t="s">
        <v>25</v>
      </c>
      <c r="H2343" s="4" t="s">
        <v>85</v>
      </c>
      <c r="I2343" s="4" t="s">
        <v>13</v>
      </c>
      <c r="J2343" s="4" t="s">
        <v>34</v>
      </c>
      <c r="K2343" s="2">
        <v>61674.8</v>
      </c>
      <c r="L2343" s="2">
        <v>40720.32</v>
      </c>
      <c r="M2343" s="5">
        <v>1</v>
      </c>
      <c r="N2343" s="2">
        <v>5864.2</v>
      </c>
      <c r="O2343" s="2">
        <v>193193.54</v>
      </c>
      <c r="P2343" s="2">
        <v>269765.95</v>
      </c>
      <c r="Q2343" s="2">
        <v>84025.46</v>
      </c>
      <c r="R2343" s="2">
        <v>165883.95000000001</v>
      </c>
      <c r="S2343" s="2">
        <v>47141.09</v>
      </c>
      <c r="T2343" s="2">
        <v>2137968.5</v>
      </c>
      <c r="U2343" s="5">
        <v>0</v>
      </c>
      <c r="V2343" s="6">
        <v>2</v>
      </c>
      <c r="W2343">
        <v>3</v>
      </c>
      <c r="X2343">
        <v>1</v>
      </c>
      <c r="Y2343">
        <v>14</v>
      </c>
      <c r="Z2343" s="5">
        <f t="shared" ca="1" si="108"/>
        <v>1409</v>
      </c>
      <c r="AA2343" s="4" t="str">
        <f t="shared" si="109"/>
        <v>Low</v>
      </c>
      <c r="AB2343" s="2">
        <f t="shared" si="110"/>
        <v>0.05</v>
      </c>
      <c r="AC2343" s="2">
        <f>banking_clients[[#This Row],[Bank_Loans]] + banking_clients[[#This Row],[Business_Lending]] + banking_clients[[#This Row],[CreditCard_Balance]]</f>
        <v>2337026.2400000002</v>
      </c>
      <c r="AD2343" s="2">
        <f>banking_clients[[#This Row],[Bank_Deposits]] + banking_clients[[#This Row],[Saving_Accounts]] + banking_clients[[#This Row],[ForeignCurrency_Account]] + banking_clients[[#This Row],[Checking_Accounts]]</f>
        <v>566816.44999999995</v>
      </c>
    </row>
    <row r="2344" spans="1:30" x14ac:dyDescent="0.2">
      <c r="A2344" t="s">
        <v>6936</v>
      </c>
      <c r="B2344" t="s">
        <v>6937</v>
      </c>
      <c r="C2344" s="5">
        <v>65</v>
      </c>
      <c r="D2344">
        <v>24588</v>
      </c>
      <c r="E2344" s="3" t="s">
        <v>6938</v>
      </c>
      <c r="F2344" s="4" t="s">
        <v>63</v>
      </c>
      <c r="G2344" s="4" t="s">
        <v>25</v>
      </c>
      <c r="H2344" s="4" t="s">
        <v>450</v>
      </c>
      <c r="I2344" s="4" t="s">
        <v>80</v>
      </c>
      <c r="J2344" s="4" t="s">
        <v>27</v>
      </c>
      <c r="K2344" s="2">
        <v>152758.54999999999</v>
      </c>
      <c r="L2344" s="2">
        <v>6696.93</v>
      </c>
      <c r="M2344" s="5">
        <v>2</v>
      </c>
      <c r="N2344" s="2">
        <v>6555.08</v>
      </c>
      <c r="O2344" s="2">
        <v>1246385.77</v>
      </c>
      <c r="P2344" s="2">
        <v>1027108.39</v>
      </c>
      <c r="Q2344" s="2">
        <v>717871.45</v>
      </c>
      <c r="R2344" s="2">
        <v>467720.86</v>
      </c>
      <c r="S2344" s="2">
        <v>61272.11</v>
      </c>
      <c r="T2344" s="2">
        <v>1238029.97</v>
      </c>
      <c r="U2344" s="5">
        <v>2</v>
      </c>
      <c r="V2344" s="6">
        <v>5</v>
      </c>
      <c r="W2344">
        <v>3</v>
      </c>
      <c r="X2344">
        <v>2</v>
      </c>
      <c r="Y2344">
        <v>15</v>
      </c>
      <c r="Z2344" s="5">
        <f t="shared" ca="1" si="108"/>
        <v>8804</v>
      </c>
      <c r="AA2344" s="4" t="str">
        <f t="shared" si="109"/>
        <v>Mid</v>
      </c>
      <c r="AB2344" s="2">
        <f t="shared" si="110"/>
        <v>0.01</v>
      </c>
      <c r="AC2344" s="2">
        <f>banking_clients[[#This Row],[Bank_Loans]] + banking_clients[[#This Row],[Business_Lending]] + banking_clients[[#This Row],[CreditCard_Balance]]</f>
        <v>2490970.8200000003</v>
      </c>
      <c r="AD2344" s="2">
        <f>banking_clients[[#This Row],[Bank_Deposits]] + banking_clients[[#This Row],[Saving_Accounts]] + banking_clients[[#This Row],[ForeignCurrency_Account]] + banking_clients[[#This Row],[Checking_Accounts]]</f>
        <v>2273972.81</v>
      </c>
    </row>
    <row r="2345" spans="1:30" x14ac:dyDescent="0.2">
      <c r="A2345" t="s">
        <v>6939</v>
      </c>
      <c r="B2345" t="s">
        <v>6940</v>
      </c>
      <c r="C2345" s="5">
        <v>63</v>
      </c>
      <c r="D2345">
        <v>40813</v>
      </c>
      <c r="E2345" s="3" t="s">
        <v>6941</v>
      </c>
      <c r="F2345" s="4" t="s">
        <v>158</v>
      </c>
      <c r="G2345" s="4" t="s">
        <v>49</v>
      </c>
      <c r="H2345" s="4" t="s">
        <v>797</v>
      </c>
      <c r="I2345" s="4" t="s">
        <v>13</v>
      </c>
      <c r="J2345" s="4" t="s">
        <v>34</v>
      </c>
      <c r="K2345" s="2">
        <v>157986.73000000001</v>
      </c>
      <c r="L2345" s="2">
        <v>37394.239999999998</v>
      </c>
      <c r="M2345" s="5">
        <v>1</v>
      </c>
      <c r="N2345" s="2">
        <v>3711.21</v>
      </c>
      <c r="O2345" s="2">
        <v>119599.9</v>
      </c>
      <c r="P2345" s="2">
        <v>377600.32</v>
      </c>
      <c r="Q2345" s="2">
        <v>107356.95</v>
      </c>
      <c r="R2345" s="2">
        <v>262839.44</v>
      </c>
      <c r="S2345" s="2">
        <v>47688.79</v>
      </c>
      <c r="T2345" s="2">
        <v>412451.77</v>
      </c>
      <c r="U2345" s="5">
        <v>2</v>
      </c>
      <c r="V2345" s="6">
        <v>2</v>
      </c>
      <c r="W2345">
        <v>3</v>
      </c>
      <c r="X2345">
        <v>1</v>
      </c>
      <c r="Y2345">
        <v>1</v>
      </c>
      <c r="Z2345" s="5">
        <f t="shared" ca="1" si="108"/>
        <v>5995</v>
      </c>
      <c r="AA2345" s="4" t="str">
        <f t="shared" si="109"/>
        <v>Mid</v>
      </c>
      <c r="AB2345" s="2">
        <f t="shared" si="110"/>
        <v>0.05</v>
      </c>
      <c r="AC2345" s="2">
        <f>banking_clients[[#This Row],[Bank_Loans]] + banking_clients[[#This Row],[Business_Lending]] + banking_clients[[#This Row],[CreditCard_Balance]]</f>
        <v>535762.88</v>
      </c>
      <c r="AD2345" s="2">
        <f>banking_clients[[#This Row],[Bank_Deposits]] + banking_clients[[#This Row],[Saving_Accounts]] + banking_clients[[#This Row],[ForeignCurrency_Account]] + banking_clients[[#This Row],[Checking_Accounts]]</f>
        <v>795485.5</v>
      </c>
    </row>
    <row r="2346" spans="1:30" x14ac:dyDescent="0.2">
      <c r="A2346" t="s">
        <v>6942</v>
      </c>
      <c r="B2346" t="s">
        <v>6943</v>
      </c>
      <c r="C2346" s="5">
        <v>73</v>
      </c>
      <c r="D2346">
        <v>40938</v>
      </c>
      <c r="E2346" s="3" t="s">
        <v>6944</v>
      </c>
      <c r="F2346" s="4" t="s">
        <v>131</v>
      </c>
      <c r="G2346" s="4" t="s">
        <v>25</v>
      </c>
      <c r="H2346" s="4" t="s">
        <v>762</v>
      </c>
      <c r="I2346" s="4" t="s">
        <v>13</v>
      </c>
      <c r="J2346" s="4" t="s">
        <v>14</v>
      </c>
      <c r="K2346" s="2">
        <v>90161.29</v>
      </c>
      <c r="L2346" s="2">
        <v>17818.09</v>
      </c>
      <c r="M2346" s="5">
        <v>1</v>
      </c>
      <c r="N2346" s="2">
        <v>538.92999999999995</v>
      </c>
      <c r="O2346" s="2">
        <v>197642.69</v>
      </c>
      <c r="P2346" s="2">
        <v>156466.45000000001</v>
      </c>
      <c r="Q2346" s="2">
        <v>102448.27</v>
      </c>
      <c r="R2346" s="2">
        <v>55322.07</v>
      </c>
      <c r="S2346" s="2">
        <v>1549.96</v>
      </c>
      <c r="T2346" s="2">
        <v>123404.07</v>
      </c>
      <c r="U2346" s="5">
        <v>3</v>
      </c>
      <c r="V2346" s="6">
        <v>1</v>
      </c>
      <c r="W2346">
        <v>3</v>
      </c>
      <c r="X2346">
        <v>2</v>
      </c>
      <c r="Y2346">
        <v>2</v>
      </c>
      <c r="Z2346" s="5">
        <f t="shared" ca="1" si="108"/>
        <v>5863</v>
      </c>
      <c r="AA2346" s="4" t="str">
        <f t="shared" si="109"/>
        <v>Low</v>
      </c>
      <c r="AB2346" s="2">
        <f t="shared" si="110"/>
        <v>0.05</v>
      </c>
      <c r="AC2346" s="2">
        <f>banking_clients[[#This Row],[Bank_Loans]] + banking_clients[[#This Row],[Business_Lending]] + banking_clients[[#This Row],[CreditCard_Balance]]</f>
        <v>321585.69</v>
      </c>
      <c r="AD2346" s="2">
        <f>banking_clients[[#This Row],[Bank_Deposits]] + banking_clients[[#This Row],[Saving_Accounts]] + banking_clients[[#This Row],[ForeignCurrency_Account]] + banking_clients[[#This Row],[Checking_Accounts]]</f>
        <v>315786.75</v>
      </c>
    </row>
    <row r="2347" spans="1:30" x14ac:dyDescent="0.2">
      <c r="A2347" t="s">
        <v>6945</v>
      </c>
      <c r="B2347" t="s">
        <v>6946</v>
      </c>
      <c r="C2347" s="5">
        <v>40</v>
      </c>
      <c r="D2347">
        <v>32408</v>
      </c>
      <c r="E2347" s="3" t="s">
        <v>6947</v>
      </c>
      <c r="F2347" s="4" t="s">
        <v>148</v>
      </c>
      <c r="G2347" s="4" t="s">
        <v>11</v>
      </c>
      <c r="H2347" s="4" t="s">
        <v>384</v>
      </c>
      <c r="I2347" s="4" t="s">
        <v>33</v>
      </c>
      <c r="J2347" s="4" t="s">
        <v>14</v>
      </c>
      <c r="K2347" s="2">
        <v>114141.01</v>
      </c>
      <c r="L2347" s="2">
        <v>60781.56</v>
      </c>
      <c r="M2347" s="5">
        <v>1</v>
      </c>
      <c r="N2347" s="2">
        <v>478.38</v>
      </c>
      <c r="O2347" s="2">
        <v>1883366.3</v>
      </c>
      <c r="P2347" s="2">
        <v>604936.99</v>
      </c>
      <c r="Q2347" s="2">
        <v>252809.49</v>
      </c>
      <c r="R2347" s="2">
        <v>186717.87</v>
      </c>
      <c r="S2347" s="2">
        <v>85246.19</v>
      </c>
      <c r="T2347" s="2">
        <v>2142425.39</v>
      </c>
      <c r="U2347" s="5">
        <v>3</v>
      </c>
      <c r="V2347" s="6">
        <v>3</v>
      </c>
      <c r="W2347">
        <v>3</v>
      </c>
      <c r="X2347">
        <v>2</v>
      </c>
      <c r="Y2347">
        <v>3</v>
      </c>
      <c r="Z2347" s="5">
        <f t="shared" ca="1" si="108"/>
        <v>1339</v>
      </c>
      <c r="AA2347" s="4" t="str">
        <f t="shared" si="109"/>
        <v>Mid</v>
      </c>
      <c r="AB2347" s="2">
        <f t="shared" si="110"/>
        <v>0.03</v>
      </c>
      <c r="AC2347" s="2">
        <f>banking_clients[[#This Row],[Bank_Loans]] + banking_clients[[#This Row],[Business_Lending]] + banking_clients[[#This Row],[CreditCard_Balance]]</f>
        <v>4026270.0700000003</v>
      </c>
      <c r="AD2347" s="2">
        <f>banking_clients[[#This Row],[Bank_Deposits]] + banking_clients[[#This Row],[Saving_Accounts]] + banking_clients[[#This Row],[ForeignCurrency_Account]] + banking_clients[[#This Row],[Checking_Accounts]]</f>
        <v>1129710.54</v>
      </c>
    </row>
    <row r="2348" spans="1:30" x14ac:dyDescent="0.2">
      <c r="A2348" t="s">
        <v>6948</v>
      </c>
      <c r="B2348" t="s">
        <v>6949</v>
      </c>
      <c r="C2348" s="5">
        <v>27</v>
      </c>
      <c r="D2348">
        <v>10684</v>
      </c>
      <c r="E2348" s="3" t="s">
        <v>6950</v>
      </c>
      <c r="F2348" s="4" t="s">
        <v>167</v>
      </c>
      <c r="G2348" s="4" t="s">
        <v>25</v>
      </c>
      <c r="H2348" s="4" t="s">
        <v>268</v>
      </c>
      <c r="I2348" s="4" t="s">
        <v>13</v>
      </c>
      <c r="J2348" s="4" t="s">
        <v>34</v>
      </c>
      <c r="K2348" s="2">
        <v>387252.7</v>
      </c>
      <c r="L2348" s="2">
        <v>58563.49</v>
      </c>
      <c r="M2348" s="5">
        <v>1</v>
      </c>
      <c r="N2348" s="2">
        <v>1020.36</v>
      </c>
      <c r="O2348" s="2">
        <v>674467.88</v>
      </c>
      <c r="P2348" s="2">
        <v>496839.12</v>
      </c>
      <c r="Q2348" s="2">
        <v>246221.16</v>
      </c>
      <c r="R2348" s="2">
        <v>174113.53</v>
      </c>
      <c r="S2348" s="2">
        <v>60152.800000000003</v>
      </c>
      <c r="T2348" s="2">
        <v>1171442.8999999999</v>
      </c>
      <c r="U2348" s="5">
        <v>1</v>
      </c>
      <c r="V2348" s="6">
        <v>3</v>
      </c>
      <c r="W2348">
        <v>4</v>
      </c>
      <c r="X2348">
        <v>2</v>
      </c>
      <c r="Y2348">
        <v>5</v>
      </c>
      <c r="Z2348" s="5">
        <f t="shared" ca="1" si="108"/>
        <v>8403</v>
      </c>
      <c r="AA2348" s="4" t="str">
        <f t="shared" si="109"/>
        <v>High</v>
      </c>
      <c r="AB2348" s="2">
        <f t="shared" si="110"/>
        <v>0.05</v>
      </c>
      <c r="AC2348" s="2">
        <f>banking_clients[[#This Row],[Bank_Loans]] + banking_clients[[#This Row],[Business_Lending]] + banking_clients[[#This Row],[CreditCard_Balance]]</f>
        <v>1846931.14</v>
      </c>
      <c r="AD2348" s="2">
        <f>banking_clients[[#This Row],[Bank_Deposits]] + banking_clients[[#This Row],[Saving_Accounts]] + banking_clients[[#This Row],[ForeignCurrency_Account]] + banking_clients[[#This Row],[Checking_Accounts]]</f>
        <v>977326.6100000001</v>
      </c>
    </row>
    <row r="2349" spans="1:30" x14ac:dyDescent="0.2">
      <c r="A2349" t="s">
        <v>6951</v>
      </c>
      <c r="B2349" t="s">
        <v>6952</v>
      </c>
      <c r="C2349" s="5">
        <v>24</v>
      </c>
      <c r="D2349">
        <v>17955</v>
      </c>
      <c r="E2349" s="3" t="s">
        <v>6953</v>
      </c>
      <c r="F2349" s="4" t="s">
        <v>415</v>
      </c>
      <c r="G2349" s="4" t="s">
        <v>49</v>
      </c>
      <c r="H2349" s="4" t="s">
        <v>556</v>
      </c>
      <c r="I2349" s="4" t="s">
        <v>80</v>
      </c>
      <c r="J2349" s="4" t="s">
        <v>34</v>
      </c>
      <c r="K2349" s="2">
        <v>111258.89</v>
      </c>
      <c r="L2349" s="2">
        <v>17480.96</v>
      </c>
      <c r="M2349" s="5">
        <v>1</v>
      </c>
      <c r="N2349" s="2">
        <v>1525.56</v>
      </c>
      <c r="O2349" s="2">
        <v>35610.83</v>
      </c>
      <c r="P2349" s="2">
        <v>103857.78</v>
      </c>
      <c r="Q2349" s="2">
        <v>134690.56</v>
      </c>
      <c r="R2349" s="2">
        <v>31449.43</v>
      </c>
      <c r="S2349" s="2">
        <v>2536.04</v>
      </c>
      <c r="T2349" s="2">
        <v>283934.71999999997</v>
      </c>
      <c r="U2349" s="5">
        <v>0</v>
      </c>
      <c r="V2349" s="6">
        <v>1</v>
      </c>
      <c r="W2349">
        <v>4</v>
      </c>
      <c r="X2349">
        <v>2</v>
      </c>
      <c r="Y2349">
        <v>6</v>
      </c>
      <c r="Z2349" s="5">
        <f t="shared" ca="1" si="108"/>
        <v>5313</v>
      </c>
      <c r="AA2349" s="4" t="str">
        <f t="shared" si="109"/>
        <v>Mid</v>
      </c>
      <c r="AB2349" s="2">
        <f t="shared" si="110"/>
        <v>0.01</v>
      </c>
      <c r="AC2349" s="2">
        <f>banking_clients[[#This Row],[Bank_Loans]] + banking_clients[[#This Row],[Business_Lending]] + banking_clients[[#This Row],[CreditCard_Balance]]</f>
        <v>321071.11</v>
      </c>
      <c r="AD2349" s="2">
        <f>banking_clients[[#This Row],[Bank_Deposits]] + banking_clients[[#This Row],[Saving_Accounts]] + banking_clients[[#This Row],[ForeignCurrency_Account]] + banking_clients[[#This Row],[Checking_Accounts]]</f>
        <v>272533.81</v>
      </c>
    </row>
    <row r="2350" spans="1:30" x14ac:dyDescent="0.2">
      <c r="A2350" t="s">
        <v>6954</v>
      </c>
      <c r="B2350" t="s">
        <v>6955</v>
      </c>
      <c r="C2350" s="5">
        <v>63</v>
      </c>
      <c r="D2350">
        <v>18608</v>
      </c>
      <c r="E2350" s="3" t="s">
        <v>6956</v>
      </c>
      <c r="F2350" s="4" t="s">
        <v>377</v>
      </c>
      <c r="G2350" s="4" t="s">
        <v>49</v>
      </c>
      <c r="H2350" s="4" t="s">
        <v>847</v>
      </c>
      <c r="I2350" s="4" t="s">
        <v>33</v>
      </c>
      <c r="J2350" s="4" t="s">
        <v>40</v>
      </c>
      <c r="K2350" s="2">
        <v>101574.37</v>
      </c>
      <c r="L2350" s="2">
        <v>11630.52</v>
      </c>
      <c r="M2350" s="5">
        <v>1</v>
      </c>
      <c r="N2350" s="2">
        <v>368.13</v>
      </c>
      <c r="O2350" s="2">
        <v>109020.32</v>
      </c>
      <c r="P2350" s="2">
        <v>310314.52</v>
      </c>
      <c r="Q2350" s="2">
        <v>334184.86</v>
      </c>
      <c r="R2350" s="2">
        <v>40738.730000000003</v>
      </c>
      <c r="S2350" s="2">
        <v>19053.68</v>
      </c>
      <c r="T2350" s="2">
        <v>98511.1</v>
      </c>
      <c r="U2350" s="5">
        <v>3</v>
      </c>
      <c r="V2350" s="6">
        <v>1</v>
      </c>
      <c r="W2350">
        <v>1</v>
      </c>
      <c r="X2350">
        <v>1</v>
      </c>
      <c r="Y2350">
        <v>7</v>
      </c>
      <c r="Z2350" s="5">
        <f t="shared" ca="1" si="108"/>
        <v>9198</v>
      </c>
      <c r="AA2350" s="4" t="str">
        <f t="shared" si="109"/>
        <v>Mid</v>
      </c>
      <c r="AB2350" s="2">
        <f t="shared" si="110"/>
        <v>0.03</v>
      </c>
      <c r="AC2350" s="2">
        <f>banking_clients[[#This Row],[Bank_Loans]] + banking_clients[[#This Row],[Business_Lending]] + banking_clients[[#This Row],[CreditCard_Balance]]</f>
        <v>207899.55000000002</v>
      </c>
      <c r="AD2350" s="2">
        <f>banking_clients[[#This Row],[Bank_Deposits]] + banking_clients[[#This Row],[Saving_Accounts]] + banking_clients[[#This Row],[ForeignCurrency_Account]] + banking_clients[[#This Row],[Checking_Accounts]]</f>
        <v>704291.79</v>
      </c>
    </row>
    <row r="2351" spans="1:30" x14ac:dyDescent="0.2">
      <c r="A2351" t="s">
        <v>6957</v>
      </c>
      <c r="B2351" t="s">
        <v>6958</v>
      </c>
      <c r="C2351" s="5">
        <v>22</v>
      </c>
      <c r="D2351">
        <v>11595</v>
      </c>
      <c r="E2351" s="3" t="s">
        <v>6959</v>
      </c>
      <c r="F2351" s="4" t="s">
        <v>315</v>
      </c>
      <c r="G2351" s="4" t="s">
        <v>114</v>
      </c>
      <c r="H2351" s="4" t="s">
        <v>893</v>
      </c>
      <c r="I2351" s="4" t="s">
        <v>80</v>
      </c>
      <c r="J2351" s="4" t="s">
        <v>34</v>
      </c>
      <c r="K2351" s="2">
        <v>129276.66</v>
      </c>
      <c r="L2351" s="2">
        <v>28334.7</v>
      </c>
      <c r="M2351" s="5">
        <v>3</v>
      </c>
      <c r="N2351" s="2">
        <v>3221.45</v>
      </c>
      <c r="O2351" s="2">
        <v>763880.47</v>
      </c>
      <c r="P2351" s="2">
        <v>707944.29</v>
      </c>
      <c r="Q2351" s="2">
        <v>202269.8</v>
      </c>
      <c r="R2351" s="2">
        <v>293291.21000000002</v>
      </c>
      <c r="S2351" s="2">
        <v>45570.03</v>
      </c>
      <c r="T2351" s="2">
        <v>134110.92000000001</v>
      </c>
      <c r="U2351" s="5">
        <v>0</v>
      </c>
      <c r="V2351" s="6">
        <v>1</v>
      </c>
      <c r="W2351">
        <v>2</v>
      </c>
      <c r="X2351">
        <v>2</v>
      </c>
      <c r="Y2351">
        <v>8</v>
      </c>
      <c r="Z2351" s="5">
        <f t="shared" ca="1" si="108"/>
        <v>9333</v>
      </c>
      <c r="AA2351" s="4" t="str">
        <f t="shared" si="109"/>
        <v>Mid</v>
      </c>
      <c r="AB2351" s="2">
        <f t="shared" si="110"/>
        <v>0.01</v>
      </c>
      <c r="AC2351" s="2">
        <f>banking_clients[[#This Row],[Bank_Loans]] + banking_clients[[#This Row],[Business_Lending]] + banking_clients[[#This Row],[CreditCard_Balance]]</f>
        <v>901212.84</v>
      </c>
      <c r="AD2351" s="2">
        <f>banking_clients[[#This Row],[Bank_Deposits]] + banking_clients[[#This Row],[Saving_Accounts]] + banking_clients[[#This Row],[ForeignCurrency_Account]] + banking_clients[[#This Row],[Checking_Accounts]]</f>
        <v>1249075.33</v>
      </c>
    </row>
    <row r="2352" spans="1:30" x14ac:dyDescent="0.2">
      <c r="A2352" t="s">
        <v>6960</v>
      </c>
      <c r="B2352" t="s">
        <v>6961</v>
      </c>
      <c r="C2352" s="5">
        <v>27</v>
      </c>
      <c r="D2352">
        <v>34241</v>
      </c>
      <c r="E2352" s="3" t="s">
        <v>6962</v>
      </c>
      <c r="F2352" s="4" t="s">
        <v>167</v>
      </c>
      <c r="G2352" s="4" t="s">
        <v>49</v>
      </c>
      <c r="H2352" s="4" t="s">
        <v>223</v>
      </c>
      <c r="I2352" s="4" t="s">
        <v>13</v>
      </c>
      <c r="J2352" s="4" t="s">
        <v>34</v>
      </c>
      <c r="K2352" s="2">
        <v>91768.18</v>
      </c>
      <c r="L2352" s="2">
        <v>26449.56</v>
      </c>
      <c r="M2352" s="5">
        <v>2</v>
      </c>
      <c r="N2352" s="2">
        <v>505.08</v>
      </c>
      <c r="O2352" s="2">
        <v>804999.14</v>
      </c>
      <c r="P2352" s="2">
        <v>201402.85</v>
      </c>
      <c r="Q2352" s="2">
        <v>137019.97</v>
      </c>
      <c r="R2352" s="2">
        <v>15435.38</v>
      </c>
      <c r="S2352" s="2">
        <v>17703.71</v>
      </c>
      <c r="T2352" s="2">
        <v>374106.17</v>
      </c>
      <c r="U2352" s="5">
        <v>3</v>
      </c>
      <c r="V2352" s="6">
        <v>1</v>
      </c>
      <c r="W2352">
        <v>3</v>
      </c>
      <c r="X2352">
        <v>1</v>
      </c>
      <c r="Y2352">
        <v>9</v>
      </c>
      <c r="Z2352" s="5">
        <f t="shared" ca="1" si="108"/>
        <v>6627</v>
      </c>
      <c r="AA2352" s="4" t="str">
        <f t="shared" si="109"/>
        <v>Low</v>
      </c>
      <c r="AB2352" s="2">
        <f t="shared" si="110"/>
        <v>0.05</v>
      </c>
      <c r="AC2352" s="2">
        <f>banking_clients[[#This Row],[Bank_Loans]] + banking_clients[[#This Row],[Business_Lending]] + banking_clients[[#This Row],[CreditCard_Balance]]</f>
        <v>1179610.3900000001</v>
      </c>
      <c r="AD2352" s="2">
        <f>banking_clients[[#This Row],[Bank_Deposits]] + banking_clients[[#This Row],[Saving_Accounts]] + banking_clients[[#This Row],[ForeignCurrency_Account]] + banking_clients[[#This Row],[Checking_Accounts]]</f>
        <v>371561.91000000003</v>
      </c>
    </row>
    <row r="2353" spans="1:30" x14ac:dyDescent="0.2">
      <c r="A2353" t="s">
        <v>6963</v>
      </c>
      <c r="B2353" t="s">
        <v>6964</v>
      </c>
      <c r="C2353" s="5">
        <v>20</v>
      </c>
      <c r="D2353">
        <v>2143</v>
      </c>
      <c r="E2353" s="3" t="s">
        <v>6965</v>
      </c>
      <c r="F2353" s="4" t="s">
        <v>567</v>
      </c>
      <c r="G2353" s="4" t="s">
        <v>25</v>
      </c>
      <c r="H2353" s="4" t="s">
        <v>258</v>
      </c>
      <c r="I2353" s="4" t="s">
        <v>80</v>
      </c>
      <c r="J2353" s="4" t="s">
        <v>14</v>
      </c>
      <c r="K2353" s="2">
        <v>308772.02</v>
      </c>
      <c r="L2353" s="2">
        <v>64428.52</v>
      </c>
      <c r="M2353" s="5">
        <v>1</v>
      </c>
      <c r="N2353" s="2">
        <v>6579.62</v>
      </c>
      <c r="O2353" s="2">
        <v>745186.6</v>
      </c>
      <c r="P2353" s="2">
        <v>1184816.7</v>
      </c>
      <c r="Q2353" s="2">
        <v>417378.61</v>
      </c>
      <c r="R2353" s="2">
        <v>538822.31999999995</v>
      </c>
      <c r="S2353" s="2">
        <v>51389.36</v>
      </c>
      <c r="T2353" s="2">
        <v>495486.53</v>
      </c>
      <c r="U2353" s="5">
        <v>0</v>
      </c>
      <c r="V2353" s="6">
        <v>4</v>
      </c>
      <c r="W2353">
        <v>4</v>
      </c>
      <c r="X2353">
        <v>2</v>
      </c>
      <c r="Y2353">
        <v>10</v>
      </c>
      <c r="Z2353" s="5">
        <f t="shared" ca="1" si="108"/>
        <v>2302</v>
      </c>
      <c r="AA2353" s="4" t="str">
        <f t="shared" si="109"/>
        <v>High</v>
      </c>
      <c r="AB2353" s="2">
        <f t="shared" si="110"/>
        <v>0.01</v>
      </c>
      <c r="AC2353" s="2">
        <f>banking_clients[[#This Row],[Bank_Loans]] + banking_clients[[#This Row],[Business_Lending]] + banking_clients[[#This Row],[CreditCard_Balance]]</f>
        <v>1247252.75</v>
      </c>
      <c r="AD2353" s="2">
        <f>banking_clients[[#This Row],[Bank_Deposits]] + banking_clients[[#This Row],[Saving_Accounts]] + banking_clients[[#This Row],[ForeignCurrency_Account]] + banking_clients[[#This Row],[Checking_Accounts]]</f>
        <v>2192406.9900000002</v>
      </c>
    </row>
    <row r="2354" spans="1:30" x14ac:dyDescent="0.2">
      <c r="A2354" t="s">
        <v>6966</v>
      </c>
      <c r="B2354" t="s">
        <v>6967</v>
      </c>
      <c r="C2354" s="5">
        <v>34</v>
      </c>
      <c r="D2354">
        <v>42423</v>
      </c>
      <c r="E2354" s="3" t="s">
        <v>6968</v>
      </c>
      <c r="F2354" s="4" t="s">
        <v>18</v>
      </c>
      <c r="G2354" s="4" t="s">
        <v>11</v>
      </c>
      <c r="H2354" s="4" t="s">
        <v>20</v>
      </c>
      <c r="I2354" s="4" t="s">
        <v>13</v>
      </c>
      <c r="J2354" s="4" t="s">
        <v>14</v>
      </c>
      <c r="K2354" s="2">
        <v>106018.18</v>
      </c>
      <c r="L2354" s="2">
        <v>30085.360000000001</v>
      </c>
      <c r="M2354" s="5">
        <v>2</v>
      </c>
      <c r="N2354" s="2">
        <v>6850.31</v>
      </c>
      <c r="O2354" s="2">
        <v>1009636.94</v>
      </c>
      <c r="P2354" s="2">
        <v>876584.28</v>
      </c>
      <c r="Q2354" s="2">
        <v>424153.68</v>
      </c>
      <c r="R2354" s="2">
        <v>274757.33</v>
      </c>
      <c r="S2354" s="2">
        <v>20295.759999999998</v>
      </c>
      <c r="T2354" s="2">
        <v>1372289.66</v>
      </c>
      <c r="U2354" s="5">
        <v>1</v>
      </c>
      <c r="V2354" s="6">
        <v>3</v>
      </c>
      <c r="W2354">
        <v>1</v>
      </c>
      <c r="X2354">
        <v>2</v>
      </c>
      <c r="Y2354">
        <v>11</v>
      </c>
      <c r="Z2354" s="5">
        <f t="shared" ca="1" si="108"/>
        <v>10799</v>
      </c>
      <c r="AA2354" s="4" t="str">
        <f t="shared" si="109"/>
        <v>Mid</v>
      </c>
      <c r="AB2354" s="2">
        <f t="shared" si="110"/>
        <v>0.05</v>
      </c>
      <c r="AC2354" s="2">
        <f>banking_clients[[#This Row],[Bank_Loans]] + banking_clients[[#This Row],[Business_Lending]] + banking_clients[[#This Row],[CreditCard_Balance]]</f>
        <v>2388776.9099999997</v>
      </c>
      <c r="AD2354" s="2">
        <f>banking_clients[[#This Row],[Bank_Deposits]] + banking_clients[[#This Row],[Saving_Accounts]] + banking_clients[[#This Row],[ForeignCurrency_Account]] + banking_clients[[#This Row],[Checking_Accounts]]</f>
        <v>1595791.05</v>
      </c>
    </row>
    <row r="2355" spans="1:30" x14ac:dyDescent="0.2">
      <c r="A2355" t="s">
        <v>6969</v>
      </c>
      <c r="B2355" t="s">
        <v>6970</v>
      </c>
      <c r="C2355" s="5">
        <v>41</v>
      </c>
      <c r="D2355">
        <v>21861</v>
      </c>
      <c r="E2355" s="3" t="s">
        <v>6971</v>
      </c>
      <c r="F2355" s="4" t="s">
        <v>377</v>
      </c>
      <c r="G2355" s="4" t="s">
        <v>49</v>
      </c>
      <c r="H2355" s="4" t="s">
        <v>183</v>
      </c>
      <c r="I2355" s="4" t="s">
        <v>13</v>
      </c>
      <c r="J2355" s="4" t="s">
        <v>27</v>
      </c>
      <c r="K2355" s="2">
        <v>117804.72</v>
      </c>
      <c r="L2355" s="2">
        <v>36002.980000000003</v>
      </c>
      <c r="M2355" s="5">
        <v>1</v>
      </c>
      <c r="N2355" s="2">
        <v>979.73</v>
      </c>
      <c r="O2355" s="2">
        <v>124861.89</v>
      </c>
      <c r="P2355" s="2">
        <v>756310</v>
      </c>
      <c r="Q2355" s="2">
        <v>283616.25</v>
      </c>
      <c r="R2355" s="2">
        <v>518244.24</v>
      </c>
      <c r="S2355" s="2">
        <v>36523.64</v>
      </c>
      <c r="T2355" s="2">
        <v>725981.78</v>
      </c>
      <c r="U2355" s="5">
        <v>0</v>
      </c>
      <c r="V2355" s="6">
        <v>2</v>
      </c>
      <c r="W2355">
        <v>1</v>
      </c>
      <c r="X2355">
        <v>2</v>
      </c>
      <c r="Y2355">
        <v>12</v>
      </c>
      <c r="Z2355" s="5">
        <f t="shared" ca="1" si="108"/>
        <v>4362</v>
      </c>
      <c r="AA2355" s="4" t="str">
        <f t="shared" si="109"/>
        <v>Mid</v>
      </c>
      <c r="AB2355" s="2">
        <f t="shared" si="110"/>
        <v>0.05</v>
      </c>
      <c r="AC2355" s="2">
        <f>banking_clients[[#This Row],[Bank_Loans]] + banking_clients[[#This Row],[Business_Lending]] + banking_clients[[#This Row],[CreditCard_Balance]]</f>
        <v>851823.4</v>
      </c>
      <c r="AD2355" s="2">
        <f>banking_clients[[#This Row],[Bank_Deposits]] + banking_clients[[#This Row],[Saving_Accounts]] + banking_clients[[#This Row],[ForeignCurrency_Account]] + banking_clients[[#This Row],[Checking_Accounts]]</f>
        <v>1594694.13</v>
      </c>
    </row>
    <row r="2356" spans="1:30" x14ac:dyDescent="0.2">
      <c r="A2356" t="s">
        <v>6972</v>
      </c>
      <c r="B2356" t="s">
        <v>6973</v>
      </c>
      <c r="C2356" s="5">
        <v>58</v>
      </c>
      <c r="D2356">
        <v>29374</v>
      </c>
      <c r="E2356" s="3" t="s">
        <v>6974</v>
      </c>
      <c r="F2356" s="4" t="s">
        <v>262</v>
      </c>
      <c r="G2356" s="4" t="s">
        <v>25</v>
      </c>
      <c r="H2356" s="4" t="s">
        <v>1024</v>
      </c>
      <c r="I2356" s="4" t="s">
        <v>13</v>
      </c>
      <c r="J2356" s="4" t="s">
        <v>40</v>
      </c>
      <c r="K2356" s="2">
        <v>138815.82</v>
      </c>
      <c r="L2356" s="2">
        <v>21428.55</v>
      </c>
      <c r="M2356" s="5">
        <v>1</v>
      </c>
      <c r="N2356" s="2">
        <v>1521</v>
      </c>
      <c r="O2356" s="2">
        <v>464660.43</v>
      </c>
      <c r="P2356" s="2">
        <v>1335604.46</v>
      </c>
      <c r="Q2356" s="2">
        <v>214039.18</v>
      </c>
      <c r="R2356" s="2">
        <v>719171.63</v>
      </c>
      <c r="S2356" s="2">
        <v>8841.07</v>
      </c>
      <c r="T2356" s="2">
        <v>1830665.46</v>
      </c>
      <c r="U2356" s="5">
        <v>1</v>
      </c>
      <c r="V2356" s="6">
        <v>2</v>
      </c>
      <c r="W2356">
        <v>1</v>
      </c>
      <c r="X2356">
        <v>1</v>
      </c>
      <c r="Y2356">
        <v>13</v>
      </c>
      <c r="Z2356" s="5">
        <f t="shared" ca="1" si="108"/>
        <v>9565</v>
      </c>
      <c r="AA2356" s="4" t="str">
        <f t="shared" si="109"/>
        <v>Mid</v>
      </c>
      <c r="AB2356" s="2">
        <f t="shared" si="110"/>
        <v>0.05</v>
      </c>
      <c r="AC2356" s="2">
        <f>banking_clients[[#This Row],[Bank_Loans]] + banking_clients[[#This Row],[Business_Lending]] + banking_clients[[#This Row],[CreditCard_Balance]]</f>
        <v>2296846.89</v>
      </c>
      <c r="AD2356" s="2">
        <f>banking_clients[[#This Row],[Bank_Deposits]] + banking_clients[[#This Row],[Saving_Accounts]] + banking_clients[[#This Row],[ForeignCurrency_Account]] + banking_clients[[#This Row],[Checking_Accounts]]</f>
        <v>2277656.34</v>
      </c>
    </row>
    <row r="2357" spans="1:30" x14ac:dyDescent="0.2">
      <c r="A2357" t="s">
        <v>6975</v>
      </c>
      <c r="B2357" t="s">
        <v>6976</v>
      </c>
      <c r="C2357" s="5">
        <v>32</v>
      </c>
      <c r="D2357">
        <v>36534</v>
      </c>
      <c r="E2357" s="3" t="s">
        <v>6977</v>
      </c>
      <c r="F2357" s="4" t="s">
        <v>596</v>
      </c>
      <c r="G2357" s="4" t="s">
        <v>25</v>
      </c>
      <c r="H2357" s="4" t="s">
        <v>1603</v>
      </c>
      <c r="I2357" s="4" t="s">
        <v>33</v>
      </c>
      <c r="J2357" s="4" t="s">
        <v>34</v>
      </c>
      <c r="K2357" s="2">
        <v>70589.929999999993</v>
      </c>
      <c r="L2357" s="2">
        <v>24394.83</v>
      </c>
      <c r="M2357" s="5">
        <v>3</v>
      </c>
      <c r="N2357" s="2">
        <v>1267.17</v>
      </c>
      <c r="O2357" s="2">
        <v>425702.48</v>
      </c>
      <c r="P2357" s="2">
        <v>66767.02</v>
      </c>
      <c r="Q2357" s="2">
        <v>29736.57</v>
      </c>
      <c r="R2357" s="2">
        <v>26633.87</v>
      </c>
      <c r="S2357" s="2">
        <v>34257.160000000003</v>
      </c>
      <c r="T2357" s="2">
        <v>746857.6</v>
      </c>
      <c r="U2357" s="5">
        <v>1</v>
      </c>
      <c r="V2357" s="6">
        <v>1</v>
      </c>
      <c r="W2357">
        <v>2</v>
      </c>
      <c r="X2357">
        <v>2</v>
      </c>
      <c r="Y2357">
        <v>14</v>
      </c>
      <c r="Z2357" s="5">
        <f t="shared" ca="1" si="108"/>
        <v>6949</v>
      </c>
      <c r="AA2357" s="4" t="str">
        <f t="shared" si="109"/>
        <v>Low</v>
      </c>
      <c r="AB2357" s="2">
        <f t="shared" si="110"/>
        <v>0.03</v>
      </c>
      <c r="AC2357" s="2">
        <f>banking_clients[[#This Row],[Bank_Loans]] + banking_clients[[#This Row],[Business_Lending]] + banking_clients[[#This Row],[CreditCard_Balance]]</f>
        <v>1173827.25</v>
      </c>
      <c r="AD2357" s="2">
        <f>banking_clients[[#This Row],[Bank_Deposits]] + banking_clients[[#This Row],[Saving_Accounts]] + banking_clients[[#This Row],[ForeignCurrency_Account]] + banking_clients[[#This Row],[Checking_Accounts]]</f>
        <v>157394.62</v>
      </c>
    </row>
    <row r="2358" spans="1:30" x14ac:dyDescent="0.2">
      <c r="A2358" t="s">
        <v>6978</v>
      </c>
      <c r="B2358" t="s">
        <v>6979</v>
      </c>
      <c r="C2358" s="5">
        <v>48</v>
      </c>
      <c r="D2358">
        <v>20831</v>
      </c>
      <c r="E2358" s="3" t="s">
        <v>6980</v>
      </c>
      <c r="F2358" s="4" t="s">
        <v>84</v>
      </c>
      <c r="G2358" s="4" t="s">
        <v>19</v>
      </c>
      <c r="H2358" s="4" t="s">
        <v>738</v>
      </c>
      <c r="I2358" s="4" t="s">
        <v>33</v>
      </c>
      <c r="J2358" s="4" t="s">
        <v>14</v>
      </c>
      <c r="K2358" s="2">
        <v>148218.47</v>
      </c>
      <c r="L2358" s="2">
        <v>39699.519999999997</v>
      </c>
      <c r="M2358" s="5">
        <v>2</v>
      </c>
      <c r="N2358" s="2">
        <v>3299.81</v>
      </c>
      <c r="O2358" s="2">
        <v>392489.26</v>
      </c>
      <c r="P2358" s="2">
        <v>363948.23</v>
      </c>
      <c r="Q2358" s="2">
        <v>110959.83</v>
      </c>
      <c r="R2358" s="2">
        <v>199727.69</v>
      </c>
      <c r="S2358" s="2">
        <v>30054.18</v>
      </c>
      <c r="T2358" s="2">
        <v>1122996.1000000001</v>
      </c>
      <c r="U2358" s="5">
        <v>2</v>
      </c>
      <c r="V2358" s="6">
        <v>2</v>
      </c>
      <c r="W2358">
        <v>2</v>
      </c>
      <c r="X2358">
        <v>1</v>
      </c>
      <c r="Y2358">
        <v>15</v>
      </c>
      <c r="Z2358" s="5">
        <f t="shared" ca="1" si="108"/>
        <v>3893</v>
      </c>
      <c r="AA2358" s="4" t="str">
        <f t="shared" si="109"/>
        <v>Mid</v>
      </c>
      <c r="AB2358" s="2">
        <f t="shared" si="110"/>
        <v>0.03</v>
      </c>
      <c r="AC2358" s="2">
        <f>banking_clients[[#This Row],[Bank_Loans]] + banking_clients[[#This Row],[Business_Lending]] + banking_clients[[#This Row],[CreditCard_Balance]]</f>
        <v>1518785.1700000002</v>
      </c>
      <c r="AD2358" s="2">
        <f>banking_clients[[#This Row],[Bank_Deposits]] + banking_clients[[#This Row],[Saving_Accounts]] + banking_clients[[#This Row],[ForeignCurrency_Account]] + banking_clients[[#This Row],[Checking_Accounts]]</f>
        <v>704689.92999999993</v>
      </c>
    </row>
    <row r="2359" spans="1:30" x14ac:dyDescent="0.2">
      <c r="A2359" t="s">
        <v>6981</v>
      </c>
      <c r="B2359" t="s">
        <v>6982</v>
      </c>
      <c r="C2359" s="5">
        <v>75</v>
      </c>
      <c r="D2359">
        <v>26209</v>
      </c>
      <c r="E2359" s="3" t="s">
        <v>6983</v>
      </c>
      <c r="F2359" s="4" t="s">
        <v>310</v>
      </c>
      <c r="G2359" s="4" t="s">
        <v>11</v>
      </c>
      <c r="H2359" s="4" t="s">
        <v>183</v>
      </c>
      <c r="I2359" s="4" t="s">
        <v>33</v>
      </c>
      <c r="J2359" s="4" t="s">
        <v>14</v>
      </c>
      <c r="K2359" s="2">
        <v>75632.92</v>
      </c>
      <c r="L2359" s="2">
        <v>14030.64</v>
      </c>
      <c r="M2359" s="5">
        <v>2</v>
      </c>
      <c r="N2359" s="2">
        <v>762.54</v>
      </c>
      <c r="O2359" s="2">
        <v>68557.509999999995</v>
      </c>
      <c r="P2359" s="2">
        <v>822783.56</v>
      </c>
      <c r="Q2359" s="2">
        <v>159454.18</v>
      </c>
      <c r="R2359" s="2">
        <v>282233.90000000002</v>
      </c>
      <c r="S2359" s="2">
        <v>39104.339999999997</v>
      </c>
      <c r="T2359" s="2">
        <v>577920.26</v>
      </c>
      <c r="U2359" s="5">
        <v>1</v>
      </c>
      <c r="V2359" s="6">
        <v>1</v>
      </c>
      <c r="W2359">
        <v>3</v>
      </c>
      <c r="X2359">
        <v>1</v>
      </c>
      <c r="Y2359">
        <v>16</v>
      </c>
      <c r="Z2359" s="5">
        <f t="shared" ca="1" si="108"/>
        <v>1961</v>
      </c>
      <c r="AA2359" s="4" t="str">
        <f t="shared" si="109"/>
        <v>Low</v>
      </c>
      <c r="AB2359" s="2">
        <f t="shared" si="110"/>
        <v>0.03</v>
      </c>
      <c r="AC2359" s="2">
        <f>banking_clients[[#This Row],[Bank_Loans]] + banking_clients[[#This Row],[Business_Lending]] + banking_clients[[#This Row],[CreditCard_Balance]]</f>
        <v>647240.31000000006</v>
      </c>
      <c r="AD2359" s="2">
        <f>banking_clients[[#This Row],[Bank_Deposits]] + banking_clients[[#This Row],[Saving_Accounts]] + banking_clients[[#This Row],[ForeignCurrency_Account]] + banking_clients[[#This Row],[Checking_Accounts]]</f>
        <v>1303575.98</v>
      </c>
    </row>
    <row r="2360" spans="1:30" x14ac:dyDescent="0.2">
      <c r="A2360" t="s">
        <v>6984</v>
      </c>
      <c r="B2360" t="s">
        <v>6985</v>
      </c>
      <c r="C2360" s="5">
        <v>19</v>
      </c>
      <c r="D2360">
        <v>34976</v>
      </c>
      <c r="E2360" s="3" t="s">
        <v>6986</v>
      </c>
      <c r="F2360" s="4" t="s">
        <v>192</v>
      </c>
      <c r="G2360" s="4" t="s">
        <v>19</v>
      </c>
      <c r="H2360" s="4" t="s">
        <v>2077</v>
      </c>
      <c r="I2360" s="4" t="s">
        <v>80</v>
      </c>
      <c r="J2360" s="4" t="s">
        <v>40</v>
      </c>
      <c r="K2360" s="2">
        <v>133697.25</v>
      </c>
      <c r="L2360" s="2">
        <v>23513.4</v>
      </c>
      <c r="M2360" s="5">
        <v>1</v>
      </c>
      <c r="N2360" s="2">
        <v>5232.3999999999996</v>
      </c>
      <c r="O2360" s="2">
        <v>725007.11</v>
      </c>
      <c r="P2360" s="2">
        <v>1168395.31</v>
      </c>
      <c r="Q2360" s="2">
        <v>612400.30000000005</v>
      </c>
      <c r="R2360" s="2">
        <v>212728.53</v>
      </c>
      <c r="S2360" s="2">
        <v>61147.08</v>
      </c>
      <c r="T2360" s="2">
        <v>1336250.8400000001</v>
      </c>
      <c r="U2360" s="5">
        <v>3</v>
      </c>
      <c r="V2360" s="6">
        <v>2</v>
      </c>
      <c r="W2360">
        <v>3</v>
      </c>
      <c r="X2360">
        <v>1</v>
      </c>
      <c r="Y2360">
        <v>17</v>
      </c>
      <c r="Z2360" s="5">
        <f t="shared" ca="1" si="108"/>
        <v>6685</v>
      </c>
      <c r="AA2360" s="4" t="str">
        <f t="shared" si="109"/>
        <v>Mid</v>
      </c>
      <c r="AB2360" s="2">
        <f t="shared" si="110"/>
        <v>0.01</v>
      </c>
      <c r="AC2360" s="2">
        <f>banking_clients[[#This Row],[Bank_Loans]] + banking_clients[[#This Row],[Business_Lending]] + banking_clients[[#This Row],[CreditCard_Balance]]</f>
        <v>2066490.35</v>
      </c>
      <c r="AD2360" s="2">
        <f>banking_clients[[#This Row],[Bank_Deposits]] + banking_clients[[#This Row],[Saving_Accounts]] + banking_clients[[#This Row],[ForeignCurrency_Account]] + banking_clients[[#This Row],[Checking_Accounts]]</f>
        <v>2054671.2200000002</v>
      </c>
    </row>
    <row r="2361" spans="1:30" x14ac:dyDescent="0.2">
      <c r="A2361" t="s">
        <v>6987</v>
      </c>
      <c r="B2361" t="s">
        <v>6988</v>
      </c>
      <c r="C2361" s="5">
        <v>36</v>
      </c>
      <c r="D2361">
        <v>18002</v>
      </c>
      <c r="E2361" s="3" t="s">
        <v>6989</v>
      </c>
      <c r="F2361" s="4" t="s">
        <v>415</v>
      </c>
      <c r="G2361" s="4" t="s">
        <v>25</v>
      </c>
      <c r="H2361" s="4" t="s">
        <v>1865</v>
      </c>
      <c r="I2361" s="4" t="s">
        <v>13</v>
      </c>
      <c r="J2361" s="4" t="s">
        <v>27</v>
      </c>
      <c r="K2361" s="2">
        <v>482954.96</v>
      </c>
      <c r="L2361" s="2">
        <v>27744.44</v>
      </c>
      <c r="M2361" s="5">
        <v>2</v>
      </c>
      <c r="N2361" s="2">
        <v>4984.5600000000004</v>
      </c>
      <c r="O2361" s="2">
        <v>933423.72</v>
      </c>
      <c r="P2361" s="2">
        <v>505423.79</v>
      </c>
      <c r="Q2361" s="2">
        <v>581237.35</v>
      </c>
      <c r="R2361" s="2">
        <v>292471.90000000002</v>
      </c>
      <c r="S2361" s="2">
        <v>28669.78</v>
      </c>
      <c r="T2361" s="2">
        <v>962448.43</v>
      </c>
      <c r="U2361" s="5">
        <v>2</v>
      </c>
      <c r="V2361" s="6">
        <v>4</v>
      </c>
      <c r="W2361">
        <v>3</v>
      </c>
      <c r="X2361">
        <v>2</v>
      </c>
      <c r="Y2361">
        <v>18</v>
      </c>
      <c r="Z2361" s="5">
        <f t="shared" ca="1" si="108"/>
        <v>7799</v>
      </c>
      <c r="AA2361" s="4" t="str">
        <f t="shared" si="109"/>
        <v>High</v>
      </c>
      <c r="AB2361" s="2">
        <f t="shared" si="110"/>
        <v>0.05</v>
      </c>
      <c r="AC2361" s="2">
        <f>banking_clients[[#This Row],[Bank_Loans]] + banking_clients[[#This Row],[Business_Lending]] + banking_clients[[#This Row],[CreditCard_Balance]]</f>
        <v>1900856.71</v>
      </c>
      <c r="AD2361" s="2">
        <f>banking_clients[[#This Row],[Bank_Deposits]] + banking_clients[[#This Row],[Saving_Accounts]] + banking_clients[[#This Row],[ForeignCurrency_Account]] + banking_clients[[#This Row],[Checking_Accounts]]</f>
        <v>1407802.8199999998</v>
      </c>
    </row>
    <row r="2362" spans="1:30" x14ac:dyDescent="0.2">
      <c r="A2362" t="s">
        <v>6990</v>
      </c>
      <c r="B2362" t="s">
        <v>6991</v>
      </c>
      <c r="C2362" s="5">
        <v>41</v>
      </c>
      <c r="D2362">
        <v>5707</v>
      </c>
      <c r="E2362" s="3" t="s">
        <v>6992</v>
      </c>
      <c r="F2362" s="4" t="s">
        <v>144</v>
      </c>
      <c r="G2362" s="4" t="s">
        <v>25</v>
      </c>
      <c r="H2362" s="4" t="s">
        <v>69</v>
      </c>
      <c r="I2362" s="4" t="s">
        <v>80</v>
      </c>
      <c r="J2362" s="4" t="s">
        <v>14</v>
      </c>
      <c r="K2362" s="2">
        <v>86774.9</v>
      </c>
      <c r="L2362" s="2">
        <v>18332.48</v>
      </c>
      <c r="M2362" s="5">
        <v>1</v>
      </c>
      <c r="N2362" s="2">
        <v>2743.44</v>
      </c>
      <c r="O2362" s="2">
        <v>398704.82</v>
      </c>
      <c r="P2362" s="2">
        <v>113314.34</v>
      </c>
      <c r="Q2362" s="2">
        <v>26604.240000000002</v>
      </c>
      <c r="R2362" s="2">
        <v>76245.77</v>
      </c>
      <c r="S2362" s="2">
        <v>16493.02</v>
      </c>
      <c r="T2362" s="2">
        <v>524349.94999999995</v>
      </c>
      <c r="U2362" s="5">
        <v>2</v>
      </c>
      <c r="V2362" s="6">
        <v>1</v>
      </c>
      <c r="W2362">
        <v>3</v>
      </c>
      <c r="X2362">
        <v>1</v>
      </c>
      <c r="Y2362">
        <v>19</v>
      </c>
      <c r="Z2362" s="5">
        <f t="shared" ca="1" si="108"/>
        <v>2258</v>
      </c>
      <c r="AA2362" s="4" t="str">
        <f t="shared" si="109"/>
        <v>Low</v>
      </c>
      <c r="AB2362" s="2">
        <f t="shared" si="110"/>
        <v>0.01</v>
      </c>
      <c r="AC2362" s="2">
        <f>banking_clients[[#This Row],[Bank_Loans]] + banking_clients[[#This Row],[Business_Lending]] + banking_clients[[#This Row],[CreditCard_Balance]]</f>
        <v>925798.21</v>
      </c>
      <c r="AD2362" s="2">
        <f>banking_clients[[#This Row],[Bank_Deposits]] + banking_clients[[#This Row],[Saving_Accounts]] + banking_clients[[#This Row],[ForeignCurrency_Account]] + banking_clients[[#This Row],[Checking_Accounts]]</f>
        <v>232657.36999999997</v>
      </c>
    </row>
    <row r="2363" spans="1:30" x14ac:dyDescent="0.2">
      <c r="A2363" t="s">
        <v>6993</v>
      </c>
      <c r="B2363" t="s">
        <v>6994</v>
      </c>
      <c r="C2363" s="5">
        <v>27</v>
      </c>
      <c r="D2363">
        <v>34362</v>
      </c>
      <c r="E2363" s="3" t="s">
        <v>6995</v>
      </c>
      <c r="F2363" s="4" t="s">
        <v>104</v>
      </c>
      <c r="G2363" s="4" t="s">
        <v>25</v>
      </c>
      <c r="H2363" s="4" t="s">
        <v>688</v>
      </c>
      <c r="I2363" s="4" t="s">
        <v>80</v>
      </c>
      <c r="J2363" s="4" t="s">
        <v>34</v>
      </c>
      <c r="K2363" s="2">
        <v>126222.11</v>
      </c>
      <c r="L2363" s="2">
        <v>35815.5</v>
      </c>
      <c r="M2363" s="5">
        <v>1</v>
      </c>
      <c r="N2363" s="2">
        <v>2330.5</v>
      </c>
      <c r="O2363" s="2">
        <v>277444.69</v>
      </c>
      <c r="P2363" s="2">
        <v>1993409.78</v>
      </c>
      <c r="Q2363" s="2">
        <v>859902.26</v>
      </c>
      <c r="R2363" s="2">
        <v>367673.36</v>
      </c>
      <c r="S2363" s="2">
        <v>32194.26</v>
      </c>
      <c r="T2363" s="2">
        <v>685516.04</v>
      </c>
      <c r="U2363" s="5">
        <v>0</v>
      </c>
      <c r="V2363" s="6">
        <v>2</v>
      </c>
      <c r="W2363">
        <v>3</v>
      </c>
      <c r="X2363">
        <v>2</v>
      </c>
      <c r="Y2363">
        <v>20</v>
      </c>
      <c r="Z2363" s="5">
        <f t="shared" ca="1" si="108"/>
        <v>1626</v>
      </c>
      <c r="AA2363" s="4" t="str">
        <f t="shared" si="109"/>
        <v>Mid</v>
      </c>
      <c r="AB2363" s="2">
        <f t="shared" si="110"/>
        <v>0.01</v>
      </c>
      <c r="AC2363" s="2">
        <f>banking_clients[[#This Row],[Bank_Loans]] + banking_clients[[#This Row],[Business_Lending]] + banking_clients[[#This Row],[CreditCard_Balance]]</f>
        <v>965291.23</v>
      </c>
      <c r="AD2363" s="2">
        <f>banking_clients[[#This Row],[Bank_Deposits]] + banking_clients[[#This Row],[Saving_Accounts]] + banking_clients[[#This Row],[ForeignCurrency_Account]] + banking_clients[[#This Row],[Checking_Accounts]]</f>
        <v>3253179.66</v>
      </c>
    </row>
    <row r="2364" spans="1:30" x14ac:dyDescent="0.2">
      <c r="A2364" t="s">
        <v>6996</v>
      </c>
      <c r="B2364" t="s">
        <v>6997</v>
      </c>
      <c r="C2364" s="5">
        <v>42</v>
      </c>
      <c r="D2364">
        <v>2905</v>
      </c>
      <c r="E2364" s="3" t="s">
        <v>6998</v>
      </c>
      <c r="F2364" s="4" t="s">
        <v>158</v>
      </c>
      <c r="G2364" s="4" t="s">
        <v>25</v>
      </c>
      <c r="H2364" s="4" t="s">
        <v>880</v>
      </c>
      <c r="I2364" s="4" t="s">
        <v>80</v>
      </c>
      <c r="J2364" s="4" t="s">
        <v>14</v>
      </c>
      <c r="K2364" s="2">
        <v>275122.64</v>
      </c>
      <c r="L2364" s="2">
        <v>31249.41</v>
      </c>
      <c r="M2364" s="5">
        <v>1</v>
      </c>
      <c r="N2364" s="2">
        <v>2128.73</v>
      </c>
      <c r="O2364" s="2">
        <v>655645.84</v>
      </c>
      <c r="P2364" s="2">
        <v>361468.59</v>
      </c>
      <c r="Q2364" s="2">
        <v>418844.55</v>
      </c>
      <c r="R2364" s="2">
        <v>158013.41</v>
      </c>
      <c r="S2364" s="2">
        <v>25212.6</v>
      </c>
      <c r="T2364" s="2">
        <v>820594.49</v>
      </c>
      <c r="U2364" s="5">
        <v>2</v>
      </c>
      <c r="V2364" s="6">
        <v>2</v>
      </c>
      <c r="W2364">
        <v>3</v>
      </c>
      <c r="X2364">
        <v>1</v>
      </c>
      <c r="Y2364">
        <v>21</v>
      </c>
      <c r="Z2364" s="5">
        <f t="shared" ca="1" si="108"/>
        <v>10920</v>
      </c>
      <c r="AA2364" s="4" t="str">
        <f t="shared" si="109"/>
        <v>Mid</v>
      </c>
      <c r="AB2364" s="2">
        <f t="shared" si="110"/>
        <v>0.01</v>
      </c>
      <c r="AC2364" s="2">
        <f>banking_clients[[#This Row],[Bank_Loans]] + banking_clients[[#This Row],[Business_Lending]] + banking_clients[[#This Row],[CreditCard_Balance]]</f>
        <v>1478369.06</v>
      </c>
      <c r="AD2364" s="2">
        <f>banking_clients[[#This Row],[Bank_Deposits]] + banking_clients[[#This Row],[Saving_Accounts]] + banking_clients[[#This Row],[ForeignCurrency_Account]] + banking_clients[[#This Row],[Checking_Accounts]]</f>
        <v>963539.14999999991</v>
      </c>
    </row>
    <row r="2365" spans="1:30" x14ac:dyDescent="0.2">
      <c r="A2365" t="s">
        <v>6999</v>
      </c>
      <c r="B2365" t="s">
        <v>7000</v>
      </c>
      <c r="C2365" s="5">
        <v>77</v>
      </c>
      <c r="D2365">
        <v>17788</v>
      </c>
      <c r="E2365" s="3" t="s">
        <v>7001</v>
      </c>
      <c r="F2365" s="4" t="s">
        <v>177</v>
      </c>
      <c r="G2365" s="4" t="s">
        <v>25</v>
      </c>
      <c r="H2365" s="4" t="s">
        <v>688</v>
      </c>
      <c r="I2365" s="4" t="s">
        <v>13</v>
      </c>
      <c r="J2365" s="4" t="s">
        <v>34</v>
      </c>
      <c r="K2365" s="2">
        <v>136604.24</v>
      </c>
      <c r="L2365" s="2">
        <v>48135.06</v>
      </c>
      <c r="M2365" s="5">
        <v>1</v>
      </c>
      <c r="N2365" s="2">
        <v>6524.49</v>
      </c>
      <c r="O2365" s="2">
        <v>672596.59</v>
      </c>
      <c r="P2365" s="2">
        <v>1917355.41</v>
      </c>
      <c r="Q2365" s="2">
        <v>648314.42000000004</v>
      </c>
      <c r="R2365" s="2">
        <v>789564.2</v>
      </c>
      <c r="S2365" s="2">
        <v>20614.669999999998</v>
      </c>
      <c r="T2365" s="2">
        <v>2790503.51</v>
      </c>
      <c r="U2365" s="5">
        <v>0</v>
      </c>
      <c r="V2365" s="6">
        <v>4</v>
      </c>
      <c r="W2365">
        <v>3</v>
      </c>
      <c r="X2365">
        <v>2</v>
      </c>
      <c r="Y2365">
        <v>22</v>
      </c>
      <c r="Z2365" s="5">
        <f t="shared" ca="1" si="108"/>
        <v>2861</v>
      </c>
      <c r="AA2365" s="4" t="str">
        <f t="shared" si="109"/>
        <v>Mid</v>
      </c>
      <c r="AB2365" s="2">
        <f t="shared" si="110"/>
        <v>0.05</v>
      </c>
      <c r="AC2365" s="2">
        <f>banking_clients[[#This Row],[Bank_Loans]] + banking_clients[[#This Row],[Business_Lending]] + banking_clients[[#This Row],[CreditCard_Balance]]</f>
        <v>3469624.59</v>
      </c>
      <c r="AD2365" s="2">
        <f>banking_clients[[#This Row],[Bank_Deposits]] + banking_clients[[#This Row],[Saving_Accounts]] + banking_clients[[#This Row],[ForeignCurrency_Account]] + banking_clients[[#This Row],[Checking_Accounts]]</f>
        <v>3375848.6999999997</v>
      </c>
    </row>
    <row r="2366" spans="1:30" x14ac:dyDescent="0.2">
      <c r="A2366" t="s">
        <v>7002</v>
      </c>
      <c r="B2366" t="s">
        <v>7003</v>
      </c>
      <c r="C2366" s="5">
        <v>22</v>
      </c>
      <c r="D2366">
        <v>2889</v>
      </c>
      <c r="E2366" s="3" t="s">
        <v>7004</v>
      </c>
      <c r="F2366" s="4" t="s">
        <v>338</v>
      </c>
      <c r="G2366" s="4" t="s">
        <v>11</v>
      </c>
      <c r="H2366" s="4" t="s">
        <v>738</v>
      </c>
      <c r="I2366" s="4" t="s">
        <v>33</v>
      </c>
      <c r="J2366" s="4" t="s">
        <v>27</v>
      </c>
      <c r="K2366" s="2">
        <v>162026.28</v>
      </c>
      <c r="L2366" s="2">
        <v>45881.16</v>
      </c>
      <c r="M2366" s="5">
        <v>1</v>
      </c>
      <c r="N2366" s="2">
        <v>5472.43</v>
      </c>
      <c r="O2366" s="2">
        <v>939667.17</v>
      </c>
      <c r="P2366" s="2">
        <v>349580.78</v>
      </c>
      <c r="Q2366" s="2">
        <v>141721.94</v>
      </c>
      <c r="R2366" s="2">
        <v>231479.16</v>
      </c>
      <c r="S2366" s="2">
        <v>16234.9</v>
      </c>
      <c r="T2366" s="2">
        <v>1275895.98</v>
      </c>
      <c r="U2366" s="5">
        <v>1</v>
      </c>
      <c r="V2366" s="6">
        <v>3</v>
      </c>
      <c r="W2366">
        <v>4</v>
      </c>
      <c r="X2366">
        <v>1</v>
      </c>
      <c r="Y2366">
        <v>1</v>
      </c>
      <c r="Z2366" s="5">
        <f t="shared" ca="1" si="108"/>
        <v>1742</v>
      </c>
      <c r="AA2366" s="4" t="str">
        <f t="shared" si="109"/>
        <v>Mid</v>
      </c>
      <c r="AB2366" s="2">
        <f t="shared" si="110"/>
        <v>0.03</v>
      </c>
      <c r="AC2366" s="2">
        <f>banking_clients[[#This Row],[Bank_Loans]] + banking_clients[[#This Row],[Business_Lending]] + banking_clients[[#This Row],[CreditCard_Balance]]</f>
        <v>2221035.58</v>
      </c>
      <c r="AD2366" s="2">
        <f>banking_clients[[#This Row],[Bank_Deposits]] + banking_clients[[#This Row],[Saving_Accounts]] + banking_clients[[#This Row],[ForeignCurrency_Account]] + banking_clients[[#This Row],[Checking_Accounts]]</f>
        <v>739016.78</v>
      </c>
    </row>
    <row r="2367" spans="1:30" x14ac:dyDescent="0.2">
      <c r="A2367" t="s">
        <v>7005</v>
      </c>
      <c r="B2367" t="s">
        <v>7006</v>
      </c>
      <c r="C2367" s="5">
        <v>65</v>
      </c>
      <c r="D2367">
        <v>20677</v>
      </c>
      <c r="E2367" s="3" t="s">
        <v>7007</v>
      </c>
      <c r="F2367" s="4" t="s">
        <v>38</v>
      </c>
      <c r="G2367" s="4" t="s">
        <v>49</v>
      </c>
      <c r="H2367" s="4" t="s">
        <v>149</v>
      </c>
      <c r="I2367" s="4" t="s">
        <v>13</v>
      </c>
      <c r="J2367" s="4" t="s">
        <v>40</v>
      </c>
      <c r="K2367" s="2">
        <v>177192.75</v>
      </c>
      <c r="L2367" s="2">
        <v>38444.400000000001</v>
      </c>
      <c r="M2367" s="5">
        <v>2</v>
      </c>
      <c r="N2367" s="2">
        <v>5375.23</v>
      </c>
      <c r="O2367" s="2">
        <v>1710554.11</v>
      </c>
      <c r="P2367" s="2">
        <v>3368735.54</v>
      </c>
      <c r="Q2367" s="2">
        <v>1768586.16</v>
      </c>
      <c r="R2367" s="2">
        <v>188649.19</v>
      </c>
      <c r="S2367" s="2">
        <v>99286.27</v>
      </c>
      <c r="T2367" s="2">
        <v>253296</v>
      </c>
      <c r="U2367" s="5">
        <v>3</v>
      </c>
      <c r="V2367" s="6">
        <v>2</v>
      </c>
      <c r="W2367">
        <v>4</v>
      </c>
      <c r="X2367">
        <v>2</v>
      </c>
      <c r="Y2367">
        <v>2</v>
      </c>
      <c r="Z2367" s="5">
        <f t="shared" ca="1" si="108"/>
        <v>9166</v>
      </c>
      <c r="AA2367" s="4" t="str">
        <f t="shared" si="109"/>
        <v>Mid</v>
      </c>
      <c r="AB2367" s="2">
        <f t="shared" si="110"/>
        <v>0.05</v>
      </c>
      <c r="AC2367" s="2">
        <f>banking_clients[[#This Row],[Bank_Loans]] + banking_clients[[#This Row],[Business_Lending]] + banking_clients[[#This Row],[CreditCard_Balance]]</f>
        <v>1969225.34</v>
      </c>
      <c r="AD2367" s="2">
        <f>banking_clients[[#This Row],[Bank_Deposits]] + banking_clients[[#This Row],[Saving_Accounts]] + banking_clients[[#This Row],[ForeignCurrency_Account]] + banking_clients[[#This Row],[Checking_Accounts]]</f>
        <v>5425257.1600000001</v>
      </c>
    </row>
    <row r="2368" spans="1:30" x14ac:dyDescent="0.2">
      <c r="A2368" t="s">
        <v>7008</v>
      </c>
      <c r="B2368" t="s">
        <v>7009</v>
      </c>
      <c r="C2368" s="5">
        <v>69</v>
      </c>
      <c r="D2368">
        <v>34483</v>
      </c>
      <c r="E2368" s="3" t="s">
        <v>7010</v>
      </c>
      <c r="F2368" s="4" t="s">
        <v>78</v>
      </c>
      <c r="G2368" s="4" t="s">
        <v>25</v>
      </c>
      <c r="H2368" s="4" t="s">
        <v>974</v>
      </c>
      <c r="I2368" s="4" t="s">
        <v>13</v>
      </c>
      <c r="J2368" s="4" t="s">
        <v>14</v>
      </c>
      <c r="K2368" s="2">
        <v>206725.55</v>
      </c>
      <c r="L2368" s="2">
        <v>32434.16</v>
      </c>
      <c r="M2368" s="5">
        <v>1</v>
      </c>
      <c r="N2368" s="2">
        <v>3162.54</v>
      </c>
      <c r="O2368" s="2">
        <v>266597.67</v>
      </c>
      <c r="P2368" s="2">
        <v>423833.18</v>
      </c>
      <c r="Q2368" s="2">
        <v>383943</v>
      </c>
      <c r="R2368" s="2">
        <v>87160.05</v>
      </c>
      <c r="S2368" s="2">
        <v>63738.58</v>
      </c>
      <c r="T2368" s="2">
        <v>1027509.65</v>
      </c>
      <c r="U2368" s="5">
        <v>1</v>
      </c>
      <c r="V2368" s="6">
        <v>4</v>
      </c>
      <c r="W2368">
        <v>1</v>
      </c>
      <c r="X2368">
        <v>1</v>
      </c>
      <c r="Y2368">
        <v>3</v>
      </c>
      <c r="Z2368" s="5">
        <f t="shared" ca="1" si="108"/>
        <v>9223</v>
      </c>
      <c r="AA2368" s="4" t="str">
        <f t="shared" si="109"/>
        <v>Mid</v>
      </c>
      <c r="AB2368" s="2">
        <f t="shared" si="110"/>
        <v>0.05</v>
      </c>
      <c r="AC2368" s="2">
        <f>banking_clients[[#This Row],[Bank_Loans]] + banking_clients[[#This Row],[Business_Lending]] + banking_clients[[#This Row],[CreditCard_Balance]]</f>
        <v>1297269.8600000001</v>
      </c>
      <c r="AD2368" s="2">
        <f>banking_clients[[#This Row],[Bank_Deposits]] + banking_clients[[#This Row],[Saving_Accounts]] + banking_clients[[#This Row],[ForeignCurrency_Account]] + banking_clients[[#This Row],[Checking_Accounts]]</f>
        <v>958674.80999999994</v>
      </c>
    </row>
    <row r="2369" spans="1:30" x14ac:dyDescent="0.2">
      <c r="A2369" t="s">
        <v>7011</v>
      </c>
      <c r="B2369" t="s">
        <v>7012</v>
      </c>
      <c r="C2369" s="5">
        <v>70</v>
      </c>
      <c r="D2369">
        <v>5695</v>
      </c>
      <c r="E2369" s="3" t="s">
        <v>7013</v>
      </c>
      <c r="F2369" s="4" t="s">
        <v>243</v>
      </c>
      <c r="G2369" s="4" t="s">
        <v>19</v>
      </c>
      <c r="H2369" s="4" t="s">
        <v>622</v>
      </c>
      <c r="I2369" s="4" t="s">
        <v>33</v>
      </c>
      <c r="J2369" s="4" t="s">
        <v>14</v>
      </c>
      <c r="K2369" s="2">
        <v>150499.78</v>
      </c>
      <c r="L2369" s="2">
        <v>13605.3</v>
      </c>
      <c r="M2369" s="5">
        <v>1</v>
      </c>
      <c r="N2369" s="2">
        <v>3702.43</v>
      </c>
      <c r="O2369" s="2">
        <v>235855.22</v>
      </c>
      <c r="P2369" s="2">
        <v>327401.69</v>
      </c>
      <c r="Q2369" s="2">
        <v>213191.8</v>
      </c>
      <c r="R2369" s="2">
        <v>122280.72</v>
      </c>
      <c r="S2369" s="2">
        <v>14547.33</v>
      </c>
      <c r="T2369" s="2">
        <v>893165.04</v>
      </c>
      <c r="U2369" s="5">
        <v>1</v>
      </c>
      <c r="V2369" s="6">
        <v>2</v>
      </c>
      <c r="W2369">
        <v>2</v>
      </c>
      <c r="X2369">
        <v>2</v>
      </c>
      <c r="Y2369">
        <v>4</v>
      </c>
      <c r="Z2369" s="5">
        <f t="shared" ca="1" si="108"/>
        <v>8193</v>
      </c>
      <c r="AA2369" s="4" t="str">
        <f t="shared" si="109"/>
        <v>Mid</v>
      </c>
      <c r="AB2369" s="2">
        <f t="shared" si="110"/>
        <v>0.03</v>
      </c>
      <c r="AC2369" s="2">
        <f>banking_clients[[#This Row],[Bank_Loans]] + banking_clients[[#This Row],[Business_Lending]] + banking_clients[[#This Row],[CreditCard_Balance]]</f>
        <v>1132722.69</v>
      </c>
      <c r="AD2369" s="2">
        <f>banking_clients[[#This Row],[Bank_Deposits]] + banking_clients[[#This Row],[Saving_Accounts]] + banking_clients[[#This Row],[ForeignCurrency_Account]] + banking_clients[[#This Row],[Checking_Accounts]]</f>
        <v>677421.54</v>
      </c>
    </row>
    <row r="2370" spans="1:30" x14ac:dyDescent="0.2">
      <c r="A2370" t="s">
        <v>7014</v>
      </c>
      <c r="B2370" t="s">
        <v>7015</v>
      </c>
      <c r="C2370" s="5">
        <v>41</v>
      </c>
      <c r="D2370">
        <v>18933</v>
      </c>
      <c r="E2370" s="3" t="s">
        <v>6502</v>
      </c>
      <c r="F2370" s="4" t="s">
        <v>172</v>
      </c>
      <c r="G2370" s="4" t="s">
        <v>49</v>
      </c>
      <c r="H2370" s="4" t="s">
        <v>762</v>
      </c>
      <c r="I2370" s="4" t="s">
        <v>13</v>
      </c>
      <c r="J2370" s="4" t="s">
        <v>40</v>
      </c>
      <c r="K2370" s="2">
        <v>29624.93</v>
      </c>
      <c r="L2370" s="2">
        <v>2992.12</v>
      </c>
      <c r="M2370" s="5">
        <v>3</v>
      </c>
      <c r="N2370" s="2">
        <v>1362.11</v>
      </c>
      <c r="O2370" s="2">
        <v>122207.29</v>
      </c>
      <c r="P2370" s="2">
        <v>64712.43</v>
      </c>
      <c r="Q2370" s="2">
        <v>43544.81</v>
      </c>
      <c r="R2370" s="2">
        <v>12700.57</v>
      </c>
      <c r="S2370" s="2">
        <v>26388.75</v>
      </c>
      <c r="T2370" s="2">
        <v>173310.81</v>
      </c>
      <c r="U2370" s="5">
        <v>1</v>
      </c>
      <c r="V2370" s="6">
        <v>1</v>
      </c>
      <c r="W2370">
        <v>3</v>
      </c>
      <c r="X2370">
        <v>1</v>
      </c>
      <c r="Y2370">
        <v>8</v>
      </c>
      <c r="Z2370" s="5">
        <f t="shared" ref="Z2370:Z2433" ca="1" si="111">DATEDIF(E2370, TODAY(), "D")</f>
        <v>1399</v>
      </c>
      <c r="AA2370" s="4" t="str">
        <f t="shared" ref="AA2370:AA2433" si="112">IF(K2370&lt;100000, "Low", IF(K2370&lt;=300000, "Mid", "High"))</f>
        <v>Low</v>
      </c>
      <c r="AB2370" s="2">
        <f t="shared" ref="AB2370:AB2433" si="113">IF(I2370="High", 0.05, IF(I2370="Mid", 0.03, 0.01))</f>
        <v>0.05</v>
      </c>
      <c r="AC2370" s="2">
        <f>banking_clients[[#This Row],[Bank_Loans]] + banking_clients[[#This Row],[Business_Lending]] + banking_clients[[#This Row],[CreditCard_Balance]]</f>
        <v>296880.20999999996</v>
      </c>
      <c r="AD2370" s="2">
        <f>banking_clients[[#This Row],[Bank_Deposits]] + banking_clients[[#This Row],[Saving_Accounts]] + banking_clients[[#This Row],[ForeignCurrency_Account]] + banking_clients[[#This Row],[Checking_Accounts]]</f>
        <v>147346.56</v>
      </c>
    </row>
    <row r="2371" spans="1:30" x14ac:dyDescent="0.2">
      <c r="A2371" t="s">
        <v>7016</v>
      </c>
      <c r="B2371" t="s">
        <v>7017</v>
      </c>
      <c r="C2371" s="5">
        <v>27</v>
      </c>
      <c r="D2371">
        <v>722</v>
      </c>
      <c r="E2371" s="3" t="s">
        <v>7018</v>
      </c>
      <c r="F2371" s="4" t="s">
        <v>94</v>
      </c>
      <c r="G2371" s="4" t="s">
        <v>19</v>
      </c>
      <c r="H2371" s="4" t="s">
        <v>1703</v>
      </c>
      <c r="I2371" s="4" t="s">
        <v>13</v>
      </c>
      <c r="J2371" s="4" t="s">
        <v>34</v>
      </c>
      <c r="K2371" s="2">
        <v>296513.34999999998</v>
      </c>
      <c r="L2371" s="2">
        <v>6427.36</v>
      </c>
      <c r="M2371" s="5">
        <v>1</v>
      </c>
      <c r="N2371" s="2">
        <v>6121.1</v>
      </c>
      <c r="O2371" s="2">
        <v>1272299.6499999999</v>
      </c>
      <c r="P2371" s="2">
        <v>0</v>
      </c>
      <c r="Q2371" s="2">
        <v>0</v>
      </c>
      <c r="R2371" s="2">
        <v>0</v>
      </c>
      <c r="S2371" s="2">
        <v>75612.89</v>
      </c>
      <c r="T2371" s="2">
        <v>221965.81</v>
      </c>
      <c r="U2371" s="5">
        <v>1</v>
      </c>
      <c r="V2371" s="6">
        <v>2</v>
      </c>
      <c r="W2371">
        <v>4</v>
      </c>
      <c r="X2371">
        <v>2</v>
      </c>
      <c r="Y2371">
        <v>9</v>
      </c>
      <c r="Z2371" s="5">
        <f t="shared" ca="1" si="111"/>
        <v>4089</v>
      </c>
      <c r="AA2371" s="4" t="str">
        <f t="shared" si="112"/>
        <v>Mid</v>
      </c>
      <c r="AB2371" s="2">
        <f t="shared" si="113"/>
        <v>0.05</v>
      </c>
      <c r="AC2371" s="2">
        <f>banking_clients[[#This Row],[Bank_Loans]] + banking_clients[[#This Row],[Business_Lending]] + banking_clients[[#This Row],[CreditCard_Balance]]</f>
        <v>1500386.56</v>
      </c>
      <c r="AD2371" s="2">
        <f>banking_clients[[#This Row],[Bank_Deposits]] + banking_clients[[#This Row],[Saving_Accounts]] + banking_clients[[#This Row],[ForeignCurrency_Account]] + banking_clients[[#This Row],[Checking_Accounts]]</f>
        <v>75612.89</v>
      </c>
    </row>
    <row r="2372" spans="1:30" x14ac:dyDescent="0.2">
      <c r="A2372" t="s">
        <v>7019</v>
      </c>
      <c r="B2372" t="s">
        <v>7020</v>
      </c>
      <c r="C2372" s="5">
        <v>78</v>
      </c>
      <c r="D2372">
        <v>20664</v>
      </c>
      <c r="E2372" s="3" t="s">
        <v>7021</v>
      </c>
      <c r="F2372" s="4" t="s">
        <v>153</v>
      </c>
      <c r="G2372" s="4" t="s">
        <v>11</v>
      </c>
      <c r="H2372" s="4" t="s">
        <v>823</v>
      </c>
      <c r="I2372" s="4" t="s">
        <v>13</v>
      </c>
      <c r="J2372" s="4" t="s">
        <v>14</v>
      </c>
      <c r="K2372" s="2">
        <v>294401.25</v>
      </c>
      <c r="L2372" s="2">
        <v>17782.400000000001</v>
      </c>
      <c r="M2372" s="5">
        <v>1</v>
      </c>
      <c r="N2372" s="2">
        <v>5760.92</v>
      </c>
      <c r="O2372" s="2">
        <v>1008739.02</v>
      </c>
      <c r="P2372" s="2">
        <v>711169.74</v>
      </c>
      <c r="Q2372" s="2">
        <v>495278.92</v>
      </c>
      <c r="R2372" s="2">
        <v>115946.07</v>
      </c>
      <c r="S2372" s="2">
        <v>45112.52</v>
      </c>
      <c r="T2372" s="2">
        <v>1579399.99</v>
      </c>
      <c r="U2372" s="5">
        <v>1</v>
      </c>
      <c r="V2372" s="6">
        <v>2</v>
      </c>
      <c r="W2372">
        <v>1</v>
      </c>
      <c r="X2372">
        <v>2</v>
      </c>
      <c r="Y2372">
        <v>10</v>
      </c>
      <c r="Z2372" s="5">
        <f t="shared" ca="1" si="111"/>
        <v>10454</v>
      </c>
      <c r="AA2372" s="4" t="str">
        <f t="shared" si="112"/>
        <v>Mid</v>
      </c>
      <c r="AB2372" s="2">
        <f t="shared" si="113"/>
        <v>0.05</v>
      </c>
      <c r="AC2372" s="2">
        <f>banking_clients[[#This Row],[Bank_Loans]] + banking_clients[[#This Row],[Business_Lending]] + banking_clients[[#This Row],[CreditCard_Balance]]</f>
        <v>2593899.9299999997</v>
      </c>
      <c r="AD2372" s="2">
        <f>banking_clients[[#This Row],[Bank_Deposits]] + banking_clients[[#This Row],[Saving_Accounts]] + banking_clients[[#This Row],[ForeignCurrency_Account]] + banking_clients[[#This Row],[Checking_Accounts]]</f>
        <v>1367507.25</v>
      </c>
    </row>
    <row r="2373" spans="1:30" x14ac:dyDescent="0.2">
      <c r="A2373" t="s">
        <v>7022</v>
      </c>
      <c r="B2373" t="s">
        <v>7023</v>
      </c>
      <c r="C2373" s="5">
        <v>37</v>
      </c>
      <c r="D2373">
        <v>18829</v>
      </c>
      <c r="E2373" s="3" t="s">
        <v>7024</v>
      </c>
      <c r="F2373" s="4" t="s">
        <v>192</v>
      </c>
      <c r="G2373" s="4" t="s">
        <v>25</v>
      </c>
      <c r="H2373" s="4" t="s">
        <v>1603</v>
      </c>
      <c r="I2373" s="4" t="s">
        <v>33</v>
      </c>
      <c r="J2373" s="4" t="s">
        <v>40</v>
      </c>
      <c r="K2373" s="2">
        <v>22120.81</v>
      </c>
      <c r="L2373" s="2">
        <v>13692.28</v>
      </c>
      <c r="M2373" s="5">
        <v>1</v>
      </c>
      <c r="N2373" s="2">
        <v>2942.45</v>
      </c>
      <c r="O2373" s="2">
        <v>620598.30000000005</v>
      </c>
      <c r="P2373" s="2">
        <v>674389.19</v>
      </c>
      <c r="Q2373" s="2">
        <v>172643.63</v>
      </c>
      <c r="R2373" s="2">
        <v>396217.14</v>
      </c>
      <c r="S2373" s="2">
        <v>1713.6</v>
      </c>
      <c r="T2373" s="2">
        <v>402013.15</v>
      </c>
      <c r="U2373" s="5">
        <v>2</v>
      </c>
      <c r="V2373" s="6">
        <v>1</v>
      </c>
      <c r="W2373">
        <v>1</v>
      </c>
      <c r="X2373">
        <v>1</v>
      </c>
      <c r="Y2373">
        <v>11</v>
      </c>
      <c r="Z2373" s="5">
        <f t="shared" ca="1" si="111"/>
        <v>4080</v>
      </c>
      <c r="AA2373" s="4" t="str">
        <f t="shared" si="112"/>
        <v>Low</v>
      </c>
      <c r="AB2373" s="2">
        <f t="shared" si="113"/>
        <v>0.03</v>
      </c>
      <c r="AC2373" s="2">
        <f>banking_clients[[#This Row],[Bank_Loans]] + banking_clients[[#This Row],[Business_Lending]] + banking_clients[[#This Row],[CreditCard_Balance]]</f>
        <v>1025553.9</v>
      </c>
      <c r="AD2373" s="2">
        <f>banking_clients[[#This Row],[Bank_Deposits]] + banking_clients[[#This Row],[Saving_Accounts]] + banking_clients[[#This Row],[ForeignCurrency_Account]] + banking_clients[[#This Row],[Checking_Accounts]]</f>
        <v>1244963.56</v>
      </c>
    </row>
    <row r="2374" spans="1:30" x14ac:dyDescent="0.2">
      <c r="A2374" t="s">
        <v>7025</v>
      </c>
      <c r="B2374" t="s">
        <v>7026</v>
      </c>
      <c r="C2374" s="5">
        <v>41</v>
      </c>
      <c r="D2374">
        <v>31976</v>
      </c>
      <c r="E2374" s="3" t="s">
        <v>7027</v>
      </c>
      <c r="F2374" s="4" t="s">
        <v>78</v>
      </c>
      <c r="G2374" s="4" t="s">
        <v>49</v>
      </c>
      <c r="H2374" s="4" t="s">
        <v>876</v>
      </c>
      <c r="I2374" s="4" t="s">
        <v>33</v>
      </c>
      <c r="J2374" s="4" t="s">
        <v>14</v>
      </c>
      <c r="K2374" s="2">
        <v>372350.09</v>
      </c>
      <c r="L2374" s="2">
        <v>61300.800000000003</v>
      </c>
      <c r="M2374" s="5">
        <v>1</v>
      </c>
      <c r="N2374" s="2">
        <v>7998.83</v>
      </c>
      <c r="O2374" s="2">
        <v>250994.47</v>
      </c>
      <c r="P2374" s="2">
        <v>1252548.2</v>
      </c>
      <c r="Q2374" s="2">
        <v>482633.25</v>
      </c>
      <c r="R2374" s="2">
        <v>379901.32</v>
      </c>
      <c r="S2374" s="2">
        <v>9656.16</v>
      </c>
      <c r="T2374" s="2">
        <v>1735367.37</v>
      </c>
      <c r="U2374" s="5">
        <v>0</v>
      </c>
      <c r="V2374" s="6">
        <v>4</v>
      </c>
      <c r="W2374">
        <v>1</v>
      </c>
      <c r="X2374">
        <v>2</v>
      </c>
      <c r="Y2374">
        <v>12</v>
      </c>
      <c r="Z2374" s="5">
        <f t="shared" ca="1" si="111"/>
        <v>3133</v>
      </c>
      <c r="AA2374" s="4" t="str">
        <f t="shared" si="112"/>
        <v>High</v>
      </c>
      <c r="AB2374" s="2">
        <f t="shared" si="113"/>
        <v>0.03</v>
      </c>
      <c r="AC2374" s="2">
        <f>banking_clients[[#This Row],[Bank_Loans]] + banking_clients[[#This Row],[Business_Lending]] + banking_clients[[#This Row],[CreditCard_Balance]]</f>
        <v>1994360.6700000002</v>
      </c>
      <c r="AD2374" s="2">
        <f>banking_clients[[#This Row],[Bank_Deposits]] + banking_clients[[#This Row],[Saving_Accounts]] + banking_clients[[#This Row],[ForeignCurrency_Account]] + banking_clients[[#This Row],[Checking_Accounts]]</f>
        <v>2124738.9299999997</v>
      </c>
    </row>
    <row r="2375" spans="1:30" x14ac:dyDescent="0.2">
      <c r="A2375" t="s">
        <v>7028</v>
      </c>
      <c r="B2375" t="s">
        <v>7029</v>
      </c>
      <c r="C2375" s="5">
        <v>71</v>
      </c>
      <c r="D2375">
        <v>31952</v>
      </c>
      <c r="E2375" s="3" t="s">
        <v>7030</v>
      </c>
      <c r="F2375" s="4" t="s">
        <v>464</v>
      </c>
      <c r="G2375" s="4" t="s">
        <v>25</v>
      </c>
      <c r="H2375" s="4" t="s">
        <v>563</v>
      </c>
      <c r="I2375" s="4" t="s">
        <v>33</v>
      </c>
      <c r="J2375" s="4" t="s">
        <v>14</v>
      </c>
      <c r="K2375" s="2">
        <v>511043.93</v>
      </c>
      <c r="L2375" s="2">
        <v>74194.47</v>
      </c>
      <c r="M2375" s="5">
        <v>2</v>
      </c>
      <c r="N2375" s="2">
        <v>10915.64</v>
      </c>
      <c r="O2375" s="2">
        <v>568505.21</v>
      </c>
      <c r="P2375" s="2">
        <v>1059118.67</v>
      </c>
      <c r="Q2375" s="2">
        <v>437981.4</v>
      </c>
      <c r="R2375" s="2">
        <v>333264.03000000003</v>
      </c>
      <c r="S2375" s="2">
        <v>82615.02</v>
      </c>
      <c r="T2375" s="2">
        <v>1467073.48</v>
      </c>
      <c r="U2375" s="5">
        <v>0</v>
      </c>
      <c r="V2375" s="6">
        <v>5</v>
      </c>
      <c r="W2375">
        <v>2</v>
      </c>
      <c r="X2375">
        <v>2</v>
      </c>
      <c r="Y2375">
        <v>13</v>
      </c>
      <c r="Z2375" s="5">
        <f t="shared" ca="1" si="111"/>
        <v>1301</v>
      </c>
      <c r="AA2375" s="4" t="str">
        <f t="shared" si="112"/>
        <v>High</v>
      </c>
      <c r="AB2375" s="2">
        <f t="shared" si="113"/>
        <v>0.03</v>
      </c>
      <c r="AC2375" s="2">
        <f>banking_clients[[#This Row],[Bank_Loans]] + banking_clients[[#This Row],[Business_Lending]] + banking_clients[[#This Row],[CreditCard_Balance]]</f>
        <v>2046494.3299999998</v>
      </c>
      <c r="AD2375" s="2">
        <f>banking_clients[[#This Row],[Bank_Deposits]] + banking_clients[[#This Row],[Saving_Accounts]] + banking_clients[[#This Row],[ForeignCurrency_Account]] + banking_clients[[#This Row],[Checking_Accounts]]</f>
        <v>1912979.12</v>
      </c>
    </row>
    <row r="2376" spans="1:30" x14ac:dyDescent="0.2">
      <c r="A2376" t="s">
        <v>7031</v>
      </c>
      <c r="B2376" t="s">
        <v>7032</v>
      </c>
      <c r="C2376" s="5">
        <v>42</v>
      </c>
      <c r="D2376">
        <v>30327</v>
      </c>
      <c r="E2376" s="3" t="s">
        <v>7033</v>
      </c>
      <c r="F2376" s="4" t="s">
        <v>167</v>
      </c>
      <c r="G2376" s="4" t="s">
        <v>25</v>
      </c>
      <c r="H2376" s="4" t="s">
        <v>608</v>
      </c>
      <c r="I2376" s="4" t="s">
        <v>13</v>
      </c>
      <c r="J2376" s="4" t="s">
        <v>14</v>
      </c>
      <c r="K2376" s="2">
        <v>143704.18</v>
      </c>
      <c r="L2376" s="2">
        <v>22279.95</v>
      </c>
      <c r="M2376" s="5">
        <v>1</v>
      </c>
      <c r="N2376" s="2">
        <v>2077.15</v>
      </c>
      <c r="O2376" s="2">
        <v>876345.25</v>
      </c>
      <c r="P2376" s="2">
        <v>562292.53</v>
      </c>
      <c r="Q2376" s="2">
        <v>328003.96999999997</v>
      </c>
      <c r="R2376" s="2">
        <v>206173.93</v>
      </c>
      <c r="S2376" s="2">
        <v>21817.49</v>
      </c>
      <c r="T2376" s="2">
        <v>1015410.21</v>
      </c>
      <c r="U2376" s="5">
        <v>0</v>
      </c>
      <c r="V2376" s="6">
        <v>3</v>
      </c>
      <c r="W2376">
        <v>2</v>
      </c>
      <c r="X2376">
        <v>2</v>
      </c>
      <c r="Y2376">
        <v>14</v>
      </c>
      <c r="Z2376" s="5">
        <f t="shared" ca="1" si="111"/>
        <v>10903</v>
      </c>
      <c r="AA2376" s="4" t="str">
        <f t="shared" si="112"/>
        <v>Mid</v>
      </c>
      <c r="AB2376" s="2">
        <f t="shared" si="113"/>
        <v>0.05</v>
      </c>
      <c r="AC2376" s="2">
        <f>banking_clients[[#This Row],[Bank_Loans]] + banking_clients[[#This Row],[Business_Lending]] + banking_clients[[#This Row],[CreditCard_Balance]]</f>
        <v>1893832.6099999999</v>
      </c>
      <c r="AD2376" s="2">
        <f>banking_clients[[#This Row],[Bank_Deposits]] + banking_clients[[#This Row],[Saving_Accounts]] + banking_clients[[#This Row],[ForeignCurrency_Account]] + banking_clients[[#This Row],[Checking_Accounts]]</f>
        <v>1118287.92</v>
      </c>
    </row>
    <row r="2377" spans="1:30" x14ac:dyDescent="0.2">
      <c r="A2377" t="s">
        <v>7034</v>
      </c>
      <c r="B2377" t="s">
        <v>7035</v>
      </c>
      <c r="C2377" s="5">
        <v>78</v>
      </c>
      <c r="D2377">
        <v>37582</v>
      </c>
      <c r="E2377" s="3" t="s">
        <v>7036</v>
      </c>
      <c r="F2377" s="4" t="s">
        <v>78</v>
      </c>
      <c r="G2377" s="4" t="s">
        <v>25</v>
      </c>
      <c r="H2377" s="4" t="s">
        <v>32</v>
      </c>
      <c r="I2377" s="4" t="s">
        <v>33</v>
      </c>
      <c r="J2377" s="4" t="s">
        <v>14</v>
      </c>
      <c r="K2377" s="2">
        <v>93560.2</v>
      </c>
      <c r="L2377" s="2">
        <v>9736.2999999999993</v>
      </c>
      <c r="M2377" s="5">
        <v>2</v>
      </c>
      <c r="N2377" s="2">
        <v>1875.3</v>
      </c>
      <c r="O2377" s="2">
        <v>462439.67</v>
      </c>
      <c r="P2377" s="2">
        <v>378215.14</v>
      </c>
      <c r="Q2377" s="2">
        <v>191098.18</v>
      </c>
      <c r="R2377" s="2">
        <v>113862.66</v>
      </c>
      <c r="S2377" s="2">
        <v>7919.15</v>
      </c>
      <c r="T2377" s="2">
        <v>92110.48</v>
      </c>
      <c r="U2377" s="5">
        <v>3</v>
      </c>
      <c r="V2377" s="6">
        <v>1</v>
      </c>
      <c r="W2377">
        <v>3</v>
      </c>
      <c r="X2377">
        <v>2</v>
      </c>
      <c r="Y2377">
        <v>15</v>
      </c>
      <c r="Z2377" s="5">
        <f t="shared" ca="1" si="111"/>
        <v>8509</v>
      </c>
      <c r="AA2377" s="4" t="str">
        <f t="shared" si="112"/>
        <v>Low</v>
      </c>
      <c r="AB2377" s="2">
        <f t="shared" si="113"/>
        <v>0.03</v>
      </c>
      <c r="AC2377" s="2">
        <f>banking_clients[[#This Row],[Bank_Loans]] + banking_clients[[#This Row],[Business_Lending]] + banking_clients[[#This Row],[CreditCard_Balance]]</f>
        <v>556425.45000000007</v>
      </c>
      <c r="AD2377" s="2">
        <f>banking_clients[[#This Row],[Bank_Deposits]] + banking_clients[[#This Row],[Saving_Accounts]] + banking_clients[[#This Row],[ForeignCurrency_Account]] + banking_clients[[#This Row],[Checking_Accounts]]</f>
        <v>691095.13000000012</v>
      </c>
    </row>
    <row r="2378" spans="1:30" x14ac:dyDescent="0.2">
      <c r="A2378" t="s">
        <v>7037</v>
      </c>
      <c r="B2378" t="s">
        <v>7038</v>
      </c>
      <c r="C2378" s="5">
        <v>68</v>
      </c>
      <c r="D2378">
        <v>16811</v>
      </c>
      <c r="E2378" s="3" t="s">
        <v>7039</v>
      </c>
      <c r="F2378" s="4" t="s">
        <v>647</v>
      </c>
      <c r="G2378" s="4" t="s">
        <v>25</v>
      </c>
      <c r="H2378" s="4" t="s">
        <v>95</v>
      </c>
      <c r="I2378" s="4" t="s">
        <v>80</v>
      </c>
      <c r="J2378" s="4" t="s">
        <v>14</v>
      </c>
      <c r="K2378" s="2">
        <v>89107.57</v>
      </c>
      <c r="L2378" s="2">
        <v>49996.639999999999</v>
      </c>
      <c r="M2378" s="5">
        <v>1</v>
      </c>
      <c r="N2378" s="2">
        <v>4900.2299999999996</v>
      </c>
      <c r="O2378" s="2">
        <v>447081.69</v>
      </c>
      <c r="P2378" s="2">
        <v>2278565.88</v>
      </c>
      <c r="Q2378" s="2">
        <v>656535.93000000005</v>
      </c>
      <c r="R2378" s="2">
        <v>1414641.84</v>
      </c>
      <c r="S2378" s="2">
        <v>32874.410000000003</v>
      </c>
      <c r="T2378" s="2">
        <v>2058655.6</v>
      </c>
      <c r="U2378" s="5">
        <v>3</v>
      </c>
      <c r="V2378" s="6">
        <v>4</v>
      </c>
      <c r="W2378">
        <v>3</v>
      </c>
      <c r="X2378">
        <v>1</v>
      </c>
      <c r="Y2378">
        <v>1</v>
      </c>
      <c r="Z2378" s="5">
        <f t="shared" ca="1" si="111"/>
        <v>1911</v>
      </c>
      <c r="AA2378" s="4" t="str">
        <f t="shared" si="112"/>
        <v>Low</v>
      </c>
      <c r="AB2378" s="2">
        <f t="shared" si="113"/>
        <v>0.01</v>
      </c>
      <c r="AC2378" s="2">
        <f>banking_clients[[#This Row],[Bank_Loans]] + banking_clients[[#This Row],[Business_Lending]] + banking_clients[[#This Row],[CreditCard_Balance]]</f>
        <v>2510637.52</v>
      </c>
      <c r="AD2378" s="2">
        <f>banking_clients[[#This Row],[Bank_Deposits]] + banking_clients[[#This Row],[Saving_Accounts]] + banking_clients[[#This Row],[ForeignCurrency_Account]] + banking_clients[[#This Row],[Checking_Accounts]]</f>
        <v>4382618.0599999996</v>
      </c>
    </row>
    <row r="2379" spans="1:30" x14ac:dyDescent="0.2">
      <c r="A2379" t="s">
        <v>7040</v>
      </c>
      <c r="B2379" t="s">
        <v>7041</v>
      </c>
      <c r="C2379" s="5">
        <v>44</v>
      </c>
      <c r="D2379">
        <v>8380</v>
      </c>
      <c r="E2379" s="3" t="s">
        <v>7042</v>
      </c>
      <c r="F2379" s="4" t="s">
        <v>94</v>
      </c>
      <c r="G2379" s="4" t="s">
        <v>25</v>
      </c>
      <c r="H2379" s="4" t="s">
        <v>276</v>
      </c>
      <c r="I2379" s="4" t="s">
        <v>13</v>
      </c>
      <c r="J2379" s="4" t="s">
        <v>40</v>
      </c>
      <c r="K2379" s="2">
        <v>74607.509999999995</v>
      </c>
      <c r="L2379" s="2">
        <v>22878.68</v>
      </c>
      <c r="M2379" s="5">
        <v>3</v>
      </c>
      <c r="N2379" s="2">
        <v>4016.6</v>
      </c>
      <c r="O2379" s="2">
        <v>470549.51</v>
      </c>
      <c r="P2379" s="2">
        <v>493046.85</v>
      </c>
      <c r="Q2379" s="2">
        <v>114038.05</v>
      </c>
      <c r="R2379" s="2">
        <v>250145.81</v>
      </c>
      <c r="S2379" s="2">
        <v>33777.03</v>
      </c>
      <c r="T2379" s="2">
        <v>945463.49</v>
      </c>
      <c r="U2379" s="5">
        <v>3</v>
      </c>
      <c r="V2379" s="6">
        <v>1</v>
      </c>
      <c r="W2379">
        <v>3</v>
      </c>
      <c r="X2379">
        <v>2</v>
      </c>
      <c r="Y2379">
        <v>2</v>
      </c>
      <c r="Z2379" s="5">
        <f t="shared" ca="1" si="111"/>
        <v>8523</v>
      </c>
      <c r="AA2379" s="4" t="str">
        <f t="shared" si="112"/>
        <v>Low</v>
      </c>
      <c r="AB2379" s="2">
        <f t="shared" si="113"/>
        <v>0.05</v>
      </c>
      <c r="AC2379" s="2">
        <f>banking_clients[[#This Row],[Bank_Loans]] + banking_clients[[#This Row],[Business_Lending]] + banking_clients[[#This Row],[CreditCard_Balance]]</f>
        <v>1420029.6</v>
      </c>
      <c r="AD2379" s="2">
        <f>banking_clients[[#This Row],[Bank_Deposits]] + banking_clients[[#This Row],[Saving_Accounts]] + banking_clients[[#This Row],[ForeignCurrency_Account]] + banking_clients[[#This Row],[Checking_Accounts]]</f>
        <v>891007.74</v>
      </c>
    </row>
    <row r="2380" spans="1:30" x14ac:dyDescent="0.2">
      <c r="A2380" t="s">
        <v>7043</v>
      </c>
      <c r="B2380" t="s">
        <v>7044</v>
      </c>
      <c r="C2380" s="5">
        <v>49</v>
      </c>
      <c r="D2380">
        <v>15500</v>
      </c>
      <c r="E2380" s="3" t="s">
        <v>7045</v>
      </c>
      <c r="F2380" s="4" t="s">
        <v>257</v>
      </c>
      <c r="G2380" s="4" t="s">
        <v>25</v>
      </c>
      <c r="H2380" s="4" t="s">
        <v>2154</v>
      </c>
      <c r="I2380" s="4" t="s">
        <v>80</v>
      </c>
      <c r="J2380" s="4" t="s">
        <v>27</v>
      </c>
      <c r="K2380" s="2">
        <v>77904.11</v>
      </c>
      <c r="L2380" s="2">
        <v>33876.06</v>
      </c>
      <c r="M2380" s="5">
        <v>3</v>
      </c>
      <c r="N2380" s="2">
        <v>3863.74</v>
      </c>
      <c r="O2380" s="2">
        <v>182644.08</v>
      </c>
      <c r="P2380" s="2">
        <v>388086.43</v>
      </c>
      <c r="Q2380" s="2">
        <v>450865.12</v>
      </c>
      <c r="R2380" s="2">
        <v>124644.23</v>
      </c>
      <c r="S2380" s="2">
        <v>44133.36</v>
      </c>
      <c r="T2380" s="2">
        <v>267832.11</v>
      </c>
      <c r="U2380" s="5">
        <v>0</v>
      </c>
      <c r="V2380" s="6">
        <v>4</v>
      </c>
      <c r="W2380">
        <v>3</v>
      </c>
      <c r="X2380">
        <v>2</v>
      </c>
      <c r="Y2380">
        <v>3</v>
      </c>
      <c r="Z2380" s="5">
        <f t="shared" ca="1" si="111"/>
        <v>7245</v>
      </c>
      <c r="AA2380" s="4" t="str">
        <f t="shared" si="112"/>
        <v>Low</v>
      </c>
      <c r="AB2380" s="2">
        <f t="shared" si="113"/>
        <v>0.01</v>
      </c>
      <c r="AC2380" s="2">
        <f>banking_clients[[#This Row],[Bank_Loans]] + banking_clients[[#This Row],[Business_Lending]] + banking_clients[[#This Row],[CreditCard_Balance]]</f>
        <v>454339.92999999993</v>
      </c>
      <c r="AD2380" s="2">
        <f>banking_clients[[#This Row],[Bank_Deposits]] + banking_clients[[#This Row],[Saving_Accounts]] + banking_clients[[#This Row],[ForeignCurrency_Account]] + banking_clients[[#This Row],[Checking_Accounts]]</f>
        <v>1007729.14</v>
      </c>
    </row>
    <row r="2381" spans="1:30" x14ac:dyDescent="0.2">
      <c r="A2381" t="s">
        <v>7046</v>
      </c>
      <c r="B2381" t="s">
        <v>7047</v>
      </c>
      <c r="C2381" s="5">
        <v>21</v>
      </c>
      <c r="D2381">
        <v>2577</v>
      </c>
      <c r="E2381" s="3" t="s">
        <v>7048</v>
      </c>
      <c r="F2381" s="4" t="s">
        <v>187</v>
      </c>
      <c r="G2381" s="4" t="s">
        <v>49</v>
      </c>
      <c r="H2381" s="4" t="s">
        <v>563</v>
      </c>
      <c r="I2381" s="4" t="s">
        <v>13</v>
      </c>
      <c r="J2381" s="4" t="s">
        <v>14</v>
      </c>
      <c r="K2381" s="2">
        <v>123963.05</v>
      </c>
      <c r="L2381" s="2">
        <v>43109.22</v>
      </c>
      <c r="M2381" s="5">
        <v>2</v>
      </c>
      <c r="N2381" s="2">
        <v>158.32</v>
      </c>
      <c r="O2381" s="2">
        <v>440826.57</v>
      </c>
      <c r="P2381" s="2">
        <v>122419.71</v>
      </c>
      <c r="Q2381" s="2">
        <v>92351.71</v>
      </c>
      <c r="R2381" s="2">
        <v>77124.42</v>
      </c>
      <c r="S2381" s="2">
        <v>15937.63</v>
      </c>
      <c r="T2381" s="2">
        <v>114037.59</v>
      </c>
      <c r="U2381" s="5">
        <v>2</v>
      </c>
      <c r="V2381" s="6">
        <v>2</v>
      </c>
      <c r="W2381">
        <v>3</v>
      </c>
      <c r="X2381">
        <v>2</v>
      </c>
      <c r="Y2381">
        <v>4</v>
      </c>
      <c r="Z2381" s="5">
        <f t="shared" ca="1" si="111"/>
        <v>8377</v>
      </c>
      <c r="AA2381" s="4" t="str">
        <f t="shared" si="112"/>
        <v>Mid</v>
      </c>
      <c r="AB2381" s="2">
        <f t="shared" si="113"/>
        <v>0.05</v>
      </c>
      <c r="AC2381" s="2">
        <f>banking_clients[[#This Row],[Bank_Loans]] + banking_clients[[#This Row],[Business_Lending]] + banking_clients[[#This Row],[CreditCard_Balance]]</f>
        <v>555022.48</v>
      </c>
      <c r="AD2381" s="2">
        <f>banking_clients[[#This Row],[Bank_Deposits]] + banking_clients[[#This Row],[Saving_Accounts]] + banking_clients[[#This Row],[ForeignCurrency_Account]] + banking_clients[[#This Row],[Checking_Accounts]]</f>
        <v>307833.47000000003</v>
      </c>
    </row>
    <row r="2382" spans="1:30" x14ac:dyDescent="0.2">
      <c r="A2382" t="s">
        <v>7049</v>
      </c>
      <c r="B2382" t="s">
        <v>7050</v>
      </c>
      <c r="C2382" s="5">
        <v>20</v>
      </c>
      <c r="D2382">
        <v>24168</v>
      </c>
      <c r="E2382" s="3" t="s">
        <v>1042</v>
      </c>
      <c r="F2382" s="4" t="s">
        <v>284</v>
      </c>
      <c r="G2382" s="4" t="s">
        <v>49</v>
      </c>
      <c r="H2382" s="4" t="s">
        <v>416</v>
      </c>
      <c r="I2382" s="4" t="s">
        <v>13</v>
      </c>
      <c r="J2382" s="4" t="s">
        <v>14</v>
      </c>
      <c r="K2382" s="2">
        <v>81361.42</v>
      </c>
      <c r="L2382" s="2">
        <v>21465.02</v>
      </c>
      <c r="M2382" s="5">
        <v>1</v>
      </c>
      <c r="N2382" s="2">
        <v>2307.75</v>
      </c>
      <c r="O2382" s="2">
        <v>241077.45</v>
      </c>
      <c r="P2382" s="2">
        <v>255753.37</v>
      </c>
      <c r="Q2382" s="2">
        <v>162752.14000000001</v>
      </c>
      <c r="R2382" s="2">
        <v>169395.09</v>
      </c>
      <c r="S2382" s="2">
        <v>43737.48</v>
      </c>
      <c r="T2382" s="2">
        <v>123926.36</v>
      </c>
      <c r="U2382" s="5">
        <v>3</v>
      </c>
      <c r="V2382" s="6">
        <v>2</v>
      </c>
      <c r="W2382">
        <v>3</v>
      </c>
      <c r="X2382">
        <v>2</v>
      </c>
      <c r="Y2382">
        <v>5</v>
      </c>
      <c r="Z2382" s="5">
        <f t="shared" ca="1" si="111"/>
        <v>1720</v>
      </c>
      <c r="AA2382" s="4" t="str">
        <f t="shared" si="112"/>
        <v>Low</v>
      </c>
      <c r="AB2382" s="2">
        <f t="shared" si="113"/>
        <v>0.05</v>
      </c>
      <c r="AC2382" s="2">
        <f>banking_clients[[#This Row],[Bank_Loans]] + banking_clients[[#This Row],[Business_Lending]] + banking_clients[[#This Row],[CreditCard_Balance]]</f>
        <v>367311.56</v>
      </c>
      <c r="AD2382" s="2">
        <f>banking_clients[[#This Row],[Bank_Deposits]] + banking_clients[[#This Row],[Saving_Accounts]] + banking_clients[[#This Row],[ForeignCurrency_Account]] + banking_clients[[#This Row],[Checking_Accounts]]</f>
        <v>631638.07999999996</v>
      </c>
    </row>
    <row r="2383" spans="1:30" x14ac:dyDescent="0.2">
      <c r="A2383" t="s">
        <v>7051</v>
      </c>
      <c r="B2383" t="s">
        <v>7052</v>
      </c>
      <c r="C2383" s="5">
        <v>31</v>
      </c>
      <c r="D2383">
        <v>29899</v>
      </c>
      <c r="E2383" s="3" t="s">
        <v>7053</v>
      </c>
      <c r="F2383" s="4" t="s">
        <v>73</v>
      </c>
      <c r="G2383" s="4" t="s">
        <v>25</v>
      </c>
      <c r="H2383" s="4" t="s">
        <v>223</v>
      </c>
      <c r="I2383" s="4" t="s">
        <v>33</v>
      </c>
      <c r="J2383" s="4" t="s">
        <v>34</v>
      </c>
      <c r="K2383" s="2">
        <v>148433.60000000001</v>
      </c>
      <c r="L2383" s="2">
        <v>30624</v>
      </c>
      <c r="M2383" s="5">
        <v>2</v>
      </c>
      <c r="N2383" s="2">
        <v>3147.68</v>
      </c>
      <c r="O2383" s="2">
        <v>194129.04</v>
      </c>
      <c r="P2383" s="2">
        <v>329957.3</v>
      </c>
      <c r="Q2383" s="2">
        <v>198615.07</v>
      </c>
      <c r="R2383" s="2">
        <v>152164.76999999999</v>
      </c>
      <c r="S2383" s="2">
        <v>10127.780000000001</v>
      </c>
      <c r="T2383" s="2">
        <v>992851.2</v>
      </c>
      <c r="U2383" s="5">
        <v>3</v>
      </c>
      <c r="V2383" s="6">
        <v>1</v>
      </c>
      <c r="W2383">
        <v>3</v>
      </c>
      <c r="X2383">
        <v>1</v>
      </c>
      <c r="Y2383">
        <v>6</v>
      </c>
      <c r="Z2383" s="5">
        <f t="shared" ca="1" si="111"/>
        <v>9572</v>
      </c>
      <c r="AA2383" s="4" t="str">
        <f t="shared" si="112"/>
        <v>Mid</v>
      </c>
      <c r="AB2383" s="2">
        <f t="shared" si="113"/>
        <v>0.03</v>
      </c>
      <c r="AC2383" s="2">
        <f>banking_clients[[#This Row],[Bank_Loans]] + banking_clients[[#This Row],[Business_Lending]] + banking_clients[[#This Row],[CreditCard_Balance]]</f>
        <v>1190127.92</v>
      </c>
      <c r="AD2383" s="2">
        <f>banking_clients[[#This Row],[Bank_Deposits]] + banking_clients[[#This Row],[Saving_Accounts]] + banking_clients[[#This Row],[ForeignCurrency_Account]] + banking_clients[[#This Row],[Checking_Accounts]]</f>
        <v>690864.91999999993</v>
      </c>
    </row>
    <row r="2384" spans="1:30" x14ac:dyDescent="0.2">
      <c r="A2384" t="s">
        <v>7054</v>
      </c>
      <c r="B2384" t="s">
        <v>7055</v>
      </c>
      <c r="C2384" s="5">
        <v>20</v>
      </c>
      <c r="D2384">
        <v>4487</v>
      </c>
      <c r="E2384" s="3" t="s">
        <v>7056</v>
      </c>
      <c r="F2384" s="4" t="s">
        <v>262</v>
      </c>
      <c r="G2384" s="4" t="s">
        <v>49</v>
      </c>
      <c r="H2384" s="4" t="s">
        <v>1477</v>
      </c>
      <c r="I2384" s="4" t="s">
        <v>80</v>
      </c>
      <c r="J2384" s="4" t="s">
        <v>27</v>
      </c>
      <c r="K2384" s="2">
        <v>292133.53000000003</v>
      </c>
      <c r="L2384" s="2">
        <v>31322.83</v>
      </c>
      <c r="M2384" s="5">
        <v>1</v>
      </c>
      <c r="N2384" s="2">
        <v>4422.5</v>
      </c>
      <c r="O2384" s="2">
        <v>965371.1</v>
      </c>
      <c r="P2384" s="2">
        <v>62216.39</v>
      </c>
      <c r="Q2384" s="2">
        <v>32885.81</v>
      </c>
      <c r="R2384" s="2">
        <v>38636.379999999997</v>
      </c>
      <c r="S2384" s="2">
        <v>39582</v>
      </c>
      <c r="T2384" s="2">
        <v>1066529.54</v>
      </c>
      <c r="U2384" s="5">
        <v>1</v>
      </c>
      <c r="V2384" s="6">
        <v>3</v>
      </c>
      <c r="W2384">
        <v>4</v>
      </c>
      <c r="X2384">
        <v>2</v>
      </c>
      <c r="Y2384">
        <v>7</v>
      </c>
      <c r="Z2384" s="5">
        <f t="shared" ca="1" si="111"/>
        <v>6983</v>
      </c>
      <c r="AA2384" s="4" t="str">
        <f t="shared" si="112"/>
        <v>Mid</v>
      </c>
      <c r="AB2384" s="2">
        <f t="shared" si="113"/>
        <v>0.01</v>
      </c>
      <c r="AC2384" s="2">
        <f>banking_clients[[#This Row],[Bank_Loans]] + banking_clients[[#This Row],[Business_Lending]] + banking_clients[[#This Row],[CreditCard_Balance]]</f>
        <v>2036323.1400000001</v>
      </c>
      <c r="AD2384" s="2">
        <f>banking_clients[[#This Row],[Bank_Deposits]] + banking_clients[[#This Row],[Saving_Accounts]] + banking_clients[[#This Row],[ForeignCurrency_Account]] + banking_clients[[#This Row],[Checking_Accounts]]</f>
        <v>173320.58</v>
      </c>
    </row>
    <row r="2385" spans="1:30" x14ac:dyDescent="0.2">
      <c r="A2385" t="s">
        <v>7057</v>
      </c>
      <c r="B2385" t="s">
        <v>7058</v>
      </c>
      <c r="C2385" s="5">
        <v>53</v>
      </c>
      <c r="D2385">
        <v>15931</v>
      </c>
      <c r="E2385" s="3" t="s">
        <v>7059</v>
      </c>
      <c r="F2385" s="4" t="s">
        <v>18</v>
      </c>
      <c r="G2385" s="4" t="s">
        <v>49</v>
      </c>
      <c r="H2385" s="4" t="s">
        <v>1139</v>
      </c>
      <c r="I2385" s="4" t="s">
        <v>33</v>
      </c>
      <c r="J2385" s="4" t="s">
        <v>34</v>
      </c>
      <c r="K2385" s="2">
        <v>62973.43</v>
      </c>
      <c r="L2385" s="2">
        <v>10720.35</v>
      </c>
      <c r="M2385" s="5">
        <v>2</v>
      </c>
      <c r="N2385" s="2">
        <v>5428.01</v>
      </c>
      <c r="O2385" s="2">
        <v>146974.29999999999</v>
      </c>
      <c r="P2385" s="2">
        <v>288823.42</v>
      </c>
      <c r="Q2385" s="2">
        <v>136923.70000000001</v>
      </c>
      <c r="R2385" s="2">
        <v>78559.97</v>
      </c>
      <c r="S2385" s="2">
        <v>56302.49</v>
      </c>
      <c r="T2385" s="2">
        <v>1042143.77</v>
      </c>
      <c r="U2385" s="5">
        <v>1</v>
      </c>
      <c r="V2385" s="6">
        <v>2</v>
      </c>
      <c r="W2385">
        <v>4</v>
      </c>
      <c r="X2385">
        <v>1</v>
      </c>
      <c r="Y2385">
        <v>8</v>
      </c>
      <c r="Z2385" s="5">
        <f t="shared" ca="1" si="111"/>
        <v>8002</v>
      </c>
      <c r="AA2385" s="4" t="str">
        <f t="shared" si="112"/>
        <v>Low</v>
      </c>
      <c r="AB2385" s="2">
        <f t="shared" si="113"/>
        <v>0.03</v>
      </c>
      <c r="AC2385" s="2">
        <f>banking_clients[[#This Row],[Bank_Loans]] + banking_clients[[#This Row],[Business_Lending]] + banking_clients[[#This Row],[CreditCard_Balance]]</f>
        <v>1194546.08</v>
      </c>
      <c r="AD2385" s="2">
        <f>banking_clients[[#This Row],[Bank_Deposits]] + banking_clients[[#This Row],[Saving_Accounts]] + banking_clients[[#This Row],[ForeignCurrency_Account]] + banking_clients[[#This Row],[Checking_Accounts]]</f>
        <v>560609.58000000007</v>
      </c>
    </row>
    <row r="2386" spans="1:30" x14ac:dyDescent="0.2">
      <c r="A2386" t="s">
        <v>7060</v>
      </c>
      <c r="B2386" t="s">
        <v>7061</v>
      </c>
      <c r="C2386" s="5">
        <v>33</v>
      </c>
      <c r="D2386">
        <v>10629</v>
      </c>
      <c r="E2386" s="3" t="s">
        <v>7062</v>
      </c>
      <c r="F2386" s="4" t="s">
        <v>464</v>
      </c>
      <c r="G2386" s="4" t="s">
        <v>11</v>
      </c>
      <c r="H2386" s="4" t="s">
        <v>659</v>
      </c>
      <c r="I2386" s="4" t="s">
        <v>13</v>
      </c>
      <c r="J2386" s="4" t="s">
        <v>34</v>
      </c>
      <c r="K2386" s="2">
        <v>53296.28</v>
      </c>
      <c r="L2386" s="2">
        <v>7048.14</v>
      </c>
      <c r="M2386" s="5">
        <v>1</v>
      </c>
      <c r="N2386" s="2">
        <v>469.59</v>
      </c>
      <c r="O2386" s="2">
        <v>329439.06</v>
      </c>
      <c r="P2386" s="2">
        <v>175922.72</v>
      </c>
      <c r="Q2386" s="2">
        <v>220648.84</v>
      </c>
      <c r="R2386" s="2">
        <v>90704.56</v>
      </c>
      <c r="S2386" s="2">
        <v>10565.53</v>
      </c>
      <c r="T2386" s="2">
        <v>769853.43</v>
      </c>
      <c r="U2386" s="5">
        <v>3</v>
      </c>
      <c r="V2386" s="6">
        <v>2</v>
      </c>
      <c r="W2386">
        <v>3</v>
      </c>
      <c r="X2386">
        <v>1</v>
      </c>
      <c r="Y2386">
        <v>9</v>
      </c>
      <c r="Z2386" s="5">
        <f t="shared" ca="1" si="111"/>
        <v>3352</v>
      </c>
      <c r="AA2386" s="4" t="str">
        <f t="shared" si="112"/>
        <v>Low</v>
      </c>
      <c r="AB2386" s="2">
        <f t="shared" si="113"/>
        <v>0.05</v>
      </c>
      <c r="AC2386" s="2">
        <f>banking_clients[[#This Row],[Bank_Loans]] + banking_clients[[#This Row],[Business_Lending]] + banking_clients[[#This Row],[CreditCard_Balance]]</f>
        <v>1099762.08</v>
      </c>
      <c r="AD2386" s="2">
        <f>banking_clients[[#This Row],[Bank_Deposits]] + banking_clients[[#This Row],[Saving_Accounts]] + banking_clients[[#This Row],[ForeignCurrency_Account]] + banking_clients[[#This Row],[Checking_Accounts]]</f>
        <v>497841.65</v>
      </c>
    </row>
    <row r="2387" spans="1:30" x14ac:dyDescent="0.2">
      <c r="A2387" t="s">
        <v>7063</v>
      </c>
      <c r="B2387" t="s">
        <v>7064</v>
      </c>
      <c r="C2387" s="5">
        <v>28</v>
      </c>
      <c r="D2387">
        <v>1789</v>
      </c>
      <c r="E2387" s="3" t="s">
        <v>7065</v>
      </c>
      <c r="F2387" s="4" t="s">
        <v>163</v>
      </c>
      <c r="G2387" s="4" t="s">
        <v>25</v>
      </c>
      <c r="H2387" s="4" t="s">
        <v>688</v>
      </c>
      <c r="I2387" s="4" t="s">
        <v>33</v>
      </c>
      <c r="J2387" s="4" t="s">
        <v>40</v>
      </c>
      <c r="K2387" s="2">
        <v>337917.67</v>
      </c>
      <c r="L2387" s="2">
        <v>36312.85</v>
      </c>
      <c r="M2387" s="5">
        <v>1</v>
      </c>
      <c r="N2387" s="2">
        <v>3451.99</v>
      </c>
      <c r="O2387" s="2">
        <v>851734.65</v>
      </c>
      <c r="P2387" s="2">
        <v>803847.9</v>
      </c>
      <c r="Q2387" s="2">
        <v>388064.5</v>
      </c>
      <c r="R2387" s="2">
        <v>359052.06</v>
      </c>
      <c r="S2387" s="2">
        <v>61148.52</v>
      </c>
      <c r="T2387" s="2">
        <v>1893392.88</v>
      </c>
      <c r="U2387" s="5">
        <v>0</v>
      </c>
      <c r="V2387" s="6">
        <v>4</v>
      </c>
      <c r="W2387">
        <v>1</v>
      </c>
      <c r="X2387">
        <v>1</v>
      </c>
      <c r="Y2387">
        <v>10</v>
      </c>
      <c r="Z2387" s="5">
        <f t="shared" ca="1" si="111"/>
        <v>7731</v>
      </c>
      <c r="AA2387" s="4" t="str">
        <f t="shared" si="112"/>
        <v>High</v>
      </c>
      <c r="AB2387" s="2">
        <f t="shared" si="113"/>
        <v>0.03</v>
      </c>
      <c r="AC2387" s="2">
        <f>banking_clients[[#This Row],[Bank_Loans]] + banking_clients[[#This Row],[Business_Lending]] + banking_clients[[#This Row],[CreditCard_Balance]]</f>
        <v>2748579.52</v>
      </c>
      <c r="AD2387" s="2">
        <f>banking_clients[[#This Row],[Bank_Deposits]] + banking_clients[[#This Row],[Saving_Accounts]] + banking_clients[[#This Row],[ForeignCurrency_Account]] + banking_clients[[#This Row],[Checking_Accounts]]</f>
        <v>1612112.98</v>
      </c>
    </row>
    <row r="2388" spans="1:30" x14ac:dyDescent="0.2">
      <c r="A2388" t="s">
        <v>7066</v>
      </c>
      <c r="B2388" t="s">
        <v>7067</v>
      </c>
      <c r="C2388" s="5">
        <v>72</v>
      </c>
      <c r="D2388">
        <v>2257</v>
      </c>
      <c r="E2388" s="3" t="s">
        <v>7068</v>
      </c>
      <c r="F2388" s="4" t="s">
        <v>257</v>
      </c>
      <c r="G2388" s="4" t="s">
        <v>49</v>
      </c>
      <c r="H2388" s="4" t="s">
        <v>783</v>
      </c>
      <c r="I2388" s="4" t="s">
        <v>80</v>
      </c>
      <c r="J2388" s="4" t="s">
        <v>27</v>
      </c>
      <c r="K2388" s="2">
        <v>46797.89</v>
      </c>
      <c r="L2388" s="2">
        <v>10413.27</v>
      </c>
      <c r="M2388" s="5">
        <v>1</v>
      </c>
      <c r="N2388" s="2">
        <v>8042.48</v>
      </c>
      <c r="O2388" s="2">
        <v>95282.57</v>
      </c>
      <c r="P2388" s="2">
        <v>1491077.4</v>
      </c>
      <c r="Q2388" s="2">
        <v>751318.07</v>
      </c>
      <c r="R2388" s="2">
        <v>226551.29</v>
      </c>
      <c r="S2388" s="2">
        <v>12126.3</v>
      </c>
      <c r="T2388" s="2">
        <v>1603067</v>
      </c>
      <c r="U2388" s="5">
        <v>2</v>
      </c>
      <c r="V2388" s="6">
        <v>2</v>
      </c>
      <c r="W2388">
        <v>2</v>
      </c>
      <c r="X2388">
        <v>2</v>
      </c>
      <c r="Y2388">
        <v>11</v>
      </c>
      <c r="Z2388" s="5">
        <f t="shared" ca="1" si="111"/>
        <v>6457</v>
      </c>
      <c r="AA2388" s="4" t="str">
        <f t="shared" si="112"/>
        <v>Low</v>
      </c>
      <c r="AB2388" s="2">
        <f t="shared" si="113"/>
        <v>0.01</v>
      </c>
      <c r="AC2388" s="2">
        <f>banking_clients[[#This Row],[Bank_Loans]] + banking_clients[[#This Row],[Business_Lending]] + banking_clients[[#This Row],[CreditCard_Balance]]</f>
        <v>1706392.05</v>
      </c>
      <c r="AD2388" s="2">
        <f>banking_clients[[#This Row],[Bank_Deposits]] + banking_clients[[#This Row],[Saving_Accounts]] + banking_clients[[#This Row],[ForeignCurrency_Account]] + banking_clients[[#This Row],[Checking_Accounts]]</f>
        <v>2481073.06</v>
      </c>
    </row>
    <row r="2389" spans="1:30" x14ac:dyDescent="0.2">
      <c r="A2389" t="s">
        <v>7069</v>
      </c>
      <c r="B2389" t="s">
        <v>7070</v>
      </c>
      <c r="C2389" s="5">
        <v>55</v>
      </c>
      <c r="D2389">
        <v>32922</v>
      </c>
      <c r="E2389" s="3" t="s">
        <v>7071</v>
      </c>
      <c r="F2389" s="4" t="s">
        <v>567</v>
      </c>
      <c r="G2389" s="4" t="s">
        <v>49</v>
      </c>
      <c r="H2389" s="4" t="s">
        <v>1176</v>
      </c>
      <c r="I2389" s="4" t="s">
        <v>13</v>
      </c>
      <c r="J2389" s="4" t="s">
        <v>34</v>
      </c>
      <c r="K2389" s="2">
        <v>42230.54</v>
      </c>
      <c r="L2389" s="2">
        <v>11345.13</v>
      </c>
      <c r="M2389" s="5">
        <v>2</v>
      </c>
      <c r="N2389" s="2">
        <v>1409.97</v>
      </c>
      <c r="O2389" s="2">
        <v>156919.10999999999</v>
      </c>
      <c r="P2389" s="2">
        <v>15516.82</v>
      </c>
      <c r="Q2389" s="2">
        <v>6684.17</v>
      </c>
      <c r="R2389" s="2">
        <v>18906.650000000001</v>
      </c>
      <c r="S2389" s="2">
        <v>6942.6</v>
      </c>
      <c r="T2389" s="2">
        <v>394471</v>
      </c>
      <c r="U2389" s="5">
        <v>1</v>
      </c>
      <c r="V2389" s="6">
        <v>1</v>
      </c>
      <c r="W2389">
        <v>3</v>
      </c>
      <c r="X2389">
        <v>1</v>
      </c>
      <c r="Y2389">
        <v>12</v>
      </c>
      <c r="Z2389" s="5">
        <f t="shared" ca="1" si="111"/>
        <v>5258</v>
      </c>
      <c r="AA2389" s="4" t="str">
        <f t="shared" si="112"/>
        <v>Low</v>
      </c>
      <c r="AB2389" s="2">
        <f t="shared" si="113"/>
        <v>0.05</v>
      </c>
      <c r="AC2389" s="2">
        <f>banking_clients[[#This Row],[Bank_Loans]] + banking_clients[[#This Row],[Business_Lending]] + banking_clients[[#This Row],[CreditCard_Balance]]</f>
        <v>552800.07999999996</v>
      </c>
      <c r="AD2389" s="2">
        <f>banking_clients[[#This Row],[Bank_Deposits]] + banking_clients[[#This Row],[Saving_Accounts]] + banking_clients[[#This Row],[ForeignCurrency_Account]] + banking_clients[[#This Row],[Checking_Accounts]]</f>
        <v>48050.239999999998</v>
      </c>
    </row>
    <row r="2390" spans="1:30" x14ac:dyDescent="0.2">
      <c r="A2390" t="s">
        <v>7072</v>
      </c>
      <c r="B2390" t="s">
        <v>7073</v>
      </c>
      <c r="C2390" s="5">
        <v>51</v>
      </c>
      <c r="D2390">
        <v>26330</v>
      </c>
      <c r="E2390" s="3" t="s">
        <v>7074</v>
      </c>
      <c r="F2390" s="4" t="s">
        <v>284</v>
      </c>
      <c r="G2390" s="4" t="s">
        <v>11</v>
      </c>
      <c r="H2390" s="4" t="s">
        <v>132</v>
      </c>
      <c r="I2390" s="4" t="s">
        <v>33</v>
      </c>
      <c r="J2390" s="4" t="s">
        <v>40</v>
      </c>
      <c r="K2390" s="2">
        <v>74824.17</v>
      </c>
      <c r="L2390" s="2">
        <v>16606.72</v>
      </c>
      <c r="M2390" s="5">
        <v>1</v>
      </c>
      <c r="N2390" s="2">
        <v>933.47</v>
      </c>
      <c r="O2390" s="2">
        <v>264724.38</v>
      </c>
      <c r="P2390" s="2">
        <v>263951.93</v>
      </c>
      <c r="Q2390" s="2">
        <v>172013.62</v>
      </c>
      <c r="R2390" s="2">
        <v>64772.02</v>
      </c>
      <c r="S2390" s="2">
        <v>10286.42</v>
      </c>
      <c r="T2390" s="2">
        <v>511396.78</v>
      </c>
      <c r="U2390" s="5">
        <v>3</v>
      </c>
      <c r="V2390" s="6">
        <v>1</v>
      </c>
      <c r="W2390">
        <v>4</v>
      </c>
      <c r="X2390">
        <v>1</v>
      </c>
      <c r="Y2390">
        <v>13</v>
      </c>
      <c r="Z2390" s="5">
        <f t="shared" ca="1" si="111"/>
        <v>2086</v>
      </c>
      <c r="AA2390" s="4" t="str">
        <f t="shared" si="112"/>
        <v>Low</v>
      </c>
      <c r="AB2390" s="2">
        <f t="shared" si="113"/>
        <v>0.03</v>
      </c>
      <c r="AC2390" s="2">
        <f>banking_clients[[#This Row],[Bank_Loans]] + banking_clients[[#This Row],[Business_Lending]] + banking_clients[[#This Row],[CreditCard_Balance]]</f>
        <v>777054.63</v>
      </c>
      <c r="AD2390" s="2">
        <f>banking_clients[[#This Row],[Bank_Deposits]] + banking_clients[[#This Row],[Saving_Accounts]] + banking_clients[[#This Row],[ForeignCurrency_Account]] + banking_clients[[#This Row],[Checking_Accounts]]</f>
        <v>511023.99</v>
      </c>
    </row>
    <row r="2391" spans="1:30" x14ac:dyDescent="0.2">
      <c r="A2391" t="s">
        <v>7075</v>
      </c>
      <c r="B2391" t="s">
        <v>7076</v>
      </c>
      <c r="C2391" s="5">
        <v>51</v>
      </c>
      <c r="D2391">
        <v>25722</v>
      </c>
      <c r="E2391" s="3" t="s">
        <v>7077</v>
      </c>
      <c r="F2391" s="4" t="s">
        <v>574</v>
      </c>
      <c r="G2391" s="4" t="s">
        <v>114</v>
      </c>
      <c r="H2391" s="4" t="s">
        <v>69</v>
      </c>
      <c r="I2391" s="4" t="s">
        <v>80</v>
      </c>
      <c r="J2391" s="4" t="s">
        <v>34</v>
      </c>
      <c r="K2391" s="2">
        <v>104795.32</v>
      </c>
      <c r="L2391" s="2">
        <v>11208.98</v>
      </c>
      <c r="M2391" s="5">
        <v>3</v>
      </c>
      <c r="N2391" s="2">
        <v>3380.6</v>
      </c>
      <c r="O2391" s="2">
        <v>203424.74</v>
      </c>
      <c r="P2391" s="2">
        <v>489611.49</v>
      </c>
      <c r="Q2391" s="2">
        <v>242748.55</v>
      </c>
      <c r="R2391" s="2">
        <v>172063.47</v>
      </c>
      <c r="S2391" s="2">
        <v>9191.8799999999992</v>
      </c>
      <c r="T2391" s="2">
        <v>264968.33</v>
      </c>
      <c r="U2391" s="5">
        <v>0</v>
      </c>
      <c r="V2391" s="6">
        <v>1</v>
      </c>
      <c r="W2391">
        <v>1</v>
      </c>
      <c r="X2391">
        <v>2</v>
      </c>
      <c r="Y2391">
        <v>14</v>
      </c>
      <c r="Z2391" s="5">
        <f t="shared" ca="1" si="111"/>
        <v>7579</v>
      </c>
      <c r="AA2391" s="4" t="str">
        <f t="shared" si="112"/>
        <v>Mid</v>
      </c>
      <c r="AB2391" s="2">
        <f t="shared" si="113"/>
        <v>0.01</v>
      </c>
      <c r="AC2391" s="2">
        <f>banking_clients[[#This Row],[Bank_Loans]] + banking_clients[[#This Row],[Business_Lending]] + banking_clients[[#This Row],[CreditCard_Balance]]</f>
        <v>471773.67</v>
      </c>
      <c r="AD2391" s="2">
        <f>banking_clients[[#This Row],[Bank_Deposits]] + banking_clients[[#This Row],[Saving_Accounts]] + banking_clients[[#This Row],[ForeignCurrency_Account]] + banking_clients[[#This Row],[Checking_Accounts]]</f>
        <v>913615.3899999999</v>
      </c>
    </row>
    <row r="2392" spans="1:30" x14ac:dyDescent="0.2">
      <c r="A2392" t="s">
        <v>7078</v>
      </c>
      <c r="B2392" t="s">
        <v>7079</v>
      </c>
      <c r="C2392" s="5">
        <v>62</v>
      </c>
      <c r="D2392">
        <v>31780</v>
      </c>
      <c r="E2392" s="3" t="s">
        <v>7080</v>
      </c>
      <c r="F2392" s="4" t="s">
        <v>338</v>
      </c>
      <c r="G2392" s="4" t="s">
        <v>11</v>
      </c>
      <c r="H2392" s="4" t="s">
        <v>688</v>
      </c>
      <c r="I2392" s="4" t="s">
        <v>33</v>
      </c>
      <c r="J2392" s="4" t="s">
        <v>14</v>
      </c>
      <c r="K2392" s="2">
        <v>50240.71</v>
      </c>
      <c r="L2392" s="2">
        <v>33252.559999999998</v>
      </c>
      <c r="M2392" s="5">
        <v>3</v>
      </c>
      <c r="N2392" s="2">
        <v>982.67</v>
      </c>
      <c r="O2392" s="2">
        <v>1077165.27</v>
      </c>
      <c r="P2392" s="2">
        <v>537082.88</v>
      </c>
      <c r="Q2392" s="2">
        <v>278487.42</v>
      </c>
      <c r="R2392" s="2">
        <v>90707.33</v>
      </c>
      <c r="S2392" s="2">
        <v>53554.85</v>
      </c>
      <c r="T2392" s="2">
        <v>1521878.73</v>
      </c>
      <c r="U2392" s="5">
        <v>1</v>
      </c>
      <c r="V2392" s="6">
        <v>2</v>
      </c>
      <c r="W2392">
        <v>1</v>
      </c>
      <c r="X2392">
        <v>1</v>
      </c>
      <c r="Y2392">
        <v>15</v>
      </c>
      <c r="Z2392" s="5">
        <f t="shared" ca="1" si="111"/>
        <v>6289</v>
      </c>
      <c r="AA2392" s="4" t="str">
        <f t="shared" si="112"/>
        <v>Low</v>
      </c>
      <c r="AB2392" s="2">
        <f t="shared" si="113"/>
        <v>0.03</v>
      </c>
      <c r="AC2392" s="2">
        <f>banking_clients[[#This Row],[Bank_Loans]] + banking_clients[[#This Row],[Business_Lending]] + banking_clients[[#This Row],[CreditCard_Balance]]</f>
        <v>2600026.67</v>
      </c>
      <c r="AD2392" s="2">
        <f>banking_clients[[#This Row],[Bank_Deposits]] + banking_clients[[#This Row],[Saving_Accounts]] + banking_clients[[#This Row],[ForeignCurrency_Account]] + banking_clients[[#This Row],[Checking_Accounts]]</f>
        <v>959832.48</v>
      </c>
    </row>
    <row r="2393" spans="1:30" x14ac:dyDescent="0.2">
      <c r="A2393" t="s">
        <v>7081</v>
      </c>
      <c r="B2393" t="s">
        <v>7082</v>
      </c>
      <c r="C2393" s="5">
        <v>63</v>
      </c>
      <c r="D2393">
        <v>41567</v>
      </c>
      <c r="E2393" s="3" t="s">
        <v>7083</v>
      </c>
      <c r="F2393" s="4" t="s">
        <v>44</v>
      </c>
      <c r="G2393" s="4" t="s">
        <v>25</v>
      </c>
      <c r="H2393" s="4" t="s">
        <v>334</v>
      </c>
      <c r="I2393" s="4" t="s">
        <v>33</v>
      </c>
      <c r="J2393" s="4" t="s">
        <v>14</v>
      </c>
      <c r="K2393" s="2">
        <v>253693.57</v>
      </c>
      <c r="L2393" s="2">
        <v>16016.64</v>
      </c>
      <c r="M2393" s="5">
        <v>1</v>
      </c>
      <c r="N2393" s="2">
        <v>1189.45</v>
      </c>
      <c r="O2393" s="2">
        <v>259315.61</v>
      </c>
      <c r="P2393" s="2">
        <v>361645.83</v>
      </c>
      <c r="Q2393" s="2">
        <v>186415.38</v>
      </c>
      <c r="R2393" s="2">
        <v>141675.69</v>
      </c>
      <c r="S2393" s="2">
        <v>44948.4</v>
      </c>
      <c r="T2393" s="2">
        <v>897772.4</v>
      </c>
      <c r="U2393" s="5">
        <v>3</v>
      </c>
      <c r="V2393" s="6">
        <v>2</v>
      </c>
      <c r="W2393">
        <v>1</v>
      </c>
      <c r="X2393">
        <v>2</v>
      </c>
      <c r="Y2393">
        <v>16</v>
      </c>
      <c r="Z2393" s="5">
        <f t="shared" ca="1" si="111"/>
        <v>5145</v>
      </c>
      <c r="AA2393" s="4" t="str">
        <f t="shared" si="112"/>
        <v>Mid</v>
      </c>
      <c r="AB2393" s="2">
        <f t="shared" si="113"/>
        <v>0.03</v>
      </c>
      <c r="AC2393" s="2">
        <f>banking_clients[[#This Row],[Bank_Loans]] + banking_clients[[#This Row],[Business_Lending]] + banking_clients[[#This Row],[CreditCard_Balance]]</f>
        <v>1158277.46</v>
      </c>
      <c r="AD2393" s="2">
        <f>banking_clients[[#This Row],[Bank_Deposits]] + banking_clients[[#This Row],[Saving_Accounts]] + banking_clients[[#This Row],[ForeignCurrency_Account]] + banking_clients[[#This Row],[Checking_Accounts]]</f>
        <v>734685.3</v>
      </c>
    </row>
    <row r="2394" spans="1:30" x14ac:dyDescent="0.2">
      <c r="A2394" t="s">
        <v>7084</v>
      </c>
      <c r="B2394" t="s">
        <v>7085</v>
      </c>
      <c r="C2394" s="5">
        <v>42</v>
      </c>
      <c r="D2394">
        <v>23194</v>
      </c>
      <c r="E2394" s="3" t="s">
        <v>7086</v>
      </c>
      <c r="F2394" s="4" t="s">
        <v>109</v>
      </c>
      <c r="G2394" s="4" t="s">
        <v>25</v>
      </c>
      <c r="H2394" s="4" t="s">
        <v>123</v>
      </c>
      <c r="I2394" s="4" t="s">
        <v>13</v>
      </c>
      <c r="J2394" s="4" t="s">
        <v>14</v>
      </c>
      <c r="K2394" s="2">
        <v>407571.37</v>
      </c>
      <c r="L2394" s="2">
        <v>37277.68</v>
      </c>
      <c r="M2394" s="5">
        <v>1</v>
      </c>
      <c r="N2394" s="2">
        <v>812.03</v>
      </c>
      <c r="O2394" s="2">
        <v>1194138.95</v>
      </c>
      <c r="P2394" s="2">
        <v>72449.06</v>
      </c>
      <c r="Q2394" s="2">
        <v>63786.68</v>
      </c>
      <c r="R2394" s="2">
        <v>13914.95</v>
      </c>
      <c r="S2394" s="2">
        <v>44412.23</v>
      </c>
      <c r="T2394" s="2">
        <v>1094267.5</v>
      </c>
      <c r="U2394" s="5">
        <v>3</v>
      </c>
      <c r="V2394" s="6">
        <v>4</v>
      </c>
      <c r="W2394">
        <v>2</v>
      </c>
      <c r="X2394">
        <v>2</v>
      </c>
      <c r="Y2394">
        <v>17</v>
      </c>
      <c r="Z2394" s="5">
        <f t="shared" ca="1" si="111"/>
        <v>2263</v>
      </c>
      <c r="AA2394" s="4" t="str">
        <f t="shared" si="112"/>
        <v>High</v>
      </c>
      <c r="AB2394" s="2">
        <f t="shared" si="113"/>
        <v>0.05</v>
      </c>
      <c r="AC2394" s="2">
        <f>banking_clients[[#This Row],[Bank_Loans]] + banking_clients[[#This Row],[Business_Lending]] + banking_clients[[#This Row],[CreditCard_Balance]]</f>
        <v>2289218.48</v>
      </c>
      <c r="AD2394" s="2">
        <f>banking_clients[[#This Row],[Bank_Deposits]] + banking_clients[[#This Row],[Saving_Accounts]] + banking_clients[[#This Row],[ForeignCurrency_Account]] + banking_clients[[#This Row],[Checking_Accounts]]</f>
        <v>194562.91999999998</v>
      </c>
    </row>
    <row r="2395" spans="1:30" x14ac:dyDescent="0.2">
      <c r="A2395" t="s">
        <v>7087</v>
      </c>
      <c r="B2395" t="s">
        <v>7088</v>
      </c>
      <c r="C2395" s="5">
        <v>47</v>
      </c>
      <c r="D2395">
        <v>20953</v>
      </c>
      <c r="E2395" s="3" t="s">
        <v>7089</v>
      </c>
      <c r="F2395" s="4" t="s">
        <v>243</v>
      </c>
      <c r="G2395" s="4" t="s">
        <v>114</v>
      </c>
      <c r="H2395" s="4" t="s">
        <v>211</v>
      </c>
      <c r="I2395" s="4" t="s">
        <v>13</v>
      </c>
      <c r="J2395" s="4" t="s">
        <v>14</v>
      </c>
      <c r="K2395" s="2">
        <v>146540.96</v>
      </c>
      <c r="L2395" s="2">
        <v>22887.919999999998</v>
      </c>
      <c r="M2395" s="5">
        <v>2</v>
      </c>
      <c r="N2395" s="2">
        <v>2192.27</v>
      </c>
      <c r="O2395" s="2">
        <v>623315.91</v>
      </c>
      <c r="P2395" s="2">
        <v>249977.32</v>
      </c>
      <c r="Q2395" s="2">
        <v>131932.48000000001</v>
      </c>
      <c r="R2395" s="2">
        <v>226021.16</v>
      </c>
      <c r="S2395" s="2">
        <v>31531.91</v>
      </c>
      <c r="T2395" s="2">
        <v>141891.81</v>
      </c>
      <c r="U2395" s="5">
        <v>0</v>
      </c>
      <c r="V2395" s="6">
        <v>2</v>
      </c>
      <c r="W2395">
        <v>2</v>
      </c>
      <c r="X2395">
        <v>1</v>
      </c>
      <c r="Y2395">
        <v>18</v>
      </c>
      <c r="Z2395" s="5">
        <f t="shared" ca="1" si="111"/>
        <v>7948</v>
      </c>
      <c r="AA2395" s="4" t="str">
        <f t="shared" si="112"/>
        <v>Mid</v>
      </c>
      <c r="AB2395" s="2">
        <f t="shared" si="113"/>
        <v>0.05</v>
      </c>
      <c r="AC2395" s="2">
        <f>banking_clients[[#This Row],[Bank_Loans]] + banking_clients[[#This Row],[Business_Lending]] + banking_clients[[#This Row],[CreditCard_Balance]]</f>
        <v>767399.99</v>
      </c>
      <c r="AD2395" s="2">
        <f>banking_clients[[#This Row],[Bank_Deposits]] + banking_clients[[#This Row],[Saving_Accounts]] + banking_clients[[#This Row],[ForeignCurrency_Account]] + banking_clients[[#This Row],[Checking_Accounts]]</f>
        <v>639462.87</v>
      </c>
    </row>
    <row r="2396" spans="1:30" x14ac:dyDescent="0.2">
      <c r="A2396" t="s">
        <v>7090</v>
      </c>
      <c r="B2396" t="s">
        <v>7091</v>
      </c>
      <c r="C2396" s="5">
        <v>51</v>
      </c>
      <c r="D2396">
        <v>12723</v>
      </c>
      <c r="E2396" s="3" t="s">
        <v>7092</v>
      </c>
      <c r="F2396" s="4" t="s">
        <v>338</v>
      </c>
      <c r="G2396" s="4" t="s">
        <v>19</v>
      </c>
      <c r="H2396" s="4" t="s">
        <v>659</v>
      </c>
      <c r="I2396" s="4" t="s">
        <v>13</v>
      </c>
      <c r="J2396" s="4" t="s">
        <v>27</v>
      </c>
      <c r="K2396" s="2">
        <v>93928.1</v>
      </c>
      <c r="L2396" s="2">
        <v>19666.64</v>
      </c>
      <c r="M2396" s="5">
        <v>1</v>
      </c>
      <c r="N2396" s="2">
        <v>2922.87</v>
      </c>
      <c r="O2396" s="2">
        <v>446821.23</v>
      </c>
      <c r="P2396" s="2">
        <v>458924.74</v>
      </c>
      <c r="Q2396" s="2">
        <v>307630.87</v>
      </c>
      <c r="R2396" s="2">
        <v>173080.19</v>
      </c>
      <c r="S2396" s="2">
        <v>4099.16</v>
      </c>
      <c r="T2396" s="2">
        <v>256757.25</v>
      </c>
      <c r="U2396" s="5">
        <v>2</v>
      </c>
      <c r="V2396" s="6">
        <v>2</v>
      </c>
      <c r="W2396">
        <v>3</v>
      </c>
      <c r="X2396">
        <v>1</v>
      </c>
      <c r="Y2396">
        <v>19</v>
      </c>
      <c r="Z2396" s="5">
        <f t="shared" ca="1" si="111"/>
        <v>4360</v>
      </c>
      <c r="AA2396" s="4" t="str">
        <f t="shared" si="112"/>
        <v>Low</v>
      </c>
      <c r="AB2396" s="2">
        <f t="shared" si="113"/>
        <v>0.05</v>
      </c>
      <c r="AC2396" s="2">
        <f>banking_clients[[#This Row],[Bank_Loans]] + banking_clients[[#This Row],[Business_Lending]] + banking_clients[[#This Row],[CreditCard_Balance]]</f>
        <v>706501.35</v>
      </c>
      <c r="AD2396" s="2">
        <f>banking_clients[[#This Row],[Bank_Deposits]] + banking_clients[[#This Row],[Saving_Accounts]] + banking_clients[[#This Row],[ForeignCurrency_Account]] + banking_clients[[#This Row],[Checking_Accounts]]</f>
        <v>943734.96</v>
      </c>
    </row>
    <row r="2397" spans="1:30" x14ac:dyDescent="0.2">
      <c r="A2397" t="s">
        <v>7093</v>
      </c>
      <c r="B2397" t="s">
        <v>7094</v>
      </c>
      <c r="C2397" s="5">
        <v>52</v>
      </c>
      <c r="D2397">
        <v>36192</v>
      </c>
      <c r="E2397" s="3" t="s">
        <v>7095</v>
      </c>
      <c r="F2397" s="4" t="s">
        <v>148</v>
      </c>
      <c r="G2397" s="4" t="s">
        <v>11</v>
      </c>
      <c r="H2397" s="4" t="s">
        <v>556</v>
      </c>
      <c r="I2397" s="4" t="s">
        <v>13</v>
      </c>
      <c r="J2397" s="4" t="s">
        <v>27</v>
      </c>
      <c r="K2397" s="2">
        <v>146449.60000000001</v>
      </c>
      <c r="L2397" s="2">
        <v>46244.43</v>
      </c>
      <c r="M2397" s="5">
        <v>2</v>
      </c>
      <c r="N2397" s="2">
        <v>940.47</v>
      </c>
      <c r="O2397" s="2">
        <v>414681.41</v>
      </c>
      <c r="P2397" s="2">
        <v>319150.19</v>
      </c>
      <c r="Q2397" s="2">
        <v>129385.21</v>
      </c>
      <c r="R2397" s="2">
        <v>62104.9</v>
      </c>
      <c r="S2397" s="2">
        <v>41933.22</v>
      </c>
      <c r="T2397" s="2">
        <v>2273413.16</v>
      </c>
      <c r="U2397" s="5">
        <v>2</v>
      </c>
      <c r="V2397" s="6">
        <v>2</v>
      </c>
      <c r="W2397">
        <v>3</v>
      </c>
      <c r="X2397">
        <v>2</v>
      </c>
      <c r="Y2397">
        <v>20</v>
      </c>
      <c r="Z2397" s="5">
        <f t="shared" ca="1" si="111"/>
        <v>10901</v>
      </c>
      <c r="AA2397" s="4" t="str">
        <f t="shared" si="112"/>
        <v>Mid</v>
      </c>
      <c r="AB2397" s="2">
        <f t="shared" si="113"/>
        <v>0.05</v>
      </c>
      <c r="AC2397" s="2">
        <f>banking_clients[[#This Row],[Bank_Loans]] + banking_clients[[#This Row],[Business_Lending]] + banking_clients[[#This Row],[CreditCard_Balance]]</f>
        <v>2689035.0400000005</v>
      </c>
      <c r="AD2397" s="2">
        <f>banking_clients[[#This Row],[Bank_Deposits]] + banking_clients[[#This Row],[Saving_Accounts]] + banking_clients[[#This Row],[ForeignCurrency_Account]] + banking_clients[[#This Row],[Checking_Accounts]]</f>
        <v>552573.52</v>
      </c>
    </row>
    <row r="2398" spans="1:30" x14ac:dyDescent="0.2">
      <c r="A2398" t="s">
        <v>7096</v>
      </c>
      <c r="B2398" t="s">
        <v>7097</v>
      </c>
      <c r="C2398" s="5">
        <v>19</v>
      </c>
      <c r="D2398">
        <v>20949</v>
      </c>
      <c r="E2398" s="3" t="s">
        <v>1470</v>
      </c>
      <c r="F2398" s="4" t="s">
        <v>182</v>
      </c>
      <c r="G2398" s="4" t="s">
        <v>25</v>
      </c>
      <c r="H2398" s="4" t="s">
        <v>1297</v>
      </c>
      <c r="I2398" s="4" t="s">
        <v>80</v>
      </c>
      <c r="J2398" s="4" t="s">
        <v>40</v>
      </c>
      <c r="K2398" s="2">
        <v>149706.46</v>
      </c>
      <c r="L2398" s="2">
        <v>36166.32</v>
      </c>
      <c r="M2398" s="5">
        <v>1</v>
      </c>
      <c r="N2398" s="2">
        <v>1326.96</v>
      </c>
      <c r="O2398" s="2">
        <v>1089480.67</v>
      </c>
      <c r="P2398" s="2">
        <v>71388.98</v>
      </c>
      <c r="Q2398" s="2">
        <v>44336.31</v>
      </c>
      <c r="R2398" s="2">
        <v>32658.58</v>
      </c>
      <c r="S2398" s="2">
        <v>31755.38</v>
      </c>
      <c r="T2398" s="2">
        <v>1158408.04</v>
      </c>
      <c r="U2398" s="5">
        <v>2</v>
      </c>
      <c r="V2398" s="6">
        <v>2</v>
      </c>
      <c r="W2398">
        <v>3</v>
      </c>
      <c r="X2398">
        <v>1</v>
      </c>
      <c r="Y2398">
        <v>21</v>
      </c>
      <c r="Z2398" s="5">
        <f t="shared" ca="1" si="111"/>
        <v>2075</v>
      </c>
      <c r="AA2398" s="4" t="str">
        <f t="shared" si="112"/>
        <v>Mid</v>
      </c>
      <c r="AB2398" s="2">
        <f t="shared" si="113"/>
        <v>0.01</v>
      </c>
      <c r="AC2398" s="2">
        <f>banking_clients[[#This Row],[Bank_Loans]] + banking_clients[[#This Row],[Business_Lending]] + banking_clients[[#This Row],[CreditCard_Balance]]</f>
        <v>2249215.67</v>
      </c>
      <c r="AD2398" s="2">
        <f>banking_clients[[#This Row],[Bank_Deposits]] + banking_clients[[#This Row],[Saving_Accounts]] + banking_clients[[#This Row],[ForeignCurrency_Account]] + banking_clients[[#This Row],[Checking_Accounts]]</f>
        <v>180139.25</v>
      </c>
    </row>
    <row r="2399" spans="1:30" x14ac:dyDescent="0.2">
      <c r="A2399" t="s">
        <v>7098</v>
      </c>
      <c r="B2399" t="s">
        <v>7099</v>
      </c>
      <c r="C2399" s="5">
        <v>31</v>
      </c>
      <c r="D2399">
        <v>6904</v>
      </c>
      <c r="E2399" s="3" t="s">
        <v>7100</v>
      </c>
      <c r="F2399" s="4" t="s">
        <v>310</v>
      </c>
      <c r="G2399" s="4" t="s">
        <v>19</v>
      </c>
      <c r="H2399" s="4" t="s">
        <v>346</v>
      </c>
      <c r="I2399" s="4" t="s">
        <v>13</v>
      </c>
      <c r="J2399" s="4" t="s">
        <v>14</v>
      </c>
      <c r="K2399" s="2">
        <v>26707.69</v>
      </c>
      <c r="L2399" s="2">
        <v>8541.26</v>
      </c>
      <c r="M2399" s="5">
        <v>2</v>
      </c>
      <c r="N2399" s="2">
        <v>219.49</v>
      </c>
      <c r="O2399" s="2">
        <v>144677.60999999999</v>
      </c>
      <c r="P2399" s="2">
        <v>191567.38</v>
      </c>
      <c r="Q2399" s="2">
        <v>136370</v>
      </c>
      <c r="R2399" s="2">
        <v>160072.4</v>
      </c>
      <c r="S2399" s="2">
        <v>12880.51</v>
      </c>
      <c r="T2399" s="2">
        <v>55336.37</v>
      </c>
      <c r="U2399" s="5">
        <v>2</v>
      </c>
      <c r="V2399" s="6">
        <v>1</v>
      </c>
      <c r="W2399">
        <v>3</v>
      </c>
      <c r="X2399">
        <v>1</v>
      </c>
      <c r="Y2399">
        <v>22</v>
      </c>
      <c r="Z2399" s="5">
        <f t="shared" ca="1" si="111"/>
        <v>2262</v>
      </c>
      <c r="AA2399" s="4" t="str">
        <f t="shared" si="112"/>
        <v>Low</v>
      </c>
      <c r="AB2399" s="2">
        <f t="shared" si="113"/>
        <v>0.05</v>
      </c>
      <c r="AC2399" s="2">
        <f>banking_clients[[#This Row],[Bank_Loans]] + banking_clients[[#This Row],[Business_Lending]] + banking_clients[[#This Row],[CreditCard_Balance]]</f>
        <v>200233.46999999997</v>
      </c>
      <c r="AD2399" s="2">
        <f>banking_clients[[#This Row],[Bank_Deposits]] + banking_clients[[#This Row],[Saving_Accounts]] + banking_clients[[#This Row],[ForeignCurrency_Account]] + banking_clients[[#This Row],[Checking_Accounts]]</f>
        <v>500890.29000000004</v>
      </c>
    </row>
    <row r="2400" spans="1:30" x14ac:dyDescent="0.2">
      <c r="A2400" t="s">
        <v>7101</v>
      </c>
      <c r="B2400" t="s">
        <v>7102</v>
      </c>
      <c r="C2400" s="5">
        <v>27</v>
      </c>
      <c r="D2400">
        <v>41327</v>
      </c>
      <c r="E2400" s="3" t="s">
        <v>7103</v>
      </c>
      <c r="F2400" s="4" t="s">
        <v>295</v>
      </c>
      <c r="G2400" s="4" t="s">
        <v>114</v>
      </c>
      <c r="H2400" s="4" t="s">
        <v>1183</v>
      </c>
      <c r="I2400" s="4" t="s">
        <v>13</v>
      </c>
      <c r="J2400" s="4" t="s">
        <v>14</v>
      </c>
      <c r="K2400" s="2">
        <v>156845.16</v>
      </c>
      <c r="L2400" s="2">
        <v>50036.27</v>
      </c>
      <c r="M2400" s="5">
        <v>2</v>
      </c>
      <c r="N2400" s="2">
        <v>4489.17</v>
      </c>
      <c r="O2400" s="2">
        <v>1275318.57</v>
      </c>
      <c r="P2400" s="2">
        <v>2140826.25</v>
      </c>
      <c r="Q2400" s="2">
        <v>982895.07</v>
      </c>
      <c r="R2400" s="2">
        <v>396254.82</v>
      </c>
      <c r="S2400" s="2">
        <v>98999.39</v>
      </c>
      <c r="T2400" s="2">
        <v>1615706.42</v>
      </c>
      <c r="U2400" s="5">
        <v>1</v>
      </c>
      <c r="V2400" s="6">
        <v>2</v>
      </c>
      <c r="W2400">
        <v>3</v>
      </c>
      <c r="X2400">
        <v>2</v>
      </c>
      <c r="Y2400">
        <v>1</v>
      </c>
      <c r="Z2400" s="5">
        <f t="shared" ca="1" si="111"/>
        <v>6263</v>
      </c>
      <c r="AA2400" s="4" t="str">
        <f t="shared" si="112"/>
        <v>Mid</v>
      </c>
      <c r="AB2400" s="2">
        <f t="shared" si="113"/>
        <v>0.05</v>
      </c>
      <c r="AC2400" s="2">
        <f>banking_clients[[#This Row],[Bank_Loans]] + banking_clients[[#This Row],[Business_Lending]] + banking_clients[[#This Row],[CreditCard_Balance]]</f>
        <v>2895514.16</v>
      </c>
      <c r="AD2400" s="2">
        <f>banking_clients[[#This Row],[Bank_Deposits]] + banking_clients[[#This Row],[Saving_Accounts]] + banking_clients[[#This Row],[ForeignCurrency_Account]] + banking_clients[[#This Row],[Checking_Accounts]]</f>
        <v>3618975.53</v>
      </c>
    </row>
    <row r="2401" spans="1:30" x14ac:dyDescent="0.2">
      <c r="A2401" t="s">
        <v>7104</v>
      </c>
      <c r="B2401" t="s">
        <v>7105</v>
      </c>
      <c r="C2401" s="5">
        <v>81</v>
      </c>
      <c r="D2401">
        <v>1849</v>
      </c>
      <c r="E2401" s="3" t="s">
        <v>6854</v>
      </c>
      <c r="F2401" s="4" t="s">
        <v>187</v>
      </c>
      <c r="G2401" s="4" t="s">
        <v>114</v>
      </c>
      <c r="H2401" s="4" t="s">
        <v>1740</v>
      </c>
      <c r="I2401" s="4" t="s">
        <v>33</v>
      </c>
      <c r="J2401" s="4" t="s">
        <v>34</v>
      </c>
      <c r="K2401" s="2">
        <v>164004.75</v>
      </c>
      <c r="L2401" s="2">
        <v>3279.5</v>
      </c>
      <c r="M2401" s="5">
        <v>1</v>
      </c>
      <c r="N2401" s="2">
        <v>1416</v>
      </c>
      <c r="O2401" s="2">
        <v>892576</v>
      </c>
      <c r="P2401" s="2">
        <v>575717.5</v>
      </c>
      <c r="Q2401" s="2">
        <v>189986.78</v>
      </c>
      <c r="R2401" s="2">
        <v>277726.12</v>
      </c>
      <c r="S2401" s="2">
        <v>29947</v>
      </c>
      <c r="T2401" s="2">
        <v>463893.5</v>
      </c>
      <c r="U2401" s="5">
        <v>3</v>
      </c>
      <c r="V2401" s="6">
        <v>2</v>
      </c>
      <c r="W2401">
        <v>3</v>
      </c>
      <c r="X2401">
        <v>1</v>
      </c>
      <c r="Y2401">
        <v>2</v>
      </c>
      <c r="Z2401" s="5">
        <f t="shared" ca="1" si="111"/>
        <v>2626</v>
      </c>
      <c r="AA2401" s="4" t="str">
        <f t="shared" si="112"/>
        <v>Mid</v>
      </c>
      <c r="AB2401" s="2">
        <f t="shared" si="113"/>
        <v>0.03</v>
      </c>
      <c r="AC2401" s="2">
        <f>banking_clients[[#This Row],[Bank_Loans]] + banking_clients[[#This Row],[Business_Lending]] + banking_clients[[#This Row],[CreditCard_Balance]]</f>
        <v>1357885.5</v>
      </c>
      <c r="AD2401" s="2">
        <f>banking_clients[[#This Row],[Bank_Deposits]] + banking_clients[[#This Row],[Saving_Accounts]] + banking_clients[[#This Row],[ForeignCurrency_Account]] + banking_clients[[#This Row],[Checking_Accounts]]</f>
        <v>1073377.3999999999</v>
      </c>
    </row>
    <row r="2402" spans="1:30" x14ac:dyDescent="0.2">
      <c r="A2402" t="s">
        <v>7106</v>
      </c>
      <c r="B2402" t="s">
        <v>7107</v>
      </c>
      <c r="C2402" s="5">
        <v>80</v>
      </c>
      <c r="D2402">
        <v>23779</v>
      </c>
      <c r="E2402" s="3" t="s">
        <v>7108</v>
      </c>
      <c r="F2402" s="4" t="s">
        <v>18</v>
      </c>
      <c r="G2402" s="4" t="s">
        <v>11</v>
      </c>
      <c r="H2402" s="4" t="s">
        <v>518</v>
      </c>
      <c r="I2402" s="4" t="s">
        <v>13</v>
      </c>
      <c r="J2402" s="4" t="s">
        <v>27</v>
      </c>
      <c r="K2402" s="2">
        <v>185865.95</v>
      </c>
      <c r="L2402" s="2">
        <v>17603.16</v>
      </c>
      <c r="M2402" s="5">
        <v>1</v>
      </c>
      <c r="N2402" s="2">
        <v>2595.5700000000002</v>
      </c>
      <c r="O2402" s="2">
        <v>1092209.21</v>
      </c>
      <c r="P2402" s="2">
        <v>1448756.02</v>
      </c>
      <c r="Q2402" s="2">
        <v>707789.2</v>
      </c>
      <c r="R2402" s="2">
        <v>382206.17</v>
      </c>
      <c r="S2402" s="2">
        <v>34482.65</v>
      </c>
      <c r="T2402" s="2">
        <v>179563.9</v>
      </c>
      <c r="U2402" s="5">
        <v>3</v>
      </c>
      <c r="V2402" s="6">
        <v>2</v>
      </c>
      <c r="W2402">
        <v>3</v>
      </c>
      <c r="X2402">
        <v>2</v>
      </c>
      <c r="Y2402">
        <v>3</v>
      </c>
      <c r="Z2402" s="5">
        <f t="shared" ca="1" si="111"/>
        <v>2155</v>
      </c>
      <c r="AA2402" s="4" t="str">
        <f t="shared" si="112"/>
        <v>Mid</v>
      </c>
      <c r="AB2402" s="2">
        <f t="shared" si="113"/>
        <v>0.05</v>
      </c>
      <c r="AC2402" s="2">
        <f>banking_clients[[#This Row],[Bank_Loans]] + banking_clients[[#This Row],[Business_Lending]] + banking_clients[[#This Row],[CreditCard_Balance]]</f>
        <v>1274368.68</v>
      </c>
      <c r="AD2402" s="2">
        <f>banking_clients[[#This Row],[Bank_Deposits]] + banking_clients[[#This Row],[Saving_Accounts]] + banking_clients[[#This Row],[ForeignCurrency_Account]] + banking_clients[[#This Row],[Checking_Accounts]]</f>
        <v>2573234.04</v>
      </c>
    </row>
    <row r="2403" spans="1:30" x14ac:dyDescent="0.2">
      <c r="A2403" t="s">
        <v>7109</v>
      </c>
      <c r="B2403" t="s">
        <v>7110</v>
      </c>
      <c r="C2403" s="5">
        <v>42</v>
      </c>
      <c r="D2403">
        <v>6258</v>
      </c>
      <c r="E2403" s="3" t="s">
        <v>7111</v>
      </c>
      <c r="F2403" s="4" t="s">
        <v>163</v>
      </c>
      <c r="G2403" s="4" t="s">
        <v>25</v>
      </c>
      <c r="H2403" s="4" t="s">
        <v>1301</v>
      </c>
      <c r="I2403" s="4" t="s">
        <v>13</v>
      </c>
      <c r="J2403" s="4" t="s">
        <v>40</v>
      </c>
      <c r="K2403" s="2">
        <v>413015.12</v>
      </c>
      <c r="L2403" s="2">
        <v>53907.38</v>
      </c>
      <c r="M2403" s="5">
        <v>1</v>
      </c>
      <c r="N2403" s="2">
        <v>3046.93</v>
      </c>
      <c r="O2403" s="2">
        <v>483023.83</v>
      </c>
      <c r="P2403" s="2">
        <v>46434.06</v>
      </c>
      <c r="Q2403" s="2">
        <v>47007.32</v>
      </c>
      <c r="R2403" s="2">
        <v>9286.81</v>
      </c>
      <c r="S2403" s="2">
        <v>41929.050000000003</v>
      </c>
      <c r="T2403" s="2">
        <v>1116113.42</v>
      </c>
      <c r="U2403" s="5">
        <v>2</v>
      </c>
      <c r="V2403" s="6">
        <v>4</v>
      </c>
      <c r="W2403">
        <v>4</v>
      </c>
      <c r="X2403">
        <v>1</v>
      </c>
      <c r="Y2403">
        <v>4</v>
      </c>
      <c r="Z2403" s="5">
        <f t="shared" ca="1" si="111"/>
        <v>3396</v>
      </c>
      <c r="AA2403" s="4" t="str">
        <f t="shared" si="112"/>
        <v>High</v>
      </c>
      <c r="AB2403" s="2">
        <f t="shared" si="113"/>
        <v>0.05</v>
      </c>
      <c r="AC2403" s="2">
        <f>banking_clients[[#This Row],[Bank_Loans]] + banking_clients[[#This Row],[Business_Lending]] + banking_clients[[#This Row],[CreditCard_Balance]]</f>
        <v>1602184.18</v>
      </c>
      <c r="AD2403" s="2">
        <f>banking_clients[[#This Row],[Bank_Deposits]] + banking_clients[[#This Row],[Saving_Accounts]] + banking_clients[[#This Row],[ForeignCurrency_Account]] + banking_clients[[#This Row],[Checking_Accounts]]</f>
        <v>144657.24</v>
      </c>
    </row>
    <row r="2404" spans="1:30" x14ac:dyDescent="0.2">
      <c r="A2404" t="s">
        <v>7112</v>
      </c>
      <c r="B2404" t="s">
        <v>7113</v>
      </c>
      <c r="C2404" s="5">
        <v>53</v>
      </c>
      <c r="D2404">
        <v>30570</v>
      </c>
      <c r="E2404" s="3" t="s">
        <v>7114</v>
      </c>
      <c r="F2404" s="4" t="s">
        <v>58</v>
      </c>
      <c r="G2404" s="4" t="s">
        <v>19</v>
      </c>
      <c r="H2404" s="4" t="s">
        <v>90</v>
      </c>
      <c r="I2404" s="4" t="s">
        <v>33</v>
      </c>
      <c r="J2404" s="4" t="s">
        <v>34</v>
      </c>
      <c r="K2404" s="2">
        <v>114440.95</v>
      </c>
      <c r="L2404" s="2">
        <v>39806.559999999998</v>
      </c>
      <c r="M2404" s="5">
        <v>1</v>
      </c>
      <c r="N2404" s="2">
        <v>3792.41</v>
      </c>
      <c r="O2404" s="2">
        <v>220084.75</v>
      </c>
      <c r="P2404" s="2">
        <v>544268</v>
      </c>
      <c r="Q2404" s="2">
        <v>294198.92</v>
      </c>
      <c r="R2404" s="2">
        <v>498667.16</v>
      </c>
      <c r="S2404" s="2">
        <v>22989.67</v>
      </c>
      <c r="T2404" s="2">
        <v>593855.71</v>
      </c>
      <c r="U2404" s="5">
        <v>1</v>
      </c>
      <c r="V2404" s="6">
        <v>2</v>
      </c>
      <c r="W2404">
        <v>4</v>
      </c>
      <c r="X2404">
        <v>2</v>
      </c>
      <c r="Y2404">
        <v>8</v>
      </c>
      <c r="Z2404" s="5">
        <f t="shared" ca="1" si="111"/>
        <v>3308</v>
      </c>
      <c r="AA2404" s="4" t="str">
        <f t="shared" si="112"/>
        <v>Mid</v>
      </c>
      <c r="AB2404" s="2">
        <f t="shared" si="113"/>
        <v>0.03</v>
      </c>
      <c r="AC2404" s="2">
        <f>banking_clients[[#This Row],[Bank_Loans]] + banking_clients[[#This Row],[Business_Lending]] + banking_clients[[#This Row],[CreditCard_Balance]]</f>
        <v>817732.87</v>
      </c>
      <c r="AD2404" s="2">
        <f>banking_clients[[#This Row],[Bank_Deposits]] + banking_clients[[#This Row],[Saving_Accounts]] + banking_clients[[#This Row],[ForeignCurrency_Account]] + banking_clients[[#This Row],[Checking_Accounts]]</f>
        <v>1360123.7499999998</v>
      </c>
    </row>
    <row r="2405" spans="1:30" x14ac:dyDescent="0.2">
      <c r="A2405" t="s">
        <v>7115</v>
      </c>
      <c r="B2405" t="s">
        <v>7116</v>
      </c>
      <c r="C2405" s="5">
        <v>49</v>
      </c>
      <c r="D2405">
        <v>39681</v>
      </c>
      <c r="E2405" s="3" t="s">
        <v>7117</v>
      </c>
      <c r="F2405" s="4" t="s">
        <v>167</v>
      </c>
      <c r="G2405" s="4" t="s">
        <v>25</v>
      </c>
      <c r="H2405" s="4" t="s">
        <v>434</v>
      </c>
      <c r="I2405" s="4" t="s">
        <v>13</v>
      </c>
      <c r="J2405" s="4" t="s">
        <v>27</v>
      </c>
      <c r="K2405" s="2">
        <v>163181.15</v>
      </c>
      <c r="L2405" s="2">
        <v>32889.56</v>
      </c>
      <c r="M2405" s="5">
        <v>1</v>
      </c>
      <c r="N2405" s="2">
        <v>3657.24</v>
      </c>
      <c r="O2405" s="2">
        <v>599145.38</v>
      </c>
      <c r="P2405" s="2">
        <v>426895.02</v>
      </c>
      <c r="Q2405" s="2">
        <v>235154.04</v>
      </c>
      <c r="R2405" s="2">
        <v>122822.76</v>
      </c>
      <c r="S2405" s="2">
        <v>5290.65</v>
      </c>
      <c r="T2405" s="2">
        <v>257602.64</v>
      </c>
      <c r="U2405" s="5">
        <v>0</v>
      </c>
      <c r="V2405" s="6">
        <v>2</v>
      </c>
      <c r="W2405">
        <v>3</v>
      </c>
      <c r="X2405">
        <v>1</v>
      </c>
      <c r="Y2405">
        <v>9</v>
      </c>
      <c r="Z2405" s="5">
        <f t="shared" ca="1" si="111"/>
        <v>3269</v>
      </c>
      <c r="AA2405" s="4" t="str">
        <f t="shared" si="112"/>
        <v>Mid</v>
      </c>
      <c r="AB2405" s="2">
        <f t="shared" si="113"/>
        <v>0.05</v>
      </c>
      <c r="AC2405" s="2">
        <f>banking_clients[[#This Row],[Bank_Loans]] + banking_clients[[#This Row],[Business_Lending]] + banking_clients[[#This Row],[CreditCard_Balance]]</f>
        <v>860405.26</v>
      </c>
      <c r="AD2405" s="2">
        <f>banking_clients[[#This Row],[Bank_Deposits]] + banking_clients[[#This Row],[Saving_Accounts]] + banking_clients[[#This Row],[ForeignCurrency_Account]] + banking_clients[[#This Row],[Checking_Accounts]]</f>
        <v>790162.47000000009</v>
      </c>
    </row>
    <row r="2406" spans="1:30" x14ac:dyDescent="0.2">
      <c r="A2406" t="s">
        <v>7118</v>
      </c>
      <c r="B2406" t="s">
        <v>7119</v>
      </c>
      <c r="C2406" s="5">
        <v>51</v>
      </c>
      <c r="D2406">
        <v>34558</v>
      </c>
      <c r="E2406" s="3" t="s">
        <v>7120</v>
      </c>
      <c r="F2406" s="4" t="s">
        <v>257</v>
      </c>
      <c r="G2406" s="4" t="s">
        <v>114</v>
      </c>
      <c r="H2406" s="4" t="s">
        <v>178</v>
      </c>
      <c r="I2406" s="4" t="s">
        <v>13</v>
      </c>
      <c r="J2406" s="4" t="s">
        <v>34</v>
      </c>
      <c r="K2406" s="2">
        <v>128079.37</v>
      </c>
      <c r="L2406" s="2">
        <v>31635.53</v>
      </c>
      <c r="M2406" s="5">
        <v>1</v>
      </c>
      <c r="N2406" s="2">
        <v>6381.32</v>
      </c>
      <c r="O2406" s="2">
        <v>183650.28</v>
      </c>
      <c r="P2406" s="2">
        <v>1011443.27</v>
      </c>
      <c r="Q2406" s="2">
        <v>382533.03</v>
      </c>
      <c r="R2406" s="2">
        <v>210004.15</v>
      </c>
      <c r="S2406" s="2">
        <v>42183.93</v>
      </c>
      <c r="T2406" s="2">
        <v>610424.65</v>
      </c>
      <c r="U2406" s="5">
        <v>3</v>
      </c>
      <c r="V2406" s="6">
        <v>1</v>
      </c>
      <c r="W2406">
        <v>1</v>
      </c>
      <c r="X2406">
        <v>1</v>
      </c>
      <c r="Y2406">
        <v>10</v>
      </c>
      <c r="Z2406" s="5">
        <f t="shared" ca="1" si="111"/>
        <v>2426</v>
      </c>
      <c r="AA2406" s="4" t="str">
        <f t="shared" si="112"/>
        <v>Mid</v>
      </c>
      <c r="AB2406" s="2">
        <f t="shared" si="113"/>
        <v>0.05</v>
      </c>
      <c r="AC2406" s="2">
        <f>banking_clients[[#This Row],[Bank_Loans]] + banking_clients[[#This Row],[Business_Lending]] + banking_clients[[#This Row],[CreditCard_Balance]]</f>
        <v>800456.25</v>
      </c>
      <c r="AD2406" s="2">
        <f>banking_clients[[#This Row],[Bank_Deposits]] + banking_clients[[#This Row],[Saving_Accounts]] + banking_clients[[#This Row],[ForeignCurrency_Account]] + banking_clients[[#This Row],[Checking_Accounts]]</f>
        <v>1646164.38</v>
      </c>
    </row>
    <row r="2407" spans="1:30" x14ac:dyDescent="0.2">
      <c r="A2407" t="s">
        <v>7121</v>
      </c>
      <c r="B2407" t="s">
        <v>7122</v>
      </c>
      <c r="C2407" s="5">
        <v>35</v>
      </c>
      <c r="D2407">
        <v>2267</v>
      </c>
      <c r="E2407" s="3" t="s">
        <v>7123</v>
      </c>
      <c r="F2407" s="4" t="s">
        <v>144</v>
      </c>
      <c r="G2407" s="4" t="s">
        <v>11</v>
      </c>
      <c r="H2407" s="4" t="s">
        <v>477</v>
      </c>
      <c r="I2407" s="4" t="s">
        <v>13</v>
      </c>
      <c r="J2407" s="4" t="s">
        <v>14</v>
      </c>
      <c r="K2407" s="2">
        <v>181474.51</v>
      </c>
      <c r="L2407" s="2">
        <v>37963.25</v>
      </c>
      <c r="M2407" s="5">
        <v>3</v>
      </c>
      <c r="N2407" s="2">
        <v>4394</v>
      </c>
      <c r="O2407" s="2">
        <v>926943.88</v>
      </c>
      <c r="P2407" s="2">
        <v>571620.94999999995</v>
      </c>
      <c r="Q2407" s="2">
        <v>351766.74</v>
      </c>
      <c r="R2407" s="2">
        <v>49247.34</v>
      </c>
      <c r="S2407" s="2">
        <v>70674.11</v>
      </c>
      <c r="T2407" s="2">
        <v>1686633.52</v>
      </c>
      <c r="U2407" s="5">
        <v>1</v>
      </c>
      <c r="V2407" s="6">
        <v>2</v>
      </c>
      <c r="W2407">
        <v>2</v>
      </c>
      <c r="X2407">
        <v>1</v>
      </c>
      <c r="Y2407">
        <v>11</v>
      </c>
      <c r="Z2407" s="5">
        <f t="shared" ca="1" si="111"/>
        <v>3466</v>
      </c>
      <c r="AA2407" s="4" t="str">
        <f t="shared" si="112"/>
        <v>Mid</v>
      </c>
      <c r="AB2407" s="2">
        <f t="shared" si="113"/>
        <v>0.05</v>
      </c>
      <c r="AC2407" s="2">
        <f>banking_clients[[#This Row],[Bank_Loans]] + banking_clients[[#This Row],[Business_Lending]] + banking_clients[[#This Row],[CreditCard_Balance]]</f>
        <v>2617971.4</v>
      </c>
      <c r="AD2407" s="2">
        <f>banking_clients[[#This Row],[Bank_Deposits]] + banking_clients[[#This Row],[Saving_Accounts]] + banking_clients[[#This Row],[ForeignCurrency_Account]] + banking_clients[[#This Row],[Checking_Accounts]]</f>
        <v>1043309.1399999999</v>
      </c>
    </row>
    <row r="2408" spans="1:30" x14ac:dyDescent="0.2">
      <c r="A2408" t="s">
        <v>7124</v>
      </c>
      <c r="B2408" t="s">
        <v>7125</v>
      </c>
      <c r="C2408" s="5">
        <v>26</v>
      </c>
      <c r="D2408">
        <v>11720</v>
      </c>
      <c r="E2408" s="3" t="s">
        <v>7126</v>
      </c>
      <c r="F2408" s="4" t="s">
        <v>182</v>
      </c>
      <c r="G2408" s="4" t="s">
        <v>11</v>
      </c>
      <c r="H2408" s="4" t="s">
        <v>2052</v>
      </c>
      <c r="I2408" s="4" t="s">
        <v>33</v>
      </c>
      <c r="J2408" s="4" t="s">
        <v>14</v>
      </c>
      <c r="K2408" s="2">
        <v>246394.3</v>
      </c>
      <c r="L2408" s="2">
        <v>35706.54</v>
      </c>
      <c r="M2408" s="5">
        <v>1</v>
      </c>
      <c r="N2408" s="2">
        <v>4524.5600000000004</v>
      </c>
      <c r="O2408" s="2">
        <v>339448.25</v>
      </c>
      <c r="P2408" s="2">
        <v>1325711.68</v>
      </c>
      <c r="Q2408" s="2">
        <v>506889.76</v>
      </c>
      <c r="R2408" s="2">
        <v>500651.12</v>
      </c>
      <c r="S2408" s="2">
        <v>19861.2</v>
      </c>
      <c r="T2408" s="2">
        <v>431800.16</v>
      </c>
      <c r="U2408" s="5">
        <v>0</v>
      </c>
      <c r="V2408" s="6">
        <v>2</v>
      </c>
      <c r="W2408">
        <v>3</v>
      </c>
      <c r="X2408">
        <v>1</v>
      </c>
      <c r="Y2408">
        <v>12</v>
      </c>
      <c r="Z2408" s="5">
        <f t="shared" ca="1" si="111"/>
        <v>7933</v>
      </c>
      <c r="AA2408" s="4" t="str">
        <f t="shared" si="112"/>
        <v>Mid</v>
      </c>
      <c r="AB2408" s="2">
        <f t="shared" si="113"/>
        <v>0.03</v>
      </c>
      <c r="AC2408" s="2">
        <f>banking_clients[[#This Row],[Bank_Loans]] + banking_clients[[#This Row],[Business_Lending]] + banking_clients[[#This Row],[CreditCard_Balance]]</f>
        <v>775772.97</v>
      </c>
      <c r="AD2408" s="2">
        <f>banking_clients[[#This Row],[Bank_Deposits]] + banking_clients[[#This Row],[Saving_Accounts]] + banking_clients[[#This Row],[ForeignCurrency_Account]] + banking_clients[[#This Row],[Checking_Accounts]]</f>
        <v>2353113.7599999998</v>
      </c>
    </row>
    <row r="2409" spans="1:30" x14ac:dyDescent="0.2">
      <c r="A2409" t="s">
        <v>7127</v>
      </c>
      <c r="B2409" t="s">
        <v>7128</v>
      </c>
      <c r="C2409" s="5">
        <v>82</v>
      </c>
      <c r="D2409">
        <v>26061</v>
      </c>
      <c r="E2409" s="3" t="s">
        <v>7129</v>
      </c>
      <c r="F2409" s="4" t="s">
        <v>284</v>
      </c>
      <c r="G2409" s="4" t="s">
        <v>49</v>
      </c>
      <c r="H2409" s="4" t="s">
        <v>498</v>
      </c>
      <c r="I2409" s="4" t="s">
        <v>13</v>
      </c>
      <c r="J2409" s="4" t="s">
        <v>40</v>
      </c>
      <c r="K2409" s="2">
        <v>139337.04999999999</v>
      </c>
      <c r="L2409" s="2">
        <v>9522.6299999999992</v>
      </c>
      <c r="M2409" s="5">
        <v>1</v>
      </c>
      <c r="N2409" s="2">
        <v>304.58999999999997</v>
      </c>
      <c r="O2409" s="2">
        <v>553308.32999999996</v>
      </c>
      <c r="P2409" s="2">
        <v>279570.08</v>
      </c>
      <c r="Q2409" s="2">
        <v>71163.289999999994</v>
      </c>
      <c r="R2409" s="2">
        <v>137243.49</v>
      </c>
      <c r="S2409" s="2">
        <v>37847.67</v>
      </c>
      <c r="T2409" s="2">
        <v>927484.27</v>
      </c>
      <c r="U2409" s="5">
        <v>2</v>
      </c>
      <c r="V2409" s="6">
        <v>1</v>
      </c>
      <c r="W2409">
        <v>4</v>
      </c>
      <c r="X2409">
        <v>1</v>
      </c>
      <c r="Y2409">
        <v>13</v>
      </c>
      <c r="Z2409" s="5">
        <f t="shared" ca="1" si="111"/>
        <v>2349</v>
      </c>
      <c r="AA2409" s="4" t="str">
        <f t="shared" si="112"/>
        <v>Mid</v>
      </c>
      <c r="AB2409" s="2">
        <f t="shared" si="113"/>
        <v>0.05</v>
      </c>
      <c r="AC2409" s="2">
        <f>banking_clients[[#This Row],[Bank_Loans]] + banking_clients[[#This Row],[Business_Lending]] + banking_clients[[#This Row],[CreditCard_Balance]]</f>
        <v>1481097.1900000002</v>
      </c>
      <c r="AD2409" s="2">
        <f>banking_clients[[#This Row],[Bank_Deposits]] + banking_clients[[#This Row],[Saving_Accounts]] + banking_clients[[#This Row],[ForeignCurrency_Account]] + banking_clients[[#This Row],[Checking_Accounts]]</f>
        <v>525824.53</v>
      </c>
    </row>
    <row r="2410" spans="1:30" x14ac:dyDescent="0.2">
      <c r="A2410" t="s">
        <v>7130</v>
      </c>
      <c r="B2410" t="s">
        <v>7131</v>
      </c>
      <c r="C2410" s="5">
        <v>45</v>
      </c>
      <c r="D2410">
        <v>36547</v>
      </c>
      <c r="E2410" s="3" t="s">
        <v>7132</v>
      </c>
      <c r="F2410" s="4" t="s">
        <v>31</v>
      </c>
      <c r="G2410" s="4" t="s">
        <v>25</v>
      </c>
      <c r="H2410" s="4" t="s">
        <v>498</v>
      </c>
      <c r="I2410" s="4" t="s">
        <v>13</v>
      </c>
      <c r="J2410" s="4" t="s">
        <v>40</v>
      </c>
      <c r="K2410" s="2">
        <v>396219.01</v>
      </c>
      <c r="L2410" s="2">
        <v>7217.21</v>
      </c>
      <c r="M2410" s="5">
        <v>2</v>
      </c>
      <c r="N2410" s="2">
        <v>8639.9</v>
      </c>
      <c r="O2410" s="2">
        <v>1377169.25</v>
      </c>
      <c r="P2410" s="2">
        <v>1373494.45</v>
      </c>
      <c r="Q2410" s="2">
        <v>755421.95</v>
      </c>
      <c r="R2410" s="2">
        <v>202361.52</v>
      </c>
      <c r="S2410" s="2">
        <v>69776.62</v>
      </c>
      <c r="T2410" s="2">
        <v>687064.56</v>
      </c>
      <c r="U2410" s="5">
        <v>2</v>
      </c>
      <c r="V2410" s="6">
        <v>4</v>
      </c>
      <c r="W2410">
        <v>1</v>
      </c>
      <c r="X2410">
        <v>1</v>
      </c>
      <c r="Y2410">
        <v>14</v>
      </c>
      <c r="Z2410" s="5">
        <f t="shared" ca="1" si="111"/>
        <v>3760</v>
      </c>
      <c r="AA2410" s="4" t="str">
        <f t="shared" si="112"/>
        <v>High</v>
      </c>
      <c r="AB2410" s="2">
        <f t="shared" si="113"/>
        <v>0.05</v>
      </c>
      <c r="AC2410" s="2">
        <f>banking_clients[[#This Row],[Bank_Loans]] + banking_clients[[#This Row],[Business_Lending]] + banking_clients[[#This Row],[CreditCard_Balance]]</f>
        <v>2072873.71</v>
      </c>
      <c r="AD2410" s="2">
        <f>banking_clients[[#This Row],[Bank_Deposits]] + banking_clients[[#This Row],[Saving_Accounts]] + banking_clients[[#This Row],[ForeignCurrency_Account]] + banking_clients[[#This Row],[Checking_Accounts]]</f>
        <v>2401054.54</v>
      </c>
    </row>
    <row r="2411" spans="1:30" x14ac:dyDescent="0.2">
      <c r="A2411" t="s">
        <v>7133</v>
      </c>
      <c r="B2411" t="s">
        <v>7134</v>
      </c>
      <c r="C2411" s="5">
        <v>74</v>
      </c>
      <c r="D2411">
        <v>37012</v>
      </c>
      <c r="E2411" s="3" t="s">
        <v>7135</v>
      </c>
      <c r="F2411" s="4" t="s">
        <v>68</v>
      </c>
      <c r="G2411" s="4" t="s">
        <v>49</v>
      </c>
      <c r="H2411" s="4" t="s">
        <v>12</v>
      </c>
      <c r="I2411" s="4" t="s">
        <v>33</v>
      </c>
      <c r="J2411" s="4" t="s">
        <v>14</v>
      </c>
      <c r="K2411" s="2">
        <v>86385.43</v>
      </c>
      <c r="L2411" s="2">
        <v>11743.34</v>
      </c>
      <c r="M2411" s="5">
        <v>1</v>
      </c>
      <c r="N2411" s="2">
        <v>2450.37</v>
      </c>
      <c r="O2411" s="2">
        <v>994548.81</v>
      </c>
      <c r="P2411" s="2">
        <v>1040580</v>
      </c>
      <c r="Q2411" s="2">
        <v>699700.34</v>
      </c>
      <c r="R2411" s="2">
        <v>110516.77</v>
      </c>
      <c r="S2411" s="2">
        <v>36387.26</v>
      </c>
      <c r="T2411" s="2">
        <v>1140703.77</v>
      </c>
      <c r="U2411" s="5">
        <v>2</v>
      </c>
      <c r="V2411" s="6">
        <v>2</v>
      </c>
      <c r="W2411">
        <v>1</v>
      </c>
      <c r="X2411">
        <v>1</v>
      </c>
      <c r="Y2411">
        <v>15</v>
      </c>
      <c r="Z2411" s="5">
        <f t="shared" ca="1" si="111"/>
        <v>1733</v>
      </c>
      <c r="AA2411" s="4" t="str">
        <f t="shared" si="112"/>
        <v>Low</v>
      </c>
      <c r="AB2411" s="2">
        <f t="shared" si="113"/>
        <v>0.03</v>
      </c>
      <c r="AC2411" s="2">
        <f>banking_clients[[#This Row],[Bank_Loans]] + banking_clients[[#This Row],[Business_Lending]] + banking_clients[[#This Row],[CreditCard_Balance]]</f>
        <v>2137702.9500000002</v>
      </c>
      <c r="AD2411" s="2">
        <f>banking_clients[[#This Row],[Bank_Deposits]] + banking_clients[[#This Row],[Saving_Accounts]] + banking_clients[[#This Row],[ForeignCurrency_Account]] + banking_clients[[#This Row],[Checking_Accounts]]</f>
        <v>1887184.37</v>
      </c>
    </row>
    <row r="2412" spans="1:30" x14ac:dyDescent="0.2">
      <c r="A2412" t="s">
        <v>7136</v>
      </c>
      <c r="B2412" t="s">
        <v>7137</v>
      </c>
      <c r="C2412" s="5">
        <v>69</v>
      </c>
      <c r="D2412">
        <v>13041</v>
      </c>
      <c r="E2412" s="3" t="s">
        <v>2264</v>
      </c>
      <c r="F2412" s="4" t="s">
        <v>267</v>
      </c>
      <c r="G2412" s="4" t="s">
        <v>114</v>
      </c>
      <c r="H2412" s="4" t="s">
        <v>110</v>
      </c>
      <c r="I2412" s="4" t="s">
        <v>13</v>
      </c>
      <c r="J2412" s="4" t="s">
        <v>27</v>
      </c>
      <c r="K2412" s="2">
        <v>71898.240000000005</v>
      </c>
      <c r="L2412" s="2">
        <v>14226.3</v>
      </c>
      <c r="M2412" s="5">
        <v>1</v>
      </c>
      <c r="N2412" s="2">
        <v>2691.56</v>
      </c>
      <c r="O2412" s="2">
        <v>622949.74</v>
      </c>
      <c r="P2412" s="2">
        <v>571028.47999999998</v>
      </c>
      <c r="Q2412" s="2">
        <v>351753.55</v>
      </c>
      <c r="R2412" s="2">
        <v>73548.47</v>
      </c>
      <c r="S2412" s="2">
        <v>21108.26</v>
      </c>
      <c r="T2412" s="2">
        <v>671717.81</v>
      </c>
      <c r="U2412" s="5">
        <v>3</v>
      </c>
      <c r="V2412" s="6">
        <v>1</v>
      </c>
      <c r="W2412">
        <v>1</v>
      </c>
      <c r="X2412">
        <v>2</v>
      </c>
      <c r="Y2412">
        <v>1</v>
      </c>
      <c r="Z2412" s="5">
        <f t="shared" ca="1" si="111"/>
        <v>6748</v>
      </c>
      <c r="AA2412" s="4" t="str">
        <f t="shared" si="112"/>
        <v>Low</v>
      </c>
      <c r="AB2412" s="2">
        <f t="shared" si="113"/>
        <v>0.05</v>
      </c>
      <c r="AC2412" s="2">
        <f>banking_clients[[#This Row],[Bank_Loans]] + banking_clients[[#This Row],[Business_Lending]] + banking_clients[[#This Row],[CreditCard_Balance]]</f>
        <v>1297359.1100000001</v>
      </c>
      <c r="AD2412" s="2">
        <f>banking_clients[[#This Row],[Bank_Deposits]] + banking_clients[[#This Row],[Saving_Accounts]] + banking_clients[[#This Row],[ForeignCurrency_Account]] + banking_clients[[#This Row],[Checking_Accounts]]</f>
        <v>1017438.76</v>
      </c>
    </row>
    <row r="2413" spans="1:30" x14ac:dyDescent="0.2">
      <c r="A2413" t="s">
        <v>7138</v>
      </c>
      <c r="B2413" t="s">
        <v>7139</v>
      </c>
      <c r="C2413" s="5">
        <v>39</v>
      </c>
      <c r="D2413">
        <v>19864</v>
      </c>
      <c r="E2413" s="3" t="s">
        <v>7140</v>
      </c>
      <c r="F2413" s="4" t="s">
        <v>182</v>
      </c>
      <c r="G2413" s="4" t="s">
        <v>11</v>
      </c>
      <c r="H2413" s="4" t="s">
        <v>1390</v>
      </c>
      <c r="I2413" s="4" t="s">
        <v>13</v>
      </c>
      <c r="J2413" s="4" t="s">
        <v>27</v>
      </c>
      <c r="K2413" s="2">
        <v>56041.919999999998</v>
      </c>
      <c r="L2413" s="2">
        <v>10032.32</v>
      </c>
      <c r="M2413" s="5">
        <v>1</v>
      </c>
      <c r="N2413" s="2">
        <v>2562.9699999999998</v>
      </c>
      <c r="O2413" s="2">
        <v>51079.43</v>
      </c>
      <c r="P2413" s="2">
        <v>293506.39</v>
      </c>
      <c r="Q2413" s="2">
        <v>105434.33</v>
      </c>
      <c r="R2413" s="2">
        <v>172342.39</v>
      </c>
      <c r="S2413" s="2">
        <v>21220.97</v>
      </c>
      <c r="T2413" s="2">
        <v>401454.45</v>
      </c>
      <c r="U2413" s="5">
        <v>2</v>
      </c>
      <c r="V2413" s="6">
        <v>1</v>
      </c>
      <c r="W2413">
        <v>2</v>
      </c>
      <c r="X2413">
        <v>1</v>
      </c>
      <c r="Y2413">
        <v>2</v>
      </c>
      <c r="Z2413" s="5">
        <f t="shared" ca="1" si="111"/>
        <v>6963</v>
      </c>
      <c r="AA2413" s="4" t="str">
        <f t="shared" si="112"/>
        <v>Low</v>
      </c>
      <c r="AB2413" s="2">
        <f t="shared" si="113"/>
        <v>0.05</v>
      </c>
      <c r="AC2413" s="2">
        <f>banking_clients[[#This Row],[Bank_Loans]] + banking_clients[[#This Row],[Business_Lending]] + banking_clients[[#This Row],[CreditCard_Balance]]</f>
        <v>455096.85</v>
      </c>
      <c r="AD2413" s="2">
        <f>banking_clients[[#This Row],[Bank_Deposits]] + banking_clients[[#This Row],[Saving_Accounts]] + banking_clients[[#This Row],[ForeignCurrency_Account]] + banking_clients[[#This Row],[Checking_Accounts]]</f>
        <v>592504.07999999996</v>
      </c>
    </row>
    <row r="2414" spans="1:30" x14ac:dyDescent="0.2">
      <c r="A2414" t="s">
        <v>7141</v>
      </c>
      <c r="B2414" t="s">
        <v>7142</v>
      </c>
      <c r="C2414" s="5">
        <v>69</v>
      </c>
      <c r="D2414">
        <v>29315</v>
      </c>
      <c r="E2414" s="3" t="s">
        <v>6450</v>
      </c>
      <c r="F2414" s="4" t="s">
        <v>354</v>
      </c>
      <c r="G2414" s="4" t="s">
        <v>49</v>
      </c>
      <c r="H2414" s="4" t="s">
        <v>1069</v>
      </c>
      <c r="I2414" s="4" t="s">
        <v>33</v>
      </c>
      <c r="J2414" s="4" t="s">
        <v>14</v>
      </c>
      <c r="K2414" s="2">
        <v>82530.070000000007</v>
      </c>
      <c r="L2414" s="2">
        <v>45451.7</v>
      </c>
      <c r="M2414" s="5">
        <v>1</v>
      </c>
      <c r="N2414" s="2">
        <v>3140.53</v>
      </c>
      <c r="O2414" s="2">
        <v>727372.61</v>
      </c>
      <c r="P2414" s="2">
        <v>358100.59</v>
      </c>
      <c r="Q2414" s="2">
        <v>326688.26</v>
      </c>
      <c r="R2414" s="2">
        <v>162841.53</v>
      </c>
      <c r="S2414" s="2">
        <v>33681.19</v>
      </c>
      <c r="T2414" s="2">
        <v>538444.12</v>
      </c>
      <c r="U2414" s="5">
        <v>0</v>
      </c>
      <c r="V2414" s="6">
        <v>2</v>
      </c>
      <c r="W2414">
        <v>2</v>
      </c>
      <c r="X2414">
        <v>1</v>
      </c>
      <c r="Y2414">
        <v>3</v>
      </c>
      <c r="Z2414" s="5">
        <f t="shared" ca="1" si="111"/>
        <v>4207</v>
      </c>
      <c r="AA2414" s="4" t="str">
        <f t="shared" si="112"/>
        <v>Low</v>
      </c>
      <c r="AB2414" s="2">
        <f t="shared" si="113"/>
        <v>0.03</v>
      </c>
      <c r="AC2414" s="2">
        <f>banking_clients[[#This Row],[Bank_Loans]] + banking_clients[[#This Row],[Business_Lending]] + banking_clients[[#This Row],[CreditCard_Balance]]</f>
        <v>1268957.26</v>
      </c>
      <c r="AD2414" s="2">
        <f>banking_clients[[#This Row],[Bank_Deposits]] + banking_clients[[#This Row],[Saving_Accounts]] + banking_clients[[#This Row],[ForeignCurrency_Account]] + banking_clients[[#This Row],[Checking_Accounts]]</f>
        <v>881311.57000000007</v>
      </c>
    </row>
    <row r="2415" spans="1:30" x14ac:dyDescent="0.2">
      <c r="A2415" t="s">
        <v>7143</v>
      </c>
      <c r="B2415" t="s">
        <v>7144</v>
      </c>
      <c r="C2415" s="5">
        <v>58</v>
      </c>
      <c r="D2415">
        <v>16915</v>
      </c>
      <c r="E2415" s="3" t="s">
        <v>7145</v>
      </c>
      <c r="F2415" s="4" t="s">
        <v>144</v>
      </c>
      <c r="G2415" s="4" t="s">
        <v>25</v>
      </c>
      <c r="H2415" s="4" t="s">
        <v>454</v>
      </c>
      <c r="I2415" s="4" t="s">
        <v>13</v>
      </c>
      <c r="J2415" s="4" t="s">
        <v>14</v>
      </c>
      <c r="K2415" s="2">
        <v>150098.37</v>
      </c>
      <c r="L2415" s="2">
        <v>5591.88</v>
      </c>
      <c r="M2415" s="5">
        <v>1</v>
      </c>
      <c r="N2415" s="2">
        <v>2055.5300000000002</v>
      </c>
      <c r="O2415" s="2">
        <v>956521.44</v>
      </c>
      <c r="P2415" s="2">
        <v>1207014.6000000001</v>
      </c>
      <c r="Q2415" s="2">
        <v>359536.26</v>
      </c>
      <c r="R2415" s="2">
        <v>536222.65</v>
      </c>
      <c r="S2415" s="2">
        <v>49878.64</v>
      </c>
      <c r="T2415" s="2">
        <v>466198.2</v>
      </c>
      <c r="U2415" s="5">
        <v>3</v>
      </c>
      <c r="V2415" s="6">
        <v>1</v>
      </c>
      <c r="W2415">
        <v>3</v>
      </c>
      <c r="X2415">
        <v>1</v>
      </c>
      <c r="Y2415">
        <v>4</v>
      </c>
      <c r="Z2415" s="5">
        <f t="shared" ca="1" si="111"/>
        <v>4456</v>
      </c>
      <c r="AA2415" s="4" t="str">
        <f t="shared" si="112"/>
        <v>Mid</v>
      </c>
      <c r="AB2415" s="2">
        <f t="shared" si="113"/>
        <v>0.05</v>
      </c>
      <c r="AC2415" s="2">
        <f>banking_clients[[#This Row],[Bank_Loans]] + banking_clients[[#This Row],[Business_Lending]] + banking_clients[[#This Row],[CreditCard_Balance]]</f>
        <v>1424775.17</v>
      </c>
      <c r="AD2415" s="2">
        <f>banking_clients[[#This Row],[Bank_Deposits]] + banking_clients[[#This Row],[Saving_Accounts]] + banking_clients[[#This Row],[ForeignCurrency_Account]] + banking_clients[[#This Row],[Checking_Accounts]]</f>
        <v>2152652.15</v>
      </c>
    </row>
    <row r="2416" spans="1:30" x14ac:dyDescent="0.2">
      <c r="A2416" t="s">
        <v>7146</v>
      </c>
      <c r="B2416" t="s">
        <v>7147</v>
      </c>
      <c r="C2416" s="5">
        <v>44</v>
      </c>
      <c r="D2416">
        <v>36071</v>
      </c>
      <c r="E2416" s="3" t="s">
        <v>7148</v>
      </c>
      <c r="F2416" s="4" t="s">
        <v>148</v>
      </c>
      <c r="G2416" s="4" t="s">
        <v>25</v>
      </c>
      <c r="H2416" s="4" t="s">
        <v>2031</v>
      </c>
      <c r="I2416" s="4" t="s">
        <v>13</v>
      </c>
      <c r="J2416" s="4" t="s">
        <v>27</v>
      </c>
      <c r="K2416" s="2">
        <v>156938.29</v>
      </c>
      <c r="L2416" s="2">
        <v>46310.400000000001</v>
      </c>
      <c r="M2416" s="5">
        <v>1</v>
      </c>
      <c r="N2416" s="2">
        <v>4860.3100000000004</v>
      </c>
      <c r="O2416" s="2">
        <v>723968.64</v>
      </c>
      <c r="P2416" s="2">
        <v>1619690.63</v>
      </c>
      <c r="Q2416" s="2">
        <v>828678.93</v>
      </c>
      <c r="R2416" s="2">
        <v>260406.07</v>
      </c>
      <c r="S2416" s="2">
        <v>53990.11</v>
      </c>
      <c r="T2416" s="2">
        <v>587197.27</v>
      </c>
      <c r="U2416" s="5">
        <v>3</v>
      </c>
      <c r="V2416" s="6">
        <v>2</v>
      </c>
      <c r="W2416">
        <v>3</v>
      </c>
      <c r="X2416">
        <v>1</v>
      </c>
      <c r="Y2416">
        <v>5</v>
      </c>
      <c r="Z2416" s="5">
        <f t="shared" ca="1" si="111"/>
        <v>10923</v>
      </c>
      <c r="AA2416" s="4" t="str">
        <f t="shared" si="112"/>
        <v>Mid</v>
      </c>
      <c r="AB2416" s="2">
        <f t="shared" si="113"/>
        <v>0.05</v>
      </c>
      <c r="AC2416" s="2">
        <f>banking_clients[[#This Row],[Bank_Loans]] + banking_clients[[#This Row],[Business_Lending]] + banking_clients[[#This Row],[CreditCard_Balance]]</f>
        <v>1316026.2200000002</v>
      </c>
      <c r="AD2416" s="2">
        <f>banking_clients[[#This Row],[Bank_Deposits]] + banking_clients[[#This Row],[Saving_Accounts]] + banking_clients[[#This Row],[ForeignCurrency_Account]] + banking_clients[[#This Row],[Checking_Accounts]]</f>
        <v>2762765.74</v>
      </c>
    </row>
    <row r="2417" spans="1:30" x14ac:dyDescent="0.2">
      <c r="A2417" t="s">
        <v>7149</v>
      </c>
      <c r="B2417" t="s">
        <v>7150</v>
      </c>
      <c r="C2417" s="5">
        <v>81</v>
      </c>
      <c r="D2417">
        <v>30027</v>
      </c>
      <c r="E2417" s="3" t="s">
        <v>7151</v>
      </c>
      <c r="F2417" s="4" t="s">
        <v>182</v>
      </c>
      <c r="G2417" s="4" t="s">
        <v>114</v>
      </c>
      <c r="H2417" s="4" t="s">
        <v>1301</v>
      </c>
      <c r="I2417" s="4" t="s">
        <v>13</v>
      </c>
      <c r="J2417" s="4" t="s">
        <v>27</v>
      </c>
      <c r="K2417" s="2">
        <v>53693.89</v>
      </c>
      <c r="L2417" s="2">
        <v>10342.61</v>
      </c>
      <c r="M2417" s="5">
        <v>1</v>
      </c>
      <c r="N2417" s="2">
        <v>129.19999999999999</v>
      </c>
      <c r="O2417" s="2">
        <v>653263.31999999995</v>
      </c>
      <c r="P2417" s="2">
        <v>553673.86</v>
      </c>
      <c r="Q2417" s="2">
        <v>422390.36</v>
      </c>
      <c r="R2417" s="2">
        <v>118725.94</v>
      </c>
      <c r="S2417" s="2">
        <v>28402.27</v>
      </c>
      <c r="T2417" s="2">
        <v>77920.42</v>
      </c>
      <c r="U2417" s="5">
        <v>2</v>
      </c>
      <c r="V2417" s="6">
        <v>1</v>
      </c>
      <c r="W2417">
        <v>3</v>
      </c>
      <c r="X2417">
        <v>1</v>
      </c>
      <c r="Y2417">
        <v>6</v>
      </c>
      <c r="Z2417" s="5">
        <f t="shared" ca="1" si="111"/>
        <v>10433</v>
      </c>
      <c r="AA2417" s="4" t="str">
        <f t="shared" si="112"/>
        <v>Low</v>
      </c>
      <c r="AB2417" s="2">
        <f t="shared" si="113"/>
        <v>0.05</v>
      </c>
      <c r="AC2417" s="2">
        <f>banking_clients[[#This Row],[Bank_Loans]] + banking_clients[[#This Row],[Business_Lending]] + banking_clients[[#This Row],[CreditCard_Balance]]</f>
        <v>731312.94</v>
      </c>
      <c r="AD2417" s="2">
        <f>banking_clients[[#This Row],[Bank_Deposits]] + banking_clients[[#This Row],[Saving_Accounts]] + banking_clients[[#This Row],[ForeignCurrency_Account]] + banking_clients[[#This Row],[Checking_Accounts]]</f>
        <v>1123192.4300000002</v>
      </c>
    </row>
    <row r="2418" spans="1:30" x14ac:dyDescent="0.2">
      <c r="A2418" t="s">
        <v>7152</v>
      </c>
      <c r="B2418" t="s">
        <v>7153</v>
      </c>
      <c r="C2418" s="5">
        <v>62</v>
      </c>
      <c r="D2418">
        <v>32125</v>
      </c>
      <c r="E2418" s="3" t="s">
        <v>7154</v>
      </c>
      <c r="F2418" s="4" t="s">
        <v>192</v>
      </c>
      <c r="G2418" s="4" t="s">
        <v>49</v>
      </c>
      <c r="H2418" s="4" t="s">
        <v>801</v>
      </c>
      <c r="I2418" s="4" t="s">
        <v>13</v>
      </c>
      <c r="J2418" s="4" t="s">
        <v>14</v>
      </c>
      <c r="K2418" s="2">
        <v>133956.9</v>
      </c>
      <c r="L2418" s="2">
        <v>66262.14</v>
      </c>
      <c r="M2418" s="5">
        <v>3</v>
      </c>
      <c r="N2418" s="2">
        <v>2796.77</v>
      </c>
      <c r="O2418" s="2">
        <v>603502.59</v>
      </c>
      <c r="P2418" s="2">
        <v>1194875.52</v>
      </c>
      <c r="Q2418" s="2">
        <v>926364.16000000003</v>
      </c>
      <c r="R2418" s="2">
        <v>403706.82</v>
      </c>
      <c r="S2418" s="2">
        <v>68102.23</v>
      </c>
      <c r="T2418" s="2">
        <v>579642.78</v>
      </c>
      <c r="U2418" s="5">
        <v>0</v>
      </c>
      <c r="V2418" s="6">
        <v>4</v>
      </c>
      <c r="W2418">
        <v>3</v>
      </c>
      <c r="X2418">
        <v>2</v>
      </c>
      <c r="Y2418">
        <v>7</v>
      </c>
      <c r="Z2418" s="5">
        <f t="shared" ca="1" si="111"/>
        <v>3214</v>
      </c>
      <c r="AA2418" s="4" t="str">
        <f t="shared" si="112"/>
        <v>Mid</v>
      </c>
      <c r="AB2418" s="2">
        <f t="shared" si="113"/>
        <v>0.05</v>
      </c>
      <c r="AC2418" s="2">
        <f>banking_clients[[#This Row],[Bank_Loans]] + banking_clients[[#This Row],[Business_Lending]] + banking_clients[[#This Row],[CreditCard_Balance]]</f>
        <v>1185942.1400000001</v>
      </c>
      <c r="AD2418" s="2">
        <f>banking_clients[[#This Row],[Bank_Deposits]] + banking_clients[[#This Row],[Saving_Accounts]] + banking_clients[[#This Row],[ForeignCurrency_Account]] + banking_clients[[#This Row],[Checking_Accounts]]</f>
        <v>2593048.73</v>
      </c>
    </row>
    <row r="2419" spans="1:30" x14ac:dyDescent="0.2">
      <c r="A2419" t="s">
        <v>7155</v>
      </c>
      <c r="B2419" t="s">
        <v>2726</v>
      </c>
      <c r="C2419" s="5">
        <v>80</v>
      </c>
      <c r="D2419">
        <v>6166</v>
      </c>
      <c r="E2419" s="3" t="s">
        <v>7156</v>
      </c>
      <c r="F2419" s="4" t="s">
        <v>354</v>
      </c>
      <c r="G2419" s="4" t="s">
        <v>25</v>
      </c>
      <c r="H2419" s="4" t="s">
        <v>843</v>
      </c>
      <c r="I2419" s="4" t="s">
        <v>80</v>
      </c>
      <c r="J2419" s="4" t="s">
        <v>14</v>
      </c>
      <c r="K2419" s="2">
        <v>254879.14</v>
      </c>
      <c r="L2419" s="2">
        <v>44810.67</v>
      </c>
      <c r="M2419" s="5">
        <v>1</v>
      </c>
      <c r="N2419" s="2">
        <v>8013</v>
      </c>
      <c r="O2419" s="2">
        <v>824821.2</v>
      </c>
      <c r="P2419" s="2">
        <v>1755886.45</v>
      </c>
      <c r="Q2419" s="2">
        <v>593368.53</v>
      </c>
      <c r="R2419" s="2">
        <v>531125.38</v>
      </c>
      <c r="S2419" s="2">
        <v>42845.41</v>
      </c>
      <c r="T2419" s="2">
        <v>1274763.06</v>
      </c>
      <c r="U2419" s="5">
        <v>2</v>
      </c>
      <c r="V2419" s="6">
        <v>2</v>
      </c>
      <c r="W2419">
        <v>3</v>
      </c>
      <c r="X2419">
        <v>2</v>
      </c>
      <c r="Y2419">
        <v>8</v>
      </c>
      <c r="Z2419" s="5">
        <f t="shared" ca="1" si="111"/>
        <v>6643</v>
      </c>
      <c r="AA2419" s="4" t="str">
        <f t="shared" si="112"/>
        <v>Mid</v>
      </c>
      <c r="AB2419" s="2">
        <f t="shared" si="113"/>
        <v>0.01</v>
      </c>
      <c r="AC2419" s="2">
        <f>banking_clients[[#This Row],[Bank_Loans]] + banking_clients[[#This Row],[Business_Lending]] + banking_clients[[#This Row],[CreditCard_Balance]]</f>
        <v>2107597.2599999998</v>
      </c>
      <c r="AD2419" s="2">
        <f>banking_clients[[#This Row],[Bank_Deposits]] + banking_clients[[#This Row],[Saving_Accounts]] + banking_clients[[#This Row],[ForeignCurrency_Account]] + banking_clients[[#This Row],[Checking_Accounts]]</f>
        <v>2923225.7700000005</v>
      </c>
    </row>
    <row r="2420" spans="1:30" x14ac:dyDescent="0.2">
      <c r="A2420" t="s">
        <v>7157</v>
      </c>
      <c r="B2420" t="s">
        <v>7158</v>
      </c>
      <c r="C2420" s="5">
        <v>50</v>
      </c>
      <c r="D2420">
        <v>42748</v>
      </c>
      <c r="E2420" s="3" t="s">
        <v>2966</v>
      </c>
      <c r="F2420" s="4" t="s">
        <v>84</v>
      </c>
      <c r="G2420" s="4" t="s">
        <v>25</v>
      </c>
      <c r="H2420" s="4" t="s">
        <v>1531</v>
      </c>
      <c r="I2420" s="4" t="s">
        <v>13</v>
      </c>
      <c r="J2420" s="4" t="s">
        <v>27</v>
      </c>
      <c r="K2420" s="2">
        <v>276078.13</v>
      </c>
      <c r="L2420" s="2">
        <v>28839.58</v>
      </c>
      <c r="M2420" s="5">
        <v>1</v>
      </c>
      <c r="N2420" s="2">
        <v>3502.89</v>
      </c>
      <c r="O2420" s="2">
        <v>316820.38</v>
      </c>
      <c r="P2420" s="2">
        <v>95358.5</v>
      </c>
      <c r="Q2420" s="2">
        <v>105953.89</v>
      </c>
      <c r="R2420" s="2">
        <v>55398.75</v>
      </c>
      <c r="S2420" s="2">
        <v>4418.68</v>
      </c>
      <c r="T2420" s="2">
        <v>301499.11</v>
      </c>
      <c r="U2420" s="5">
        <v>2</v>
      </c>
      <c r="V2420" s="6">
        <v>2</v>
      </c>
      <c r="W2420">
        <v>3</v>
      </c>
      <c r="X2420">
        <v>1</v>
      </c>
      <c r="Y2420">
        <v>9</v>
      </c>
      <c r="Z2420" s="5">
        <f t="shared" ca="1" si="111"/>
        <v>4243</v>
      </c>
      <c r="AA2420" s="4" t="str">
        <f t="shared" si="112"/>
        <v>Mid</v>
      </c>
      <c r="AB2420" s="2">
        <f t="shared" si="113"/>
        <v>0.05</v>
      </c>
      <c r="AC2420" s="2">
        <f>banking_clients[[#This Row],[Bank_Loans]] + banking_clients[[#This Row],[Business_Lending]] + banking_clients[[#This Row],[CreditCard_Balance]]</f>
        <v>621822.38</v>
      </c>
      <c r="AD2420" s="2">
        <f>banking_clients[[#This Row],[Bank_Deposits]] + banking_clients[[#This Row],[Saving_Accounts]] + banking_clients[[#This Row],[ForeignCurrency_Account]] + banking_clients[[#This Row],[Checking_Accounts]]</f>
        <v>261129.82</v>
      </c>
    </row>
    <row r="2421" spans="1:30" x14ac:dyDescent="0.2">
      <c r="A2421" t="s">
        <v>7159</v>
      </c>
      <c r="B2421" t="s">
        <v>7160</v>
      </c>
      <c r="C2421" s="5">
        <v>70</v>
      </c>
      <c r="D2421">
        <v>10813</v>
      </c>
      <c r="E2421" s="3" t="s">
        <v>4676</v>
      </c>
      <c r="F2421" s="4" t="s">
        <v>89</v>
      </c>
      <c r="G2421" s="4" t="s">
        <v>25</v>
      </c>
      <c r="H2421" s="4" t="s">
        <v>2031</v>
      </c>
      <c r="I2421" s="4" t="s">
        <v>33</v>
      </c>
      <c r="J2421" s="4" t="s">
        <v>34</v>
      </c>
      <c r="K2421" s="2">
        <v>99008</v>
      </c>
      <c r="L2421" s="2">
        <v>13014.8</v>
      </c>
      <c r="M2421" s="5">
        <v>1</v>
      </c>
      <c r="N2421" s="2">
        <v>1651.68</v>
      </c>
      <c r="O2421" s="2">
        <v>266807.7</v>
      </c>
      <c r="P2421" s="2">
        <v>89360.51</v>
      </c>
      <c r="Q2421" s="2">
        <v>35744.199999999997</v>
      </c>
      <c r="R2421" s="2">
        <v>16649.88</v>
      </c>
      <c r="S2421" s="2">
        <v>24105.599999999999</v>
      </c>
      <c r="T2421" s="2">
        <v>1040611.1</v>
      </c>
      <c r="U2421" s="5">
        <v>1</v>
      </c>
      <c r="V2421" s="6">
        <v>1</v>
      </c>
      <c r="W2421">
        <v>3</v>
      </c>
      <c r="X2421">
        <v>2</v>
      </c>
      <c r="Y2421">
        <v>10</v>
      </c>
      <c r="Z2421" s="5">
        <f t="shared" ca="1" si="111"/>
        <v>8370</v>
      </c>
      <c r="AA2421" s="4" t="str">
        <f t="shared" si="112"/>
        <v>Low</v>
      </c>
      <c r="AB2421" s="2">
        <f t="shared" si="113"/>
        <v>0.03</v>
      </c>
      <c r="AC2421" s="2">
        <f>banking_clients[[#This Row],[Bank_Loans]] + banking_clients[[#This Row],[Business_Lending]] + banking_clients[[#This Row],[CreditCard_Balance]]</f>
        <v>1309070.48</v>
      </c>
      <c r="AD2421" s="2">
        <f>banking_clients[[#This Row],[Bank_Deposits]] + banking_clients[[#This Row],[Saving_Accounts]] + banking_clients[[#This Row],[ForeignCurrency_Account]] + banking_clients[[#This Row],[Checking_Accounts]]</f>
        <v>165860.19</v>
      </c>
    </row>
    <row r="2422" spans="1:30" x14ac:dyDescent="0.2">
      <c r="A2422" t="s">
        <v>7161</v>
      </c>
      <c r="B2422" t="s">
        <v>7162</v>
      </c>
      <c r="C2422" s="5">
        <v>28</v>
      </c>
      <c r="D2422">
        <v>11425</v>
      </c>
      <c r="E2422" s="3" t="s">
        <v>7163</v>
      </c>
      <c r="F2422" s="4" t="s">
        <v>99</v>
      </c>
      <c r="G2422" s="4" t="s">
        <v>25</v>
      </c>
      <c r="H2422" s="4" t="s">
        <v>263</v>
      </c>
      <c r="I2422" s="4" t="s">
        <v>13</v>
      </c>
      <c r="J2422" s="4" t="s">
        <v>14</v>
      </c>
      <c r="K2422" s="2">
        <v>135470.95000000001</v>
      </c>
      <c r="L2422" s="2">
        <v>24159.8</v>
      </c>
      <c r="M2422" s="5">
        <v>1</v>
      </c>
      <c r="N2422" s="2">
        <v>1588.1</v>
      </c>
      <c r="O2422" s="2">
        <v>172132.99</v>
      </c>
      <c r="P2422" s="2">
        <v>607089.96</v>
      </c>
      <c r="Q2422" s="2">
        <v>206762.52</v>
      </c>
      <c r="R2422" s="2">
        <v>270462.98</v>
      </c>
      <c r="S2422" s="2">
        <v>38316.39</v>
      </c>
      <c r="T2422" s="2">
        <v>661025.11</v>
      </c>
      <c r="U2422" s="5">
        <v>3</v>
      </c>
      <c r="V2422" s="6">
        <v>1</v>
      </c>
      <c r="W2422">
        <v>4</v>
      </c>
      <c r="X2422">
        <v>2</v>
      </c>
      <c r="Y2422">
        <v>11</v>
      </c>
      <c r="Z2422" s="5">
        <f t="shared" ca="1" si="111"/>
        <v>3337</v>
      </c>
      <c r="AA2422" s="4" t="str">
        <f t="shared" si="112"/>
        <v>Mid</v>
      </c>
      <c r="AB2422" s="2">
        <f t="shared" si="113"/>
        <v>0.05</v>
      </c>
      <c r="AC2422" s="2">
        <f>banking_clients[[#This Row],[Bank_Loans]] + banking_clients[[#This Row],[Business_Lending]] + banking_clients[[#This Row],[CreditCard_Balance]]</f>
        <v>834746.2</v>
      </c>
      <c r="AD2422" s="2">
        <f>banking_clients[[#This Row],[Bank_Deposits]] + banking_clients[[#This Row],[Saving_Accounts]] + banking_clients[[#This Row],[ForeignCurrency_Account]] + banking_clients[[#This Row],[Checking_Accounts]]</f>
        <v>1122631.8499999999</v>
      </c>
    </row>
    <row r="2423" spans="1:30" x14ac:dyDescent="0.2">
      <c r="A2423" t="s">
        <v>7164</v>
      </c>
      <c r="B2423" t="s">
        <v>7165</v>
      </c>
      <c r="C2423" s="5">
        <v>55</v>
      </c>
      <c r="D2423">
        <v>10548</v>
      </c>
      <c r="E2423" s="3" t="s">
        <v>7166</v>
      </c>
      <c r="F2423" s="4" t="s">
        <v>257</v>
      </c>
      <c r="G2423" s="4" t="s">
        <v>25</v>
      </c>
      <c r="H2423" s="4" t="s">
        <v>1858</v>
      </c>
      <c r="I2423" s="4" t="s">
        <v>80</v>
      </c>
      <c r="J2423" s="4" t="s">
        <v>14</v>
      </c>
      <c r="K2423" s="2">
        <v>212962.85</v>
      </c>
      <c r="L2423" s="2">
        <v>11049.02</v>
      </c>
      <c r="M2423" s="5">
        <v>2</v>
      </c>
      <c r="N2423" s="2">
        <v>1721.27</v>
      </c>
      <c r="O2423" s="2">
        <v>1020310.45</v>
      </c>
      <c r="P2423" s="2">
        <v>301089.99</v>
      </c>
      <c r="Q2423" s="2">
        <v>129737.96</v>
      </c>
      <c r="R2423" s="2">
        <v>113900.14</v>
      </c>
      <c r="S2423" s="2">
        <v>10271.75</v>
      </c>
      <c r="T2423" s="2">
        <v>227929.55</v>
      </c>
      <c r="U2423" s="5">
        <v>1</v>
      </c>
      <c r="V2423" s="6">
        <v>2</v>
      </c>
      <c r="W2423">
        <v>4</v>
      </c>
      <c r="X2423">
        <v>1</v>
      </c>
      <c r="Y2423">
        <v>12</v>
      </c>
      <c r="Z2423" s="5">
        <f t="shared" ca="1" si="111"/>
        <v>1402</v>
      </c>
      <c r="AA2423" s="4" t="str">
        <f t="shared" si="112"/>
        <v>Mid</v>
      </c>
      <c r="AB2423" s="2">
        <f t="shared" si="113"/>
        <v>0.01</v>
      </c>
      <c r="AC2423" s="2">
        <f>banking_clients[[#This Row],[Bank_Loans]] + banking_clients[[#This Row],[Business_Lending]] + banking_clients[[#This Row],[CreditCard_Balance]]</f>
        <v>1249961.27</v>
      </c>
      <c r="AD2423" s="2">
        <f>banking_clients[[#This Row],[Bank_Deposits]] + banking_clients[[#This Row],[Saving_Accounts]] + banking_clients[[#This Row],[ForeignCurrency_Account]] + banking_clients[[#This Row],[Checking_Accounts]]</f>
        <v>554999.84</v>
      </c>
    </row>
    <row r="2424" spans="1:30" x14ac:dyDescent="0.2">
      <c r="A2424" t="s">
        <v>7167</v>
      </c>
      <c r="B2424" t="s">
        <v>386</v>
      </c>
      <c r="C2424" s="5">
        <v>38</v>
      </c>
      <c r="D2424">
        <v>40115</v>
      </c>
      <c r="E2424" s="3" t="s">
        <v>1633</v>
      </c>
      <c r="F2424" s="4" t="s">
        <v>99</v>
      </c>
      <c r="G2424" s="4" t="s">
        <v>25</v>
      </c>
      <c r="H2424" s="4" t="s">
        <v>420</v>
      </c>
      <c r="I2424" s="4" t="s">
        <v>13</v>
      </c>
      <c r="J2424" s="4" t="s">
        <v>14</v>
      </c>
      <c r="K2424" s="2">
        <v>503138.53</v>
      </c>
      <c r="L2424" s="2">
        <v>55930</v>
      </c>
      <c r="M2424" s="5">
        <v>1</v>
      </c>
      <c r="N2424" s="2">
        <v>1173.5899999999999</v>
      </c>
      <c r="O2424" s="2">
        <v>121454.67</v>
      </c>
      <c r="P2424" s="2">
        <v>774807.12</v>
      </c>
      <c r="Q2424" s="2">
        <v>528277.57999999996</v>
      </c>
      <c r="R2424" s="2">
        <v>218354.73</v>
      </c>
      <c r="S2424" s="2">
        <v>24233.86</v>
      </c>
      <c r="T2424" s="2">
        <v>1022501.92</v>
      </c>
      <c r="U2424" s="5">
        <v>3</v>
      </c>
      <c r="V2424" s="6">
        <v>5</v>
      </c>
      <c r="W2424">
        <v>1</v>
      </c>
      <c r="X2424">
        <v>1</v>
      </c>
      <c r="Y2424">
        <v>13</v>
      </c>
      <c r="Z2424" s="5">
        <f t="shared" ca="1" si="111"/>
        <v>8464</v>
      </c>
      <c r="AA2424" s="4" t="str">
        <f t="shared" si="112"/>
        <v>High</v>
      </c>
      <c r="AB2424" s="2">
        <f t="shared" si="113"/>
        <v>0.05</v>
      </c>
      <c r="AC2424" s="2">
        <f>banking_clients[[#This Row],[Bank_Loans]] + banking_clients[[#This Row],[Business_Lending]] + banking_clients[[#This Row],[CreditCard_Balance]]</f>
        <v>1145130.1800000002</v>
      </c>
      <c r="AD2424" s="2">
        <f>banking_clients[[#This Row],[Bank_Deposits]] + banking_clients[[#This Row],[Saving_Accounts]] + banking_clients[[#This Row],[ForeignCurrency_Account]] + banking_clients[[#This Row],[Checking_Accounts]]</f>
        <v>1545673.29</v>
      </c>
    </row>
    <row r="2425" spans="1:30" x14ac:dyDescent="0.2">
      <c r="A2425" t="s">
        <v>7168</v>
      </c>
      <c r="B2425" t="s">
        <v>7169</v>
      </c>
      <c r="C2425" s="5">
        <v>31</v>
      </c>
      <c r="D2425">
        <v>41382</v>
      </c>
      <c r="E2425" s="3" t="s">
        <v>725</v>
      </c>
      <c r="F2425" s="4" t="s">
        <v>73</v>
      </c>
      <c r="G2425" s="4" t="s">
        <v>49</v>
      </c>
      <c r="H2425" s="4" t="s">
        <v>1858</v>
      </c>
      <c r="I2425" s="4" t="s">
        <v>80</v>
      </c>
      <c r="J2425" s="4" t="s">
        <v>14</v>
      </c>
      <c r="K2425" s="2">
        <v>128959.86</v>
      </c>
      <c r="L2425" s="2">
        <v>25110.87</v>
      </c>
      <c r="M2425" s="5">
        <v>1</v>
      </c>
      <c r="N2425" s="2">
        <v>3790.97</v>
      </c>
      <c r="O2425" s="2">
        <v>806945.24</v>
      </c>
      <c r="P2425" s="2">
        <v>245076.81</v>
      </c>
      <c r="Q2425" s="2">
        <v>181912.68</v>
      </c>
      <c r="R2425" s="2">
        <v>85600.02</v>
      </c>
      <c r="S2425" s="2">
        <v>41412.81</v>
      </c>
      <c r="T2425" s="2">
        <v>797732.57</v>
      </c>
      <c r="U2425" s="5">
        <v>0</v>
      </c>
      <c r="V2425" s="6">
        <v>2</v>
      </c>
      <c r="W2425">
        <v>2</v>
      </c>
      <c r="X2425">
        <v>2</v>
      </c>
      <c r="Y2425">
        <v>14</v>
      </c>
      <c r="Z2425" s="5">
        <f t="shared" ca="1" si="111"/>
        <v>2265</v>
      </c>
      <c r="AA2425" s="4" t="str">
        <f t="shared" si="112"/>
        <v>Mid</v>
      </c>
      <c r="AB2425" s="2">
        <f t="shared" si="113"/>
        <v>0.01</v>
      </c>
      <c r="AC2425" s="2">
        <f>banking_clients[[#This Row],[Bank_Loans]] + banking_clients[[#This Row],[Business_Lending]] + banking_clients[[#This Row],[CreditCard_Balance]]</f>
        <v>1608468.78</v>
      </c>
      <c r="AD2425" s="2">
        <f>banking_clients[[#This Row],[Bank_Deposits]] + banking_clients[[#This Row],[Saving_Accounts]] + banking_clients[[#This Row],[ForeignCurrency_Account]] + banking_clients[[#This Row],[Checking_Accounts]]</f>
        <v>554002.32000000007</v>
      </c>
    </row>
    <row r="2426" spans="1:30" x14ac:dyDescent="0.2">
      <c r="A2426" t="s">
        <v>7170</v>
      </c>
      <c r="B2426" t="s">
        <v>7171</v>
      </c>
      <c r="C2426" s="5">
        <v>34</v>
      </c>
      <c r="D2426">
        <v>36032</v>
      </c>
      <c r="E2426" s="3" t="s">
        <v>7172</v>
      </c>
      <c r="F2426" s="4" t="s">
        <v>177</v>
      </c>
      <c r="G2426" s="4" t="s">
        <v>25</v>
      </c>
      <c r="H2426" s="4" t="s">
        <v>636</v>
      </c>
      <c r="I2426" s="4" t="s">
        <v>13</v>
      </c>
      <c r="J2426" s="4" t="s">
        <v>40</v>
      </c>
      <c r="K2426" s="2">
        <v>132501.20000000001</v>
      </c>
      <c r="L2426" s="2">
        <v>14717.4</v>
      </c>
      <c r="M2426" s="5">
        <v>2</v>
      </c>
      <c r="N2426" s="2">
        <v>3371.38</v>
      </c>
      <c r="O2426" s="2">
        <v>133394.92000000001</v>
      </c>
      <c r="P2426" s="2">
        <v>251158.75</v>
      </c>
      <c r="Q2426" s="2">
        <v>68738.179999999993</v>
      </c>
      <c r="R2426" s="2">
        <v>166293.53</v>
      </c>
      <c r="S2426" s="2">
        <v>11044.07</v>
      </c>
      <c r="T2426" s="2">
        <v>795994.89</v>
      </c>
      <c r="U2426" s="5">
        <v>1</v>
      </c>
      <c r="V2426" s="6">
        <v>1</v>
      </c>
      <c r="W2426">
        <v>3</v>
      </c>
      <c r="X2426">
        <v>2</v>
      </c>
      <c r="Y2426">
        <v>15</v>
      </c>
      <c r="Z2426" s="5">
        <f t="shared" ca="1" si="111"/>
        <v>9462</v>
      </c>
      <c r="AA2426" s="4" t="str">
        <f t="shared" si="112"/>
        <v>Mid</v>
      </c>
      <c r="AB2426" s="2">
        <f t="shared" si="113"/>
        <v>0.05</v>
      </c>
      <c r="AC2426" s="2">
        <f>banking_clients[[#This Row],[Bank_Loans]] + banking_clients[[#This Row],[Business_Lending]] + banking_clients[[#This Row],[CreditCard_Balance]]</f>
        <v>932761.19000000006</v>
      </c>
      <c r="AD2426" s="2">
        <f>banking_clients[[#This Row],[Bank_Deposits]] + banking_clients[[#This Row],[Saving_Accounts]] + banking_clients[[#This Row],[ForeignCurrency_Account]] + banking_clients[[#This Row],[Checking_Accounts]]</f>
        <v>497234.53</v>
      </c>
    </row>
    <row r="2427" spans="1:30" x14ac:dyDescent="0.2">
      <c r="A2427" t="s">
        <v>7173</v>
      </c>
      <c r="B2427" t="s">
        <v>7174</v>
      </c>
      <c r="C2427" s="5">
        <v>73</v>
      </c>
      <c r="D2427">
        <v>2392</v>
      </c>
      <c r="E2427" s="3" t="s">
        <v>7175</v>
      </c>
      <c r="F2427" s="4" t="s">
        <v>148</v>
      </c>
      <c r="G2427" s="4" t="s">
        <v>25</v>
      </c>
      <c r="H2427" s="4" t="s">
        <v>977</v>
      </c>
      <c r="I2427" s="4" t="s">
        <v>80</v>
      </c>
      <c r="J2427" s="4" t="s">
        <v>34</v>
      </c>
      <c r="K2427" s="2">
        <v>53797.08</v>
      </c>
      <c r="L2427" s="2">
        <v>10630.4</v>
      </c>
      <c r="M2427" s="5">
        <v>3</v>
      </c>
      <c r="N2427" s="2">
        <v>2190.23</v>
      </c>
      <c r="O2427" s="2">
        <v>598368.72</v>
      </c>
      <c r="P2427" s="2">
        <v>373578.97</v>
      </c>
      <c r="Q2427" s="2">
        <v>383036.67</v>
      </c>
      <c r="R2427" s="2">
        <v>72776.97</v>
      </c>
      <c r="S2427" s="2">
        <v>27516.02</v>
      </c>
      <c r="T2427" s="2">
        <v>653279.09</v>
      </c>
      <c r="U2427" s="5">
        <v>1</v>
      </c>
      <c r="V2427" s="6">
        <v>2</v>
      </c>
      <c r="W2427">
        <v>1</v>
      </c>
      <c r="X2427">
        <v>1</v>
      </c>
      <c r="Y2427">
        <v>17</v>
      </c>
      <c r="Z2427" s="5">
        <f t="shared" ca="1" si="111"/>
        <v>6416</v>
      </c>
      <c r="AA2427" s="4" t="str">
        <f t="shared" si="112"/>
        <v>Low</v>
      </c>
      <c r="AB2427" s="2">
        <f t="shared" si="113"/>
        <v>0.01</v>
      </c>
      <c r="AC2427" s="2">
        <f>banking_clients[[#This Row],[Bank_Loans]] + banking_clients[[#This Row],[Business_Lending]] + banking_clients[[#This Row],[CreditCard_Balance]]</f>
        <v>1253838.04</v>
      </c>
      <c r="AD2427" s="2">
        <f>banking_clients[[#This Row],[Bank_Deposits]] + banking_clients[[#This Row],[Saving_Accounts]] + banking_clients[[#This Row],[ForeignCurrency_Account]] + banking_clients[[#This Row],[Checking_Accounts]]</f>
        <v>856908.62999999989</v>
      </c>
    </row>
    <row r="2428" spans="1:30" x14ac:dyDescent="0.2">
      <c r="A2428" t="s">
        <v>7176</v>
      </c>
      <c r="B2428" t="s">
        <v>7177</v>
      </c>
      <c r="C2428" s="5">
        <v>75</v>
      </c>
      <c r="D2428">
        <v>39147</v>
      </c>
      <c r="E2428" s="3" t="s">
        <v>7178</v>
      </c>
      <c r="F2428" s="4" t="s">
        <v>73</v>
      </c>
      <c r="G2428" s="4" t="s">
        <v>25</v>
      </c>
      <c r="H2428" s="4" t="s">
        <v>1603</v>
      </c>
      <c r="I2428" s="4" t="s">
        <v>13</v>
      </c>
      <c r="J2428" s="4" t="s">
        <v>34</v>
      </c>
      <c r="K2428" s="2">
        <v>514507.79</v>
      </c>
      <c r="L2428" s="2">
        <v>47984.5</v>
      </c>
      <c r="M2428" s="5">
        <v>1</v>
      </c>
      <c r="N2428" s="2">
        <v>3730.42</v>
      </c>
      <c r="O2428" s="2">
        <v>1236855.48</v>
      </c>
      <c r="P2428" s="2">
        <v>1284147.6599999999</v>
      </c>
      <c r="Q2428" s="2">
        <v>791393.32</v>
      </c>
      <c r="R2428" s="2">
        <v>786017.82</v>
      </c>
      <c r="S2428" s="2">
        <v>12251.73</v>
      </c>
      <c r="T2428" s="2">
        <v>750199.63</v>
      </c>
      <c r="U2428" s="5">
        <v>1</v>
      </c>
      <c r="V2428" s="6">
        <v>5</v>
      </c>
      <c r="W2428">
        <v>1</v>
      </c>
      <c r="X2428">
        <v>1</v>
      </c>
      <c r="Y2428">
        <v>18</v>
      </c>
      <c r="Z2428" s="5">
        <f t="shared" ca="1" si="111"/>
        <v>10564</v>
      </c>
      <c r="AA2428" s="4" t="str">
        <f t="shared" si="112"/>
        <v>High</v>
      </c>
      <c r="AB2428" s="2">
        <f t="shared" si="113"/>
        <v>0.05</v>
      </c>
      <c r="AC2428" s="2">
        <f>banking_clients[[#This Row],[Bank_Loans]] + banking_clients[[#This Row],[Business_Lending]] + banking_clients[[#This Row],[CreditCard_Balance]]</f>
        <v>1990785.5299999998</v>
      </c>
      <c r="AD2428" s="2">
        <f>banking_clients[[#This Row],[Bank_Deposits]] + banking_clients[[#This Row],[Saving_Accounts]] + banking_clients[[#This Row],[ForeignCurrency_Account]] + banking_clients[[#This Row],[Checking_Accounts]]</f>
        <v>2873810.53</v>
      </c>
    </row>
    <row r="2429" spans="1:30" x14ac:dyDescent="0.2">
      <c r="A2429" t="s">
        <v>7179</v>
      </c>
      <c r="B2429" t="s">
        <v>109</v>
      </c>
      <c r="C2429" s="5">
        <v>27</v>
      </c>
      <c r="D2429">
        <v>9456</v>
      </c>
      <c r="E2429" s="3" t="s">
        <v>7180</v>
      </c>
      <c r="F2429" s="4" t="s">
        <v>18</v>
      </c>
      <c r="G2429" s="4" t="s">
        <v>11</v>
      </c>
      <c r="H2429" s="4" t="s">
        <v>1117</v>
      </c>
      <c r="I2429" s="4" t="s">
        <v>33</v>
      </c>
      <c r="J2429" s="4" t="s">
        <v>40</v>
      </c>
      <c r="K2429" s="2">
        <v>33978.42</v>
      </c>
      <c r="L2429" s="2">
        <v>19861.45</v>
      </c>
      <c r="M2429" s="5">
        <v>1</v>
      </c>
      <c r="N2429" s="2">
        <v>1037.1400000000001</v>
      </c>
      <c r="O2429" s="2">
        <v>657151.11</v>
      </c>
      <c r="P2429" s="2">
        <v>473402.12</v>
      </c>
      <c r="Q2429" s="2">
        <v>136760.60999999999</v>
      </c>
      <c r="R2429" s="2">
        <v>179682.4</v>
      </c>
      <c r="S2429" s="2">
        <v>19459.439999999999</v>
      </c>
      <c r="T2429" s="2">
        <v>316231.96999999997</v>
      </c>
      <c r="U2429" s="5">
        <v>0</v>
      </c>
      <c r="V2429" s="6">
        <v>1</v>
      </c>
      <c r="W2429">
        <v>1</v>
      </c>
      <c r="X2429">
        <v>2</v>
      </c>
      <c r="Y2429">
        <v>19</v>
      </c>
      <c r="Z2429" s="5">
        <f t="shared" ca="1" si="111"/>
        <v>5563</v>
      </c>
      <c r="AA2429" s="4" t="str">
        <f t="shared" si="112"/>
        <v>Low</v>
      </c>
      <c r="AB2429" s="2">
        <f t="shared" si="113"/>
        <v>0.03</v>
      </c>
      <c r="AC2429" s="2">
        <f>banking_clients[[#This Row],[Bank_Loans]] + banking_clients[[#This Row],[Business_Lending]] + banking_clients[[#This Row],[CreditCard_Balance]]</f>
        <v>974420.22</v>
      </c>
      <c r="AD2429" s="2">
        <f>banking_clients[[#This Row],[Bank_Deposits]] + banking_clients[[#This Row],[Saving_Accounts]] + banking_clients[[#This Row],[ForeignCurrency_Account]] + banking_clients[[#This Row],[Checking_Accounts]]</f>
        <v>809304.57</v>
      </c>
    </row>
    <row r="2430" spans="1:30" x14ac:dyDescent="0.2">
      <c r="A2430" t="s">
        <v>7181</v>
      </c>
      <c r="B2430" t="s">
        <v>7182</v>
      </c>
      <c r="C2430" s="5">
        <v>51</v>
      </c>
      <c r="D2430">
        <v>5889</v>
      </c>
      <c r="E2430" s="3" t="s">
        <v>4452</v>
      </c>
      <c r="F2430" s="4" t="s">
        <v>99</v>
      </c>
      <c r="G2430" s="4" t="s">
        <v>25</v>
      </c>
      <c r="H2430" s="4" t="s">
        <v>207</v>
      </c>
      <c r="I2430" s="4" t="s">
        <v>33</v>
      </c>
      <c r="J2430" s="4" t="s">
        <v>14</v>
      </c>
      <c r="K2430" s="2">
        <v>104500.25</v>
      </c>
      <c r="L2430" s="2">
        <v>16395.900000000001</v>
      </c>
      <c r="M2430" s="5">
        <v>1</v>
      </c>
      <c r="N2430" s="2">
        <v>4071.01</v>
      </c>
      <c r="O2430" s="2">
        <v>1156725.6599999999</v>
      </c>
      <c r="P2430" s="2">
        <v>687505.09</v>
      </c>
      <c r="Q2430" s="2">
        <v>164114.12</v>
      </c>
      <c r="R2430" s="2">
        <v>220755.67</v>
      </c>
      <c r="S2430" s="2">
        <v>17851.2</v>
      </c>
      <c r="T2430" s="2">
        <v>499874.13</v>
      </c>
      <c r="U2430" s="5">
        <v>3</v>
      </c>
      <c r="V2430" s="6">
        <v>1</v>
      </c>
      <c r="W2430">
        <v>2</v>
      </c>
      <c r="X2430">
        <v>1</v>
      </c>
      <c r="Y2430">
        <v>20</v>
      </c>
      <c r="Z2430" s="5">
        <f t="shared" ca="1" si="111"/>
        <v>3848</v>
      </c>
      <c r="AA2430" s="4" t="str">
        <f t="shared" si="112"/>
        <v>Mid</v>
      </c>
      <c r="AB2430" s="2">
        <f t="shared" si="113"/>
        <v>0.03</v>
      </c>
      <c r="AC2430" s="2">
        <f>banking_clients[[#This Row],[Bank_Loans]] + banking_clients[[#This Row],[Business_Lending]] + banking_clients[[#This Row],[CreditCard_Balance]]</f>
        <v>1660670.8</v>
      </c>
      <c r="AD2430" s="2">
        <f>banking_clients[[#This Row],[Bank_Deposits]] + banking_clients[[#This Row],[Saving_Accounts]] + banking_clients[[#This Row],[ForeignCurrency_Account]] + banking_clients[[#This Row],[Checking_Accounts]]</f>
        <v>1090226.08</v>
      </c>
    </row>
    <row r="2431" spans="1:30" x14ac:dyDescent="0.2">
      <c r="A2431" t="s">
        <v>7183</v>
      </c>
      <c r="B2431" t="s">
        <v>7184</v>
      </c>
      <c r="C2431" s="5">
        <v>46</v>
      </c>
      <c r="D2431">
        <v>20737</v>
      </c>
      <c r="E2431" s="3" t="s">
        <v>7185</v>
      </c>
      <c r="F2431" s="4" t="s">
        <v>24</v>
      </c>
      <c r="G2431" s="4" t="s">
        <v>25</v>
      </c>
      <c r="H2431" s="4" t="s">
        <v>26</v>
      </c>
      <c r="I2431" s="4" t="s">
        <v>33</v>
      </c>
      <c r="J2431" s="4" t="s">
        <v>14</v>
      </c>
      <c r="K2431" s="2">
        <v>96229.97</v>
      </c>
      <c r="L2431" s="2">
        <v>57912</v>
      </c>
      <c r="M2431" s="5">
        <v>1</v>
      </c>
      <c r="N2431" s="2">
        <v>10491.44</v>
      </c>
      <c r="O2431" s="2">
        <v>838614.5</v>
      </c>
      <c r="P2431" s="2">
        <v>1785745.06</v>
      </c>
      <c r="Q2431" s="2">
        <v>499403.28</v>
      </c>
      <c r="R2431" s="2">
        <v>1176170.3899999999</v>
      </c>
      <c r="S2431" s="2">
        <v>35061.519999999997</v>
      </c>
      <c r="T2431" s="2">
        <v>1283849.9099999999</v>
      </c>
      <c r="U2431" s="5">
        <v>2</v>
      </c>
      <c r="V2431" s="6">
        <v>5</v>
      </c>
      <c r="W2431">
        <v>2</v>
      </c>
      <c r="X2431">
        <v>1</v>
      </c>
      <c r="Y2431">
        <v>21</v>
      </c>
      <c r="Z2431" s="5">
        <f t="shared" ca="1" si="111"/>
        <v>2364</v>
      </c>
      <c r="AA2431" s="4" t="str">
        <f t="shared" si="112"/>
        <v>Low</v>
      </c>
      <c r="AB2431" s="2">
        <f t="shared" si="113"/>
        <v>0.03</v>
      </c>
      <c r="AC2431" s="2">
        <f>banking_clients[[#This Row],[Bank_Loans]] + banking_clients[[#This Row],[Business_Lending]] + banking_clients[[#This Row],[CreditCard_Balance]]</f>
        <v>2132955.85</v>
      </c>
      <c r="AD2431" s="2">
        <f>banking_clients[[#This Row],[Bank_Deposits]] + banking_clients[[#This Row],[Saving_Accounts]] + banking_clients[[#This Row],[ForeignCurrency_Account]] + banking_clients[[#This Row],[Checking_Accounts]]</f>
        <v>3496380.25</v>
      </c>
    </row>
    <row r="2432" spans="1:30" x14ac:dyDescent="0.2">
      <c r="A2432" t="s">
        <v>7186</v>
      </c>
      <c r="B2432" t="s">
        <v>7187</v>
      </c>
      <c r="C2432" s="5">
        <v>63</v>
      </c>
      <c r="D2432">
        <v>4409</v>
      </c>
      <c r="E2432" s="3" t="s">
        <v>2180</v>
      </c>
      <c r="F2432" s="4" t="s">
        <v>354</v>
      </c>
      <c r="G2432" s="4" t="s">
        <v>11</v>
      </c>
      <c r="H2432" s="4" t="s">
        <v>239</v>
      </c>
      <c r="I2432" s="4" t="s">
        <v>80</v>
      </c>
      <c r="J2432" s="4" t="s">
        <v>14</v>
      </c>
      <c r="K2432" s="2">
        <v>92773.75</v>
      </c>
      <c r="L2432" s="2">
        <v>4323.54</v>
      </c>
      <c r="M2432" s="5">
        <v>1</v>
      </c>
      <c r="N2432" s="2">
        <v>3337.91</v>
      </c>
      <c r="O2432" s="2">
        <v>195565.56</v>
      </c>
      <c r="P2432" s="2">
        <v>3017361.21</v>
      </c>
      <c r="Q2432" s="2">
        <v>1382146.1</v>
      </c>
      <c r="R2432" s="2">
        <v>508084.69</v>
      </c>
      <c r="S2432" s="2">
        <v>31080.74</v>
      </c>
      <c r="T2432" s="2">
        <v>1310289.3700000001</v>
      </c>
      <c r="U2432" s="5">
        <v>2</v>
      </c>
      <c r="V2432" s="6">
        <v>2</v>
      </c>
      <c r="W2432">
        <v>3</v>
      </c>
      <c r="X2432">
        <v>1</v>
      </c>
      <c r="Y2432">
        <v>22</v>
      </c>
      <c r="Z2432" s="5">
        <f t="shared" ca="1" si="111"/>
        <v>7362</v>
      </c>
      <c r="AA2432" s="4" t="str">
        <f t="shared" si="112"/>
        <v>Low</v>
      </c>
      <c r="AB2432" s="2">
        <f t="shared" si="113"/>
        <v>0.01</v>
      </c>
      <c r="AC2432" s="2">
        <f>banking_clients[[#This Row],[Bank_Loans]] + banking_clients[[#This Row],[Business_Lending]] + banking_clients[[#This Row],[CreditCard_Balance]]</f>
        <v>1509192.84</v>
      </c>
      <c r="AD2432" s="2">
        <f>banking_clients[[#This Row],[Bank_Deposits]] + banking_clients[[#This Row],[Saving_Accounts]] + banking_clients[[#This Row],[ForeignCurrency_Account]] + banking_clients[[#This Row],[Checking_Accounts]]</f>
        <v>4938672.74</v>
      </c>
    </row>
    <row r="2433" spans="1:30" x14ac:dyDescent="0.2">
      <c r="A2433" t="s">
        <v>7188</v>
      </c>
      <c r="B2433" t="s">
        <v>7189</v>
      </c>
      <c r="C2433" s="5">
        <v>85</v>
      </c>
      <c r="D2433">
        <v>20250</v>
      </c>
      <c r="E2433" s="3" t="s">
        <v>7190</v>
      </c>
      <c r="F2433" s="4" t="s">
        <v>24</v>
      </c>
      <c r="G2433" s="4" t="s">
        <v>25</v>
      </c>
      <c r="H2433" s="4" t="s">
        <v>636</v>
      </c>
      <c r="I2433" s="4" t="s">
        <v>13</v>
      </c>
      <c r="J2433" s="4" t="s">
        <v>34</v>
      </c>
      <c r="K2433" s="2">
        <v>69441.37</v>
      </c>
      <c r="L2433" s="2">
        <v>4001.19</v>
      </c>
      <c r="M2433" s="5">
        <v>1</v>
      </c>
      <c r="N2433" s="2">
        <v>1463.09</v>
      </c>
      <c r="O2433" s="2">
        <v>31365.79</v>
      </c>
      <c r="P2433" s="2">
        <v>93106.15</v>
      </c>
      <c r="Q2433" s="2">
        <v>109895.78</v>
      </c>
      <c r="R2433" s="2">
        <v>32480.31</v>
      </c>
      <c r="S2433" s="2">
        <v>7873.9</v>
      </c>
      <c r="T2433" s="2">
        <v>374900.4</v>
      </c>
      <c r="U2433" s="5">
        <v>3</v>
      </c>
      <c r="V2433" s="6">
        <v>1</v>
      </c>
      <c r="W2433">
        <v>3</v>
      </c>
      <c r="X2433">
        <v>2</v>
      </c>
      <c r="Y2433">
        <v>1</v>
      </c>
      <c r="Z2433" s="5">
        <f t="shared" ca="1" si="111"/>
        <v>8830</v>
      </c>
      <c r="AA2433" s="4" t="str">
        <f t="shared" si="112"/>
        <v>Low</v>
      </c>
      <c r="AB2433" s="2">
        <f t="shared" si="113"/>
        <v>0.05</v>
      </c>
      <c r="AC2433" s="2">
        <f>banking_clients[[#This Row],[Bank_Loans]] + banking_clients[[#This Row],[Business_Lending]] + banking_clients[[#This Row],[CreditCard_Balance]]</f>
        <v>407729.28</v>
      </c>
      <c r="AD2433" s="2">
        <f>banking_clients[[#This Row],[Bank_Deposits]] + banking_clients[[#This Row],[Saving_Accounts]] + banking_clients[[#This Row],[ForeignCurrency_Account]] + banking_clients[[#This Row],[Checking_Accounts]]</f>
        <v>243356.13999999998</v>
      </c>
    </row>
    <row r="2434" spans="1:30" x14ac:dyDescent="0.2">
      <c r="A2434" t="s">
        <v>7191</v>
      </c>
      <c r="B2434" t="s">
        <v>7192</v>
      </c>
      <c r="C2434" s="5">
        <v>36</v>
      </c>
      <c r="D2434">
        <v>4392</v>
      </c>
      <c r="E2434" s="3" t="s">
        <v>7193</v>
      </c>
      <c r="F2434" s="4" t="s">
        <v>99</v>
      </c>
      <c r="G2434" s="4" t="s">
        <v>25</v>
      </c>
      <c r="H2434" s="4" t="s">
        <v>311</v>
      </c>
      <c r="I2434" s="4" t="s">
        <v>13</v>
      </c>
      <c r="J2434" s="4" t="s">
        <v>14</v>
      </c>
      <c r="K2434" s="2">
        <v>159584.92000000001</v>
      </c>
      <c r="L2434" s="2">
        <v>29373.759999999998</v>
      </c>
      <c r="M2434" s="5">
        <v>1</v>
      </c>
      <c r="N2434" s="2">
        <v>5558.21</v>
      </c>
      <c r="O2434" s="2">
        <v>674240.19</v>
      </c>
      <c r="P2434" s="2">
        <v>815830.63</v>
      </c>
      <c r="Q2434" s="2">
        <v>384316.91</v>
      </c>
      <c r="R2434" s="2">
        <v>339210.23999999999</v>
      </c>
      <c r="S2434" s="2">
        <v>43670.84</v>
      </c>
      <c r="T2434" s="2">
        <v>316959.21000000002</v>
      </c>
      <c r="U2434" s="5">
        <v>3</v>
      </c>
      <c r="V2434" s="6">
        <v>2</v>
      </c>
      <c r="W2434">
        <v>3</v>
      </c>
      <c r="X2434">
        <v>1</v>
      </c>
      <c r="Y2434">
        <v>2</v>
      </c>
      <c r="Z2434" s="5">
        <f t="shared" ref="Z2434:Z2497" ca="1" si="114">DATEDIF(E2434, TODAY(), "D")</f>
        <v>10569</v>
      </c>
      <c r="AA2434" s="4" t="str">
        <f t="shared" ref="AA2434:AA2497" si="115">IF(K2434&lt;100000, "Low", IF(K2434&lt;=300000, "Mid", "High"))</f>
        <v>Mid</v>
      </c>
      <c r="AB2434" s="2">
        <f t="shared" ref="AB2434:AB2497" si="116">IF(I2434="High", 0.05, IF(I2434="Mid", 0.03, 0.01))</f>
        <v>0.05</v>
      </c>
      <c r="AC2434" s="2">
        <f>banking_clients[[#This Row],[Bank_Loans]] + banking_clients[[#This Row],[Business_Lending]] + banking_clients[[#This Row],[CreditCard_Balance]]</f>
        <v>996757.60999999987</v>
      </c>
      <c r="AD2434" s="2">
        <f>banking_clients[[#This Row],[Bank_Deposits]] + banking_clients[[#This Row],[Saving_Accounts]] + banking_clients[[#This Row],[ForeignCurrency_Account]] + banking_clients[[#This Row],[Checking_Accounts]]</f>
        <v>1583028.62</v>
      </c>
    </row>
    <row r="2435" spans="1:30" x14ac:dyDescent="0.2">
      <c r="A2435" t="s">
        <v>7194</v>
      </c>
      <c r="B2435" t="s">
        <v>7195</v>
      </c>
      <c r="C2435" s="5">
        <v>39</v>
      </c>
      <c r="D2435">
        <v>30152</v>
      </c>
      <c r="E2435" s="3" t="s">
        <v>5552</v>
      </c>
      <c r="F2435" s="4" t="s">
        <v>567</v>
      </c>
      <c r="G2435" s="4" t="s">
        <v>11</v>
      </c>
      <c r="H2435" s="4" t="s">
        <v>622</v>
      </c>
      <c r="I2435" s="4" t="s">
        <v>33</v>
      </c>
      <c r="J2435" s="4" t="s">
        <v>34</v>
      </c>
      <c r="K2435" s="2">
        <v>36326.86</v>
      </c>
      <c r="L2435" s="2">
        <v>18414</v>
      </c>
      <c r="M2435" s="5">
        <v>1</v>
      </c>
      <c r="N2435" s="2">
        <v>3041.28</v>
      </c>
      <c r="O2435" s="2">
        <v>751165.61</v>
      </c>
      <c r="P2435" s="2">
        <v>782751.87</v>
      </c>
      <c r="Q2435" s="2">
        <v>334611.49</v>
      </c>
      <c r="R2435" s="2">
        <v>136712.69</v>
      </c>
      <c r="S2435" s="2">
        <v>12228.89</v>
      </c>
      <c r="T2435" s="2">
        <v>631723.06999999995</v>
      </c>
      <c r="U2435" s="5">
        <v>3</v>
      </c>
      <c r="V2435" s="6">
        <v>1</v>
      </c>
      <c r="W2435">
        <v>3</v>
      </c>
      <c r="X2435">
        <v>2</v>
      </c>
      <c r="Y2435">
        <v>3</v>
      </c>
      <c r="Z2435" s="5">
        <f t="shared" ca="1" si="114"/>
        <v>1238</v>
      </c>
      <c r="AA2435" s="4" t="str">
        <f t="shared" si="115"/>
        <v>Low</v>
      </c>
      <c r="AB2435" s="2">
        <f t="shared" si="116"/>
        <v>0.03</v>
      </c>
      <c r="AC2435" s="2">
        <f>banking_clients[[#This Row],[Bank_Loans]] + banking_clients[[#This Row],[Business_Lending]] + banking_clients[[#This Row],[CreditCard_Balance]]</f>
        <v>1385929.96</v>
      </c>
      <c r="AD2435" s="2">
        <f>banking_clients[[#This Row],[Bank_Deposits]] + banking_clients[[#This Row],[Saving_Accounts]] + banking_clients[[#This Row],[ForeignCurrency_Account]] + banking_clients[[#This Row],[Checking_Accounts]]</f>
        <v>1266304.94</v>
      </c>
    </row>
    <row r="2436" spans="1:30" x14ac:dyDescent="0.2">
      <c r="A2436" t="s">
        <v>7196</v>
      </c>
      <c r="B2436" t="s">
        <v>7197</v>
      </c>
      <c r="C2436" s="5">
        <v>46</v>
      </c>
      <c r="D2436">
        <v>15607</v>
      </c>
      <c r="E2436" s="3" t="s">
        <v>7198</v>
      </c>
      <c r="F2436" s="4" t="s">
        <v>377</v>
      </c>
      <c r="G2436" s="4" t="s">
        <v>25</v>
      </c>
      <c r="H2436" s="4" t="s">
        <v>2031</v>
      </c>
      <c r="I2436" s="4" t="s">
        <v>13</v>
      </c>
      <c r="J2436" s="4" t="s">
        <v>14</v>
      </c>
      <c r="K2436" s="2">
        <v>181136.14</v>
      </c>
      <c r="L2436" s="2">
        <v>30762.959999999999</v>
      </c>
      <c r="M2436" s="5">
        <v>2</v>
      </c>
      <c r="N2436" s="2">
        <v>2454.61</v>
      </c>
      <c r="O2436" s="2">
        <v>256129.1</v>
      </c>
      <c r="P2436" s="2">
        <v>573794.84</v>
      </c>
      <c r="Q2436" s="2">
        <v>558891.06999999995</v>
      </c>
      <c r="R2436" s="2">
        <v>137859.79999999999</v>
      </c>
      <c r="S2436" s="2">
        <v>43285.01</v>
      </c>
      <c r="T2436" s="2">
        <v>1123611.8400000001</v>
      </c>
      <c r="U2436" s="5">
        <v>0</v>
      </c>
      <c r="V2436" s="6">
        <v>2</v>
      </c>
      <c r="W2436">
        <v>3</v>
      </c>
      <c r="X2436">
        <v>2</v>
      </c>
      <c r="Y2436">
        <v>4</v>
      </c>
      <c r="Z2436" s="5">
        <f t="shared" ca="1" si="114"/>
        <v>8354</v>
      </c>
      <c r="AA2436" s="4" t="str">
        <f t="shared" si="115"/>
        <v>Mid</v>
      </c>
      <c r="AB2436" s="2">
        <f t="shared" si="116"/>
        <v>0.05</v>
      </c>
      <c r="AC2436" s="2">
        <f>banking_clients[[#This Row],[Bank_Loans]] + banking_clients[[#This Row],[Business_Lending]] + banking_clients[[#This Row],[CreditCard_Balance]]</f>
        <v>1382195.5500000003</v>
      </c>
      <c r="AD2436" s="2">
        <f>banking_clients[[#This Row],[Bank_Deposits]] + banking_clients[[#This Row],[Saving_Accounts]] + banking_clients[[#This Row],[ForeignCurrency_Account]] + banking_clients[[#This Row],[Checking_Accounts]]</f>
        <v>1313830.7199999997</v>
      </c>
    </row>
    <row r="2437" spans="1:30" x14ac:dyDescent="0.2">
      <c r="A2437" t="s">
        <v>7199</v>
      </c>
      <c r="B2437" t="s">
        <v>7200</v>
      </c>
      <c r="C2437" s="5">
        <v>58</v>
      </c>
      <c r="D2437">
        <v>9282</v>
      </c>
      <c r="E2437" s="3" t="s">
        <v>5044</v>
      </c>
      <c r="F2437" s="4" t="s">
        <v>89</v>
      </c>
      <c r="G2437" s="4" t="s">
        <v>11</v>
      </c>
      <c r="H2437" s="4" t="s">
        <v>1603</v>
      </c>
      <c r="I2437" s="4" t="s">
        <v>80</v>
      </c>
      <c r="J2437" s="4" t="s">
        <v>14</v>
      </c>
      <c r="K2437" s="2">
        <v>141030.82</v>
      </c>
      <c r="L2437" s="2">
        <v>23341.14</v>
      </c>
      <c r="M2437" s="5">
        <v>1</v>
      </c>
      <c r="N2437" s="2">
        <v>4405.63</v>
      </c>
      <c r="O2437" s="2">
        <v>1036262.08</v>
      </c>
      <c r="P2437" s="2">
        <v>645661.43000000005</v>
      </c>
      <c r="Q2437" s="2">
        <v>218963.44</v>
      </c>
      <c r="R2437" s="2">
        <v>287684.27</v>
      </c>
      <c r="S2437" s="2">
        <v>25856.95</v>
      </c>
      <c r="T2437" s="2">
        <v>1771415.7</v>
      </c>
      <c r="U2437" s="5">
        <v>2</v>
      </c>
      <c r="V2437" s="6">
        <v>2</v>
      </c>
      <c r="W2437">
        <v>3</v>
      </c>
      <c r="X2437">
        <v>1</v>
      </c>
      <c r="Y2437">
        <v>8</v>
      </c>
      <c r="Z2437" s="5">
        <f t="shared" ca="1" si="114"/>
        <v>1989</v>
      </c>
      <c r="AA2437" s="4" t="str">
        <f t="shared" si="115"/>
        <v>Mid</v>
      </c>
      <c r="AB2437" s="2">
        <f t="shared" si="116"/>
        <v>0.01</v>
      </c>
      <c r="AC2437" s="2">
        <f>banking_clients[[#This Row],[Bank_Loans]] + banking_clients[[#This Row],[Business_Lending]] + banking_clients[[#This Row],[CreditCard_Balance]]</f>
        <v>2812083.4099999997</v>
      </c>
      <c r="AD2437" s="2">
        <f>banking_clients[[#This Row],[Bank_Deposits]] + banking_clients[[#This Row],[Saving_Accounts]] + banking_clients[[#This Row],[ForeignCurrency_Account]] + banking_clients[[#This Row],[Checking_Accounts]]</f>
        <v>1178166.0900000001</v>
      </c>
    </row>
    <row r="2438" spans="1:30" x14ac:dyDescent="0.2">
      <c r="A2438" t="s">
        <v>7201</v>
      </c>
      <c r="B2438" t="s">
        <v>7202</v>
      </c>
      <c r="C2438" s="5">
        <v>28</v>
      </c>
      <c r="D2438">
        <v>23628</v>
      </c>
      <c r="E2438" s="3" t="s">
        <v>3320</v>
      </c>
      <c r="F2438" s="4" t="s">
        <v>153</v>
      </c>
      <c r="G2438" s="4" t="s">
        <v>25</v>
      </c>
      <c r="H2438" s="4" t="s">
        <v>651</v>
      </c>
      <c r="I2438" s="4" t="s">
        <v>80</v>
      </c>
      <c r="J2438" s="4" t="s">
        <v>14</v>
      </c>
      <c r="K2438" s="2">
        <v>387437.27</v>
      </c>
      <c r="L2438" s="2">
        <v>17359.55</v>
      </c>
      <c r="M2438" s="5">
        <v>1</v>
      </c>
      <c r="N2438" s="2">
        <v>5189.07</v>
      </c>
      <c r="O2438" s="2">
        <v>375623.85</v>
      </c>
      <c r="P2438" s="2">
        <v>518662.85</v>
      </c>
      <c r="Q2438" s="2">
        <v>304043.74</v>
      </c>
      <c r="R2438" s="2">
        <v>259987.21</v>
      </c>
      <c r="S2438" s="2">
        <v>56830.58</v>
      </c>
      <c r="T2438" s="2">
        <v>111184.56</v>
      </c>
      <c r="U2438" s="5">
        <v>2</v>
      </c>
      <c r="V2438" s="6">
        <v>4</v>
      </c>
      <c r="W2438">
        <v>3</v>
      </c>
      <c r="X2438">
        <v>1</v>
      </c>
      <c r="Y2438">
        <v>9</v>
      </c>
      <c r="Z2438" s="5">
        <f t="shared" ca="1" si="114"/>
        <v>3177</v>
      </c>
      <c r="AA2438" s="4" t="str">
        <f t="shared" si="115"/>
        <v>High</v>
      </c>
      <c r="AB2438" s="2">
        <f t="shared" si="116"/>
        <v>0.01</v>
      </c>
      <c r="AC2438" s="2">
        <f>banking_clients[[#This Row],[Bank_Loans]] + banking_clients[[#This Row],[Business_Lending]] + banking_clients[[#This Row],[CreditCard_Balance]]</f>
        <v>491997.48</v>
      </c>
      <c r="AD2438" s="2">
        <f>banking_clients[[#This Row],[Bank_Deposits]] + banking_clients[[#This Row],[Saving_Accounts]] + banking_clients[[#This Row],[ForeignCurrency_Account]] + banking_clients[[#This Row],[Checking_Accounts]]</f>
        <v>1139524.3799999999</v>
      </c>
    </row>
    <row r="2439" spans="1:30" x14ac:dyDescent="0.2">
      <c r="A2439" t="s">
        <v>7203</v>
      </c>
      <c r="B2439" t="s">
        <v>4843</v>
      </c>
      <c r="C2439" s="5">
        <v>80</v>
      </c>
      <c r="D2439">
        <v>24295</v>
      </c>
      <c r="E2439" s="3" t="s">
        <v>7204</v>
      </c>
      <c r="F2439" s="4" t="s">
        <v>167</v>
      </c>
      <c r="G2439" s="4" t="s">
        <v>49</v>
      </c>
      <c r="H2439" s="4" t="s">
        <v>1247</v>
      </c>
      <c r="I2439" s="4" t="s">
        <v>13</v>
      </c>
      <c r="J2439" s="4" t="s">
        <v>40</v>
      </c>
      <c r="K2439" s="2">
        <v>156417.85999999999</v>
      </c>
      <c r="L2439" s="2">
        <v>7530.17</v>
      </c>
      <c r="M2439" s="5">
        <v>2</v>
      </c>
      <c r="N2439" s="2">
        <v>2824.71</v>
      </c>
      <c r="O2439" s="2">
        <v>417821.92</v>
      </c>
      <c r="P2439" s="2">
        <v>490114.98</v>
      </c>
      <c r="Q2439" s="2">
        <v>207927.57</v>
      </c>
      <c r="R2439" s="2">
        <v>278523.93</v>
      </c>
      <c r="S2439" s="2">
        <v>11971.13</v>
      </c>
      <c r="T2439" s="2">
        <v>670583.6</v>
      </c>
      <c r="U2439" s="5">
        <v>2</v>
      </c>
      <c r="V2439" s="6">
        <v>2</v>
      </c>
      <c r="W2439">
        <v>4</v>
      </c>
      <c r="X2439">
        <v>2</v>
      </c>
      <c r="Y2439">
        <v>10</v>
      </c>
      <c r="Z2439" s="5">
        <f t="shared" ca="1" si="114"/>
        <v>8001</v>
      </c>
      <c r="AA2439" s="4" t="str">
        <f t="shared" si="115"/>
        <v>Mid</v>
      </c>
      <c r="AB2439" s="2">
        <f t="shared" si="116"/>
        <v>0.05</v>
      </c>
      <c r="AC2439" s="2">
        <f>banking_clients[[#This Row],[Bank_Loans]] + banking_clients[[#This Row],[Business_Lending]] + banking_clients[[#This Row],[CreditCard_Balance]]</f>
        <v>1091230.23</v>
      </c>
      <c r="AD2439" s="2">
        <f>banking_clients[[#This Row],[Bank_Deposits]] + banking_clients[[#This Row],[Saving_Accounts]] + banking_clients[[#This Row],[ForeignCurrency_Account]] + banking_clients[[#This Row],[Checking_Accounts]]</f>
        <v>988537.60999999987</v>
      </c>
    </row>
    <row r="2440" spans="1:30" x14ac:dyDescent="0.2">
      <c r="A2440" t="s">
        <v>7205</v>
      </c>
      <c r="B2440" t="s">
        <v>7206</v>
      </c>
      <c r="C2440" s="5">
        <v>35</v>
      </c>
      <c r="D2440">
        <v>18576</v>
      </c>
      <c r="E2440" s="3" t="s">
        <v>7207</v>
      </c>
      <c r="F2440" s="4" t="s">
        <v>267</v>
      </c>
      <c r="G2440" s="4" t="s">
        <v>25</v>
      </c>
      <c r="H2440" s="4" t="s">
        <v>136</v>
      </c>
      <c r="I2440" s="4" t="s">
        <v>80</v>
      </c>
      <c r="J2440" s="4" t="s">
        <v>14</v>
      </c>
      <c r="K2440" s="2">
        <v>212764.95</v>
      </c>
      <c r="L2440" s="2">
        <v>41923.370000000003</v>
      </c>
      <c r="M2440" s="5">
        <v>1</v>
      </c>
      <c r="N2440" s="2">
        <v>11015.81</v>
      </c>
      <c r="O2440" s="2">
        <v>134687.93</v>
      </c>
      <c r="P2440" s="2">
        <v>1816438.36</v>
      </c>
      <c r="Q2440" s="2">
        <v>491238.05</v>
      </c>
      <c r="R2440" s="2">
        <v>475358.49</v>
      </c>
      <c r="S2440" s="2">
        <v>93046.2</v>
      </c>
      <c r="T2440" s="2">
        <v>2889635.17</v>
      </c>
      <c r="U2440" s="5">
        <v>2</v>
      </c>
      <c r="V2440" s="6">
        <v>2</v>
      </c>
      <c r="W2440">
        <v>4</v>
      </c>
      <c r="X2440">
        <v>1</v>
      </c>
      <c r="Y2440">
        <v>11</v>
      </c>
      <c r="Z2440" s="5">
        <f t="shared" ca="1" si="114"/>
        <v>4542</v>
      </c>
      <c r="AA2440" s="4" t="str">
        <f t="shared" si="115"/>
        <v>Mid</v>
      </c>
      <c r="AB2440" s="2">
        <f t="shared" si="116"/>
        <v>0.01</v>
      </c>
      <c r="AC2440" s="2">
        <f>banking_clients[[#This Row],[Bank_Loans]] + banking_clients[[#This Row],[Business_Lending]] + banking_clients[[#This Row],[CreditCard_Balance]]</f>
        <v>3035338.91</v>
      </c>
      <c r="AD2440" s="2">
        <f>banking_clients[[#This Row],[Bank_Deposits]] + banking_clients[[#This Row],[Saving_Accounts]] + banking_clients[[#This Row],[ForeignCurrency_Account]] + banking_clients[[#This Row],[Checking_Accounts]]</f>
        <v>2876081.1</v>
      </c>
    </row>
    <row r="2441" spans="1:30" x14ac:dyDescent="0.2">
      <c r="A2441" t="s">
        <v>7208</v>
      </c>
      <c r="B2441" t="s">
        <v>7209</v>
      </c>
      <c r="C2441" s="5">
        <v>53</v>
      </c>
      <c r="D2441">
        <v>11654</v>
      </c>
      <c r="E2441" s="3" t="s">
        <v>7210</v>
      </c>
      <c r="F2441" s="4" t="s">
        <v>94</v>
      </c>
      <c r="G2441" s="4" t="s">
        <v>19</v>
      </c>
      <c r="H2441" s="4" t="s">
        <v>211</v>
      </c>
      <c r="I2441" s="4" t="s">
        <v>13</v>
      </c>
      <c r="J2441" s="4" t="s">
        <v>14</v>
      </c>
      <c r="K2441" s="2">
        <v>49412.97</v>
      </c>
      <c r="L2441" s="2">
        <v>4016.32</v>
      </c>
      <c r="M2441" s="5">
        <v>2</v>
      </c>
      <c r="N2441" s="2">
        <v>764.02</v>
      </c>
      <c r="O2441" s="2">
        <v>664358.27</v>
      </c>
      <c r="P2441" s="2">
        <v>103189.39</v>
      </c>
      <c r="Q2441" s="2">
        <v>47023.01</v>
      </c>
      <c r="R2441" s="2">
        <v>14446.52</v>
      </c>
      <c r="S2441" s="2">
        <v>20289.349999999999</v>
      </c>
      <c r="T2441" s="2">
        <v>823954.96</v>
      </c>
      <c r="U2441" s="5">
        <v>1</v>
      </c>
      <c r="V2441" s="6">
        <v>1</v>
      </c>
      <c r="W2441">
        <v>1</v>
      </c>
      <c r="X2441">
        <v>2</v>
      </c>
      <c r="Y2441">
        <v>12</v>
      </c>
      <c r="Z2441" s="5">
        <f t="shared" ca="1" si="114"/>
        <v>1917</v>
      </c>
      <c r="AA2441" s="4" t="str">
        <f t="shared" si="115"/>
        <v>Low</v>
      </c>
      <c r="AB2441" s="2">
        <f t="shared" si="116"/>
        <v>0.05</v>
      </c>
      <c r="AC2441" s="2">
        <f>banking_clients[[#This Row],[Bank_Loans]] + banking_clients[[#This Row],[Business_Lending]] + banking_clients[[#This Row],[CreditCard_Balance]]</f>
        <v>1489077.25</v>
      </c>
      <c r="AD2441" s="2">
        <f>banking_clients[[#This Row],[Bank_Deposits]] + banking_clients[[#This Row],[Saving_Accounts]] + banking_clients[[#This Row],[ForeignCurrency_Account]] + banking_clients[[#This Row],[Checking_Accounts]]</f>
        <v>184948.27000000002</v>
      </c>
    </row>
    <row r="2442" spans="1:30" x14ac:dyDescent="0.2">
      <c r="A2442" t="s">
        <v>7211</v>
      </c>
      <c r="B2442" t="s">
        <v>7212</v>
      </c>
      <c r="C2442" s="5">
        <v>32</v>
      </c>
      <c r="D2442">
        <v>36896</v>
      </c>
      <c r="E2442" s="3" t="s">
        <v>7213</v>
      </c>
      <c r="F2442" s="4" t="s">
        <v>310</v>
      </c>
      <c r="G2442" s="4" t="s">
        <v>25</v>
      </c>
      <c r="H2442" s="4" t="s">
        <v>211</v>
      </c>
      <c r="I2442" s="4" t="s">
        <v>13</v>
      </c>
      <c r="J2442" s="4" t="s">
        <v>14</v>
      </c>
      <c r="K2442" s="2">
        <v>152124.82999999999</v>
      </c>
      <c r="L2442" s="2">
        <v>31244.16</v>
      </c>
      <c r="M2442" s="5">
        <v>1</v>
      </c>
      <c r="N2442" s="2">
        <v>7548.22</v>
      </c>
      <c r="O2442" s="2">
        <v>302888.82</v>
      </c>
      <c r="P2442" s="2">
        <v>939245.76</v>
      </c>
      <c r="Q2442" s="2">
        <v>278589.84000000003</v>
      </c>
      <c r="R2442" s="2">
        <v>315602.49</v>
      </c>
      <c r="S2442" s="2">
        <v>26011.35</v>
      </c>
      <c r="T2442" s="2">
        <v>1038657.52</v>
      </c>
      <c r="U2442" s="5">
        <v>2</v>
      </c>
      <c r="V2442" s="6">
        <v>2</v>
      </c>
      <c r="W2442">
        <v>2</v>
      </c>
      <c r="X2442">
        <v>2</v>
      </c>
      <c r="Y2442">
        <v>13</v>
      </c>
      <c r="Z2442" s="5">
        <f t="shared" ca="1" si="114"/>
        <v>4254</v>
      </c>
      <c r="AA2442" s="4" t="str">
        <f t="shared" si="115"/>
        <v>Mid</v>
      </c>
      <c r="AB2442" s="2">
        <f t="shared" si="116"/>
        <v>0.05</v>
      </c>
      <c r="AC2442" s="2">
        <f>banking_clients[[#This Row],[Bank_Loans]] + banking_clients[[#This Row],[Business_Lending]] + banking_clients[[#This Row],[CreditCard_Balance]]</f>
        <v>1349094.56</v>
      </c>
      <c r="AD2442" s="2">
        <f>banking_clients[[#This Row],[Bank_Deposits]] + banking_clients[[#This Row],[Saving_Accounts]] + banking_clients[[#This Row],[ForeignCurrency_Account]] + banking_clients[[#This Row],[Checking_Accounts]]</f>
        <v>1559449.4400000002</v>
      </c>
    </row>
    <row r="2443" spans="1:30" x14ac:dyDescent="0.2">
      <c r="A2443" t="s">
        <v>7214</v>
      </c>
      <c r="B2443" t="s">
        <v>7215</v>
      </c>
      <c r="C2443" s="5">
        <v>48</v>
      </c>
      <c r="D2443">
        <v>20927</v>
      </c>
      <c r="E2443" s="3" t="s">
        <v>7216</v>
      </c>
      <c r="F2443" s="4" t="s">
        <v>38</v>
      </c>
      <c r="G2443" s="4" t="s">
        <v>11</v>
      </c>
      <c r="H2443" s="4" t="s">
        <v>50</v>
      </c>
      <c r="I2443" s="4" t="s">
        <v>13</v>
      </c>
      <c r="J2443" s="4" t="s">
        <v>14</v>
      </c>
      <c r="K2443" s="2">
        <v>129188.72</v>
      </c>
      <c r="L2443" s="2">
        <v>48889.95</v>
      </c>
      <c r="M2443" s="5">
        <v>1</v>
      </c>
      <c r="N2443" s="2">
        <v>7174.28</v>
      </c>
      <c r="O2443" s="2">
        <v>118555.03</v>
      </c>
      <c r="P2443" s="2">
        <v>1234872.76</v>
      </c>
      <c r="Q2443" s="2">
        <v>475822.53</v>
      </c>
      <c r="R2443" s="2">
        <v>630804.73</v>
      </c>
      <c r="S2443" s="2">
        <v>16776.34</v>
      </c>
      <c r="T2443" s="2">
        <v>847056.39</v>
      </c>
      <c r="U2443" s="5">
        <v>1</v>
      </c>
      <c r="V2443" s="6">
        <v>2</v>
      </c>
      <c r="W2443">
        <v>3</v>
      </c>
      <c r="X2443">
        <v>1</v>
      </c>
      <c r="Y2443">
        <v>14</v>
      </c>
      <c r="Z2443" s="5">
        <f t="shared" ca="1" si="114"/>
        <v>2856</v>
      </c>
      <c r="AA2443" s="4" t="str">
        <f t="shared" si="115"/>
        <v>Mid</v>
      </c>
      <c r="AB2443" s="2">
        <f t="shared" si="116"/>
        <v>0.05</v>
      </c>
      <c r="AC2443" s="2">
        <f>banking_clients[[#This Row],[Bank_Loans]] + banking_clients[[#This Row],[Business_Lending]] + banking_clients[[#This Row],[CreditCard_Balance]]</f>
        <v>972785.70000000007</v>
      </c>
      <c r="AD2443" s="2">
        <f>banking_clients[[#This Row],[Bank_Deposits]] + banking_clients[[#This Row],[Saving_Accounts]] + banking_clients[[#This Row],[ForeignCurrency_Account]] + banking_clients[[#This Row],[Checking_Accounts]]</f>
        <v>2358276.3600000003</v>
      </c>
    </row>
    <row r="2444" spans="1:30" x14ac:dyDescent="0.2">
      <c r="A2444" t="s">
        <v>7217</v>
      </c>
      <c r="B2444" t="s">
        <v>7218</v>
      </c>
      <c r="C2444" s="5">
        <v>64</v>
      </c>
      <c r="D2444">
        <v>16959</v>
      </c>
      <c r="E2444" s="3" t="s">
        <v>6438</v>
      </c>
      <c r="F2444" s="4" t="s">
        <v>99</v>
      </c>
      <c r="G2444" s="4" t="s">
        <v>11</v>
      </c>
      <c r="H2444" s="4" t="s">
        <v>373</v>
      </c>
      <c r="I2444" s="4" t="s">
        <v>13</v>
      </c>
      <c r="J2444" s="4" t="s">
        <v>14</v>
      </c>
      <c r="K2444" s="2">
        <v>281404.06</v>
      </c>
      <c r="L2444" s="2">
        <v>51578.8</v>
      </c>
      <c r="M2444" s="5">
        <v>3</v>
      </c>
      <c r="N2444" s="2">
        <v>3347.19</v>
      </c>
      <c r="O2444" s="2">
        <v>68567.73</v>
      </c>
      <c r="P2444" s="2">
        <v>315547.38</v>
      </c>
      <c r="Q2444" s="2">
        <v>382481.67</v>
      </c>
      <c r="R2444" s="2">
        <v>115700.7</v>
      </c>
      <c r="S2444" s="2">
        <v>904.6</v>
      </c>
      <c r="T2444" s="2">
        <v>495709.37</v>
      </c>
      <c r="U2444" s="5">
        <v>3</v>
      </c>
      <c r="V2444" s="6">
        <v>2</v>
      </c>
      <c r="W2444">
        <v>4</v>
      </c>
      <c r="X2444">
        <v>1</v>
      </c>
      <c r="Y2444">
        <v>15</v>
      </c>
      <c r="Z2444" s="5">
        <f t="shared" ca="1" si="114"/>
        <v>3257</v>
      </c>
      <c r="AA2444" s="4" t="str">
        <f t="shared" si="115"/>
        <v>Mid</v>
      </c>
      <c r="AB2444" s="2">
        <f t="shared" si="116"/>
        <v>0.05</v>
      </c>
      <c r="AC2444" s="2">
        <f>banking_clients[[#This Row],[Bank_Loans]] + banking_clients[[#This Row],[Business_Lending]] + banking_clients[[#This Row],[CreditCard_Balance]]</f>
        <v>567624.28999999992</v>
      </c>
      <c r="AD2444" s="2">
        <f>banking_clients[[#This Row],[Bank_Deposits]] + banking_clients[[#This Row],[Saving_Accounts]] + banking_clients[[#This Row],[ForeignCurrency_Account]] + banking_clients[[#This Row],[Checking_Accounts]]</f>
        <v>814634.35</v>
      </c>
    </row>
    <row r="2445" spans="1:30" x14ac:dyDescent="0.2">
      <c r="A2445" t="s">
        <v>7219</v>
      </c>
      <c r="B2445" t="s">
        <v>7220</v>
      </c>
      <c r="C2445" s="5">
        <v>47</v>
      </c>
      <c r="D2445">
        <v>19141</v>
      </c>
      <c r="E2445" s="3" t="s">
        <v>7221</v>
      </c>
      <c r="F2445" s="4" t="s">
        <v>58</v>
      </c>
      <c r="G2445" s="4" t="s">
        <v>49</v>
      </c>
      <c r="H2445" s="4" t="s">
        <v>350</v>
      </c>
      <c r="I2445" s="4" t="s">
        <v>33</v>
      </c>
      <c r="J2445" s="4" t="s">
        <v>27</v>
      </c>
      <c r="K2445" s="2">
        <v>42385.16</v>
      </c>
      <c r="L2445" s="2">
        <v>8084.52</v>
      </c>
      <c r="M2445" s="5">
        <v>1</v>
      </c>
      <c r="N2445" s="2">
        <v>2287.96</v>
      </c>
      <c r="O2445" s="2">
        <v>540733.61</v>
      </c>
      <c r="P2445" s="2">
        <v>0</v>
      </c>
      <c r="Q2445" s="2">
        <v>0</v>
      </c>
      <c r="R2445" s="2">
        <v>0</v>
      </c>
      <c r="S2445" s="2">
        <v>20014.07</v>
      </c>
      <c r="T2445" s="2">
        <v>308688.63</v>
      </c>
      <c r="U2445" s="5">
        <v>3</v>
      </c>
      <c r="V2445" s="6">
        <v>1</v>
      </c>
      <c r="W2445">
        <v>1</v>
      </c>
      <c r="X2445">
        <v>1</v>
      </c>
      <c r="Y2445">
        <v>1</v>
      </c>
      <c r="Z2445" s="5">
        <f t="shared" ca="1" si="114"/>
        <v>2068</v>
      </c>
      <c r="AA2445" s="4" t="str">
        <f t="shared" si="115"/>
        <v>Low</v>
      </c>
      <c r="AB2445" s="2">
        <f t="shared" si="116"/>
        <v>0.03</v>
      </c>
      <c r="AC2445" s="2">
        <f>banking_clients[[#This Row],[Bank_Loans]] + banking_clients[[#This Row],[Business_Lending]] + banking_clients[[#This Row],[CreditCard_Balance]]</f>
        <v>851710.2</v>
      </c>
      <c r="AD2445" s="2">
        <f>banking_clients[[#This Row],[Bank_Deposits]] + banking_clients[[#This Row],[Saving_Accounts]] + banking_clients[[#This Row],[ForeignCurrency_Account]] + banking_clients[[#This Row],[Checking_Accounts]]</f>
        <v>20014.07</v>
      </c>
    </row>
    <row r="2446" spans="1:30" x14ac:dyDescent="0.2">
      <c r="A2446" t="s">
        <v>7222</v>
      </c>
      <c r="B2446" t="s">
        <v>7223</v>
      </c>
      <c r="C2446" s="5">
        <v>36</v>
      </c>
      <c r="D2446">
        <v>17367</v>
      </c>
      <c r="E2446" s="3" t="s">
        <v>7224</v>
      </c>
      <c r="F2446" s="4" t="s">
        <v>99</v>
      </c>
      <c r="G2446" s="4" t="s">
        <v>25</v>
      </c>
      <c r="H2446" s="4" t="s">
        <v>299</v>
      </c>
      <c r="I2446" s="4" t="s">
        <v>13</v>
      </c>
      <c r="J2446" s="4" t="s">
        <v>14</v>
      </c>
      <c r="K2446" s="2">
        <v>143843.29</v>
      </c>
      <c r="L2446" s="2">
        <v>17099.12</v>
      </c>
      <c r="M2446" s="5">
        <v>1</v>
      </c>
      <c r="N2446" s="2">
        <v>2546.84</v>
      </c>
      <c r="O2446" s="2">
        <v>283138</v>
      </c>
      <c r="P2446" s="2">
        <v>1601165.63</v>
      </c>
      <c r="Q2446" s="2">
        <v>785087.67</v>
      </c>
      <c r="R2446" s="2">
        <v>136357.32999999999</v>
      </c>
      <c r="S2446" s="2">
        <v>18521.599999999999</v>
      </c>
      <c r="T2446" s="2">
        <v>177708.12</v>
      </c>
      <c r="U2446" s="5">
        <v>3</v>
      </c>
      <c r="V2446" s="6">
        <v>2</v>
      </c>
      <c r="W2446">
        <v>1</v>
      </c>
      <c r="X2446">
        <v>2</v>
      </c>
      <c r="Y2446">
        <v>2</v>
      </c>
      <c r="Z2446" s="5">
        <f t="shared" ca="1" si="114"/>
        <v>3657</v>
      </c>
      <c r="AA2446" s="4" t="str">
        <f t="shared" si="115"/>
        <v>Mid</v>
      </c>
      <c r="AB2446" s="2">
        <f t="shared" si="116"/>
        <v>0.05</v>
      </c>
      <c r="AC2446" s="2">
        <f>banking_clients[[#This Row],[Bank_Loans]] + banking_clients[[#This Row],[Business_Lending]] + banking_clients[[#This Row],[CreditCard_Balance]]</f>
        <v>463392.96</v>
      </c>
      <c r="AD2446" s="2">
        <f>banking_clients[[#This Row],[Bank_Deposits]] + banking_clients[[#This Row],[Saving_Accounts]] + banking_clients[[#This Row],[ForeignCurrency_Account]] + banking_clients[[#This Row],[Checking_Accounts]]</f>
        <v>2541132.23</v>
      </c>
    </row>
    <row r="2447" spans="1:30" x14ac:dyDescent="0.2">
      <c r="A2447" t="s">
        <v>7225</v>
      </c>
      <c r="B2447" t="s">
        <v>7226</v>
      </c>
      <c r="C2447" s="5">
        <v>23</v>
      </c>
      <c r="D2447">
        <v>38188</v>
      </c>
      <c r="E2447" s="3" t="s">
        <v>7227</v>
      </c>
      <c r="F2447" s="4" t="s">
        <v>315</v>
      </c>
      <c r="G2447" s="4" t="s">
        <v>114</v>
      </c>
      <c r="H2447" s="4" t="s">
        <v>830</v>
      </c>
      <c r="I2447" s="4" t="s">
        <v>80</v>
      </c>
      <c r="J2447" s="4" t="s">
        <v>14</v>
      </c>
      <c r="K2447" s="2">
        <v>215594.52</v>
      </c>
      <c r="L2447" s="2">
        <v>7002.19</v>
      </c>
      <c r="M2447" s="5">
        <v>1</v>
      </c>
      <c r="N2447" s="2">
        <v>1351.83</v>
      </c>
      <c r="O2447" s="2">
        <v>733193.01</v>
      </c>
      <c r="P2447" s="2">
        <v>44044.29</v>
      </c>
      <c r="Q2447" s="2">
        <v>45987.42</v>
      </c>
      <c r="R2447" s="2">
        <v>18783.599999999999</v>
      </c>
      <c r="S2447" s="2">
        <v>22722.33</v>
      </c>
      <c r="T2447" s="2">
        <v>69448.3</v>
      </c>
      <c r="U2447" s="5">
        <v>3</v>
      </c>
      <c r="V2447" s="6">
        <v>2</v>
      </c>
      <c r="W2447">
        <v>1</v>
      </c>
      <c r="X2447">
        <v>1</v>
      </c>
      <c r="Y2447">
        <v>3</v>
      </c>
      <c r="Z2447" s="5">
        <f t="shared" ca="1" si="114"/>
        <v>9402</v>
      </c>
      <c r="AA2447" s="4" t="str">
        <f t="shared" si="115"/>
        <v>Mid</v>
      </c>
      <c r="AB2447" s="2">
        <f t="shared" si="116"/>
        <v>0.01</v>
      </c>
      <c r="AC2447" s="2">
        <f>banking_clients[[#This Row],[Bank_Loans]] + banking_clients[[#This Row],[Business_Lending]] + banking_clients[[#This Row],[CreditCard_Balance]]</f>
        <v>803993.14</v>
      </c>
      <c r="AD2447" s="2">
        <f>banking_clients[[#This Row],[Bank_Deposits]] + banking_clients[[#This Row],[Saving_Accounts]] + banking_clients[[#This Row],[ForeignCurrency_Account]] + banking_clients[[#This Row],[Checking_Accounts]]</f>
        <v>131537.64000000001</v>
      </c>
    </row>
    <row r="2448" spans="1:30" x14ac:dyDescent="0.2">
      <c r="A2448" t="s">
        <v>7228</v>
      </c>
      <c r="B2448" t="s">
        <v>7229</v>
      </c>
      <c r="C2448" s="5">
        <v>55</v>
      </c>
      <c r="D2448">
        <v>13258</v>
      </c>
      <c r="E2448" s="3" t="s">
        <v>7230</v>
      </c>
      <c r="F2448" s="4" t="s">
        <v>354</v>
      </c>
      <c r="G2448" s="4" t="s">
        <v>25</v>
      </c>
      <c r="H2448" s="4" t="s">
        <v>50</v>
      </c>
      <c r="I2448" s="4" t="s">
        <v>13</v>
      </c>
      <c r="J2448" s="4" t="s">
        <v>34</v>
      </c>
      <c r="K2448" s="2">
        <v>444732.64</v>
      </c>
      <c r="L2448" s="2">
        <v>24804.57</v>
      </c>
      <c r="M2448" s="5">
        <v>2</v>
      </c>
      <c r="N2448" s="2">
        <v>5173.2299999999996</v>
      </c>
      <c r="O2448" s="2">
        <v>1463959.28</v>
      </c>
      <c r="P2448" s="2">
        <v>849591.13</v>
      </c>
      <c r="Q2448" s="2">
        <v>335364.92</v>
      </c>
      <c r="R2448" s="2">
        <v>356604.7</v>
      </c>
      <c r="S2448" s="2">
        <v>2051.04</v>
      </c>
      <c r="T2448" s="2">
        <v>487926.92</v>
      </c>
      <c r="U2448" s="5">
        <v>1</v>
      </c>
      <c r="V2448" s="6">
        <v>4</v>
      </c>
      <c r="W2448">
        <v>2</v>
      </c>
      <c r="X2448">
        <v>1</v>
      </c>
      <c r="Y2448">
        <v>4</v>
      </c>
      <c r="Z2448" s="5">
        <f t="shared" ca="1" si="114"/>
        <v>6788</v>
      </c>
      <c r="AA2448" s="4" t="str">
        <f t="shared" si="115"/>
        <v>High</v>
      </c>
      <c r="AB2448" s="2">
        <f t="shared" si="116"/>
        <v>0.05</v>
      </c>
      <c r="AC2448" s="2">
        <f>banking_clients[[#This Row],[Bank_Loans]] + banking_clients[[#This Row],[Business_Lending]] + banking_clients[[#This Row],[CreditCard_Balance]]</f>
        <v>1957059.43</v>
      </c>
      <c r="AD2448" s="2">
        <f>banking_clients[[#This Row],[Bank_Deposits]] + banking_clients[[#This Row],[Saving_Accounts]] + banking_clients[[#This Row],[ForeignCurrency_Account]] + banking_clients[[#This Row],[Checking_Accounts]]</f>
        <v>1543611.79</v>
      </c>
    </row>
    <row r="2449" spans="1:30" x14ac:dyDescent="0.2">
      <c r="A2449" t="s">
        <v>7231</v>
      </c>
      <c r="B2449" t="s">
        <v>7232</v>
      </c>
      <c r="C2449" s="5">
        <v>64</v>
      </c>
      <c r="D2449">
        <v>26950</v>
      </c>
      <c r="E2449" s="3" t="s">
        <v>7233</v>
      </c>
      <c r="F2449" s="4" t="s">
        <v>377</v>
      </c>
      <c r="G2449" s="4" t="s">
        <v>49</v>
      </c>
      <c r="H2449" s="4" t="s">
        <v>1183</v>
      </c>
      <c r="I2449" s="4" t="s">
        <v>80</v>
      </c>
      <c r="J2449" s="4" t="s">
        <v>40</v>
      </c>
      <c r="K2449" s="2">
        <v>62223.13</v>
      </c>
      <c r="L2449" s="2">
        <v>5403.25</v>
      </c>
      <c r="M2449" s="5">
        <v>1</v>
      </c>
      <c r="N2449" s="2">
        <v>1817.38</v>
      </c>
      <c r="O2449" s="2">
        <v>19043.330000000002</v>
      </c>
      <c r="P2449" s="2">
        <v>196999.43</v>
      </c>
      <c r="Q2449" s="2">
        <v>154943.37</v>
      </c>
      <c r="R2449" s="2">
        <v>54451.53</v>
      </c>
      <c r="S2449" s="2">
        <v>17116.93</v>
      </c>
      <c r="T2449" s="2">
        <v>462183.45</v>
      </c>
      <c r="U2449" s="5">
        <v>2</v>
      </c>
      <c r="V2449" s="6">
        <v>1</v>
      </c>
      <c r="W2449">
        <v>2</v>
      </c>
      <c r="X2449">
        <v>2</v>
      </c>
      <c r="Y2449">
        <v>5</v>
      </c>
      <c r="Z2449" s="5">
        <f t="shared" ca="1" si="114"/>
        <v>8826</v>
      </c>
      <c r="AA2449" s="4" t="str">
        <f t="shared" si="115"/>
        <v>Low</v>
      </c>
      <c r="AB2449" s="2">
        <f t="shared" si="116"/>
        <v>0.01</v>
      </c>
      <c r="AC2449" s="2">
        <f>banking_clients[[#This Row],[Bank_Loans]] + banking_clients[[#This Row],[Business_Lending]] + banking_clients[[#This Row],[CreditCard_Balance]]</f>
        <v>483044.16000000003</v>
      </c>
      <c r="AD2449" s="2">
        <f>banking_clients[[#This Row],[Bank_Deposits]] + banking_clients[[#This Row],[Saving_Accounts]] + banking_clients[[#This Row],[ForeignCurrency_Account]] + banking_clients[[#This Row],[Checking_Accounts]]</f>
        <v>423511.26</v>
      </c>
    </row>
    <row r="2450" spans="1:30" x14ac:dyDescent="0.2">
      <c r="A2450" t="s">
        <v>7234</v>
      </c>
      <c r="B2450" t="s">
        <v>7235</v>
      </c>
      <c r="C2450" s="5">
        <v>26</v>
      </c>
      <c r="D2450">
        <v>14661</v>
      </c>
      <c r="E2450" s="3" t="s">
        <v>7236</v>
      </c>
      <c r="F2450" s="4" t="s">
        <v>446</v>
      </c>
      <c r="G2450" s="4" t="s">
        <v>11</v>
      </c>
      <c r="H2450" s="4" t="s">
        <v>334</v>
      </c>
      <c r="I2450" s="4" t="s">
        <v>80</v>
      </c>
      <c r="J2450" s="4" t="s">
        <v>34</v>
      </c>
      <c r="K2450" s="2">
        <v>196715.22</v>
      </c>
      <c r="L2450" s="2">
        <v>8588.7199999999993</v>
      </c>
      <c r="M2450" s="5">
        <v>1</v>
      </c>
      <c r="N2450" s="2">
        <v>3537.8</v>
      </c>
      <c r="O2450" s="2">
        <v>48536.46</v>
      </c>
      <c r="P2450" s="2">
        <v>556830.61</v>
      </c>
      <c r="Q2450" s="2">
        <v>295120.21999999997</v>
      </c>
      <c r="R2450" s="2">
        <v>290498.53000000003</v>
      </c>
      <c r="S2450" s="2">
        <v>23872.31</v>
      </c>
      <c r="T2450" s="2">
        <v>1159400.76</v>
      </c>
      <c r="U2450" s="5">
        <v>2</v>
      </c>
      <c r="V2450" s="6">
        <v>2</v>
      </c>
      <c r="W2450">
        <v>3</v>
      </c>
      <c r="X2450">
        <v>1</v>
      </c>
      <c r="Y2450">
        <v>6</v>
      </c>
      <c r="Z2450" s="5">
        <f t="shared" ca="1" si="114"/>
        <v>5776</v>
      </c>
      <c r="AA2450" s="4" t="str">
        <f t="shared" si="115"/>
        <v>Mid</v>
      </c>
      <c r="AB2450" s="2">
        <f t="shared" si="116"/>
        <v>0.01</v>
      </c>
      <c r="AC2450" s="2">
        <f>banking_clients[[#This Row],[Bank_Loans]] + banking_clients[[#This Row],[Business_Lending]] + banking_clients[[#This Row],[CreditCard_Balance]]</f>
        <v>1211475.02</v>
      </c>
      <c r="AD2450" s="2">
        <f>banking_clients[[#This Row],[Bank_Deposits]] + banking_clients[[#This Row],[Saving_Accounts]] + banking_clients[[#This Row],[ForeignCurrency_Account]] + banking_clients[[#This Row],[Checking_Accounts]]</f>
        <v>1166321.67</v>
      </c>
    </row>
    <row r="2451" spans="1:30" x14ac:dyDescent="0.2">
      <c r="A2451" t="s">
        <v>7237</v>
      </c>
      <c r="B2451" t="s">
        <v>4659</v>
      </c>
      <c r="C2451" s="5">
        <v>17</v>
      </c>
      <c r="D2451">
        <v>38354</v>
      </c>
      <c r="E2451" s="3" t="s">
        <v>7238</v>
      </c>
      <c r="F2451" s="4" t="s">
        <v>248</v>
      </c>
      <c r="G2451" s="4" t="s">
        <v>25</v>
      </c>
      <c r="H2451" s="4" t="s">
        <v>1800</v>
      </c>
      <c r="I2451" s="4" t="s">
        <v>33</v>
      </c>
      <c r="J2451" s="4" t="s">
        <v>27</v>
      </c>
      <c r="K2451" s="2">
        <v>310375.37</v>
      </c>
      <c r="L2451" s="2">
        <v>4999.28</v>
      </c>
      <c r="M2451" s="5">
        <v>1</v>
      </c>
      <c r="N2451" s="2">
        <v>3255.6</v>
      </c>
      <c r="O2451" s="2">
        <v>112540.47</v>
      </c>
      <c r="P2451" s="2">
        <v>1312646.53</v>
      </c>
      <c r="Q2451" s="2">
        <v>399501.12</v>
      </c>
      <c r="R2451" s="2">
        <v>845800.94</v>
      </c>
      <c r="S2451" s="2">
        <v>85558.53</v>
      </c>
      <c r="T2451" s="2">
        <v>1600952.63</v>
      </c>
      <c r="U2451" s="5">
        <v>1</v>
      </c>
      <c r="V2451" s="6">
        <v>4</v>
      </c>
      <c r="W2451">
        <v>3</v>
      </c>
      <c r="X2451">
        <v>1</v>
      </c>
      <c r="Y2451">
        <v>7</v>
      </c>
      <c r="Z2451" s="5">
        <f t="shared" ca="1" si="114"/>
        <v>8851</v>
      </c>
      <c r="AA2451" s="4" t="str">
        <f t="shared" si="115"/>
        <v>High</v>
      </c>
      <c r="AB2451" s="2">
        <f t="shared" si="116"/>
        <v>0.03</v>
      </c>
      <c r="AC2451" s="2">
        <f>banking_clients[[#This Row],[Bank_Loans]] + banking_clients[[#This Row],[Business_Lending]] + banking_clients[[#This Row],[CreditCard_Balance]]</f>
        <v>1716748.7</v>
      </c>
      <c r="AD2451" s="2">
        <f>banking_clients[[#This Row],[Bank_Deposits]] + banking_clients[[#This Row],[Saving_Accounts]] + banking_clients[[#This Row],[ForeignCurrency_Account]] + banking_clients[[#This Row],[Checking_Accounts]]</f>
        <v>2643507.1199999996</v>
      </c>
    </row>
    <row r="2452" spans="1:30" x14ac:dyDescent="0.2">
      <c r="A2452" t="s">
        <v>7239</v>
      </c>
      <c r="B2452" t="s">
        <v>7240</v>
      </c>
      <c r="C2452" s="5">
        <v>61</v>
      </c>
      <c r="D2452">
        <v>4088</v>
      </c>
      <c r="E2452" s="3" t="s">
        <v>4481</v>
      </c>
      <c r="F2452" s="4" t="s">
        <v>104</v>
      </c>
      <c r="G2452" s="4" t="s">
        <v>25</v>
      </c>
      <c r="H2452" s="4" t="s">
        <v>90</v>
      </c>
      <c r="I2452" s="4" t="s">
        <v>13</v>
      </c>
      <c r="J2452" s="4" t="s">
        <v>34</v>
      </c>
      <c r="K2452" s="2">
        <v>238755.41</v>
      </c>
      <c r="L2452" s="2">
        <v>18611.45</v>
      </c>
      <c r="M2452" s="5">
        <v>1</v>
      </c>
      <c r="N2452" s="2">
        <v>4041.82</v>
      </c>
      <c r="O2452" s="2">
        <v>1129042.77</v>
      </c>
      <c r="P2452" s="2">
        <v>1505541.47</v>
      </c>
      <c r="Q2452" s="2">
        <v>547469.63</v>
      </c>
      <c r="R2452" s="2">
        <v>298160.38</v>
      </c>
      <c r="S2452" s="2">
        <v>17732.43</v>
      </c>
      <c r="T2452" s="2">
        <v>1508409.47</v>
      </c>
      <c r="U2452" s="5">
        <v>0</v>
      </c>
      <c r="V2452" s="6">
        <v>2</v>
      </c>
      <c r="W2452">
        <v>3</v>
      </c>
      <c r="X2452">
        <v>1</v>
      </c>
      <c r="Y2452">
        <v>8</v>
      </c>
      <c r="Z2452" s="5">
        <f t="shared" ca="1" si="114"/>
        <v>8486</v>
      </c>
      <c r="AA2452" s="4" t="str">
        <f t="shared" si="115"/>
        <v>Mid</v>
      </c>
      <c r="AB2452" s="2">
        <f t="shared" si="116"/>
        <v>0.05</v>
      </c>
      <c r="AC2452" s="2">
        <f>banking_clients[[#This Row],[Bank_Loans]] + banking_clients[[#This Row],[Business_Lending]] + banking_clients[[#This Row],[CreditCard_Balance]]</f>
        <v>2641494.06</v>
      </c>
      <c r="AD2452" s="2">
        <f>banking_clients[[#This Row],[Bank_Deposits]] + banking_clients[[#This Row],[Saving_Accounts]] + banking_clients[[#This Row],[ForeignCurrency_Account]] + banking_clients[[#This Row],[Checking_Accounts]]</f>
        <v>2368903.91</v>
      </c>
    </row>
    <row r="2453" spans="1:30" x14ac:dyDescent="0.2">
      <c r="A2453" t="s">
        <v>7241</v>
      </c>
      <c r="B2453" t="s">
        <v>7242</v>
      </c>
      <c r="C2453" s="5">
        <v>24</v>
      </c>
      <c r="D2453">
        <v>4579</v>
      </c>
      <c r="E2453" s="3" t="s">
        <v>7243</v>
      </c>
      <c r="F2453" s="4" t="s">
        <v>94</v>
      </c>
      <c r="G2453" s="4" t="s">
        <v>25</v>
      </c>
      <c r="H2453" s="4" t="s">
        <v>1414</v>
      </c>
      <c r="I2453" s="4" t="s">
        <v>33</v>
      </c>
      <c r="J2453" s="4" t="s">
        <v>14</v>
      </c>
      <c r="K2453" s="2">
        <v>231471.25</v>
      </c>
      <c r="L2453" s="2">
        <v>34530.6</v>
      </c>
      <c r="M2453" s="5">
        <v>1</v>
      </c>
      <c r="N2453" s="2">
        <v>687.65</v>
      </c>
      <c r="O2453" s="2">
        <v>204679.25</v>
      </c>
      <c r="P2453" s="2">
        <v>544808.01</v>
      </c>
      <c r="Q2453" s="2">
        <v>442656.51</v>
      </c>
      <c r="R2453" s="2">
        <v>176381.59</v>
      </c>
      <c r="S2453" s="2">
        <v>41004.89</v>
      </c>
      <c r="T2453" s="2">
        <v>771748.99</v>
      </c>
      <c r="U2453" s="5">
        <v>0</v>
      </c>
      <c r="V2453" s="6">
        <v>2</v>
      </c>
      <c r="W2453">
        <v>3</v>
      </c>
      <c r="X2453">
        <v>1</v>
      </c>
      <c r="Y2453">
        <v>9</v>
      </c>
      <c r="Z2453" s="5">
        <f t="shared" ca="1" si="114"/>
        <v>11078</v>
      </c>
      <c r="AA2453" s="4" t="str">
        <f t="shared" si="115"/>
        <v>Mid</v>
      </c>
      <c r="AB2453" s="2">
        <f t="shared" si="116"/>
        <v>0.03</v>
      </c>
      <c r="AC2453" s="2">
        <f>banking_clients[[#This Row],[Bank_Loans]] + banking_clients[[#This Row],[Business_Lending]] + banking_clients[[#This Row],[CreditCard_Balance]]</f>
        <v>977115.89</v>
      </c>
      <c r="AD2453" s="2">
        <f>banking_clients[[#This Row],[Bank_Deposits]] + banking_clients[[#This Row],[Saving_Accounts]] + banking_clients[[#This Row],[ForeignCurrency_Account]] + banking_clients[[#This Row],[Checking_Accounts]]</f>
        <v>1204851</v>
      </c>
    </row>
    <row r="2454" spans="1:30" x14ac:dyDescent="0.2">
      <c r="A2454" t="s">
        <v>7244</v>
      </c>
      <c r="B2454" t="s">
        <v>7245</v>
      </c>
      <c r="C2454" s="5">
        <v>20</v>
      </c>
      <c r="D2454">
        <v>25414</v>
      </c>
      <c r="E2454" s="3" t="s">
        <v>7246</v>
      </c>
      <c r="F2454" s="4" t="s">
        <v>94</v>
      </c>
      <c r="G2454" s="4" t="s">
        <v>11</v>
      </c>
      <c r="H2454" s="4" t="s">
        <v>659</v>
      </c>
      <c r="I2454" s="4" t="s">
        <v>80</v>
      </c>
      <c r="J2454" s="4" t="s">
        <v>14</v>
      </c>
      <c r="K2454" s="2">
        <v>271912.21999999997</v>
      </c>
      <c r="L2454" s="2">
        <v>47987.28</v>
      </c>
      <c r="M2454" s="5">
        <v>2</v>
      </c>
      <c r="N2454" s="2">
        <v>481.8</v>
      </c>
      <c r="O2454" s="2">
        <v>498543.51</v>
      </c>
      <c r="P2454" s="2">
        <v>1304703.25</v>
      </c>
      <c r="Q2454" s="2">
        <v>357452.94</v>
      </c>
      <c r="R2454" s="2">
        <v>284175.09000000003</v>
      </c>
      <c r="S2454" s="2">
        <v>265.95</v>
      </c>
      <c r="T2454" s="2">
        <v>2400841.52</v>
      </c>
      <c r="U2454" s="5">
        <v>1</v>
      </c>
      <c r="V2454" s="6">
        <v>4</v>
      </c>
      <c r="W2454">
        <v>3</v>
      </c>
      <c r="X2454">
        <v>1</v>
      </c>
      <c r="Y2454">
        <v>10</v>
      </c>
      <c r="Z2454" s="5">
        <f t="shared" ca="1" si="114"/>
        <v>4426</v>
      </c>
      <c r="AA2454" s="4" t="str">
        <f t="shared" si="115"/>
        <v>Mid</v>
      </c>
      <c r="AB2454" s="2">
        <f t="shared" si="116"/>
        <v>0.01</v>
      </c>
      <c r="AC2454" s="2">
        <f>banking_clients[[#This Row],[Bank_Loans]] + banking_clients[[#This Row],[Business_Lending]] + banking_clients[[#This Row],[CreditCard_Balance]]</f>
        <v>2899866.83</v>
      </c>
      <c r="AD2454" s="2">
        <f>banking_clients[[#This Row],[Bank_Deposits]] + banking_clients[[#This Row],[Saving_Accounts]] + banking_clients[[#This Row],[ForeignCurrency_Account]] + banking_clients[[#This Row],[Checking_Accounts]]</f>
        <v>1946597.23</v>
      </c>
    </row>
    <row r="2455" spans="1:30" x14ac:dyDescent="0.2">
      <c r="A2455" t="s">
        <v>7247</v>
      </c>
      <c r="B2455" t="s">
        <v>7248</v>
      </c>
      <c r="C2455" s="5">
        <v>80</v>
      </c>
      <c r="D2455">
        <v>12544</v>
      </c>
      <c r="E2455" s="3" t="s">
        <v>7249</v>
      </c>
      <c r="F2455" s="4" t="s">
        <v>284</v>
      </c>
      <c r="G2455" s="4" t="s">
        <v>49</v>
      </c>
      <c r="H2455" s="4" t="s">
        <v>843</v>
      </c>
      <c r="I2455" s="4" t="s">
        <v>33</v>
      </c>
      <c r="J2455" s="4" t="s">
        <v>27</v>
      </c>
      <c r="K2455" s="2">
        <v>126670.72</v>
      </c>
      <c r="L2455" s="2">
        <v>39311</v>
      </c>
      <c r="M2455" s="5">
        <v>1</v>
      </c>
      <c r="N2455" s="2">
        <v>3014.14</v>
      </c>
      <c r="O2455" s="2">
        <v>347595.64</v>
      </c>
      <c r="P2455" s="2">
        <v>425301.02</v>
      </c>
      <c r="Q2455" s="2">
        <v>396467.05</v>
      </c>
      <c r="R2455" s="2">
        <v>298431.56</v>
      </c>
      <c r="S2455" s="2">
        <v>41444.269999999997</v>
      </c>
      <c r="T2455" s="2">
        <v>1105772.3400000001</v>
      </c>
      <c r="U2455" s="5">
        <v>3</v>
      </c>
      <c r="V2455" s="6">
        <v>3</v>
      </c>
      <c r="W2455">
        <v>3</v>
      </c>
      <c r="X2455">
        <v>1</v>
      </c>
      <c r="Y2455">
        <v>11</v>
      </c>
      <c r="Z2455" s="5">
        <f t="shared" ca="1" si="114"/>
        <v>4164</v>
      </c>
      <c r="AA2455" s="4" t="str">
        <f t="shared" si="115"/>
        <v>Mid</v>
      </c>
      <c r="AB2455" s="2">
        <f t="shared" si="116"/>
        <v>0.03</v>
      </c>
      <c r="AC2455" s="2">
        <f>banking_clients[[#This Row],[Bank_Loans]] + banking_clients[[#This Row],[Business_Lending]] + banking_clients[[#This Row],[CreditCard_Balance]]</f>
        <v>1456382.1199999999</v>
      </c>
      <c r="AD2455" s="2">
        <f>banking_clients[[#This Row],[Bank_Deposits]] + banking_clients[[#This Row],[Saving_Accounts]] + banking_clients[[#This Row],[ForeignCurrency_Account]] + banking_clients[[#This Row],[Checking_Accounts]]</f>
        <v>1161643.9000000001</v>
      </c>
    </row>
    <row r="2456" spans="1:30" x14ac:dyDescent="0.2">
      <c r="A2456" t="s">
        <v>7250</v>
      </c>
      <c r="B2456" t="s">
        <v>7251</v>
      </c>
      <c r="C2456" s="5">
        <v>28</v>
      </c>
      <c r="D2456">
        <v>29644</v>
      </c>
      <c r="E2456" s="3" t="s">
        <v>7252</v>
      </c>
      <c r="F2456" s="4" t="s">
        <v>187</v>
      </c>
      <c r="G2456" s="4" t="s">
        <v>25</v>
      </c>
      <c r="H2456" s="4" t="s">
        <v>651</v>
      </c>
      <c r="I2456" s="4" t="s">
        <v>13</v>
      </c>
      <c r="J2456" s="4" t="s">
        <v>14</v>
      </c>
      <c r="K2456" s="2">
        <v>135342.1</v>
      </c>
      <c r="L2456" s="2">
        <v>34214.11</v>
      </c>
      <c r="M2456" s="5">
        <v>1</v>
      </c>
      <c r="N2456" s="2">
        <v>5969.94</v>
      </c>
      <c r="O2456" s="2">
        <v>1170851.54</v>
      </c>
      <c r="P2456" s="2">
        <v>553783.56999999995</v>
      </c>
      <c r="Q2456" s="2">
        <v>367182.59</v>
      </c>
      <c r="R2456" s="2">
        <v>272317.05</v>
      </c>
      <c r="S2456" s="2">
        <v>40414.44</v>
      </c>
      <c r="T2456" s="2">
        <v>1378300.61</v>
      </c>
      <c r="U2456" s="5">
        <v>0</v>
      </c>
      <c r="V2456" s="6">
        <v>3</v>
      </c>
      <c r="W2456">
        <v>3</v>
      </c>
      <c r="X2456">
        <v>2</v>
      </c>
      <c r="Y2456">
        <v>12</v>
      </c>
      <c r="Z2456" s="5">
        <f t="shared" ca="1" si="114"/>
        <v>6334</v>
      </c>
      <c r="AA2456" s="4" t="str">
        <f t="shared" si="115"/>
        <v>Mid</v>
      </c>
      <c r="AB2456" s="2">
        <f t="shared" si="116"/>
        <v>0.05</v>
      </c>
      <c r="AC2456" s="2">
        <f>banking_clients[[#This Row],[Bank_Loans]] + banking_clients[[#This Row],[Business_Lending]] + banking_clients[[#This Row],[CreditCard_Balance]]</f>
        <v>2555122.0900000003</v>
      </c>
      <c r="AD2456" s="2">
        <f>banking_clients[[#This Row],[Bank_Deposits]] + banking_clients[[#This Row],[Saving_Accounts]] + banking_clients[[#This Row],[ForeignCurrency_Account]] + banking_clients[[#This Row],[Checking_Accounts]]</f>
        <v>1233697.6499999999</v>
      </c>
    </row>
    <row r="2457" spans="1:30" x14ac:dyDescent="0.2">
      <c r="A2457" t="s">
        <v>7253</v>
      </c>
      <c r="B2457" t="s">
        <v>7254</v>
      </c>
      <c r="C2457" s="5">
        <v>25</v>
      </c>
      <c r="D2457">
        <v>7629</v>
      </c>
      <c r="E2457" s="3" t="s">
        <v>7255</v>
      </c>
      <c r="F2457" s="4" t="s">
        <v>415</v>
      </c>
      <c r="G2457" s="4" t="s">
        <v>49</v>
      </c>
      <c r="H2457" s="4" t="s">
        <v>514</v>
      </c>
      <c r="I2457" s="4" t="s">
        <v>13</v>
      </c>
      <c r="J2457" s="4" t="s">
        <v>27</v>
      </c>
      <c r="K2457" s="2">
        <v>133539.26</v>
      </c>
      <c r="L2457" s="2">
        <v>21502.92</v>
      </c>
      <c r="M2457" s="5">
        <v>2</v>
      </c>
      <c r="N2457" s="2">
        <v>2129.1</v>
      </c>
      <c r="O2457" s="2">
        <v>0</v>
      </c>
      <c r="P2457" s="2">
        <v>724809.53</v>
      </c>
      <c r="Q2457" s="2">
        <v>126714.95</v>
      </c>
      <c r="R2457" s="2">
        <v>353534.71999999997</v>
      </c>
      <c r="S2457" s="2">
        <v>18185.7</v>
      </c>
      <c r="T2457" s="2">
        <v>550483.57999999996</v>
      </c>
      <c r="U2457" s="5">
        <v>0</v>
      </c>
      <c r="V2457" s="6">
        <v>1</v>
      </c>
      <c r="W2457">
        <v>4</v>
      </c>
      <c r="X2457">
        <v>2</v>
      </c>
      <c r="Y2457">
        <v>13</v>
      </c>
      <c r="Z2457" s="5">
        <f t="shared" ca="1" si="114"/>
        <v>3788</v>
      </c>
      <c r="AA2457" s="4" t="str">
        <f t="shared" si="115"/>
        <v>Mid</v>
      </c>
      <c r="AB2457" s="2">
        <f t="shared" si="116"/>
        <v>0.05</v>
      </c>
      <c r="AC2457" s="2">
        <f>banking_clients[[#This Row],[Bank_Loans]] + banking_clients[[#This Row],[Business_Lending]] + banking_clients[[#This Row],[CreditCard_Balance]]</f>
        <v>552612.67999999993</v>
      </c>
      <c r="AD2457" s="2">
        <f>banking_clients[[#This Row],[Bank_Deposits]] + banking_clients[[#This Row],[Saving_Accounts]] + banking_clients[[#This Row],[ForeignCurrency_Account]] + banking_clients[[#This Row],[Checking_Accounts]]</f>
        <v>1223244.8999999999</v>
      </c>
    </row>
    <row r="2458" spans="1:30" x14ac:dyDescent="0.2">
      <c r="A2458" t="s">
        <v>7256</v>
      </c>
      <c r="B2458" t="s">
        <v>7257</v>
      </c>
      <c r="C2458" s="5">
        <v>58</v>
      </c>
      <c r="D2458">
        <v>4796</v>
      </c>
      <c r="E2458" s="3" t="s">
        <v>7258</v>
      </c>
      <c r="F2458" s="4" t="s">
        <v>58</v>
      </c>
      <c r="G2458" s="4" t="s">
        <v>49</v>
      </c>
      <c r="H2458" s="4" t="s">
        <v>90</v>
      </c>
      <c r="I2458" s="4" t="s">
        <v>13</v>
      </c>
      <c r="J2458" s="4" t="s">
        <v>40</v>
      </c>
      <c r="K2458" s="2">
        <v>168781.14</v>
      </c>
      <c r="L2458" s="2">
        <v>66158.899999999994</v>
      </c>
      <c r="M2458" s="5">
        <v>1</v>
      </c>
      <c r="N2458" s="2">
        <v>131.19999999999999</v>
      </c>
      <c r="O2458" s="2">
        <v>1150087.28</v>
      </c>
      <c r="P2458" s="2">
        <v>1056468.6599999999</v>
      </c>
      <c r="Q2458" s="2">
        <v>215605.85</v>
      </c>
      <c r="R2458" s="2">
        <v>251540.16</v>
      </c>
      <c r="S2458" s="2">
        <v>74636.38</v>
      </c>
      <c r="T2458" s="2">
        <v>3207843.85</v>
      </c>
      <c r="U2458" s="5">
        <v>1</v>
      </c>
      <c r="V2458" s="6">
        <v>4</v>
      </c>
      <c r="W2458">
        <v>4</v>
      </c>
      <c r="X2458">
        <v>2</v>
      </c>
      <c r="Y2458">
        <v>14</v>
      </c>
      <c r="Z2458" s="5">
        <f t="shared" ca="1" si="114"/>
        <v>5148</v>
      </c>
      <c r="AA2458" s="4" t="str">
        <f t="shared" si="115"/>
        <v>Mid</v>
      </c>
      <c r="AB2458" s="2">
        <f t="shared" si="116"/>
        <v>0.05</v>
      </c>
      <c r="AC2458" s="2">
        <f>banking_clients[[#This Row],[Bank_Loans]] + banking_clients[[#This Row],[Business_Lending]] + banking_clients[[#This Row],[CreditCard_Balance]]</f>
        <v>4358062.33</v>
      </c>
      <c r="AD2458" s="2">
        <f>banking_clients[[#This Row],[Bank_Deposits]] + banking_clients[[#This Row],[Saving_Accounts]] + banking_clients[[#This Row],[ForeignCurrency_Account]] + banking_clients[[#This Row],[Checking_Accounts]]</f>
        <v>1598251.0499999998</v>
      </c>
    </row>
    <row r="2459" spans="1:30" x14ac:dyDescent="0.2">
      <c r="A2459" t="s">
        <v>7259</v>
      </c>
      <c r="B2459" t="s">
        <v>7260</v>
      </c>
      <c r="C2459" s="5">
        <v>67</v>
      </c>
      <c r="D2459">
        <v>32900</v>
      </c>
      <c r="E2459" s="3" t="s">
        <v>7261</v>
      </c>
      <c r="F2459" s="4" t="s">
        <v>506</v>
      </c>
      <c r="G2459" s="4" t="s">
        <v>114</v>
      </c>
      <c r="H2459" s="4" t="s">
        <v>404</v>
      </c>
      <c r="I2459" s="4" t="s">
        <v>13</v>
      </c>
      <c r="J2459" s="4" t="s">
        <v>40</v>
      </c>
      <c r="K2459" s="2">
        <v>329938.28999999998</v>
      </c>
      <c r="L2459" s="2">
        <v>23935.52</v>
      </c>
      <c r="M2459" s="5">
        <v>2</v>
      </c>
      <c r="N2459" s="2">
        <v>4935.2</v>
      </c>
      <c r="O2459" s="2">
        <v>320711.89</v>
      </c>
      <c r="P2459" s="2">
        <v>603889.38</v>
      </c>
      <c r="Q2459" s="2">
        <v>578008.4</v>
      </c>
      <c r="R2459" s="2">
        <v>313159.78000000003</v>
      </c>
      <c r="S2459" s="2">
        <v>41533.79</v>
      </c>
      <c r="T2459" s="2">
        <v>467754</v>
      </c>
      <c r="U2459" s="5">
        <v>0</v>
      </c>
      <c r="V2459" s="6">
        <v>4</v>
      </c>
      <c r="W2459">
        <v>1</v>
      </c>
      <c r="X2459">
        <v>1</v>
      </c>
      <c r="Y2459">
        <v>15</v>
      </c>
      <c r="Z2459" s="5">
        <f t="shared" ca="1" si="114"/>
        <v>3048</v>
      </c>
      <c r="AA2459" s="4" t="str">
        <f t="shared" si="115"/>
        <v>High</v>
      </c>
      <c r="AB2459" s="2">
        <f t="shared" si="116"/>
        <v>0.05</v>
      </c>
      <c r="AC2459" s="2">
        <f>banking_clients[[#This Row],[Bank_Loans]] + banking_clients[[#This Row],[Business_Lending]] + banking_clients[[#This Row],[CreditCard_Balance]]</f>
        <v>793401.09</v>
      </c>
      <c r="AD2459" s="2">
        <f>banking_clients[[#This Row],[Bank_Deposits]] + banking_clients[[#This Row],[Saving_Accounts]] + banking_clients[[#This Row],[ForeignCurrency_Account]] + banking_clients[[#This Row],[Checking_Accounts]]</f>
        <v>1536591.35</v>
      </c>
    </row>
    <row r="2460" spans="1:30" x14ac:dyDescent="0.2">
      <c r="A2460" t="s">
        <v>7262</v>
      </c>
      <c r="B2460" t="s">
        <v>7263</v>
      </c>
      <c r="C2460" s="5">
        <v>63</v>
      </c>
      <c r="D2460">
        <v>17167</v>
      </c>
      <c r="E2460" s="3" t="s">
        <v>7264</v>
      </c>
      <c r="F2460" s="4" t="s">
        <v>415</v>
      </c>
      <c r="G2460" s="4" t="s">
        <v>25</v>
      </c>
      <c r="H2460" s="4" t="s">
        <v>193</v>
      </c>
      <c r="I2460" s="4" t="s">
        <v>33</v>
      </c>
      <c r="J2460" s="4" t="s">
        <v>34</v>
      </c>
      <c r="K2460" s="2">
        <v>312138.71999999997</v>
      </c>
      <c r="L2460" s="2">
        <v>50900.4</v>
      </c>
      <c r="M2460" s="5">
        <v>1</v>
      </c>
      <c r="N2460" s="2">
        <v>4689.5</v>
      </c>
      <c r="O2460" s="2">
        <v>642511.30000000005</v>
      </c>
      <c r="P2460" s="2">
        <v>1136736.21</v>
      </c>
      <c r="Q2460" s="2">
        <v>329055.21999999997</v>
      </c>
      <c r="R2460" s="2">
        <v>255466.51</v>
      </c>
      <c r="S2460" s="2">
        <v>70299.88</v>
      </c>
      <c r="T2460" s="2">
        <v>2739484.57</v>
      </c>
      <c r="U2460" s="5">
        <v>3</v>
      </c>
      <c r="V2460" s="6">
        <v>2</v>
      </c>
      <c r="W2460">
        <v>2</v>
      </c>
      <c r="X2460">
        <v>2</v>
      </c>
      <c r="Y2460">
        <v>16</v>
      </c>
      <c r="Z2460" s="5">
        <f t="shared" ca="1" si="114"/>
        <v>4033</v>
      </c>
      <c r="AA2460" s="4" t="str">
        <f t="shared" si="115"/>
        <v>High</v>
      </c>
      <c r="AB2460" s="2">
        <f t="shared" si="116"/>
        <v>0.03</v>
      </c>
      <c r="AC2460" s="2">
        <f>banking_clients[[#This Row],[Bank_Loans]] + banking_clients[[#This Row],[Business_Lending]] + banking_clients[[#This Row],[CreditCard_Balance]]</f>
        <v>3386685.37</v>
      </c>
      <c r="AD2460" s="2">
        <f>banking_clients[[#This Row],[Bank_Deposits]] + banking_clients[[#This Row],[Saving_Accounts]] + banking_clients[[#This Row],[ForeignCurrency_Account]] + banking_clients[[#This Row],[Checking_Accounts]]</f>
        <v>1791557.82</v>
      </c>
    </row>
    <row r="2461" spans="1:30" x14ac:dyDescent="0.2">
      <c r="A2461" t="s">
        <v>7265</v>
      </c>
      <c r="B2461" t="s">
        <v>7266</v>
      </c>
      <c r="C2461" s="5">
        <v>21</v>
      </c>
      <c r="D2461">
        <v>40243</v>
      </c>
      <c r="E2461" s="3" t="s">
        <v>7267</v>
      </c>
      <c r="F2461" s="4" t="s">
        <v>415</v>
      </c>
      <c r="G2461" s="4" t="s">
        <v>11</v>
      </c>
      <c r="H2461" s="4" t="s">
        <v>575</v>
      </c>
      <c r="I2461" s="4" t="s">
        <v>13</v>
      </c>
      <c r="J2461" s="4" t="s">
        <v>14</v>
      </c>
      <c r="K2461" s="2">
        <v>214088.86</v>
      </c>
      <c r="L2461" s="2">
        <v>45225.68</v>
      </c>
      <c r="M2461" s="5">
        <v>1</v>
      </c>
      <c r="N2461" s="2">
        <v>9075.06</v>
      </c>
      <c r="O2461" s="2">
        <v>1117489.8899999999</v>
      </c>
      <c r="P2461" s="2">
        <v>393421.82</v>
      </c>
      <c r="Q2461" s="2">
        <v>106604.62</v>
      </c>
      <c r="R2461" s="2">
        <v>79496.59</v>
      </c>
      <c r="S2461" s="2">
        <v>36316.25</v>
      </c>
      <c r="T2461" s="2">
        <v>289815.53000000003</v>
      </c>
      <c r="U2461" s="5">
        <v>1</v>
      </c>
      <c r="V2461" s="6">
        <v>4</v>
      </c>
      <c r="W2461">
        <v>3</v>
      </c>
      <c r="X2461">
        <v>2</v>
      </c>
      <c r="Y2461">
        <v>17</v>
      </c>
      <c r="Z2461" s="5">
        <f t="shared" ca="1" si="114"/>
        <v>5169</v>
      </c>
      <c r="AA2461" s="4" t="str">
        <f t="shared" si="115"/>
        <v>Mid</v>
      </c>
      <c r="AB2461" s="2">
        <f t="shared" si="116"/>
        <v>0.05</v>
      </c>
      <c r="AC2461" s="2">
        <f>banking_clients[[#This Row],[Bank_Loans]] + banking_clients[[#This Row],[Business_Lending]] + banking_clients[[#This Row],[CreditCard_Balance]]</f>
        <v>1416380.48</v>
      </c>
      <c r="AD2461" s="2">
        <f>banking_clients[[#This Row],[Bank_Deposits]] + banking_clients[[#This Row],[Saving_Accounts]] + banking_clients[[#This Row],[ForeignCurrency_Account]] + banking_clients[[#This Row],[Checking_Accounts]]</f>
        <v>615839.28</v>
      </c>
    </row>
    <row r="2462" spans="1:30" x14ac:dyDescent="0.2">
      <c r="A2462" t="s">
        <v>7268</v>
      </c>
      <c r="B2462" t="s">
        <v>7269</v>
      </c>
      <c r="C2462" s="5">
        <v>58</v>
      </c>
      <c r="D2462">
        <v>18989</v>
      </c>
      <c r="E2462" s="3" t="s">
        <v>7270</v>
      </c>
      <c r="F2462" s="4" t="s">
        <v>295</v>
      </c>
      <c r="G2462" s="4" t="s">
        <v>25</v>
      </c>
      <c r="H2462" s="4" t="s">
        <v>127</v>
      </c>
      <c r="I2462" s="4" t="s">
        <v>13</v>
      </c>
      <c r="J2462" s="4" t="s">
        <v>27</v>
      </c>
      <c r="K2462" s="2">
        <v>441082.48</v>
      </c>
      <c r="L2462" s="2">
        <v>27620.74</v>
      </c>
      <c r="M2462" s="5">
        <v>2</v>
      </c>
      <c r="N2462" s="2">
        <v>1212.17</v>
      </c>
      <c r="O2462" s="2">
        <v>748824.44</v>
      </c>
      <c r="P2462" s="2">
        <v>1119155.4099999999</v>
      </c>
      <c r="Q2462" s="2">
        <v>395563.55</v>
      </c>
      <c r="R2462" s="2">
        <v>654609.43000000005</v>
      </c>
      <c r="S2462" s="2">
        <v>46764.160000000003</v>
      </c>
      <c r="T2462" s="2">
        <v>1633122.54</v>
      </c>
      <c r="U2462" s="5">
        <v>1</v>
      </c>
      <c r="V2462" s="6">
        <v>3</v>
      </c>
      <c r="W2462">
        <v>4</v>
      </c>
      <c r="X2462">
        <v>1</v>
      </c>
      <c r="Y2462">
        <v>18</v>
      </c>
      <c r="Z2462" s="5">
        <f t="shared" ca="1" si="114"/>
        <v>5090</v>
      </c>
      <c r="AA2462" s="4" t="str">
        <f t="shared" si="115"/>
        <v>High</v>
      </c>
      <c r="AB2462" s="2">
        <f t="shared" si="116"/>
        <v>0.05</v>
      </c>
      <c r="AC2462" s="2">
        <f>banking_clients[[#This Row],[Bank_Loans]] + banking_clients[[#This Row],[Business_Lending]] + banking_clients[[#This Row],[CreditCard_Balance]]</f>
        <v>2383159.15</v>
      </c>
      <c r="AD2462" s="2">
        <f>banking_clients[[#This Row],[Bank_Deposits]] + banking_clients[[#This Row],[Saving_Accounts]] + banking_clients[[#This Row],[ForeignCurrency_Account]] + banking_clients[[#This Row],[Checking_Accounts]]</f>
        <v>2216092.5499999998</v>
      </c>
    </row>
    <row r="2463" spans="1:30" x14ac:dyDescent="0.2">
      <c r="A2463" t="s">
        <v>7271</v>
      </c>
      <c r="B2463" t="s">
        <v>7272</v>
      </c>
      <c r="C2463" s="5">
        <v>51</v>
      </c>
      <c r="D2463">
        <v>12017</v>
      </c>
      <c r="E2463" s="3" t="s">
        <v>7273</v>
      </c>
      <c r="F2463" s="4" t="s">
        <v>415</v>
      </c>
      <c r="G2463" s="4" t="s">
        <v>25</v>
      </c>
      <c r="H2463" s="4" t="s">
        <v>244</v>
      </c>
      <c r="I2463" s="4" t="s">
        <v>80</v>
      </c>
      <c r="J2463" s="4" t="s">
        <v>14</v>
      </c>
      <c r="K2463" s="2">
        <v>158330.42000000001</v>
      </c>
      <c r="L2463" s="2">
        <v>59844.160000000003</v>
      </c>
      <c r="M2463" s="5">
        <v>2</v>
      </c>
      <c r="N2463" s="2">
        <v>5084.3500000000004</v>
      </c>
      <c r="O2463" s="2">
        <v>604161.37</v>
      </c>
      <c r="P2463" s="2">
        <v>270036.51</v>
      </c>
      <c r="Q2463" s="2">
        <v>191638.81</v>
      </c>
      <c r="R2463" s="2">
        <v>219513.55</v>
      </c>
      <c r="S2463" s="2">
        <v>19726.03</v>
      </c>
      <c r="T2463" s="2">
        <v>1227061.51</v>
      </c>
      <c r="U2463" s="5">
        <v>3</v>
      </c>
      <c r="V2463" s="6">
        <v>5</v>
      </c>
      <c r="W2463">
        <v>1</v>
      </c>
      <c r="X2463">
        <v>1</v>
      </c>
      <c r="Y2463">
        <v>19</v>
      </c>
      <c r="Z2463" s="5">
        <f t="shared" ca="1" si="114"/>
        <v>8446</v>
      </c>
      <c r="AA2463" s="4" t="str">
        <f t="shared" si="115"/>
        <v>Mid</v>
      </c>
      <c r="AB2463" s="2">
        <f t="shared" si="116"/>
        <v>0.01</v>
      </c>
      <c r="AC2463" s="2">
        <f>banking_clients[[#This Row],[Bank_Loans]] + banking_clients[[#This Row],[Business_Lending]] + banking_clients[[#This Row],[CreditCard_Balance]]</f>
        <v>1836307.23</v>
      </c>
      <c r="AD2463" s="2">
        <f>banking_clients[[#This Row],[Bank_Deposits]] + banking_clients[[#This Row],[Saving_Accounts]] + banking_clients[[#This Row],[ForeignCurrency_Account]] + banking_clients[[#This Row],[Checking_Accounts]]</f>
        <v>700914.89999999991</v>
      </c>
    </row>
    <row r="2464" spans="1:30" x14ac:dyDescent="0.2">
      <c r="A2464" t="s">
        <v>7274</v>
      </c>
      <c r="B2464" t="s">
        <v>7275</v>
      </c>
      <c r="C2464" s="5">
        <v>35</v>
      </c>
      <c r="D2464">
        <v>25572</v>
      </c>
      <c r="E2464" s="3" t="s">
        <v>7276</v>
      </c>
      <c r="F2464" s="4" t="s">
        <v>167</v>
      </c>
      <c r="G2464" s="4" t="s">
        <v>19</v>
      </c>
      <c r="H2464" s="4" t="s">
        <v>154</v>
      </c>
      <c r="I2464" s="4" t="s">
        <v>13</v>
      </c>
      <c r="J2464" s="4" t="s">
        <v>14</v>
      </c>
      <c r="K2464" s="2">
        <v>100215.75</v>
      </c>
      <c r="L2464" s="2">
        <v>25225</v>
      </c>
      <c r="M2464" s="5">
        <v>2</v>
      </c>
      <c r="N2464" s="2">
        <v>974.1</v>
      </c>
      <c r="O2464" s="2">
        <v>523111.2</v>
      </c>
      <c r="P2464" s="2">
        <v>22559.040000000001</v>
      </c>
      <c r="Q2464" s="2">
        <v>12783.46</v>
      </c>
      <c r="R2464" s="2">
        <v>18114.91</v>
      </c>
      <c r="S2464" s="2">
        <v>5793.3</v>
      </c>
      <c r="T2464" s="2">
        <v>118789.2</v>
      </c>
      <c r="U2464" s="5">
        <v>1</v>
      </c>
      <c r="V2464" s="6">
        <v>2</v>
      </c>
      <c r="W2464">
        <v>1</v>
      </c>
      <c r="X2464">
        <v>2</v>
      </c>
      <c r="Y2464">
        <v>20</v>
      </c>
      <c r="Z2464" s="5">
        <f t="shared" ca="1" si="114"/>
        <v>9609</v>
      </c>
      <c r="AA2464" s="4" t="str">
        <f t="shared" si="115"/>
        <v>Mid</v>
      </c>
      <c r="AB2464" s="2">
        <f t="shared" si="116"/>
        <v>0.05</v>
      </c>
      <c r="AC2464" s="2">
        <f>banking_clients[[#This Row],[Bank_Loans]] + banking_clients[[#This Row],[Business_Lending]] + banking_clients[[#This Row],[CreditCard_Balance]]</f>
        <v>642874.5</v>
      </c>
      <c r="AD2464" s="2">
        <f>banking_clients[[#This Row],[Bank_Deposits]] + banking_clients[[#This Row],[Saving_Accounts]] + banking_clients[[#This Row],[ForeignCurrency_Account]] + banking_clients[[#This Row],[Checking_Accounts]]</f>
        <v>59250.71</v>
      </c>
    </row>
    <row r="2465" spans="1:30" x14ac:dyDescent="0.2">
      <c r="A2465" t="s">
        <v>7277</v>
      </c>
      <c r="B2465" t="s">
        <v>7278</v>
      </c>
      <c r="C2465" s="5">
        <v>68</v>
      </c>
      <c r="D2465">
        <v>15123</v>
      </c>
      <c r="E2465" s="3" t="s">
        <v>7279</v>
      </c>
      <c r="F2465" s="4" t="s">
        <v>415</v>
      </c>
      <c r="G2465" s="4" t="s">
        <v>49</v>
      </c>
      <c r="H2465" s="4" t="s">
        <v>211</v>
      </c>
      <c r="I2465" s="4" t="s">
        <v>33</v>
      </c>
      <c r="J2465" s="4" t="s">
        <v>14</v>
      </c>
      <c r="K2465" s="2">
        <v>402994.13</v>
      </c>
      <c r="L2465" s="2">
        <v>18494.84</v>
      </c>
      <c r="M2465" s="5">
        <v>2</v>
      </c>
      <c r="N2465" s="2">
        <v>987.71</v>
      </c>
      <c r="O2465" s="2">
        <v>1850625.91</v>
      </c>
      <c r="P2465" s="2">
        <v>3049414.76</v>
      </c>
      <c r="Q2465" s="2">
        <v>1716707.57</v>
      </c>
      <c r="R2465" s="2">
        <v>569224.09</v>
      </c>
      <c r="S2465" s="2">
        <v>82132.600000000006</v>
      </c>
      <c r="T2465" s="2">
        <v>3119550.93</v>
      </c>
      <c r="U2465" s="5">
        <v>3</v>
      </c>
      <c r="V2465" s="6">
        <v>4</v>
      </c>
      <c r="W2465">
        <v>1</v>
      </c>
      <c r="X2465">
        <v>1</v>
      </c>
      <c r="Y2465">
        <v>21</v>
      </c>
      <c r="Z2465" s="5">
        <f t="shared" ca="1" si="114"/>
        <v>10493</v>
      </c>
      <c r="AA2465" s="4" t="str">
        <f t="shared" si="115"/>
        <v>High</v>
      </c>
      <c r="AB2465" s="2">
        <f t="shared" si="116"/>
        <v>0.03</v>
      </c>
      <c r="AC2465" s="2">
        <f>banking_clients[[#This Row],[Bank_Loans]] + banking_clients[[#This Row],[Business_Lending]] + banking_clients[[#This Row],[CreditCard_Balance]]</f>
        <v>4971164.55</v>
      </c>
      <c r="AD2465" s="2">
        <f>banking_clients[[#This Row],[Bank_Deposits]] + banking_clients[[#This Row],[Saving_Accounts]] + banking_clients[[#This Row],[ForeignCurrency_Account]] + banking_clients[[#This Row],[Checking_Accounts]]</f>
        <v>5417479.0199999996</v>
      </c>
    </row>
    <row r="2466" spans="1:30" x14ac:dyDescent="0.2">
      <c r="A2466" t="s">
        <v>7280</v>
      </c>
      <c r="B2466" t="s">
        <v>7281</v>
      </c>
      <c r="C2466" s="5">
        <v>46</v>
      </c>
      <c r="D2466">
        <v>18166</v>
      </c>
      <c r="E2466" s="3" t="s">
        <v>2623</v>
      </c>
      <c r="F2466" s="4" t="s">
        <v>315</v>
      </c>
      <c r="G2466" s="4" t="s">
        <v>11</v>
      </c>
      <c r="H2466" s="4" t="s">
        <v>227</v>
      </c>
      <c r="I2466" s="4" t="s">
        <v>80</v>
      </c>
      <c r="J2466" s="4" t="s">
        <v>40</v>
      </c>
      <c r="K2466" s="2">
        <v>70434</v>
      </c>
      <c r="L2466" s="2">
        <v>29576.959999999999</v>
      </c>
      <c r="M2466" s="5">
        <v>3</v>
      </c>
      <c r="N2466" s="2">
        <v>4446.1899999999996</v>
      </c>
      <c r="O2466" s="2">
        <v>410803.14</v>
      </c>
      <c r="P2466" s="2">
        <v>475859.82</v>
      </c>
      <c r="Q2466" s="2">
        <v>333648.84000000003</v>
      </c>
      <c r="R2466" s="2">
        <v>198384.32</v>
      </c>
      <c r="S2466" s="2">
        <v>23860.13</v>
      </c>
      <c r="T2466" s="2">
        <v>990659.81</v>
      </c>
      <c r="U2466" s="5">
        <v>0</v>
      </c>
      <c r="V2466" s="6">
        <v>2</v>
      </c>
      <c r="W2466">
        <v>2</v>
      </c>
      <c r="X2466">
        <v>2</v>
      </c>
      <c r="Y2466">
        <v>22</v>
      </c>
      <c r="Z2466" s="5">
        <f t="shared" ca="1" si="114"/>
        <v>1554</v>
      </c>
      <c r="AA2466" s="4" t="str">
        <f t="shared" si="115"/>
        <v>Low</v>
      </c>
      <c r="AB2466" s="2">
        <f t="shared" si="116"/>
        <v>0.01</v>
      </c>
      <c r="AC2466" s="2">
        <f>banking_clients[[#This Row],[Bank_Loans]] + banking_clients[[#This Row],[Business_Lending]] + banking_clients[[#This Row],[CreditCard_Balance]]</f>
        <v>1405909.1400000001</v>
      </c>
      <c r="AD2466" s="2">
        <f>banking_clients[[#This Row],[Bank_Deposits]] + banking_clients[[#This Row],[Saving_Accounts]] + banking_clients[[#This Row],[ForeignCurrency_Account]] + banking_clients[[#This Row],[Checking_Accounts]]</f>
        <v>1031753.1100000001</v>
      </c>
    </row>
    <row r="2467" spans="1:30" x14ac:dyDescent="0.2">
      <c r="A2467" t="s">
        <v>7282</v>
      </c>
      <c r="B2467" t="s">
        <v>7283</v>
      </c>
      <c r="C2467" s="5">
        <v>65</v>
      </c>
      <c r="D2467">
        <v>37029</v>
      </c>
      <c r="E2467" s="3" t="s">
        <v>7284</v>
      </c>
      <c r="F2467" s="4" t="s">
        <v>163</v>
      </c>
      <c r="G2467" s="4" t="s">
        <v>11</v>
      </c>
      <c r="H2467" s="4" t="s">
        <v>556</v>
      </c>
      <c r="I2467" s="4" t="s">
        <v>80</v>
      </c>
      <c r="J2467" s="4" t="s">
        <v>14</v>
      </c>
      <c r="K2467" s="2">
        <v>426222.38</v>
      </c>
      <c r="L2467" s="2">
        <v>25667.88</v>
      </c>
      <c r="M2467" s="5">
        <v>2</v>
      </c>
      <c r="N2467" s="2">
        <v>7175.73</v>
      </c>
      <c r="O2467" s="2">
        <v>1282622.98</v>
      </c>
      <c r="P2467" s="2">
        <v>1003542.58</v>
      </c>
      <c r="Q2467" s="2">
        <v>558575.57999999996</v>
      </c>
      <c r="R2467" s="2">
        <v>322175.03999999998</v>
      </c>
      <c r="S2467" s="2">
        <v>70054.89</v>
      </c>
      <c r="T2467" s="2">
        <v>1080812.04</v>
      </c>
      <c r="U2467" s="5">
        <v>2</v>
      </c>
      <c r="V2467" s="6">
        <v>3</v>
      </c>
      <c r="W2467">
        <v>2</v>
      </c>
      <c r="X2467">
        <v>1</v>
      </c>
      <c r="Y2467">
        <v>1</v>
      </c>
      <c r="Z2467" s="5">
        <f t="shared" ca="1" si="114"/>
        <v>6519</v>
      </c>
      <c r="AA2467" s="4" t="str">
        <f t="shared" si="115"/>
        <v>High</v>
      </c>
      <c r="AB2467" s="2">
        <f t="shared" si="116"/>
        <v>0.01</v>
      </c>
      <c r="AC2467" s="2">
        <f>banking_clients[[#This Row],[Bank_Loans]] + banking_clients[[#This Row],[Business_Lending]] + banking_clients[[#This Row],[CreditCard_Balance]]</f>
        <v>2370610.75</v>
      </c>
      <c r="AD2467" s="2">
        <f>banking_clients[[#This Row],[Bank_Deposits]] + banking_clients[[#This Row],[Saving_Accounts]] + banking_clients[[#This Row],[ForeignCurrency_Account]] + banking_clients[[#This Row],[Checking_Accounts]]</f>
        <v>1954348.0899999999</v>
      </c>
    </row>
    <row r="2468" spans="1:30" x14ac:dyDescent="0.2">
      <c r="A2468" t="s">
        <v>7285</v>
      </c>
      <c r="B2468" t="s">
        <v>7286</v>
      </c>
      <c r="C2468" s="5">
        <v>80</v>
      </c>
      <c r="D2468">
        <v>23860</v>
      </c>
      <c r="E2468" s="3" t="s">
        <v>7287</v>
      </c>
      <c r="F2468" s="4" t="s">
        <v>89</v>
      </c>
      <c r="G2468" s="4" t="s">
        <v>25</v>
      </c>
      <c r="H2468" s="4" t="s">
        <v>1011</v>
      </c>
      <c r="I2468" s="4" t="s">
        <v>13</v>
      </c>
      <c r="J2468" s="4" t="s">
        <v>27</v>
      </c>
      <c r="K2468" s="2">
        <v>326034.01</v>
      </c>
      <c r="L2468" s="2">
        <v>14790.87</v>
      </c>
      <c r="M2468" s="5">
        <v>2</v>
      </c>
      <c r="N2468" s="2">
        <v>6771.98</v>
      </c>
      <c r="O2468" s="2">
        <v>1331344.71</v>
      </c>
      <c r="P2468" s="2">
        <v>1020870.62</v>
      </c>
      <c r="Q2468" s="2">
        <v>938731.6</v>
      </c>
      <c r="R2468" s="2">
        <v>225295.58</v>
      </c>
      <c r="S2468" s="2">
        <v>41971.62</v>
      </c>
      <c r="T2468" s="2">
        <v>1218304.73</v>
      </c>
      <c r="U2468" s="5">
        <v>2</v>
      </c>
      <c r="V2468" s="6">
        <v>4</v>
      </c>
      <c r="W2468">
        <v>3</v>
      </c>
      <c r="X2468">
        <v>2</v>
      </c>
      <c r="Y2468">
        <v>2</v>
      </c>
      <c r="Z2468" s="5">
        <f t="shared" ca="1" si="114"/>
        <v>2040</v>
      </c>
      <c r="AA2468" s="4" t="str">
        <f t="shared" si="115"/>
        <v>High</v>
      </c>
      <c r="AB2468" s="2">
        <f t="shared" si="116"/>
        <v>0.05</v>
      </c>
      <c r="AC2468" s="2">
        <f>banking_clients[[#This Row],[Bank_Loans]] + banking_clients[[#This Row],[Business_Lending]] + banking_clients[[#This Row],[CreditCard_Balance]]</f>
        <v>2556421.42</v>
      </c>
      <c r="AD2468" s="2">
        <f>banking_clients[[#This Row],[Bank_Deposits]] + banking_clients[[#This Row],[Saving_Accounts]] + banking_clients[[#This Row],[ForeignCurrency_Account]] + banking_clients[[#This Row],[Checking_Accounts]]</f>
        <v>2226869.42</v>
      </c>
    </row>
    <row r="2469" spans="1:30" x14ac:dyDescent="0.2">
      <c r="A2469" t="s">
        <v>7288</v>
      </c>
      <c r="B2469" t="s">
        <v>7289</v>
      </c>
      <c r="C2469" s="5">
        <v>37</v>
      </c>
      <c r="D2469">
        <v>27979</v>
      </c>
      <c r="E2469" s="3" t="s">
        <v>1323</v>
      </c>
      <c r="F2469" s="4" t="s">
        <v>295</v>
      </c>
      <c r="G2469" s="4" t="s">
        <v>11</v>
      </c>
      <c r="H2469" s="4" t="s">
        <v>193</v>
      </c>
      <c r="I2469" s="4" t="s">
        <v>33</v>
      </c>
      <c r="J2469" s="4" t="s">
        <v>14</v>
      </c>
      <c r="K2469" s="2">
        <v>129752.45</v>
      </c>
      <c r="L2469" s="2">
        <v>5854.88</v>
      </c>
      <c r="M2469" s="5">
        <v>1</v>
      </c>
      <c r="N2469" s="2">
        <v>1335.65</v>
      </c>
      <c r="O2469" s="2">
        <v>315975.65000000002</v>
      </c>
      <c r="P2469" s="2">
        <v>12299.17</v>
      </c>
      <c r="Q2469" s="2">
        <v>11004.52</v>
      </c>
      <c r="R2469" s="2">
        <v>12899.02</v>
      </c>
      <c r="S2469" s="2">
        <v>10561.94</v>
      </c>
      <c r="T2469" s="2">
        <v>295619.23</v>
      </c>
      <c r="U2469" s="5">
        <v>2</v>
      </c>
      <c r="V2469" s="6">
        <v>2</v>
      </c>
      <c r="W2469">
        <v>3</v>
      </c>
      <c r="X2469">
        <v>1</v>
      </c>
      <c r="Y2469">
        <v>3</v>
      </c>
      <c r="Z2469" s="5">
        <f t="shared" ca="1" si="114"/>
        <v>3793</v>
      </c>
      <c r="AA2469" s="4" t="str">
        <f t="shared" si="115"/>
        <v>Mid</v>
      </c>
      <c r="AB2469" s="2">
        <f t="shared" si="116"/>
        <v>0.03</v>
      </c>
      <c r="AC2469" s="2">
        <f>banking_clients[[#This Row],[Bank_Loans]] + banking_clients[[#This Row],[Business_Lending]] + banking_clients[[#This Row],[CreditCard_Balance]]</f>
        <v>612930.53</v>
      </c>
      <c r="AD2469" s="2">
        <f>banking_clients[[#This Row],[Bank_Deposits]] + banking_clients[[#This Row],[Saving_Accounts]] + banking_clients[[#This Row],[ForeignCurrency_Account]] + banking_clients[[#This Row],[Checking_Accounts]]</f>
        <v>46764.650000000009</v>
      </c>
    </row>
    <row r="2470" spans="1:30" x14ac:dyDescent="0.2">
      <c r="A2470" t="s">
        <v>7290</v>
      </c>
      <c r="B2470" t="s">
        <v>7291</v>
      </c>
      <c r="C2470" s="5">
        <v>51</v>
      </c>
      <c r="D2470">
        <v>10652</v>
      </c>
      <c r="E2470" s="3" t="s">
        <v>7292</v>
      </c>
      <c r="F2470" s="4" t="s">
        <v>377</v>
      </c>
      <c r="G2470" s="4" t="s">
        <v>25</v>
      </c>
      <c r="H2470" s="4" t="s">
        <v>434</v>
      </c>
      <c r="I2470" s="4" t="s">
        <v>13</v>
      </c>
      <c r="J2470" s="4" t="s">
        <v>27</v>
      </c>
      <c r="K2470" s="2">
        <v>401797.9</v>
      </c>
      <c r="L2470" s="2">
        <v>34974.18</v>
      </c>
      <c r="M2470" s="5">
        <v>1</v>
      </c>
      <c r="N2470" s="2">
        <v>4459.54</v>
      </c>
      <c r="O2470" s="2">
        <v>1464990.62</v>
      </c>
      <c r="P2470" s="2">
        <v>1484238.17</v>
      </c>
      <c r="Q2470" s="2">
        <v>766856.39</v>
      </c>
      <c r="R2470" s="2">
        <v>549910.24</v>
      </c>
      <c r="S2470" s="2">
        <v>1841.94</v>
      </c>
      <c r="T2470" s="2">
        <v>1513425.38</v>
      </c>
      <c r="U2470" s="5">
        <v>2</v>
      </c>
      <c r="V2470" s="6">
        <v>3</v>
      </c>
      <c r="W2470">
        <v>3</v>
      </c>
      <c r="X2470">
        <v>1</v>
      </c>
      <c r="Y2470">
        <v>4</v>
      </c>
      <c r="Z2470" s="5">
        <f t="shared" ca="1" si="114"/>
        <v>10713</v>
      </c>
      <c r="AA2470" s="4" t="str">
        <f t="shared" si="115"/>
        <v>High</v>
      </c>
      <c r="AB2470" s="2">
        <f t="shared" si="116"/>
        <v>0.05</v>
      </c>
      <c r="AC2470" s="2">
        <f>banking_clients[[#This Row],[Bank_Loans]] + banking_clients[[#This Row],[Business_Lending]] + banking_clients[[#This Row],[CreditCard_Balance]]</f>
        <v>2982875.54</v>
      </c>
      <c r="AD2470" s="2">
        <f>banking_clients[[#This Row],[Bank_Deposits]] + banking_clients[[#This Row],[Saving_Accounts]] + banking_clients[[#This Row],[ForeignCurrency_Account]] + banking_clients[[#This Row],[Checking_Accounts]]</f>
        <v>2802846.7399999998</v>
      </c>
    </row>
    <row r="2471" spans="1:30" x14ac:dyDescent="0.2">
      <c r="A2471" t="s">
        <v>7293</v>
      </c>
      <c r="B2471" t="s">
        <v>7294</v>
      </c>
      <c r="C2471" s="5">
        <v>57</v>
      </c>
      <c r="D2471">
        <v>20617</v>
      </c>
      <c r="E2471" s="3" t="s">
        <v>3519</v>
      </c>
      <c r="F2471" s="4" t="s">
        <v>338</v>
      </c>
      <c r="G2471" s="4" t="s">
        <v>49</v>
      </c>
      <c r="H2471" s="4" t="s">
        <v>1069</v>
      </c>
      <c r="I2471" s="4" t="s">
        <v>33</v>
      </c>
      <c r="J2471" s="4" t="s">
        <v>27</v>
      </c>
      <c r="K2471" s="2">
        <v>354870.29</v>
      </c>
      <c r="L2471" s="2">
        <v>18874.439999999999</v>
      </c>
      <c r="M2471" s="5">
        <v>1</v>
      </c>
      <c r="N2471" s="2">
        <v>5838.33</v>
      </c>
      <c r="O2471" s="2">
        <v>861398.58</v>
      </c>
      <c r="P2471" s="2">
        <v>495556.41</v>
      </c>
      <c r="Q2471" s="2">
        <v>282351.90999999997</v>
      </c>
      <c r="R2471" s="2">
        <v>349713</v>
      </c>
      <c r="S2471" s="2">
        <v>34401.870000000003</v>
      </c>
      <c r="T2471" s="2">
        <v>352937.26</v>
      </c>
      <c r="U2471" s="5">
        <v>2</v>
      </c>
      <c r="V2471" s="6">
        <v>3</v>
      </c>
      <c r="W2471">
        <v>3</v>
      </c>
      <c r="X2471">
        <v>1</v>
      </c>
      <c r="Y2471">
        <v>8</v>
      </c>
      <c r="Z2471" s="5">
        <f t="shared" ca="1" si="114"/>
        <v>1453</v>
      </c>
      <c r="AA2471" s="4" t="str">
        <f t="shared" si="115"/>
        <v>High</v>
      </c>
      <c r="AB2471" s="2">
        <f t="shared" si="116"/>
        <v>0.03</v>
      </c>
      <c r="AC2471" s="2">
        <f>banking_clients[[#This Row],[Bank_Loans]] + banking_clients[[#This Row],[Business_Lending]] + banking_clients[[#This Row],[CreditCard_Balance]]</f>
        <v>1220174.17</v>
      </c>
      <c r="AD2471" s="2">
        <f>banking_clients[[#This Row],[Bank_Deposits]] + banking_clients[[#This Row],[Saving_Accounts]] + banking_clients[[#This Row],[ForeignCurrency_Account]] + banking_clients[[#This Row],[Checking_Accounts]]</f>
        <v>1162023.19</v>
      </c>
    </row>
    <row r="2472" spans="1:30" x14ac:dyDescent="0.2">
      <c r="A2472" t="s">
        <v>7295</v>
      </c>
      <c r="B2472" t="s">
        <v>7296</v>
      </c>
      <c r="C2472" s="5">
        <v>27</v>
      </c>
      <c r="D2472">
        <v>27322</v>
      </c>
      <c r="E2472" s="3" t="s">
        <v>4499</v>
      </c>
      <c r="F2472" s="4" t="s">
        <v>94</v>
      </c>
      <c r="G2472" s="4" t="s">
        <v>11</v>
      </c>
      <c r="H2472" s="4" t="s">
        <v>154</v>
      </c>
      <c r="I2472" s="4" t="s">
        <v>13</v>
      </c>
      <c r="J2472" s="4" t="s">
        <v>14</v>
      </c>
      <c r="K2472" s="2">
        <v>385996.98</v>
      </c>
      <c r="L2472" s="2">
        <v>61463.58</v>
      </c>
      <c r="M2472" s="5">
        <v>1</v>
      </c>
      <c r="N2472" s="2">
        <v>2298.02</v>
      </c>
      <c r="O2472" s="2">
        <v>639113.18999999994</v>
      </c>
      <c r="P2472" s="2">
        <v>348199.42</v>
      </c>
      <c r="Q2472" s="2">
        <v>528995.27</v>
      </c>
      <c r="R2472" s="2">
        <v>98433.3</v>
      </c>
      <c r="S2472" s="2">
        <v>33124.449999999997</v>
      </c>
      <c r="T2472" s="2">
        <v>965780.12</v>
      </c>
      <c r="U2472" s="5">
        <v>3</v>
      </c>
      <c r="V2472" s="6">
        <v>3</v>
      </c>
      <c r="W2472">
        <v>3</v>
      </c>
      <c r="X2472">
        <v>2</v>
      </c>
      <c r="Y2472">
        <v>9</v>
      </c>
      <c r="Z2472" s="5">
        <f t="shared" ca="1" si="114"/>
        <v>2297</v>
      </c>
      <c r="AA2472" s="4" t="str">
        <f t="shared" si="115"/>
        <v>High</v>
      </c>
      <c r="AB2472" s="2">
        <f t="shared" si="116"/>
        <v>0.05</v>
      </c>
      <c r="AC2472" s="2">
        <f>banking_clients[[#This Row],[Bank_Loans]] + banking_clients[[#This Row],[Business_Lending]] + banking_clients[[#This Row],[CreditCard_Balance]]</f>
        <v>1607191.33</v>
      </c>
      <c r="AD2472" s="2">
        <f>banking_clients[[#This Row],[Bank_Deposits]] + banking_clients[[#This Row],[Saving_Accounts]] + banking_clients[[#This Row],[ForeignCurrency_Account]] + banking_clients[[#This Row],[Checking_Accounts]]</f>
        <v>1008752.44</v>
      </c>
    </row>
    <row r="2473" spans="1:30" x14ac:dyDescent="0.2">
      <c r="A2473" t="s">
        <v>7297</v>
      </c>
      <c r="B2473" t="s">
        <v>7298</v>
      </c>
      <c r="C2473" s="5">
        <v>31</v>
      </c>
      <c r="D2473">
        <v>35647</v>
      </c>
      <c r="E2473" s="3" t="s">
        <v>7299</v>
      </c>
      <c r="F2473" s="4" t="s">
        <v>262</v>
      </c>
      <c r="G2473" s="4" t="s">
        <v>49</v>
      </c>
      <c r="H2473" s="4" t="s">
        <v>207</v>
      </c>
      <c r="I2473" s="4" t="s">
        <v>13</v>
      </c>
      <c r="J2473" s="4" t="s">
        <v>34</v>
      </c>
      <c r="K2473" s="2">
        <v>62697.4</v>
      </c>
      <c r="L2473" s="2">
        <v>6794.48</v>
      </c>
      <c r="M2473" s="5">
        <v>2</v>
      </c>
      <c r="N2473" s="2">
        <v>5844.52</v>
      </c>
      <c r="O2473" s="2">
        <v>1398294.55</v>
      </c>
      <c r="P2473" s="2">
        <v>423507.06</v>
      </c>
      <c r="Q2473" s="2">
        <v>90306.65</v>
      </c>
      <c r="R2473" s="2">
        <v>117180.67</v>
      </c>
      <c r="S2473" s="2">
        <v>30112.14</v>
      </c>
      <c r="T2473" s="2">
        <v>284386.77</v>
      </c>
      <c r="U2473" s="5">
        <v>1</v>
      </c>
      <c r="V2473" s="6">
        <v>2</v>
      </c>
      <c r="W2473">
        <v>3</v>
      </c>
      <c r="X2473">
        <v>2</v>
      </c>
      <c r="Y2473">
        <v>10</v>
      </c>
      <c r="Z2473" s="5">
        <f t="shared" ca="1" si="114"/>
        <v>6998</v>
      </c>
      <c r="AA2473" s="4" t="str">
        <f t="shared" si="115"/>
        <v>Low</v>
      </c>
      <c r="AB2473" s="2">
        <f t="shared" si="116"/>
        <v>0.05</v>
      </c>
      <c r="AC2473" s="2">
        <f>banking_clients[[#This Row],[Bank_Loans]] + banking_clients[[#This Row],[Business_Lending]] + banking_clients[[#This Row],[CreditCard_Balance]]</f>
        <v>1688525.84</v>
      </c>
      <c r="AD2473" s="2">
        <f>banking_clients[[#This Row],[Bank_Deposits]] + banking_clients[[#This Row],[Saving_Accounts]] + banking_clients[[#This Row],[ForeignCurrency_Account]] + banking_clients[[#This Row],[Checking_Accounts]]</f>
        <v>661106.52</v>
      </c>
    </row>
    <row r="2474" spans="1:30" x14ac:dyDescent="0.2">
      <c r="A2474" t="s">
        <v>7300</v>
      </c>
      <c r="B2474" t="s">
        <v>7301</v>
      </c>
      <c r="C2474" s="5">
        <v>24</v>
      </c>
      <c r="D2474">
        <v>31073</v>
      </c>
      <c r="E2474" s="3" t="s">
        <v>7302</v>
      </c>
      <c r="F2474" s="4" t="s">
        <v>58</v>
      </c>
      <c r="G2474" s="4" t="s">
        <v>49</v>
      </c>
      <c r="H2474" s="4" t="s">
        <v>430</v>
      </c>
      <c r="I2474" s="4" t="s">
        <v>33</v>
      </c>
      <c r="J2474" s="4" t="s">
        <v>14</v>
      </c>
      <c r="K2474" s="2">
        <v>96671.07</v>
      </c>
      <c r="L2474" s="2">
        <v>18183.900000000001</v>
      </c>
      <c r="M2474" s="5">
        <v>1</v>
      </c>
      <c r="N2474" s="2">
        <v>771.33</v>
      </c>
      <c r="O2474" s="2">
        <v>174294.11</v>
      </c>
      <c r="P2474" s="2">
        <v>287273.49</v>
      </c>
      <c r="Q2474" s="2">
        <v>83671.89</v>
      </c>
      <c r="R2474" s="2">
        <v>181568</v>
      </c>
      <c r="S2474" s="2">
        <v>38277.75</v>
      </c>
      <c r="T2474" s="2">
        <v>460135.42</v>
      </c>
      <c r="U2474" s="5">
        <v>3</v>
      </c>
      <c r="V2474" s="6">
        <v>1</v>
      </c>
      <c r="W2474">
        <v>3</v>
      </c>
      <c r="X2474">
        <v>2</v>
      </c>
      <c r="Y2474">
        <v>11</v>
      </c>
      <c r="Z2474" s="5">
        <f t="shared" ca="1" si="114"/>
        <v>2257</v>
      </c>
      <c r="AA2474" s="4" t="str">
        <f t="shared" si="115"/>
        <v>Low</v>
      </c>
      <c r="AB2474" s="2">
        <f t="shared" si="116"/>
        <v>0.03</v>
      </c>
      <c r="AC2474" s="2">
        <f>banking_clients[[#This Row],[Bank_Loans]] + banking_clients[[#This Row],[Business_Lending]] + banking_clients[[#This Row],[CreditCard_Balance]]</f>
        <v>635200.86</v>
      </c>
      <c r="AD2474" s="2">
        <f>banking_clients[[#This Row],[Bank_Deposits]] + banking_clients[[#This Row],[Saving_Accounts]] + banking_clients[[#This Row],[ForeignCurrency_Account]] + banking_clients[[#This Row],[Checking_Accounts]]</f>
        <v>590791.13</v>
      </c>
    </row>
    <row r="2475" spans="1:30" x14ac:dyDescent="0.2">
      <c r="A2475" t="s">
        <v>7303</v>
      </c>
      <c r="B2475" t="s">
        <v>7304</v>
      </c>
      <c r="C2475" s="5">
        <v>81</v>
      </c>
      <c r="D2475">
        <v>13407</v>
      </c>
      <c r="E2475" s="3" t="s">
        <v>7305</v>
      </c>
      <c r="F2475" s="4" t="s">
        <v>167</v>
      </c>
      <c r="G2475" s="4" t="s">
        <v>25</v>
      </c>
      <c r="H2475" s="4" t="s">
        <v>823</v>
      </c>
      <c r="I2475" s="4" t="s">
        <v>13</v>
      </c>
      <c r="J2475" s="4" t="s">
        <v>27</v>
      </c>
      <c r="K2475" s="2">
        <v>36835.64</v>
      </c>
      <c r="L2475" s="2">
        <v>13692.28</v>
      </c>
      <c r="M2475" s="5">
        <v>1</v>
      </c>
      <c r="N2475" s="2">
        <v>947.07</v>
      </c>
      <c r="O2475" s="2">
        <v>315059.23</v>
      </c>
      <c r="P2475" s="2">
        <v>186137.94</v>
      </c>
      <c r="Q2475" s="2">
        <v>90160.56</v>
      </c>
      <c r="R2475" s="2">
        <v>122414.78</v>
      </c>
      <c r="S2475" s="2">
        <v>7164.95</v>
      </c>
      <c r="T2475" s="2">
        <v>111986.2</v>
      </c>
      <c r="U2475" s="5">
        <v>3</v>
      </c>
      <c r="V2475" s="6">
        <v>1</v>
      </c>
      <c r="W2475">
        <v>4</v>
      </c>
      <c r="X2475">
        <v>2</v>
      </c>
      <c r="Y2475">
        <v>12</v>
      </c>
      <c r="Z2475" s="5">
        <f t="shared" ca="1" si="114"/>
        <v>1982</v>
      </c>
      <c r="AA2475" s="4" t="str">
        <f t="shared" si="115"/>
        <v>Low</v>
      </c>
      <c r="AB2475" s="2">
        <f t="shared" si="116"/>
        <v>0.05</v>
      </c>
      <c r="AC2475" s="2">
        <f>banking_clients[[#This Row],[Bank_Loans]] + banking_clients[[#This Row],[Business_Lending]] + banking_clients[[#This Row],[CreditCard_Balance]]</f>
        <v>427992.5</v>
      </c>
      <c r="AD2475" s="2">
        <f>banking_clients[[#This Row],[Bank_Deposits]] + banking_clients[[#This Row],[Saving_Accounts]] + banking_clients[[#This Row],[ForeignCurrency_Account]] + banking_clients[[#This Row],[Checking_Accounts]]</f>
        <v>405878.23</v>
      </c>
    </row>
    <row r="2476" spans="1:30" x14ac:dyDescent="0.2">
      <c r="A2476" t="s">
        <v>7306</v>
      </c>
      <c r="B2476" t="s">
        <v>7307</v>
      </c>
      <c r="C2476" s="5">
        <v>79</v>
      </c>
      <c r="D2476">
        <v>27744</v>
      </c>
      <c r="E2476" s="3" t="s">
        <v>7308</v>
      </c>
      <c r="F2476" s="4" t="s">
        <v>38</v>
      </c>
      <c r="G2476" s="4" t="s">
        <v>25</v>
      </c>
      <c r="H2476" s="4" t="s">
        <v>1305</v>
      </c>
      <c r="I2476" s="4" t="s">
        <v>13</v>
      </c>
      <c r="J2476" s="4" t="s">
        <v>14</v>
      </c>
      <c r="K2476" s="2">
        <v>218888.31</v>
      </c>
      <c r="L2476" s="2">
        <v>26806.799999999999</v>
      </c>
      <c r="M2476" s="5">
        <v>1</v>
      </c>
      <c r="N2476" s="2">
        <v>8544.43</v>
      </c>
      <c r="O2476" s="2">
        <v>1424013.96</v>
      </c>
      <c r="P2476" s="2">
        <v>914426.93</v>
      </c>
      <c r="Q2476" s="2">
        <v>431812.72</v>
      </c>
      <c r="R2476" s="2">
        <v>245879.24</v>
      </c>
      <c r="S2476" s="2">
        <v>95534.31</v>
      </c>
      <c r="T2476" s="2">
        <v>1383168.08</v>
      </c>
      <c r="U2476" s="5">
        <v>1</v>
      </c>
      <c r="V2476" s="6">
        <v>4</v>
      </c>
      <c r="W2476">
        <v>4</v>
      </c>
      <c r="X2476">
        <v>2</v>
      </c>
      <c r="Y2476">
        <v>13</v>
      </c>
      <c r="Z2476" s="5">
        <f t="shared" ca="1" si="114"/>
        <v>9423</v>
      </c>
      <c r="AA2476" s="4" t="str">
        <f t="shared" si="115"/>
        <v>Mid</v>
      </c>
      <c r="AB2476" s="2">
        <f t="shared" si="116"/>
        <v>0.05</v>
      </c>
      <c r="AC2476" s="2">
        <f>banking_clients[[#This Row],[Bank_Loans]] + banking_clients[[#This Row],[Business_Lending]] + banking_clients[[#This Row],[CreditCard_Balance]]</f>
        <v>2815726.47</v>
      </c>
      <c r="AD2476" s="2">
        <f>banking_clients[[#This Row],[Bank_Deposits]] + banking_clients[[#This Row],[Saving_Accounts]] + banking_clients[[#This Row],[ForeignCurrency_Account]] + banking_clients[[#This Row],[Checking_Accounts]]</f>
        <v>1687653.2</v>
      </c>
    </row>
    <row r="2477" spans="1:30" x14ac:dyDescent="0.2">
      <c r="A2477" t="s">
        <v>7309</v>
      </c>
      <c r="B2477" t="s">
        <v>7310</v>
      </c>
      <c r="C2477" s="5">
        <v>69</v>
      </c>
      <c r="D2477">
        <v>22107</v>
      </c>
      <c r="E2477" s="3" t="s">
        <v>7311</v>
      </c>
      <c r="F2477" s="4" t="s">
        <v>109</v>
      </c>
      <c r="G2477" s="4" t="s">
        <v>11</v>
      </c>
      <c r="H2477" s="4" t="s">
        <v>12</v>
      </c>
      <c r="I2477" s="4" t="s">
        <v>13</v>
      </c>
      <c r="J2477" s="4" t="s">
        <v>14</v>
      </c>
      <c r="K2477" s="2">
        <v>63676.05</v>
      </c>
      <c r="L2477" s="2">
        <v>24191.09</v>
      </c>
      <c r="M2477" s="5">
        <v>1</v>
      </c>
      <c r="N2477" s="2">
        <v>9553.0400000000009</v>
      </c>
      <c r="O2477" s="2">
        <v>920096.1</v>
      </c>
      <c r="P2477" s="2">
        <v>1388245.06</v>
      </c>
      <c r="Q2477" s="2">
        <v>293291.21000000002</v>
      </c>
      <c r="R2477" s="2">
        <v>437981.54</v>
      </c>
      <c r="S2477" s="2">
        <v>39903.629999999997</v>
      </c>
      <c r="T2477" s="2">
        <v>2453030.87</v>
      </c>
      <c r="U2477" s="5">
        <v>1</v>
      </c>
      <c r="V2477" s="6">
        <v>3</v>
      </c>
      <c r="W2477">
        <v>1</v>
      </c>
      <c r="X2477">
        <v>1</v>
      </c>
      <c r="Y2477">
        <v>14</v>
      </c>
      <c r="Z2477" s="5">
        <f t="shared" ca="1" si="114"/>
        <v>6772</v>
      </c>
      <c r="AA2477" s="4" t="str">
        <f t="shared" si="115"/>
        <v>Low</v>
      </c>
      <c r="AB2477" s="2">
        <f t="shared" si="116"/>
        <v>0.05</v>
      </c>
      <c r="AC2477" s="2">
        <f>banking_clients[[#This Row],[Bank_Loans]] + banking_clients[[#This Row],[Business_Lending]] + banking_clients[[#This Row],[CreditCard_Balance]]</f>
        <v>3382680.0100000002</v>
      </c>
      <c r="AD2477" s="2">
        <f>banking_clients[[#This Row],[Bank_Deposits]] + banking_clients[[#This Row],[Saving_Accounts]] + banking_clients[[#This Row],[ForeignCurrency_Account]] + banking_clients[[#This Row],[Checking_Accounts]]</f>
        <v>2159421.4399999999</v>
      </c>
    </row>
    <row r="2478" spans="1:30" x14ac:dyDescent="0.2">
      <c r="A2478" t="s">
        <v>7312</v>
      </c>
      <c r="B2478" t="s">
        <v>7313</v>
      </c>
      <c r="C2478" s="5">
        <v>38</v>
      </c>
      <c r="D2478">
        <v>32611</v>
      </c>
      <c r="E2478" s="3" t="s">
        <v>7314</v>
      </c>
      <c r="F2478" s="4" t="s">
        <v>377</v>
      </c>
      <c r="G2478" s="4" t="s">
        <v>19</v>
      </c>
      <c r="H2478" s="4" t="s">
        <v>330</v>
      </c>
      <c r="I2478" s="4" t="s">
        <v>33</v>
      </c>
      <c r="J2478" s="4" t="s">
        <v>14</v>
      </c>
      <c r="K2478" s="2">
        <v>140115.82999999999</v>
      </c>
      <c r="L2478" s="2">
        <v>42267.12</v>
      </c>
      <c r="M2478" s="5">
        <v>1</v>
      </c>
      <c r="N2478" s="2">
        <v>6843.4</v>
      </c>
      <c r="O2478" s="2">
        <v>120706.43</v>
      </c>
      <c r="P2478" s="2">
        <v>511243.39</v>
      </c>
      <c r="Q2478" s="2">
        <v>252167.35</v>
      </c>
      <c r="R2478" s="2">
        <v>114718.87</v>
      </c>
      <c r="S2478" s="2">
        <v>74845.61</v>
      </c>
      <c r="T2478" s="2">
        <v>2123424.5499999998</v>
      </c>
      <c r="U2478" s="5">
        <v>1</v>
      </c>
      <c r="V2478" s="6">
        <v>2</v>
      </c>
      <c r="W2478">
        <v>2</v>
      </c>
      <c r="X2478">
        <v>2</v>
      </c>
      <c r="Y2478">
        <v>15</v>
      </c>
      <c r="Z2478" s="5">
        <f t="shared" ca="1" si="114"/>
        <v>6862</v>
      </c>
      <c r="AA2478" s="4" t="str">
        <f t="shared" si="115"/>
        <v>Mid</v>
      </c>
      <c r="AB2478" s="2">
        <f t="shared" si="116"/>
        <v>0.03</v>
      </c>
      <c r="AC2478" s="2">
        <f>banking_clients[[#This Row],[Bank_Loans]] + banking_clients[[#This Row],[Business_Lending]] + banking_clients[[#This Row],[CreditCard_Balance]]</f>
        <v>2250974.38</v>
      </c>
      <c r="AD2478" s="2">
        <f>banking_clients[[#This Row],[Bank_Deposits]] + banking_clients[[#This Row],[Saving_Accounts]] + banking_clients[[#This Row],[ForeignCurrency_Account]] + banking_clients[[#This Row],[Checking_Accounts]]</f>
        <v>952975.22</v>
      </c>
    </row>
    <row r="2479" spans="1:30" x14ac:dyDescent="0.2">
      <c r="A2479" t="s">
        <v>7315</v>
      </c>
      <c r="B2479" t="s">
        <v>7316</v>
      </c>
      <c r="C2479" s="5">
        <v>19</v>
      </c>
      <c r="D2479">
        <v>6771</v>
      </c>
      <c r="E2479" s="3" t="s">
        <v>2795</v>
      </c>
      <c r="F2479" s="4" t="s">
        <v>567</v>
      </c>
      <c r="G2479" s="4" t="s">
        <v>25</v>
      </c>
      <c r="H2479" s="4" t="s">
        <v>50</v>
      </c>
      <c r="I2479" s="4" t="s">
        <v>33</v>
      </c>
      <c r="J2479" s="4" t="s">
        <v>34</v>
      </c>
      <c r="K2479" s="2">
        <v>148213.62</v>
      </c>
      <c r="L2479" s="2">
        <v>46366.1</v>
      </c>
      <c r="M2479" s="5">
        <v>2</v>
      </c>
      <c r="N2479" s="2">
        <v>5667</v>
      </c>
      <c r="O2479" s="2">
        <v>251193.41</v>
      </c>
      <c r="P2479" s="2">
        <v>246249.98</v>
      </c>
      <c r="Q2479" s="2">
        <v>194015.13</v>
      </c>
      <c r="R2479" s="2">
        <v>56363.88</v>
      </c>
      <c r="S2479" s="2">
        <v>48422.51</v>
      </c>
      <c r="T2479" s="2">
        <v>449261.74</v>
      </c>
      <c r="U2479" s="5">
        <v>3</v>
      </c>
      <c r="V2479" s="6">
        <v>2</v>
      </c>
      <c r="W2479">
        <v>3</v>
      </c>
      <c r="X2479">
        <v>2</v>
      </c>
      <c r="Y2479">
        <v>1</v>
      </c>
      <c r="Z2479" s="5">
        <f t="shared" ca="1" si="114"/>
        <v>3355</v>
      </c>
      <c r="AA2479" s="4" t="str">
        <f t="shared" si="115"/>
        <v>Mid</v>
      </c>
      <c r="AB2479" s="2">
        <f t="shared" si="116"/>
        <v>0.03</v>
      </c>
      <c r="AC2479" s="2">
        <f>banking_clients[[#This Row],[Bank_Loans]] + banking_clients[[#This Row],[Business_Lending]] + banking_clients[[#This Row],[CreditCard_Balance]]</f>
        <v>706122.15</v>
      </c>
      <c r="AD2479" s="2">
        <f>banking_clients[[#This Row],[Bank_Deposits]] + banking_clients[[#This Row],[Saving_Accounts]] + banking_clients[[#This Row],[ForeignCurrency_Account]] + banking_clients[[#This Row],[Checking_Accounts]]</f>
        <v>545051.5</v>
      </c>
    </row>
    <row r="2480" spans="1:30" x14ac:dyDescent="0.2">
      <c r="A2480" t="s">
        <v>7317</v>
      </c>
      <c r="B2480" t="s">
        <v>7318</v>
      </c>
      <c r="C2480" s="5">
        <v>64</v>
      </c>
      <c r="D2480">
        <v>21191</v>
      </c>
      <c r="E2480" s="3" t="s">
        <v>7319</v>
      </c>
      <c r="F2480" s="4" t="s">
        <v>464</v>
      </c>
      <c r="G2480" s="4" t="s">
        <v>19</v>
      </c>
      <c r="H2480" s="4" t="s">
        <v>168</v>
      </c>
      <c r="I2480" s="4" t="s">
        <v>33</v>
      </c>
      <c r="J2480" s="4" t="s">
        <v>14</v>
      </c>
      <c r="K2480" s="2">
        <v>221981.81</v>
      </c>
      <c r="L2480" s="2">
        <v>34944.75</v>
      </c>
      <c r="M2480" s="5">
        <v>2</v>
      </c>
      <c r="N2480" s="2">
        <v>5115.1499999999996</v>
      </c>
      <c r="O2480" s="2">
        <v>376658.91</v>
      </c>
      <c r="P2480" s="2">
        <v>1048812.5900000001</v>
      </c>
      <c r="Q2480" s="2">
        <v>262203.15000000002</v>
      </c>
      <c r="R2480" s="2">
        <v>496243.74</v>
      </c>
      <c r="S2480" s="2">
        <v>24860.52</v>
      </c>
      <c r="T2480" s="2">
        <v>1248586.6499999999</v>
      </c>
      <c r="U2480" s="5">
        <v>2</v>
      </c>
      <c r="V2480" s="6">
        <v>3</v>
      </c>
      <c r="W2480">
        <v>4</v>
      </c>
      <c r="X2480">
        <v>1</v>
      </c>
      <c r="Y2480">
        <v>2</v>
      </c>
      <c r="Z2480" s="5">
        <f t="shared" ca="1" si="114"/>
        <v>4242</v>
      </c>
      <c r="AA2480" s="4" t="str">
        <f t="shared" si="115"/>
        <v>Mid</v>
      </c>
      <c r="AB2480" s="2">
        <f t="shared" si="116"/>
        <v>0.03</v>
      </c>
      <c r="AC2480" s="2">
        <f>banking_clients[[#This Row],[Bank_Loans]] + banking_clients[[#This Row],[Business_Lending]] + banking_clients[[#This Row],[CreditCard_Balance]]</f>
        <v>1630360.7099999997</v>
      </c>
      <c r="AD2480" s="2">
        <f>banking_clients[[#This Row],[Bank_Deposits]] + banking_clients[[#This Row],[Saving_Accounts]] + banking_clients[[#This Row],[ForeignCurrency_Account]] + banking_clients[[#This Row],[Checking_Accounts]]</f>
        <v>1832120</v>
      </c>
    </row>
    <row r="2481" spans="1:30" x14ac:dyDescent="0.2">
      <c r="A2481" t="s">
        <v>7320</v>
      </c>
      <c r="B2481" t="s">
        <v>7321</v>
      </c>
      <c r="C2481" s="5">
        <v>48</v>
      </c>
      <c r="D2481">
        <v>1879</v>
      </c>
      <c r="E2481" s="3" t="s">
        <v>7322</v>
      </c>
      <c r="F2481" s="4" t="s">
        <v>89</v>
      </c>
      <c r="G2481" s="4" t="s">
        <v>49</v>
      </c>
      <c r="H2481" s="4" t="s">
        <v>45</v>
      </c>
      <c r="I2481" s="4" t="s">
        <v>33</v>
      </c>
      <c r="J2481" s="4" t="s">
        <v>14</v>
      </c>
      <c r="K2481" s="2">
        <v>71822.34</v>
      </c>
      <c r="L2481" s="2">
        <v>2133.8200000000002</v>
      </c>
      <c r="M2481" s="5">
        <v>3</v>
      </c>
      <c r="N2481" s="2">
        <v>1422.46</v>
      </c>
      <c r="O2481" s="2">
        <v>325091.98</v>
      </c>
      <c r="P2481" s="2">
        <v>30069.15</v>
      </c>
      <c r="Q2481" s="2">
        <v>22156.21</v>
      </c>
      <c r="R2481" s="2">
        <v>14274.93</v>
      </c>
      <c r="S2481" s="2">
        <v>12464.94</v>
      </c>
      <c r="T2481" s="2">
        <v>371283.64</v>
      </c>
      <c r="U2481" s="5">
        <v>3</v>
      </c>
      <c r="V2481" s="6">
        <v>1</v>
      </c>
      <c r="W2481">
        <v>1</v>
      </c>
      <c r="X2481">
        <v>2</v>
      </c>
      <c r="Y2481">
        <v>3</v>
      </c>
      <c r="Z2481" s="5">
        <f t="shared" ca="1" si="114"/>
        <v>8644</v>
      </c>
      <c r="AA2481" s="4" t="str">
        <f t="shared" si="115"/>
        <v>Low</v>
      </c>
      <c r="AB2481" s="2">
        <f t="shared" si="116"/>
        <v>0.03</v>
      </c>
      <c r="AC2481" s="2">
        <f>banking_clients[[#This Row],[Bank_Loans]] + banking_clients[[#This Row],[Business_Lending]] + banking_clients[[#This Row],[CreditCard_Balance]]</f>
        <v>697798.08</v>
      </c>
      <c r="AD2481" s="2">
        <f>banking_clients[[#This Row],[Bank_Deposits]] + banking_clients[[#This Row],[Saving_Accounts]] + banking_clients[[#This Row],[ForeignCurrency_Account]] + banking_clients[[#This Row],[Checking_Accounts]]</f>
        <v>78965.23000000001</v>
      </c>
    </row>
    <row r="2482" spans="1:30" x14ac:dyDescent="0.2">
      <c r="A2482" t="s">
        <v>7323</v>
      </c>
      <c r="B2482" t="s">
        <v>7324</v>
      </c>
      <c r="C2482" s="5">
        <v>40</v>
      </c>
      <c r="D2482">
        <v>6945</v>
      </c>
      <c r="E2482" s="3" t="s">
        <v>7325</v>
      </c>
      <c r="F2482" s="4" t="s">
        <v>267</v>
      </c>
      <c r="G2482" s="4" t="s">
        <v>49</v>
      </c>
      <c r="H2482" s="4" t="s">
        <v>223</v>
      </c>
      <c r="I2482" s="4" t="s">
        <v>13</v>
      </c>
      <c r="J2482" s="4" t="s">
        <v>34</v>
      </c>
      <c r="K2482" s="2">
        <v>257023.83</v>
      </c>
      <c r="L2482" s="2">
        <v>9653.49</v>
      </c>
      <c r="M2482" s="5">
        <v>3</v>
      </c>
      <c r="N2482" s="2">
        <v>5757.7</v>
      </c>
      <c r="O2482" s="2">
        <v>491066.6</v>
      </c>
      <c r="P2482" s="2">
        <v>1528492.29</v>
      </c>
      <c r="Q2482" s="2">
        <v>738771.27</v>
      </c>
      <c r="R2482" s="2">
        <v>567070.64</v>
      </c>
      <c r="S2482" s="2">
        <v>6308.06</v>
      </c>
      <c r="T2482" s="2">
        <v>1904155.34</v>
      </c>
      <c r="U2482" s="5">
        <v>1</v>
      </c>
      <c r="V2482" s="6">
        <v>2</v>
      </c>
      <c r="W2482">
        <v>1</v>
      </c>
      <c r="X2482">
        <v>2</v>
      </c>
      <c r="Y2482">
        <v>4</v>
      </c>
      <c r="Z2482" s="5">
        <f t="shared" ca="1" si="114"/>
        <v>1775</v>
      </c>
      <c r="AA2482" s="4" t="str">
        <f t="shared" si="115"/>
        <v>Mid</v>
      </c>
      <c r="AB2482" s="2">
        <f t="shared" si="116"/>
        <v>0.05</v>
      </c>
      <c r="AC2482" s="2">
        <f>banking_clients[[#This Row],[Bank_Loans]] + banking_clients[[#This Row],[Business_Lending]] + banking_clients[[#This Row],[CreditCard_Balance]]</f>
        <v>2400979.64</v>
      </c>
      <c r="AD2482" s="2">
        <f>banking_clients[[#This Row],[Bank_Deposits]] + banking_clients[[#This Row],[Saving_Accounts]] + banking_clients[[#This Row],[ForeignCurrency_Account]] + banking_clients[[#This Row],[Checking_Accounts]]</f>
        <v>2840642.2600000002</v>
      </c>
    </row>
    <row r="2483" spans="1:30" x14ac:dyDescent="0.2">
      <c r="A2483" t="s">
        <v>7326</v>
      </c>
      <c r="B2483" t="s">
        <v>7327</v>
      </c>
      <c r="C2483" s="5">
        <v>73</v>
      </c>
      <c r="D2483">
        <v>6695</v>
      </c>
      <c r="E2483" s="3" t="s">
        <v>7328</v>
      </c>
      <c r="F2483" s="4" t="s">
        <v>38</v>
      </c>
      <c r="G2483" s="4" t="s">
        <v>25</v>
      </c>
      <c r="H2483" s="4" t="s">
        <v>556</v>
      </c>
      <c r="I2483" s="4" t="s">
        <v>80</v>
      </c>
      <c r="J2483" s="4" t="s">
        <v>34</v>
      </c>
      <c r="K2483" s="2">
        <v>47361.01</v>
      </c>
      <c r="L2483" s="2">
        <v>22384.79</v>
      </c>
      <c r="M2483" s="5">
        <v>1</v>
      </c>
      <c r="N2483" s="2">
        <v>2098.86</v>
      </c>
      <c r="O2483" s="2">
        <v>519939.71</v>
      </c>
      <c r="P2483" s="2">
        <v>153203.85999999999</v>
      </c>
      <c r="Q2483" s="2">
        <v>104973.02</v>
      </c>
      <c r="R2483" s="2">
        <v>22129.45</v>
      </c>
      <c r="S2483" s="2">
        <v>11768.89</v>
      </c>
      <c r="T2483" s="2">
        <v>608738.38</v>
      </c>
      <c r="U2483" s="5">
        <v>3</v>
      </c>
      <c r="V2483" s="6">
        <v>1</v>
      </c>
      <c r="W2483">
        <v>1</v>
      </c>
      <c r="X2483">
        <v>1</v>
      </c>
      <c r="Y2483">
        <v>5</v>
      </c>
      <c r="Z2483" s="5">
        <f t="shared" ca="1" si="114"/>
        <v>6243</v>
      </c>
      <c r="AA2483" s="4" t="str">
        <f t="shared" si="115"/>
        <v>Low</v>
      </c>
      <c r="AB2483" s="2">
        <f t="shared" si="116"/>
        <v>0.01</v>
      </c>
      <c r="AC2483" s="2">
        <f>banking_clients[[#This Row],[Bank_Loans]] + banking_clients[[#This Row],[Business_Lending]] + banking_clients[[#This Row],[CreditCard_Balance]]</f>
        <v>1130776.9500000002</v>
      </c>
      <c r="AD2483" s="2">
        <f>banking_clients[[#This Row],[Bank_Deposits]] + banking_clients[[#This Row],[Saving_Accounts]] + banking_clients[[#This Row],[ForeignCurrency_Account]] + banking_clients[[#This Row],[Checking_Accounts]]</f>
        <v>292075.22000000003</v>
      </c>
    </row>
    <row r="2484" spans="1:30" x14ac:dyDescent="0.2">
      <c r="A2484" t="s">
        <v>7329</v>
      </c>
      <c r="B2484" t="s">
        <v>7330</v>
      </c>
      <c r="C2484" s="5">
        <v>83</v>
      </c>
      <c r="D2484">
        <v>3261</v>
      </c>
      <c r="E2484" s="3" t="s">
        <v>7331</v>
      </c>
      <c r="F2484" s="4" t="s">
        <v>10</v>
      </c>
      <c r="G2484" s="4" t="s">
        <v>25</v>
      </c>
      <c r="H2484" s="4" t="s">
        <v>183</v>
      </c>
      <c r="I2484" s="4" t="s">
        <v>33</v>
      </c>
      <c r="J2484" s="4" t="s">
        <v>14</v>
      </c>
      <c r="K2484" s="2">
        <v>112050.56</v>
      </c>
      <c r="L2484" s="2">
        <v>16531.2</v>
      </c>
      <c r="M2484" s="5">
        <v>1</v>
      </c>
      <c r="N2484" s="2">
        <v>2087.5700000000002</v>
      </c>
      <c r="O2484" s="2">
        <v>611149.26</v>
      </c>
      <c r="P2484" s="2">
        <v>705779.7</v>
      </c>
      <c r="Q2484" s="2">
        <v>464328.75</v>
      </c>
      <c r="R2484" s="2">
        <v>181088.21</v>
      </c>
      <c r="S2484" s="2">
        <v>11029</v>
      </c>
      <c r="T2484" s="2">
        <v>822936.54</v>
      </c>
      <c r="U2484" s="5">
        <v>1</v>
      </c>
      <c r="V2484" s="6">
        <v>2</v>
      </c>
      <c r="W2484">
        <v>2</v>
      </c>
      <c r="X2484">
        <v>2</v>
      </c>
      <c r="Y2484">
        <v>6</v>
      </c>
      <c r="Z2484" s="5">
        <f t="shared" ca="1" si="114"/>
        <v>7791</v>
      </c>
      <c r="AA2484" s="4" t="str">
        <f t="shared" si="115"/>
        <v>Mid</v>
      </c>
      <c r="AB2484" s="2">
        <f t="shared" si="116"/>
        <v>0.03</v>
      </c>
      <c r="AC2484" s="2">
        <f>banking_clients[[#This Row],[Bank_Loans]] + banking_clients[[#This Row],[Business_Lending]] + banking_clients[[#This Row],[CreditCard_Balance]]</f>
        <v>1436173.37</v>
      </c>
      <c r="AD2484" s="2">
        <f>banking_clients[[#This Row],[Bank_Deposits]] + banking_clients[[#This Row],[Saving_Accounts]] + banking_clients[[#This Row],[ForeignCurrency_Account]] + banking_clients[[#This Row],[Checking_Accounts]]</f>
        <v>1362225.66</v>
      </c>
    </row>
    <row r="2485" spans="1:30" x14ac:dyDescent="0.2">
      <c r="A2485" t="s">
        <v>7332</v>
      </c>
      <c r="B2485" t="s">
        <v>7333</v>
      </c>
      <c r="C2485" s="5">
        <v>84</v>
      </c>
      <c r="D2485">
        <v>34251</v>
      </c>
      <c r="E2485" s="3" t="s">
        <v>1189</v>
      </c>
      <c r="F2485" s="4" t="s">
        <v>243</v>
      </c>
      <c r="G2485" s="4" t="s">
        <v>25</v>
      </c>
      <c r="H2485" s="4" t="s">
        <v>253</v>
      </c>
      <c r="I2485" s="4" t="s">
        <v>33</v>
      </c>
      <c r="J2485" s="4" t="s">
        <v>14</v>
      </c>
      <c r="K2485" s="2">
        <v>67982.460000000006</v>
      </c>
      <c r="L2485" s="2">
        <v>8794.0499999999993</v>
      </c>
      <c r="M2485" s="5">
        <v>1</v>
      </c>
      <c r="N2485" s="2">
        <v>3555.46</v>
      </c>
      <c r="O2485" s="2">
        <v>1042319.02</v>
      </c>
      <c r="P2485" s="2">
        <v>694986.09</v>
      </c>
      <c r="Q2485" s="2">
        <v>418410</v>
      </c>
      <c r="R2485" s="2">
        <v>151194.93</v>
      </c>
      <c r="S2485" s="2">
        <v>61585.59</v>
      </c>
      <c r="T2485" s="2">
        <v>148679.48000000001</v>
      </c>
      <c r="U2485" s="5">
        <v>2</v>
      </c>
      <c r="V2485" s="6">
        <v>2</v>
      </c>
      <c r="W2485">
        <v>2</v>
      </c>
      <c r="X2485">
        <v>2</v>
      </c>
      <c r="Y2485">
        <v>7</v>
      </c>
      <c r="Z2485" s="5">
        <f t="shared" ca="1" si="114"/>
        <v>8776</v>
      </c>
      <c r="AA2485" s="4" t="str">
        <f t="shared" si="115"/>
        <v>Low</v>
      </c>
      <c r="AB2485" s="2">
        <f t="shared" si="116"/>
        <v>0.03</v>
      </c>
      <c r="AC2485" s="2">
        <f>banking_clients[[#This Row],[Bank_Loans]] + banking_clients[[#This Row],[Business_Lending]] + banking_clients[[#This Row],[CreditCard_Balance]]</f>
        <v>1194553.96</v>
      </c>
      <c r="AD2485" s="2">
        <f>banking_clients[[#This Row],[Bank_Deposits]] + banking_clients[[#This Row],[Saving_Accounts]] + banking_clients[[#This Row],[ForeignCurrency_Account]] + banking_clients[[#This Row],[Checking_Accounts]]</f>
        <v>1326176.6099999999</v>
      </c>
    </row>
    <row r="2486" spans="1:30" x14ac:dyDescent="0.2">
      <c r="A2486" t="s">
        <v>7334</v>
      </c>
      <c r="B2486" t="s">
        <v>7335</v>
      </c>
      <c r="C2486" s="5">
        <v>17</v>
      </c>
      <c r="D2486">
        <v>28304</v>
      </c>
      <c r="E2486" s="3" t="s">
        <v>7336</v>
      </c>
      <c r="F2486" s="4" t="s">
        <v>187</v>
      </c>
      <c r="G2486" s="4" t="s">
        <v>49</v>
      </c>
      <c r="H2486" s="4" t="s">
        <v>188</v>
      </c>
      <c r="I2486" s="4" t="s">
        <v>80</v>
      </c>
      <c r="J2486" s="4" t="s">
        <v>14</v>
      </c>
      <c r="K2486" s="2">
        <v>353467.78</v>
      </c>
      <c r="L2486" s="2">
        <v>4487.8100000000004</v>
      </c>
      <c r="M2486" s="5">
        <v>2</v>
      </c>
      <c r="N2486" s="2">
        <v>3036.95</v>
      </c>
      <c r="O2486" s="2">
        <v>909814.53</v>
      </c>
      <c r="P2486" s="2">
        <v>320802.15000000002</v>
      </c>
      <c r="Q2486" s="2">
        <v>217980.95</v>
      </c>
      <c r="R2486" s="2">
        <v>228098.55</v>
      </c>
      <c r="S2486" s="2">
        <v>26363.42</v>
      </c>
      <c r="T2486" s="2">
        <v>763016.58</v>
      </c>
      <c r="U2486" s="5">
        <v>3</v>
      </c>
      <c r="V2486" s="6">
        <v>3</v>
      </c>
      <c r="W2486">
        <v>3</v>
      </c>
      <c r="X2486">
        <v>2</v>
      </c>
      <c r="Y2486">
        <v>8</v>
      </c>
      <c r="Z2486" s="5">
        <f t="shared" ca="1" si="114"/>
        <v>4528</v>
      </c>
      <c r="AA2486" s="4" t="str">
        <f t="shared" si="115"/>
        <v>High</v>
      </c>
      <c r="AB2486" s="2">
        <f t="shared" si="116"/>
        <v>0.01</v>
      </c>
      <c r="AC2486" s="2">
        <f>banking_clients[[#This Row],[Bank_Loans]] + banking_clients[[#This Row],[Business_Lending]] + banking_clients[[#This Row],[CreditCard_Balance]]</f>
        <v>1675868.0599999998</v>
      </c>
      <c r="AD2486" s="2">
        <f>banking_clients[[#This Row],[Bank_Deposits]] + banking_clients[[#This Row],[Saving_Accounts]] + banking_clients[[#This Row],[ForeignCurrency_Account]] + banking_clients[[#This Row],[Checking_Accounts]]</f>
        <v>793245.07000000007</v>
      </c>
    </row>
    <row r="2487" spans="1:30" x14ac:dyDescent="0.2">
      <c r="A2487" t="s">
        <v>7337</v>
      </c>
      <c r="B2487" t="s">
        <v>7338</v>
      </c>
      <c r="C2487" s="5">
        <v>43</v>
      </c>
      <c r="D2487">
        <v>31743</v>
      </c>
      <c r="E2487" s="3" t="s">
        <v>7339</v>
      </c>
      <c r="F2487" s="4" t="s">
        <v>284</v>
      </c>
      <c r="G2487" s="4" t="s">
        <v>25</v>
      </c>
      <c r="H2487" s="4" t="s">
        <v>1297</v>
      </c>
      <c r="I2487" s="4" t="s">
        <v>80</v>
      </c>
      <c r="J2487" s="4" t="s">
        <v>34</v>
      </c>
      <c r="K2487" s="2">
        <v>282954.63</v>
      </c>
      <c r="L2487" s="2">
        <v>18883.900000000001</v>
      </c>
      <c r="M2487" s="5">
        <v>1</v>
      </c>
      <c r="N2487" s="2">
        <v>4110.58</v>
      </c>
      <c r="O2487" s="2">
        <v>372766.7</v>
      </c>
      <c r="P2487" s="2">
        <v>74733.11</v>
      </c>
      <c r="Q2487" s="2">
        <v>32414.36</v>
      </c>
      <c r="R2487" s="2">
        <v>29965.279999999999</v>
      </c>
      <c r="S2487" s="2">
        <v>16825.18</v>
      </c>
      <c r="T2487" s="2">
        <v>171225.35</v>
      </c>
      <c r="U2487" s="5">
        <v>3</v>
      </c>
      <c r="V2487" s="6">
        <v>2</v>
      </c>
      <c r="W2487">
        <v>3</v>
      </c>
      <c r="X2487">
        <v>2</v>
      </c>
      <c r="Y2487">
        <v>9</v>
      </c>
      <c r="Z2487" s="5">
        <f t="shared" ca="1" si="114"/>
        <v>4307</v>
      </c>
      <c r="AA2487" s="4" t="str">
        <f t="shared" si="115"/>
        <v>Mid</v>
      </c>
      <c r="AB2487" s="2">
        <f t="shared" si="116"/>
        <v>0.01</v>
      </c>
      <c r="AC2487" s="2">
        <f>banking_clients[[#This Row],[Bank_Loans]] + banking_clients[[#This Row],[Business_Lending]] + banking_clients[[#This Row],[CreditCard_Balance]]</f>
        <v>548102.63</v>
      </c>
      <c r="AD2487" s="2">
        <f>banking_clients[[#This Row],[Bank_Deposits]] + banking_clients[[#This Row],[Saving_Accounts]] + banking_clients[[#This Row],[ForeignCurrency_Account]] + banking_clients[[#This Row],[Checking_Accounts]]</f>
        <v>153937.93</v>
      </c>
    </row>
    <row r="2488" spans="1:30" x14ac:dyDescent="0.2">
      <c r="A2488" t="s">
        <v>7340</v>
      </c>
      <c r="B2488" t="s">
        <v>7278</v>
      </c>
      <c r="C2488" s="5">
        <v>72</v>
      </c>
      <c r="D2488">
        <v>18553</v>
      </c>
      <c r="E2488" s="3" t="s">
        <v>5604</v>
      </c>
      <c r="F2488" s="4" t="s">
        <v>78</v>
      </c>
      <c r="G2488" s="4" t="s">
        <v>19</v>
      </c>
      <c r="H2488" s="4" t="s">
        <v>1079</v>
      </c>
      <c r="I2488" s="4" t="s">
        <v>80</v>
      </c>
      <c r="J2488" s="4" t="s">
        <v>14</v>
      </c>
      <c r="K2488" s="2">
        <v>215582.05</v>
      </c>
      <c r="L2488" s="2">
        <v>31198.12</v>
      </c>
      <c r="M2488" s="5">
        <v>1</v>
      </c>
      <c r="N2488" s="2">
        <v>7470.4</v>
      </c>
      <c r="O2488" s="2">
        <v>0</v>
      </c>
      <c r="P2488" s="2">
        <v>851935.54</v>
      </c>
      <c r="Q2488" s="2">
        <v>494426.88</v>
      </c>
      <c r="R2488" s="2">
        <v>218308.48000000001</v>
      </c>
      <c r="S2488" s="2">
        <v>73963.14</v>
      </c>
      <c r="T2488" s="2">
        <v>1412228.12</v>
      </c>
      <c r="U2488" s="5">
        <v>3</v>
      </c>
      <c r="V2488" s="6">
        <v>4</v>
      </c>
      <c r="W2488">
        <v>3</v>
      </c>
      <c r="X2488">
        <v>2</v>
      </c>
      <c r="Y2488">
        <v>10</v>
      </c>
      <c r="Z2488" s="5">
        <f t="shared" ca="1" si="114"/>
        <v>4560</v>
      </c>
      <c r="AA2488" s="4" t="str">
        <f t="shared" si="115"/>
        <v>Mid</v>
      </c>
      <c r="AB2488" s="2">
        <f t="shared" si="116"/>
        <v>0.01</v>
      </c>
      <c r="AC2488" s="2">
        <f>banking_clients[[#This Row],[Bank_Loans]] + banking_clients[[#This Row],[Business_Lending]] + banking_clients[[#This Row],[CreditCard_Balance]]</f>
        <v>1419698.52</v>
      </c>
      <c r="AD2488" s="2">
        <f>banking_clients[[#This Row],[Bank_Deposits]] + banking_clients[[#This Row],[Saving_Accounts]] + banking_clients[[#This Row],[ForeignCurrency_Account]] + banking_clients[[#This Row],[Checking_Accounts]]</f>
        <v>1638634.04</v>
      </c>
    </row>
    <row r="2489" spans="1:30" x14ac:dyDescent="0.2">
      <c r="A2489" t="s">
        <v>7341</v>
      </c>
      <c r="B2489" t="s">
        <v>7342</v>
      </c>
      <c r="C2489" s="5">
        <v>29</v>
      </c>
      <c r="D2489">
        <v>31500</v>
      </c>
      <c r="E2489" s="3" t="s">
        <v>7343</v>
      </c>
      <c r="F2489" s="4" t="s">
        <v>153</v>
      </c>
      <c r="G2489" s="4" t="s">
        <v>11</v>
      </c>
      <c r="H2489" s="4" t="s">
        <v>589</v>
      </c>
      <c r="I2489" s="4" t="s">
        <v>33</v>
      </c>
      <c r="J2489" s="4" t="s">
        <v>27</v>
      </c>
      <c r="K2489" s="2">
        <v>125473.53</v>
      </c>
      <c r="L2489" s="2">
        <v>35375.15</v>
      </c>
      <c r="M2489" s="5">
        <v>2</v>
      </c>
      <c r="N2489" s="2">
        <v>8807.26</v>
      </c>
      <c r="O2489" s="2">
        <v>811683.04</v>
      </c>
      <c r="P2489" s="2">
        <v>2683281.65</v>
      </c>
      <c r="Q2489" s="2">
        <v>1092478.96</v>
      </c>
      <c r="R2489" s="2">
        <v>453282.94</v>
      </c>
      <c r="S2489" s="2">
        <v>44597.56</v>
      </c>
      <c r="T2489" s="2">
        <v>2919601.37</v>
      </c>
      <c r="U2489" s="5">
        <v>1</v>
      </c>
      <c r="V2489" s="6">
        <v>5</v>
      </c>
      <c r="W2489">
        <v>3</v>
      </c>
      <c r="X2489">
        <v>2</v>
      </c>
      <c r="Y2489">
        <v>11</v>
      </c>
      <c r="Z2489" s="5">
        <f t="shared" ca="1" si="114"/>
        <v>3163</v>
      </c>
      <c r="AA2489" s="4" t="str">
        <f t="shared" si="115"/>
        <v>Mid</v>
      </c>
      <c r="AB2489" s="2">
        <f t="shared" si="116"/>
        <v>0.03</v>
      </c>
      <c r="AC2489" s="2">
        <f>banking_clients[[#This Row],[Bank_Loans]] + banking_clients[[#This Row],[Business_Lending]] + banking_clients[[#This Row],[CreditCard_Balance]]</f>
        <v>3740091.67</v>
      </c>
      <c r="AD2489" s="2">
        <f>banking_clients[[#This Row],[Bank_Deposits]] + banking_clients[[#This Row],[Saving_Accounts]] + banking_clients[[#This Row],[ForeignCurrency_Account]] + banking_clients[[#This Row],[Checking_Accounts]]</f>
        <v>4273641.1099999994</v>
      </c>
    </row>
    <row r="2490" spans="1:30" x14ac:dyDescent="0.2">
      <c r="A2490" t="s">
        <v>7344</v>
      </c>
      <c r="B2490" t="s">
        <v>7345</v>
      </c>
      <c r="C2490" s="5">
        <v>54</v>
      </c>
      <c r="D2490">
        <v>4760</v>
      </c>
      <c r="E2490" s="3" t="s">
        <v>7346</v>
      </c>
      <c r="F2490" s="4" t="s">
        <v>68</v>
      </c>
      <c r="G2490" s="4" t="s">
        <v>49</v>
      </c>
      <c r="H2490" s="4" t="s">
        <v>140</v>
      </c>
      <c r="I2490" s="4" t="s">
        <v>13</v>
      </c>
      <c r="J2490" s="4" t="s">
        <v>14</v>
      </c>
      <c r="K2490" s="2">
        <v>215060.45</v>
      </c>
      <c r="L2490" s="2">
        <v>30716.63</v>
      </c>
      <c r="M2490" s="5">
        <v>2</v>
      </c>
      <c r="N2490" s="2">
        <v>1391.16</v>
      </c>
      <c r="O2490" s="2">
        <v>348258.12</v>
      </c>
      <c r="P2490" s="2">
        <v>183267.92</v>
      </c>
      <c r="Q2490" s="2">
        <v>107077.88</v>
      </c>
      <c r="R2490" s="2">
        <v>52385.8</v>
      </c>
      <c r="S2490" s="2">
        <v>6188.7</v>
      </c>
      <c r="T2490" s="2">
        <v>1071917.6599999999</v>
      </c>
      <c r="U2490" s="5">
        <v>2</v>
      </c>
      <c r="V2490" s="6">
        <v>2</v>
      </c>
      <c r="W2490">
        <v>3</v>
      </c>
      <c r="X2490">
        <v>2</v>
      </c>
      <c r="Y2490">
        <v>12</v>
      </c>
      <c r="Z2490" s="5">
        <f t="shared" ca="1" si="114"/>
        <v>4900</v>
      </c>
      <c r="AA2490" s="4" t="str">
        <f t="shared" si="115"/>
        <v>Mid</v>
      </c>
      <c r="AB2490" s="2">
        <f t="shared" si="116"/>
        <v>0.05</v>
      </c>
      <c r="AC2490" s="2">
        <f>banking_clients[[#This Row],[Bank_Loans]] + banking_clients[[#This Row],[Business_Lending]] + banking_clients[[#This Row],[CreditCard_Balance]]</f>
        <v>1421566.9399999997</v>
      </c>
      <c r="AD2490" s="2">
        <f>banking_clients[[#This Row],[Bank_Deposits]] + banking_clients[[#This Row],[Saving_Accounts]] + banking_clients[[#This Row],[ForeignCurrency_Account]] + banking_clients[[#This Row],[Checking_Accounts]]</f>
        <v>348920.30000000005</v>
      </c>
    </row>
    <row r="2491" spans="1:30" x14ac:dyDescent="0.2">
      <c r="A2491" t="s">
        <v>7347</v>
      </c>
      <c r="B2491" t="s">
        <v>7348</v>
      </c>
      <c r="C2491" s="5">
        <v>60</v>
      </c>
      <c r="D2491">
        <v>35127</v>
      </c>
      <c r="E2491" s="3" t="s">
        <v>7349</v>
      </c>
      <c r="F2491" s="4" t="s">
        <v>167</v>
      </c>
      <c r="G2491" s="4" t="s">
        <v>25</v>
      </c>
      <c r="H2491" s="4" t="s">
        <v>819</v>
      </c>
      <c r="I2491" s="4" t="s">
        <v>13</v>
      </c>
      <c r="J2491" s="4" t="s">
        <v>34</v>
      </c>
      <c r="K2491" s="2">
        <v>88444.07</v>
      </c>
      <c r="L2491" s="2">
        <v>3905.8</v>
      </c>
      <c r="M2491" s="5">
        <v>3</v>
      </c>
      <c r="N2491" s="2">
        <v>4093.89</v>
      </c>
      <c r="O2491" s="2">
        <v>88278.93</v>
      </c>
      <c r="P2491" s="2">
        <v>676061.16</v>
      </c>
      <c r="Q2491" s="2">
        <v>448658.77</v>
      </c>
      <c r="R2491" s="2">
        <v>92927.679999999993</v>
      </c>
      <c r="S2491" s="2">
        <v>42047.41</v>
      </c>
      <c r="T2491" s="2">
        <v>1626845.06</v>
      </c>
      <c r="U2491" s="5">
        <v>1</v>
      </c>
      <c r="V2491" s="6">
        <v>2</v>
      </c>
      <c r="W2491">
        <v>3</v>
      </c>
      <c r="X2491">
        <v>1</v>
      </c>
      <c r="Y2491">
        <v>13</v>
      </c>
      <c r="Z2491" s="5">
        <f t="shared" ca="1" si="114"/>
        <v>1403</v>
      </c>
      <c r="AA2491" s="4" t="str">
        <f t="shared" si="115"/>
        <v>Low</v>
      </c>
      <c r="AB2491" s="2">
        <f t="shared" si="116"/>
        <v>0.05</v>
      </c>
      <c r="AC2491" s="2">
        <f>banking_clients[[#This Row],[Bank_Loans]] + banking_clients[[#This Row],[Business_Lending]] + banking_clients[[#This Row],[CreditCard_Balance]]</f>
        <v>1719217.88</v>
      </c>
      <c r="AD2491" s="2">
        <f>banking_clients[[#This Row],[Bank_Deposits]] + banking_clients[[#This Row],[Saving_Accounts]] + banking_clients[[#This Row],[ForeignCurrency_Account]] + banking_clients[[#This Row],[Checking_Accounts]]</f>
        <v>1259695.02</v>
      </c>
    </row>
    <row r="2492" spans="1:30" x14ac:dyDescent="0.2">
      <c r="A2492" t="s">
        <v>7350</v>
      </c>
      <c r="B2492" t="s">
        <v>7351</v>
      </c>
      <c r="C2492" s="5">
        <v>68</v>
      </c>
      <c r="D2492">
        <v>4134</v>
      </c>
      <c r="E2492" s="3" t="s">
        <v>7352</v>
      </c>
      <c r="F2492" s="4" t="s">
        <v>315</v>
      </c>
      <c r="G2492" s="4" t="s">
        <v>25</v>
      </c>
      <c r="H2492" s="4" t="s">
        <v>258</v>
      </c>
      <c r="I2492" s="4" t="s">
        <v>33</v>
      </c>
      <c r="J2492" s="4" t="s">
        <v>34</v>
      </c>
      <c r="K2492" s="2">
        <v>218904.13</v>
      </c>
      <c r="L2492" s="2">
        <v>19883.560000000001</v>
      </c>
      <c r="M2492" s="5">
        <v>1</v>
      </c>
      <c r="N2492" s="2">
        <v>4424.8500000000004</v>
      </c>
      <c r="O2492" s="2">
        <v>354944.9</v>
      </c>
      <c r="P2492" s="2">
        <v>841209.18</v>
      </c>
      <c r="Q2492" s="2">
        <v>424940.72</v>
      </c>
      <c r="R2492" s="2">
        <v>229988.32</v>
      </c>
      <c r="S2492" s="2">
        <v>13695.37</v>
      </c>
      <c r="T2492" s="2">
        <v>181543.71</v>
      </c>
      <c r="U2492" s="5">
        <v>1</v>
      </c>
      <c r="V2492" s="6">
        <v>2</v>
      </c>
      <c r="W2492">
        <v>3</v>
      </c>
      <c r="X2492">
        <v>2</v>
      </c>
      <c r="Y2492">
        <v>14</v>
      </c>
      <c r="Z2492" s="5">
        <f t="shared" ca="1" si="114"/>
        <v>3477</v>
      </c>
      <c r="AA2492" s="4" t="str">
        <f t="shared" si="115"/>
        <v>Mid</v>
      </c>
      <c r="AB2492" s="2">
        <f t="shared" si="116"/>
        <v>0.03</v>
      </c>
      <c r="AC2492" s="2">
        <f>banking_clients[[#This Row],[Bank_Loans]] + banking_clients[[#This Row],[Business_Lending]] + banking_clients[[#This Row],[CreditCard_Balance]]</f>
        <v>540913.46</v>
      </c>
      <c r="AD2492" s="2">
        <f>banking_clients[[#This Row],[Bank_Deposits]] + banking_clients[[#This Row],[Saving_Accounts]] + banking_clients[[#This Row],[ForeignCurrency_Account]] + banking_clients[[#This Row],[Checking_Accounts]]</f>
        <v>1509833.59</v>
      </c>
    </row>
    <row r="2493" spans="1:30" x14ac:dyDescent="0.2">
      <c r="A2493" t="s">
        <v>7353</v>
      </c>
      <c r="B2493" t="s">
        <v>7354</v>
      </c>
      <c r="C2493" s="5">
        <v>48</v>
      </c>
      <c r="D2493">
        <v>11661</v>
      </c>
      <c r="E2493" s="3" t="s">
        <v>7355</v>
      </c>
      <c r="F2493" s="4" t="s">
        <v>144</v>
      </c>
      <c r="G2493" s="4" t="s">
        <v>25</v>
      </c>
      <c r="H2493" s="4" t="s">
        <v>1800</v>
      </c>
      <c r="I2493" s="4" t="s">
        <v>13</v>
      </c>
      <c r="J2493" s="4" t="s">
        <v>14</v>
      </c>
      <c r="K2493" s="2">
        <v>202276.06</v>
      </c>
      <c r="L2493" s="2">
        <v>6943.76</v>
      </c>
      <c r="M2493" s="5">
        <v>2</v>
      </c>
      <c r="N2493" s="2">
        <v>1574.35</v>
      </c>
      <c r="O2493" s="2">
        <v>586072.04</v>
      </c>
      <c r="P2493" s="2">
        <v>962053.57</v>
      </c>
      <c r="Q2493" s="2">
        <v>638604.52</v>
      </c>
      <c r="R2493" s="2">
        <v>127803.84</v>
      </c>
      <c r="S2493" s="2">
        <v>13086.63</v>
      </c>
      <c r="T2493" s="2">
        <v>1527720.9</v>
      </c>
      <c r="U2493" s="5">
        <v>3</v>
      </c>
      <c r="V2493" s="6">
        <v>2</v>
      </c>
      <c r="W2493">
        <v>4</v>
      </c>
      <c r="X2493">
        <v>2</v>
      </c>
      <c r="Y2493">
        <v>15</v>
      </c>
      <c r="Z2493" s="5">
        <f t="shared" ca="1" si="114"/>
        <v>4323</v>
      </c>
      <c r="AA2493" s="4" t="str">
        <f t="shared" si="115"/>
        <v>Mid</v>
      </c>
      <c r="AB2493" s="2">
        <f t="shared" si="116"/>
        <v>0.05</v>
      </c>
      <c r="AC2493" s="2">
        <f>banking_clients[[#This Row],[Bank_Loans]] + banking_clients[[#This Row],[Business_Lending]] + banking_clients[[#This Row],[CreditCard_Balance]]</f>
        <v>2115367.29</v>
      </c>
      <c r="AD2493" s="2">
        <f>banking_clients[[#This Row],[Bank_Deposits]] + banking_clients[[#This Row],[Saving_Accounts]] + banking_clients[[#This Row],[ForeignCurrency_Account]] + banking_clients[[#This Row],[Checking_Accounts]]</f>
        <v>1741548.5599999998</v>
      </c>
    </row>
    <row r="2494" spans="1:30" x14ac:dyDescent="0.2">
      <c r="A2494" t="s">
        <v>7356</v>
      </c>
      <c r="B2494" t="s">
        <v>7357</v>
      </c>
      <c r="C2494" s="5">
        <v>36</v>
      </c>
      <c r="D2494">
        <v>11100</v>
      </c>
      <c r="E2494" s="3" t="s">
        <v>7358</v>
      </c>
      <c r="F2494" s="4" t="s">
        <v>338</v>
      </c>
      <c r="G2494" s="4" t="s">
        <v>11</v>
      </c>
      <c r="H2494" s="4" t="s">
        <v>922</v>
      </c>
      <c r="I2494" s="4" t="s">
        <v>33</v>
      </c>
      <c r="J2494" s="4" t="s">
        <v>27</v>
      </c>
      <c r="K2494" s="2">
        <v>202863.47</v>
      </c>
      <c r="L2494" s="2">
        <v>43941.96</v>
      </c>
      <c r="M2494" s="5">
        <v>3</v>
      </c>
      <c r="N2494" s="2">
        <v>740.6</v>
      </c>
      <c r="O2494" s="2">
        <v>878129.72</v>
      </c>
      <c r="P2494" s="2">
        <v>45080.56</v>
      </c>
      <c r="Q2494" s="2">
        <v>32962.129999999997</v>
      </c>
      <c r="R2494" s="2">
        <v>15511.59</v>
      </c>
      <c r="S2494" s="2">
        <v>23859.279999999999</v>
      </c>
      <c r="T2494" s="2">
        <v>263453.75</v>
      </c>
      <c r="U2494" s="5">
        <v>0</v>
      </c>
      <c r="V2494" s="6">
        <v>2</v>
      </c>
      <c r="W2494">
        <v>1</v>
      </c>
      <c r="X2494">
        <v>2</v>
      </c>
      <c r="Y2494">
        <v>17</v>
      </c>
      <c r="Z2494" s="5">
        <f t="shared" ca="1" si="114"/>
        <v>5478</v>
      </c>
      <c r="AA2494" s="4" t="str">
        <f t="shared" si="115"/>
        <v>Mid</v>
      </c>
      <c r="AB2494" s="2">
        <f t="shared" si="116"/>
        <v>0.03</v>
      </c>
      <c r="AC2494" s="2">
        <f>banking_clients[[#This Row],[Bank_Loans]] + banking_clients[[#This Row],[Business_Lending]] + banking_clients[[#This Row],[CreditCard_Balance]]</f>
        <v>1142324.07</v>
      </c>
      <c r="AD2494" s="2">
        <f>banking_clients[[#This Row],[Bank_Deposits]] + banking_clients[[#This Row],[Saving_Accounts]] + banking_clients[[#This Row],[ForeignCurrency_Account]] + banking_clients[[#This Row],[Checking_Accounts]]</f>
        <v>117413.56</v>
      </c>
    </row>
    <row r="2495" spans="1:30" x14ac:dyDescent="0.2">
      <c r="A2495" t="s">
        <v>7359</v>
      </c>
      <c r="B2495" t="s">
        <v>7360</v>
      </c>
      <c r="C2495" s="5">
        <v>85</v>
      </c>
      <c r="D2495">
        <v>34167</v>
      </c>
      <c r="E2495" s="3" t="s">
        <v>7361</v>
      </c>
      <c r="F2495" s="4" t="s">
        <v>158</v>
      </c>
      <c r="G2495" s="4" t="s">
        <v>49</v>
      </c>
      <c r="H2495" s="4" t="s">
        <v>876</v>
      </c>
      <c r="I2495" s="4" t="s">
        <v>33</v>
      </c>
      <c r="J2495" s="4" t="s">
        <v>27</v>
      </c>
      <c r="K2495" s="2">
        <v>310932.99</v>
      </c>
      <c r="L2495" s="2">
        <v>8570.52</v>
      </c>
      <c r="M2495" s="5">
        <v>1</v>
      </c>
      <c r="N2495" s="2">
        <v>3439.77</v>
      </c>
      <c r="O2495" s="2">
        <v>179299.11</v>
      </c>
      <c r="P2495" s="2">
        <v>635861.06999999995</v>
      </c>
      <c r="Q2495" s="2">
        <v>289877.84000000003</v>
      </c>
      <c r="R2495" s="2">
        <v>767802.25</v>
      </c>
      <c r="S2495" s="2">
        <v>5633.75</v>
      </c>
      <c r="T2495" s="2">
        <v>940255.75</v>
      </c>
      <c r="U2495" s="5">
        <v>0</v>
      </c>
      <c r="V2495" s="6">
        <v>3</v>
      </c>
      <c r="W2495">
        <v>2</v>
      </c>
      <c r="X2495">
        <v>2</v>
      </c>
      <c r="Y2495">
        <v>18</v>
      </c>
      <c r="Z2495" s="5">
        <f t="shared" ca="1" si="114"/>
        <v>6560</v>
      </c>
      <c r="AA2495" s="4" t="str">
        <f t="shared" si="115"/>
        <v>High</v>
      </c>
      <c r="AB2495" s="2">
        <f t="shared" si="116"/>
        <v>0.03</v>
      </c>
      <c r="AC2495" s="2">
        <f>banking_clients[[#This Row],[Bank_Loans]] + banking_clients[[#This Row],[Business_Lending]] + banking_clients[[#This Row],[CreditCard_Balance]]</f>
        <v>1122994.6299999999</v>
      </c>
      <c r="AD2495" s="2">
        <f>banking_clients[[#This Row],[Bank_Deposits]] + banking_clients[[#This Row],[Saving_Accounts]] + banking_clients[[#This Row],[ForeignCurrency_Account]] + banking_clients[[#This Row],[Checking_Accounts]]</f>
        <v>1699174.91</v>
      </c>
    </row>
    <row r="2496" spans="1:30" x14ac:dyDescent="0.2">
      <c r="A2496" t="s">
        <v>7362</v>
      </c>
      <c r="B2496" t="s">
        <v>7363</v>
      </c>
      <c r="C2496" s="5">
        <v>40</v>
      </c>
      <c r="D2496">
        <v>15173</v>
      </c>
      <c r="E2496" s="3" t="s">
        <v>1308</v>
      </c>
      <c r="F2496" s="4" t="s">
        <v>131</v>
      </c>
      <c r="G2496" s="4" t="s">
        <v>49</v>
      </c>
      <c r="H2496" s="4" t="s">
        <v>502</v>
      </c>
      <c r="I2496" s="4" t="s">
        <v>13</v>
      </c>
      <c r="J2496" s="4" t="s">
        <v>34</v>
      </c>
      <c r="K2496" s="2">
        <v>140387.6</v>
      </c>
      <c r="L2496" s="2">
        <v>55330.3</v>
      </c>
      <c r="M2496" s="5">
        <v>1</v>
      </c>
      <c r="N2496" s="2">
        <v>332.28</v>
      </c>
      <c r="O2496" s="2">
        <v>1267435.2</v>
      </c>
      <c r="P2496" s="2">
        <v>2796610.66</v>
      </c>
      <c r="Q2496" s="2">
        <v>988135.77</v>
      </c>
      <c r="R2496" s="2">
        <v>1042762.89</v>
      </c>
      <c r="S2496" s="2">
        <v>32027.75</v>
      </c>
      <c r="T2496" s="2">
        <v>2487114.7400000002</v>
      </c>
      <c r="U2496" s="5">
        <v>2</v>
      </c>
      <c r="V2496" s="6">
        <v>2</v>
      </c>
      <c r="W2496">
        <v>3</v>
      </c>
      <c r="X2496">
        <v>2</v>
      </c>
      <c r="Y2496">
        <v>19</v>
      </c>
      <c r="Z2496" s="5">
        <f t="shared" ca="1" si="114"/>
        <v>5582</v>
      </c>
      <c r="AA2496" s="4" t="str">
        <f t="shared" si="115"/>
        <v>Mid</v>
      </c>
      <c r="AB2496" s="2">
        <f t="shared" si="116"/>
        <v>0.05</v>
      </c>
      <c r="AC2496" s="2">
        <f>banking_clients[[#This Row],[Bank_Loans]] + banking_clients[[#This Row],[Business_Lending]] + banking_clients[[#This Row],[CreditCard_Balance]]</f>
        <v>3754882.22</v>
      </c>
      <c r="AD2496" s="2">
        <f>banking_clients[[#This Row],[Bank_Deposits]] + banking_clients[[#This Row],[Saving_Accounts]] + banking_clients[[#This Row],[ForeignCurrency_Account]] + banking_clients[[#This Row],[Checking_Accounts]]</f>
        <v>4859537.07</v>
      </c>
    </row>
    <row r="2497" spans="1:30" x14ac:dyDescent="0.2">
      <c r="A2497" t="s">
        <v>7364</v>
      </c>
      <c r="B2497" t="s">
        <v>7365</v>
      </c>
      <c r="C2497" s="5">
        <v>39</v>
      </c>
      <c r="D2497">
        <v>27249</v>
      </c>
      <c r="E2497" s="3" t="s">
        <v>3748</v>
      </c>
      <c r="F2497" s="4" t="s">
        <v>262</v>
      </c>
      <c r="G2497" s="4" t="s">
        <v>25</v>
      </c>
      <c r="H2497" s="4" t="s">
        <v>334</v>
      </c>
      <c r="I2497" s="4" t="s">
        <v>13</v>
      </c>
      <c r="J2497" s="4" t="s">
        <v>34</v>
      </c>
      <c r="K2497" s="2">
        <v>262799.90999999997</v>
      </c>
      <c r="L2497" s="2">
        <v>58301.88</v>
      </c>
      <c r="M2497" s="5">
        <v>1</v>
      </c>
      <c r="N2497" s="2">
        <v>8892.6200000000008</v>
      </c>
      <c r="O2497" s="2">
        <v>1557602.43</v>
      </c>
      <c r="P2497" s="2">
        <v>247721.87</v>
      </c>
      <c r="Q2497" s="2">
        <v>61514.83</v>
      </c>
      <c r="R2497" s="2">
        <v>62844.88</v>
      </c>
      <c r="S2497" s="2">
        <v>87239.02</v>
      </c>
      <c r="T2497" s="2">
        <v>1867597.47</v>
      </c>
      <c r="U2497" s="5">
        <v>1</v>
      </c>
      <c r="V2497" s="6">
        <v>3</v>
      </c>
      <c r="W2497">
        <v>4</v>
      </c>
      <c r="X2497">
        <v>2</v>
      </c>
      <c r="Y2497">
        <v>20</v>
      </c>
      <c r="Z2497" s="5">
        <f t="shared" ca="1" si="114"/>
        <v>7330</v>
      </c>
      <c r="AA2497" s="4" t="str">
        <f t="shared" si="115"/>
        <v>Mid</v>
      </c>
      <c r="AB2497" s="2">
        <f t="shared" si="116"/>
        <v>0.05</v>
      </c>
      <c r="AC2497" s="2">
        <f>banking_clients[[#This Row],[Bank_Loans]] + banking_clients[[#This Row],[Business_Lending]] + banking_clients[[#This Row],[CreditCard_Balance]]</f>
        <v>3434092.52</v>
      </c>
      <c r="AD2497" s="2">
        <f>banking_clients[[#This Row],[Bank_Deposits]] + banking_clients[[#This Row],[Saving_Accounts]] + banking_clients[[#This Row],[ForeignCurrency_Account]] + banking_clients[[#This Row],[Checking_Accounts]]</f>
        <v>459320.60000000003</v>
      </c>
    </row>
    <row r="2498" spans="1:30" x14ac:dyDescent="0.2">
      <c r="A2498" t="s">
        <v>7366</v>
      </c>
      <c r="B2498" t="s">
        <v>7367</v>
      </c>
      <c r="C2498" s="5">
        <v>19</v>
      </c>
      <c r="D2498">
        <v>25451</v>
      </c>
      <c r="E2498" s="3" t="s">
        <v>7368</v>
      </c>
      <c r="F2498" s="4" t="s">
        <v>267</v>
      </c>
      <c r="G2498" s="4" t="s">
        <v>25</v>
      </c>
      <c r="H2498" s="4" t="s">
        <v>149</v>
      </c>
      <c r="I2498" s="4" t="s">
        <v>33</v>
      </c>
      <c r="J2498" s="4" t="s">
        <v>14</v>
      </c>
      <c r="K2498" s="2">
        <v>115893.22</v>
      </c>
      <c r="L2498" s="2">
        <v>3897.32</v>
      </c>
      <c r="M2498" s="5">
        <v>1</v>
      </c>
      <c r="N2498" s="2">
        <v>2213.66</v>
      </c>
      <c r="O2498" s="2">
        <v>479711.5</v>
      </c>
      <c r="P2498" s="2">
        <v>61914.64</v>
      </c>
      <c r="Q2498" s="2">
        <v>16776.87</v>
      </c>
      <c r="R2498" s="2">
        <v>19924.53</v>
      </c>
      <c r="S2498" s="2">
        <v>169.14</v>
      </c>
      <c r="T2498" s="2">
        <v>409422.04</v>
      </c>
      <c r="U2498" s="5">
        <v>0</v>
      </c>
      <c r="V2498" s="6">
        <v>1</v>
      </c>
      <c r="W2498">
        <v>1</v>
      </c>
      <c r="X2498">
        <v>2</v>
      </c>
      <c r="Y2498">
        <v>21</v>
      </c>
      <c r="Z2498" s="5">
        <f t="shared" ref="Z2498:Z2561" ca="1" si="117">DATEDIF(E2498, TODAY(), "D")</f>
        <v>8764</v>
      </c>
      <c r="AA2498" s="4" t="str">
        <f t="shared" ref="AA2498:AA2561" si="118">IF(K2498&lt;100000, "Low", IF(K2498&lt;=300000, "Mid", "High"))</f>
        <v>Mid</v>
      </c>
      <c r="AB2498" s="2">
        <f t="shared" ref="AB2498:AB2561" si="119">IF(I2498="High", 0.05, IF(I2498="Mid", 0.03, 0.01))</f>
        <v>0.03</v>
      </c>
      <c r="AC2498" s="2">
        <f>banking_clients[[#This Row],[Bank_Loans]] + banking_clients[[#This Row],[Business_Lending]] + banking_clients[[#This Row],[CreditCard_Balance]]</f>
        <v>891347.20000000007</v>
      </c>
      <c r="AD2498" s="2">
        <f>banking_clients[[#This Row],[Bank_Deposits]] + banking_clients[[#This Row],[Saving_Accounts]] + banking_clients[[#This Row],[ForeignCurrency_Account]] + banking_clients[[#This Row],[Checking_Accounts]]</f>
        <v>98785.18</v>
      </c>
    </row>
    <row r="2499" spans="1:30" x14ac:dyDescent="0.2">
      <c r="A2499" t="s">
        <v>7369</v>
      </c>
      <c r="B2499" t="s">
        <v>7370</v>
      </c>
      <c r="C2499" s="5">
        <v>68</v>
      </c>
      <c r="D2499">
        <v>11581</v>
      </c>
      <c r="E2499" s="3" t="s">
        <v>7371</v>
      </c>
      <c r="F2499" s="4" t="s">
        <v>158</v>
      </c>
      <c r="G2499" s="4" t="s">
        <v>25</v>
      </c>
      <c r="H2499" s="4" t="s">
        <v>231</v>
      </c>
      <c r="I2499" s="4" t="s">
        <v>33</v>
      </c>
      <c r="J2499" s="4" t="s">
        <v>14</v>
      </c>
      <c r="K2499" s="2">
        <v>136105.54</v>
      </c>
      <c r="L2499" s="2">
        <v>42499.8</v>
      </c>
      <c r="M2499" s="5">
        <v>1</v>
      </c>
      <c r="N2499" s="2">
        <v>8163.02</v>
      </c>
      <c r="O2499" s="2">
        <v>1495245.96</v>
      </c>
      <c r="P2499" s="2">
        <v>2146327.17</v>
      </c>
      <c r="Q2499" s="2">
        <v>588509.06000000006</v>
      </c>
      <c r="R2499" s="2">
        <v>811103.96</v>
      </c>
      <c r="S2499" s="2">
        <v>56098.49</v>
      </c>
      <c r="T2499" s="2">
        <v>273110.64</v>
      </c>
      <c r="U2499" s="5">
        <v>0</v>
      </c>
      <c r="V2499" s="6">
        <v>3</v>
      </c>
      <c r="W2499">
        <v>1</v>
      </c>
      <c r="X2499">
        <v>2</v>
      </c>
      <c r="Y2499">
        <v>22</v>
      </c>
      <c r="Z2499" s="5">
        <f t="shared" ca="1" si="117"/>
        <v>5014</v>
      </c>
      <c r="AA2499" s="4" t="str">
        <f t="shared" si="118"/>
        <v>Mid</v>
      </c>
      <c r="AB2499" s="2">
        <f t="shared" si="119"/>
        <v>0.03</v>
      </c>
      <c r="AC2499" s="2">
        <f>banking_clients[[#This Row],[Bank_Loans]] + banking_clients[[#This Row],[Business_Lending]] + banking_clients[[#This Row],[CreditCard_Balance]]</f>
        <v>1776519.62</v>
      </c>
      <c r="AD2499" s="2">
        <f>banking_clients[[#This Row],[Bank_Deposits]] + banking_clients[[#This Row],[Saving_Accounts]] + banking_clients[[#This Row],[ForeignCurrency_Account]] + banking_clients[[#This Row],[Checking_Accounts]]</f>
        <v>3602038.68</v>
      </c>
    </row>
    <row r="2500" spans="1:30" x14ac:dyDescent="0.2">
      <c r="A2500" t="s">
        <v>7372</v>
      </c>
      <c r="B2500" t="s">
        <v>7373</v>
      </c>
      <c r="C2500" s="5">
        <v>33</v>
      </c>
      <c r="D2500">
        <v>32372</v>
      </c>
      <c r="E2500" s="3" t="s">
        <v>6726</v>
      </c>
      <c r="F2500" s="4" t="s">
        <v>68</v>
      </c>
      <c r="G2500" s="4" t="s">
        <v>49</v>
      </c>
      <c r="H2500" s="4" t="s">
        <v>518</v>
      </c>
      <c r="I2500" s="4" t="s">
        <v>80</v>
      </c>
      <c r="J2500" s="4" t="s">
        <v>14</v>
      </c>
      <c r="K2500" s="2">
        <v>172611.65</v>
      </c>
      <c r="L2500" s="2">
        <v>20654.189999999999</v>
      </c>
      <c r="M2500" s="5">
        <v>2</v>
      </c>
      <c r="N2500" s="2">
        <v>691.18</v>
      </c>
      <c r="O2500" s="2">
        <v>62672.07</v>
      </c>
      <c r="P2500" s="2">
        <v>32128.28</v>
      </c>
      <c r="Q2500" s="2">
        <v>24800.78</v>
      </c>
      <c r="R2500" s="2">
        <v>28723.81</v>
      </c>
      <c r="S2500" s="2">
        <v>22005.81</v>
      </c>
      <c r="T2500" s="2">
        <v>193132.18</v>
      </c>
      <c r="U2500" s="5">
        <v>0</v>
      </c>
      <c r="V2500" s="6">
        <v>2</v>
      </c>
      <c r="W2500">
        <v>1</v>
      </c>
      <c r="X2500">
        <v>1</v>
      </c>
      <c r="Y2500">
        <v>1</v>
      </c>
      <c r="Z2500" s="5">
        <f t="shared" ca="1" si="117"/>
        <v>2747</v>
      </c>
      <c r="AA2500" s="4" t="str">
        <f t="shared" si="118"/>
        <v>Mid</v>
      </c>
      <c r="AB2500" s="2">
        <f t="shared" si="119"/>
        <v>0.01</v>
      </c>
      <c r="AC2500" s="2">
        <f>banking_clients[[#This Row],[Bank_Loans]] + banking_clients[[#This Row],[Business_Lending]] + banking_clients[[#This Row],[CreditCard_Balance]]</f>
        <v>256495.43</v>
      </c>
      <c r="AD2500" s="2">
        <f>banking_clients[[#This Row],[Bank_Deposits]] + banking_clients[[#This Row],[Saving_Accounts]] + banking_clients[[#This Row],[ForeignCurrency_Account]] + banking_clients[[#This Row],[Checking_Accounts]]</f>
        <v>107658.68</v>
      </c>
    </row>
    <row r="2501" spans="1:30" x14ac:dyDescent="0.2">
      <c r="A2501" t="s">
        <v>7374</v>
      </c>
      <c r="B2501" t="s">
        <v>7375</v>
      </c>
      <c r="C2501" s="5">
        <v>40</v>
      </c>
      <c r="D2501">
        <v>8062</v>
      </c>
      <c r="E2501" s="3" t="s">
        <v>1998</v>
      </c>
      <c r="F2501" s="4" t="s">
        <v>63</v>
      </c>
      <c r="G2501" s="4" t="s">
        <v>25</v>
      </c>
      <c r="H2501" s="4" t="s">
        <v>843</v>
      </c>
      <c r="I2501" s="4" t="s">
        <v>80</v>
      </c>
      <c r="J2501" s="4" t="s">
        <v>14</v>
      </c>
      <c r="K2501" s="2">
        <v>238307.99</v>
      </c>
      <c r="L2501" s="2">
        <v>31326.959999999999</v>
      </c>
      <c r="M2501" s="5">
        <v>2</v>
      </c>
      <c r="N2501" s="2">
        <v>5725.3</v>
      </c>
      <c r="O2501" s="2">
        <v>109711.87</v>
      </c>
      <c r="P2501" s="2">
        <v>1395620.04</v>
      </c>
      <c r="Q2501" s="2">
        <v>988564.19</v>
      </c>
      <c r="R2501" s="2">
        <v>116883.18</v>
      </c>
      <c r="S2501" s="2">
        <v>2954.52</v>
      </c>
      <c r="T2501" s="2">
        <v>432897.38</v>
      </c>
      <c r="U2501" s="5">
        <v>3</v>
      </c>
      <c r="V2501" s="6">
        <v>2</v>
      </c>
      <c r="W2501">
        <v>2</v>
      </c>
      <c r="X2501">
        <v>1</v>
      </c>
      <c r="Y2501">
        <v>2</v>
      </c>
      <c r="Z2501" s="5">
        <f t="shared" ca="1" si="117"/>
        <v>5798</v>
      </c>
      <c r="AA2501" s="4" t="str">
        <f t="shared" si="118"/>
        <v>Mid</v>
      </c>
      <c r="AB2501" s="2">
        <f t="shared" si="119"/>
        <v>0.01</v>
      </c>
      <c r="AC2501" s="2">
        <f>banking_clients[[#This Row],[Bank_Loans]] + banking_clients[[#This Row],[Business_Lending]] + banking_clients[[#This Row],[CreditCard_Balance]]</f>
        <v>548334.55000000005</v>
      </c>
      <c r="AD2501" s="2">
        <f>banking_clients[[#This Row],[Bank_Deposits]] + banking_clients[[#This Row],[Saving_Accounts]] + banking_clients[[#This Row],[ForeignCurrency_Account]] + banking_clients[[#This Row],[Checking_Accounts]]</f>
        <v>2504021.9299999997</v>
      </c>
    </row>
    <row r="2502" spans="1:30" x14ac:dyDescent="0.2">
      <c r="A2502" t="s">
        <v>7376</v>
      </c>
      <c r="B2502" t="s">
        <v>7377</v>
      </c>
      <c r="C2502" s="5">
        <v>20</v>
      </c>
      <c r="D2502">
        <v>39991</v>
      </c>
      <c r="E2502" s="3" t="s">
        <v>7378</v>
      </c>
      <c r="F2502" s="4" t="s">
        <v>68</v>
      </c>
      <c r="G2502" s="4" t="s">
        <v>25</v>
      </c>
      <c r="H2502" s="4" t="s">
        <v>618</v>
      </c>
      <c r="I2502" s="4" t="s">
        <v>13</v>
      </c>
      <c r="J2502" s="4" t="s">
        <v>14</v>
      </c>
      <c r="K2502" s="2">
        <v>23597.68</v>
      </c>
      <c r="L2502" s="2">
        <v>4617.34</v>
      </c>
      <c r="M2502" s="5">
        <v>3</v>
      </c>
      <c r="N2502" s="2">
        <v>1786.93</v>
      </c>
      <c r="O2502" s="2">
        <v>309177.90000000002</v>
      </c>
      <c r="P2502" s="2">
        <v>104217.47</v>
      </c>
      <c r="Q2502" s="2">
        <v>46187.29</v>
      </c>
      <c r="R2502" s="2">
        <v>65017.49</v>
      </c>
      <c r="S2502" s="2">
        <v>15891.99</v>
      </c>
      <c r="T2502" s="2">
        <v>260989.41</v>
      </c>
      <c r="U2502" s="5">
        <v>0</v>
      </c>
      <c r="V2502" s="6">
        <v>1</v>
      </c>
      <c r="W2502">
        <v>2</v>
      </c>
      <c r="X2502">
        <v>2</v>
      </c>
      <c r="Y2502">
        <v>3</v>
      </c>
      <c r="Z2502" s="5">
        <f t="shared" ca="1" si="117"/>
        <v>11016</v>
      </c>
      <c r="AA2502" s="4" t="str">
        <f t="shared" si="118"/>
        <v>Low</v>
      </c>
      <c r="AB2502" s="2">
        <f t="shared" si="119"/>
        <v>0.05</v>
      </c>
      <c r="AC2502" s="2">
        <f>banking_clients[[#This Row],[Bank_Loans]] + banking_clients[[#This Row],[Business_Lending]] + banking_clients[[#This Row],[CreditCard_Balance]]</f>
        <v>571954.24000000011</v>
      </c>
      <c r="AD2502" s="2">
        <f>banking_clients[[#This Row],[Bank_Deposits]] + banking_clients[[#This Row],[Saving_Accounts]] + banking_clients[[#This Row],[ForeignCurrency_Account]] + banking_clients[[#This Row],[Checking_Accounts]]</f>
        <v>231314.24</v>
      </c>
    </row>
    <row r="2503" spans="1:30" x14ac:dyDescent="0.2">
      <c r="A2503" t="s">
        <v>7379</v>
      </c>
      <c r="B2503" t="s">
        <v>7380</v>
      </c>
      <c r="C2503" s="5">
        <v>77</v>
      </c>
      <c r="D2503">
        <v>21128</v>
      </c>
      <c r="E2503" s="3" t="s">
        <v>7381</v>
      </c>
      <c r="F2503" s="4" t="s">
        <v>104</v>
      </c>
      <c r="G2503" s="4" t="s">
        <v>114</v>
      </c>
      <c r="H2503" s="4" t="s">
        <v>299</v>
      </c>
      <c r="I2503" s="4" t="s">
        <v>80</v>
      </c>
      <c r="J2503" s="4" t="s">
        <v>27</v>
      </c>
      <c r="K2503" s="2">
        <v>183024.41</v>
      </c>
      <c r="L2503" s="2">
        <v>22223.25</v>
      </c>
      <c r="M2503" s="5">
        <v>1</v>
      </c>
      <c r="N2503" s="2">
        <v>1303.23</v>
      </c>
      <c r="O2503" s="2">
        <v>235700.94</v>
      </c>
      <c r="P2503" s="2">
        <v>2006627.38</v>
      </c>
      <c r="Q2503" s="2">
        <v>818492.75</v>
      </c>
      <c r="R2503" s="2">
        <v>436441.46</v>
      </c>
      <c r="S2503" s="2">
        <v>78315.08</v>
      </c>
      <c r="T2503" s="2">
        <v>1728187.62</v>
      </c>
      <c r="U2503" s="5">
        <v>3</v>
      </c>
      <c r="V2503" s="6">
        <v>3</v>
      </c>
      <c r="W2503">
        <v>3</v>
      </c>
      <c r="X2503">
        <v>1</v>
      </c>
      <c r="Y2503">
        <v>4</v>
      </c>
      <c r="Z2503" s="5">
        <f t="shared" ca="1" si="117"/>
        <v>2789</v>
      </c>
      <c r="AA2503" s="4" t="str">
        <f t="shared" si="118"/>
        <v>Mid</v>
      </c>
      <c r="AB2503" s="2">
        <f t="shared" si="119"/>
        <v>0.01</v>
      </c>
      <c r="AC2503" s="2">
        <f>banking_clients[[#This Row],[Bank_Loans]] + banking_clients[[#This Row],[Business_Lending]] + banking_clients[[#This Row],[CreditCard_Balance]]</f>
        <v>1965191.79</v>
      </c>
      <c r="AD2503" s="2">
        <f>banking_clients[[#This Row],[Bank_Deposits]] + banking_clients[[#This Row],[Saving_Accounts]] + banking_clients[[#This Row],[ForeignCurrency_Account]] + banking_clients[[#This Row],[Checking_Accounts]]</f>
        <v>3339876.67</v>
      </c>
    </row>
    <row r="2504" spans="1:30" x14ac:dyDescent="0.2">
      <c r="A2504" t="s">
        <v>7382</v>
      </c>
      <c r="B2504" t="s">
        <v>7383</v>
      </c>
      <c r="C2504" s="5">
        <v>62</v>
      </c>
      <c r="D2504">
        <v>28563</v>
      </c>
      <c r="E2504" s="3" t="s">
        <v>7384</v>
      </c>
      <c r="F2504" s="4" t="s">
        <v>153</v>
      </c>
      <c r="G2504" s="4" t="s">
        <v>11</v>
      </c>
      <c r="H2504" s="4" t="s">
        <v>585</v>
      </c>
      <c r="I2504" s="4" t="s">
        <v>33</v>
      </c>
      <c r="J2504" s="4" t="s">
        <v>34</v>
      </c>
      <c r="K2504" s="2">
        <v>40981.629999999997</v>
      </c>
      <c r="L2504" s="2">
        <v>5466.72</v>
      </c>
      <c r="M2504" s="5">
        <v>2</v>
      </c>
      <c r="N2504" s="2">
        <v>2242.7800000000002</v>
      </c>
      <c r="O2504" s="2">
        <v>0</v>
      </c>
      <c r="P2504" s="2">
        <v>331611.65999999997</v>
      </c>
      <c r="Q2504" s="2">
        <v>172619.77</v>
      </c>
      <c r="R2504" s="2">
        <v>174618.52</v>
      </c>
      <c r="S2504" s="2">
        <v>3762.29</v>
      </c>
      <c r="T2504" s="2">
        <v>285859.43</v>
      </c>
      <c r="U2504" s="5">
        <v>1</v>
      </c>
      <c r="V2504" s="6">
        <v>1</v>
      </c>
      <c r="W2504">
        <v>3</v>
      </c>
      <c r="X2504">
        <v>1</v>
      </c>
      <c r="Y2504">
        <v>8</v>
      </c>
      <c r="Z2504" s="5">
        <f t="shared" ca="1" si="117"/>
        <v>3319</v>
      </c>
      <c r="AA2504" s="4" t="str">
        <f t="shared" si="118"/>
        <v>Low</v>
      </c>
      <c r="AB2504" s="2">
        <f t="shared" si="119"/>
        <v>0.03</v>
      </c>
      <c r="AC2504" s="2">
        <f>banking_clients[[#This Row],[Bank_Loans]] + banking_clients[[#This Row],[Business_Lending]] + banking_clients[[#This Row],[CreditCard_Balance]]</f>
        <v>288102.21000000002</v>
      </c>
      <c r="AD2504" s="2">
        <f>banking_clients[[#This Row],[Bank_Deposits]] + banking_clients[[#This Row],[Saving_Accounts]] + banking_clients[[#This Row],[ForeignCurrency_Account]] + banking_clients[[#This Row],[Checking_Accounts]]</f>
        <v>682612.23999999987</v>
      </c>
    </row>
    <row r="2505" spans="1:30" x14ac:dyDescent="0.2">
      <c r="A2505" t="s">
        <v>7385</v>
      </c>
      <c r="B2505" t="s">
        <v>7386</v>
      </c>
      <c r="C2505" s="5">
        <v>85</v>
      </c>
      <c r="D2505">
        <v>42583</v>
      </c>
      <c r="E2505" s="3" t="s">
        <v>5496</v>
      </c>
      <c r="F2505" s="4" t="s">
        <v>315</v>
      </c>
      <c r="G2505" s="4" t="s">
        <v>25</v>
      </c>
      <c r="H2505" s="4" t="s">
        <v>127</v>
      </c>
      <c r="I2505" s="4" t="s">
        <v>33</v>
      </c>
      <c r="J2505" s="4" t="s">
        <v>27</v>
      </c>
      <c r="K2505" s="2">
        <v>91420.58</v>
      </c>
      <c r="L2505" s="2">
        <v>42986.58</v>
      </c>
      <c r="M2505" s="5">
        <v>2</v>
      </c>
      <c r="N2505" s="2">
        <v>5813.52</v>
      </c>
      <c r="O2505" s="2">
        <v>375074.92</v>
      </c>
      <c r="P2505" s="2">
        <v>536225.46</v>
      </c>
      <c r="Q2505" s="2">
        <v>272301.99</v>
      </c>
      <c r="R2505" s="2">
        <v>170084.01</v>
      </c>
      <c r="S2505" s="2">
        <v>45547.17</v>
      </c>
      <c r="T2505" s="2">
        <v>2725502.71</v>
      </c>
      <c r="U2505" s="5">
        <v>0</v>
      </c>
      <c r="V2505" s="6">
        <v>4</v>
      </c>
      <c r="W2505">
        <v>3</v>
      </c>
      <c r="X2505">
        <v>2</v>
      </c>
      <c r="Y2505">
        <v>9</v>
      </c>
      <c r="Z2505" s="5">
        <f t="shared" ca="1" si="117"/>
        <v>1883</v>
      </c>
      <c r="AA2505" s="4" t="str">
        <f t="shared" si="118"/>
        <v>Low</v>
      </c>
      <c r="AB2505" s="2">
        <f t="shared" si="119"/>
        <v>0.03</v>
      </c>
      <c r="AC2505" s="2">
        <f>banking_clients[[#This Row],[Bank_Loans]] + banking_clients[[#This Row],[Business_Lending]] + banking_clients[[#This Row],[CreditCard_Balance]]</f>
        <v>3106391.15</v>
      </c>
      <c r="AD2505" s="2">
        <f>banking_clients[[#This Row],[Bank_Deposits]] + banking_clients[[#This Row],[Saving_Accounts]] + banking_clients[[#This Row],[ForeignCurrency_Account]] + banking_clients[[#This Row],[Checking_Accounts]]</f>
        <v>1024158.63</v>
      </c>
    </row>
    <row r="2506" spans="1:30" x14ac:dyDescent="0.2">
      <c r="A2506" t="s">
        <v>7387</v>
      </c>
      <c r="B2506" t="s">
        <v>7388</v>
      </c>
      <c r="C2506" s="5">
        <v>59</v>
      </c>
      <c r="D2506">
        <v>8100</v>
      </c>
      <c r="E2506" s="3" t="s">
        <v>3290</v>
      </c>
      <c r="F2506" s="4" t="s">
        <v>167</v>
      </c>
      <c r="G2506" s="4" t="s">
        <v>11</v>
      </c>
      <c r="H2506" s="4" t="s">
        <v>1183</v>
      </c>
      <c r="I2506" s="4" t="s">
        <v>33</v>
      </c>
      <c r="J2506" s="4" t="s">
        <v>34</v>
      </c>
      <c r="K2506" s="2">
        <v>376968.38</v>
      </c>
      <c r="L2506" s="2">
        <v>12973.5</v>
      </c>
      <c r="M2506" s="5">
        <v>1</v>
      </c>
      <c r="N2506" s="2">
        <v>10157.219999999999</v>
      </c>
      <c r="O2506" s="2">
        <v>1144147.98</v>
      </c>
      <c r="P2506" s="2">
        <v>1016581.36</v>
      </c>
      <c r="Q2506" s="2">
        <v>264589.67</v>
      </c>
      <c r="R2506" s="2">
        <v>306506.23999999999</v>
      </c>
      <c r="S2506" s="2">
        <v>12775.37</v>
      </c>
      <c r="T2506" s="2">
        <v>1491093.26</v>
      </c>
      <c r="U2506" s="5">
        <v>3</v>
      </c>
      <c r="V2506" s="6">
        <v>3</v>
      </c>
      <c r="W2506">
        <v>3</v>
      </c>
      <c r="X2506">
        <v>2</v>
      </c>
      <c r="Y2506">
        <v>10</v>
      </c>
      <c r="Z2506" s="5">
        <f t="shared" ca="1" si="117"/>
        <v>8595</v>
      </c>
      <c r="AA2506" s="4" t="str">
        <f t="shared" si="118"/>
        <v>High</v>
      </c>
      <c r="AB2506" s="2">
        <f t="shared" si="119"/>
        <v>0.03</v>
      </c>
      <c r="AC2506" s="2">
        <f>banking_clients[[#This Row],[Bank_Loans]] + banking_clients[[#This Row],[Business_Lending]] + banking_clients[[#This Row],[CreditCard_Balance]]</f>
        <v>2645398.4600000004</v>
      </c>
      <c r="AD2506" s="2">
        <f>banking_clients[[#This Row],[Bank_Deposits]] + banking_clients[[#This Row],[Saving_Accounts]] + banking_clients[[#This Row],[ForeignCurrency_Account]] + banking_clients[[#This Row],[Checking_Accounts]]</f>
        <v>1600452.6400000001</v>
      </c>
    </row>
    <row r="2507" spans="1:30" x14ac:dyDescent="0.2">
      <c r="A2507" t="s">
        <v>7389</v>
      </c>
      <c r="B2507" t="s">
        <v>7390</v>
      </c>
      <c r="C2507" s="5">
        <v>71</v>
      </c>
      <c r="D2507">
        <v>42734</v>
      </c>
      <c r="E2507" s="3" t="s">
        <v>5783</v>
      </c>
      <c r="F2507" s="4" t="s">
        <v>73</v>
      </c>
      <c r="G2507" s="4" t="s">
        <v>25</v>
      </c>
      <c r="H2507" s="4" t="s">
        <v>1347</v>
      </c>
      <c r="I2507" s="4" t="s">
        <v>80</v>
      </c>
      <c r="J2507" s="4" t="s">
        <v>34</v>
      </c>
      <c r="K2507" s="2">
        <v>327029.21999999997</v>
      </c>
      <c r="L2507" s="2">
        <v>25006.880000000001</v>
      </c>
      <c r="M2507" s="5">
        <v>1</v>
      </c>
      <c r="N2507" s="2">
        <v>2560.88</v>
      </c>
      <c r="O2507" s="2">
        <v>549067.86</v>
      </c>
      <c r="P2507" s="2">
        <v>905498.81</v>
      </c>
      <c r="Q2507" s="2">
        <v>796042.91</v>
      </c>
      <c r="R2507" s="2">
        <v>159208.57999999999</v>
      </c>
      <c r="S2507" s="2">
        <v>15846.21</v>
      </c>
      <c r="T2507" s="2">
        <v>1509686.85</v>
      </c>
      <c r="U2507" s="5">
        <v>3</v>
      </c>
      <c r="V2507" s="6">
        <v>3</v>
      </c>
      <c r="W2507">
        <v>3</v>
      </c>
      <c r="X2507">
        <v>2</v>
      </c>
      <c r="Y2507">
        <v>11</v>
      </c>
      <c r="Z2507" s="5">
        <f t="shared" ca="1" si="117"/>
        <v>7681</v>
      </c>
      <c r="AA2507" s="4" t="str">
        <f t="shared" si="118"/>
        <v>High</v>
      </c>
      <c r="AB2507" s="2">
        <f t="shared" si="119"/>
        <v>0.01</v>
      </c>
      <c r="AC2507" s="2">
        <f>banking_clients[[#This Row],[Bank_Loans]] + banking_clients[[#This Row],[Business_Lending]] + banking_clients[[#This Row],[CreditCard_Balance]]</f>
        <v>2061315.5899999999</v>
      </c>
      <c r="AD2507" s="2">
        <f>banking_clients[[#This Row],[Bank_Deposits]] + banking_clients[[#This Row],[Saving_Accounts]] + banking_clients[[#This Row],[ForeignCurrency_Account]] + banking_clients[[#This Row],[Checking_Accounts]]</f>
        <v>1876596.5100000002</v>
      </c>
    </row>
    <row r="2508" spans="1:30" x14ac:dyDescent="0.2">
      <c r="A2508" t="s">
        <v>7391</v>
      </c>
      <c r="B2508" t="s">
        <v>7392</v>
      </c>
      <c r="C2508" s="5">
        <v>43</v>
      </c>
      <c r="D2508">
        <v>23304</v>
      </c>
      <c r="E2508" s="3" t="s">
        <v>7393</v>
      </c>
      <c r="F2508" s="4" t="s">
        <v>109</v>
      </c>
      <c r="G2508" s="4" t="s">
        <v>25</v>
      </c>
      <c r="H2508" s="4" t="s">
        <v>1101</v>
      </c>
      <c r="I2508" s="4" t="s">
        <v>13</v>
      </c>
      <c r="J2508" s="4" t="s">
        <v>34</v>
      </c>
      <c r="K2508" s="2">
        <v>39044.99</v>
      </c>
      <c r="L2508" s="2">
        <v>17828.37</v>
      </c>
      <c r="M2508" s="5">
        <v>1</v>
      </c>
      <c r="N2508" s="2">
        <v>1543.78</v>
      </c>
      <c r="O2508" s="2">
        <v>59876.89</v>
      </c>
      <c r="P2508" s="2">
        <v>39778.78</v>
      </c>
      <c r="Q2508" s="2">
        <v>57308.41</v>
      </c>
      <c r="R2508" s="2">
        <v>6978.14</v>
      </c>
      <c r="S2508" s="2">
        <v>4056.73</v>
      </c>
      <c r="T2508" s="2">
        <v>383326.14</v>
      </c>
      <c r="U2508" s="5">
        <v>2</v>
      </c>
      <c r="V2508" s="6">
        <v>1</v>
      </c>
      <c r="W2508">
        <v>3</v>
      </c>
      <c r="X2508">
        <v>2</v>
      </c>
      <c r="Y2508">
        <v>12</v>
      </c>
      <c r="Z2508" s="5">
        <f t="shared" ca="1" si="117"/>
        <v>3244</v>
      </c>
      <c r="AA2508" s="4" t="str">
        <f t="shared" si="118"/>
        <v>Low</v>
      </c>
      <c r="AB2508" s="2">
        <f t="shared" si="119"/>
        <v>0.05</v>
      </c>
      <c r="AC2508" s="2">
        <f>banking_clients[[#This Row],[Bank_Loans]] + banking_clients[[#This Row],[Business_Lending]] + banking_clients[[#This Row],[CreditCard_Balance]]</f>
        <v>444746.81000000006</v>
      </c>
      <c r="AD2508" s="2">
        <f>banking_clients[[#This Row],[Bank_Deposits]] + banking_clients[[#This Row],[Saving_Accounts]] + banking_clients[[#This Row],[ForeignCurrency_Account]] + banking_clients[[#This Row],[Checking_Accounts]]</f>
        <v>108122.06</v>
      </c>
    </row>
    <row r="2509" spans="1:30" x14ac:dyDescent="0.2">
      <c r="A2509" t="s">
        <v>7394</v>
      </c>
      <c r="B2509" t="s">
        <v>7395</v>
      </c>
      <c r="C2509" s="5">
        <v>65</v>
      </c>
      <c r="D2509">
        <v>20632</v>
      </c>
      <c r="E2509" s="3" t="s">
        <v>7396</v>
      </c>
      <c r="F2509" s="4" t="s">
        <v>415</v>
      </c>
      <c r="G2509" s="4" t="s">
        <v>49</v>
      </c>
      <c r="H2509" s="4" t="s">
        <v>193</v>
      </c>
      <c r="I2509" s="4" t="s">
        <v>33</v>
      </c>
      <c r="J2509" s="4" t="s">
        <v>40</v>
      </c>
      <c r="K2509" s="2">
        <v>121504.38</v>
      </c>
      <c r="L2509" s="2">
        <v>40011.839999999997</v>
      </c>
      <c r="M2509" s="5">
        <v>1</v>
      </c>
      <c r="N2509" s="2">
        <v>6995.09</v>
      </c>
      <c r="O2509" s="2">
        <v>1228216.03</v>
      </c>
      <c r="P2509" s="2">
        <v>674893.23</v>
      </c>
      <c r="Q2509" s="2">
        <v>364660.05</v>
      </c>
      <c r="R2509" s="2">
        <v>152667.38</v>
      </c>
      <c r="S2509" s="2">
        <v>38104.699999999997</v>
      </c>
      <c r="T2509" s="2">
        <v>1091008.74</v>
      </c>
      <c r="U2509" s="5">
        <v>2</v>
      </c>
      <c r="V2509" s="6">
        <v>2</v>
      </c>
      <c r="W2509">
        <v>3</v>
      </c>
      <c r="X2509">
        <v>1</v>
      </c>
      <c r="Y2509">
        <v>13</v>
      </c>
      <c r="Z2509" s="5">
        <f t="shared" ca="1" si="117"/>
        <v>3776</v>
      </c>
      <c r="AA2509" s="4" t="str">
        <f t="shared" si="118"/>
        <v>Mid</v>
      </c>
      <c r="AB2509" s="2">
        <f t="shared" si="119"/>
        <v>0.03</v>
      </c>
      <c r="AC2509" s="2">
        <f>banking_clients[[#This Row],[Bank_Loans]] + banking_clients[[#This Row],[Business_Lending]] + banking_clients[[#This Row],[CreditCard_Balance]]</f>
        <v>2326219.86</v>
      </c>
      <c r="AD2509" s="2">
        <f>banking_clients[[#This Row],[Bank_Deposits]] + banking_clients[[#This Row],[Saving_Accounts]] + banking_clients[[#This Row],[ForeignCurrency_Account]] + banking_clients[[#This Row],[Checking_Accounts]]</f>
        <v>1230325.3599999999</v>
      </c>
    </row>
    <row r="2510" spans="1:30" x14ac:dyDescent="0.2">
      <c r="A2510" t="s">
        <v>7397</v>
      </c>
      <c r="B2510" t="s">
        <v>7398</v>
      </c>
      <c r="C2510" s="5">
        <v>25</v>
      </c>
      <c r="D2510">
        <v>24495</v>
      </c>
      <c r="E2510" s="3" t="s">
        <v>7399</v>
      </c>
      <c r="F2510" s="4" t="s">
        <v>506</v>
      </c>
      <c r="G2510" s="4" t="s">
        <v>11</v>
      </c>
      <c r="H2510" s="4" t="s">
        <v>830</v>
      </c>
      <c r="I2510" s="4" t="s">
        <v>13</v>
      </c>
      <c r="J2510" s="4" t="s">
        <v>14</v>
      </c>
      <c r="K2510" s="2">
        <v>152363.88</v>
      </c>
      <c r="L2510" s="2">
        <v>19332.12</v>
      </c>
      <c r="M2510" s="5">
        <v>1</v>
      </c>
      <c r="N2510" s="2">
        <v>1856.23</v>
      </c>
      <c r="O2510" s="2">
        <v>747292.85</v>
      </c>
      <c r="P2510" s="2">
        <v>871947.7</v>
      </c>
      <c r="Q2510" s="2">
        <v>444871.27</v>
      </c>
      <c r="R2510" s="2">
        <v>275820.19</v>
      </c>
      <c r="S2510" s="2">
        <v>47592.160000000003</v>
      </c>
      <c r="T2510" s="2">
        <v>1323280.3899999999</v>
      </c>
      <c r="U2510" s="5">
        <v>1</v>
      </c>
      <c r="V2510" s="6">
        <v>2</v>
      </c>
      <c r="W2510">
        <v>4</v>
      </c>
      <c r="X2510">
        <v>2</v>
      </c>
      <c r="Y2510">
        <v>14</v>
      </c>
      <c r="Z2510" s="5">
        <f t="shared" ca="1" si="117"/>
        <v>3701</v>
      </c>
      <c r="AA2510" s="4" t="str">
        <f t="shared" si="118"/>
        <v>Mid</v>
      </c>
      <c r="AB2510" s="2">
        <f t="shared" si="119"/>
        <v>0.05</v>
      </c>
      <c r="AC2510" s="2">
        <f>banking_clients[[#This Row],[Bank_Loans]] + banking_clients[[#This Row],[Business_Lending]] + banking_clients[[#This Row],[CreditCard_Balance]]</f>
        <v>2072429.4699999997</v>
      </c>
      <c r="AD2510" s="2">
        <f>banking_clients[[#This Row],[Bank_Deposits]] + banking_clients[[#This Row],[Saving_Accounts]] + banking_clients[[#This Row],[ForeignCurrency_Account]] + banking_clients[[#This Row],[Checking_Accounts]]</f>
        <v>1640231.3199999998</v>
      </c>
    </row>
    <row r="2511" spans="1:30" x14ac:dyDescent="0.2">
      <c r="A2511" t="s">
        <v>7400</v>
      </c>
      <c r="B2511" t="s">
        <v>7401</v>
      </c>
      <c r="C2511" s="5">
        <v>58</v>
      </c>
      <c r="D2511">
        <v>22655</v>
      </c>
      <c r="E2511" s="3" t="s">
        <v>7402</v>
      </c>
      <c r="F2511" s="4" t="s">
        <v>315</v>
      </c>
      <c r="G2511" s="4" t="s">
        <v>25</v>
      </c>
      <c r="H2511" s="4" t="s">
        <v>1899</v>
      </c>
      <c r="I2511" s="4" t="s">
        <v>13</v>
      </c>
      <c r="J2511" s="4" t="s">
        <v>14</v>
      </c>
      <c r="K2511" s="2">
        <v>194156.82</v>
      </c>
      <c r="L2511" s="2">
        <v>25462.799999999999</v>
      </c>
      <c r="M2511" s="5">
        <v>2</v>
      </c>
      <c r="N2511" s="2">
        <v>6404.31</v>
      </c>
      <c r="O2511" s="2">
        <v>1694406.78</v>
      </c>
      <c r="P2511" s="2">
        <v>129195.69</v>
      </c>
      <c r="Q2511" s="2">
        <v>78691.92</v>
      </c>
      <c r="R2511" s="2">
        <v>19766.939999999999</v>
      </c>
      <c r="S2511" s="2">
        <v>48734.73</v>
      </c>
      <c r="T2511" s="2">
        <v>516239.46</v>
      </c>
      <c r="U2511" s="5">
        <v>0</v>
      </c>
      <c r="V2511" s="6">
        <v>4</v>
      </c>
      <c r="W2511">
        <v>4</v>
      </c>
      <c r="X2511">
        <v>2</v>
      </c>
      <c r="Y2511">
        <v>15</v>
      </c>
      <c r="Z2511" s="5">
        <f t="shared" ca="1" si="117"/>
        <v>1936</v>
      </c>
      <c r="AA2511" s="4" t="str">
        <f t="shared" si="118"/>
        <v>Mid</v>
      </c>
      <c r="AB2511" s="2">
        <f t="shared" si="119"/>
        <v>0.05</v>
      </c>
      <c r="AC2511" s="2">
        <f>banking_clients[[#This Row],[Bank_Loans]] + banking_clients[[#This Row],[Business_Lending]] + banking_clients[[#This Row],[CreditCard_Balance]]</f>
        <v>2217050.5500000003</v>
      </c>
      <c r="AD2511" s="2">
        <f>banking_clients[[#This Row],[Bank_Deposits]] + banking_clients[[#This Row],[Saving_Accounts]] + banking_clients[[#This Row],[ForeignCurrency_Account]] + banking_clients[[#This Row],[Checking_Accounts]]</f>
        <v>276389.28000000003</v>
      </c>
    </row>
    <row r="2512" spans="1:30" x14ac:dyDescent="0.2">
      <c r="A2512" t="s">
        <v>7403</v>
      </c>
      <c r="B2512" t="s">
        <v>7404</v>
      </c>
      <c r="C2512" s="5">
        <v>26</v>
      </c>
      <c r="D2512">
        <v>7059</v>
      </c>
      <c r="E2512" s="3" t="s">
        <v>7405</v>
      </c>
      <c r="F2512" s="4" t="s">
        <v>63</v>
      </c>
      <c r="G2512" s="4" t="s">
        <v>25</v>
      </c>
      <c r="H2512" s="4" t="s">
        <v>434</v>
      </c>
      <c r="I2512" s="4" t="s">
        <v>80</v>
      </c>
      <c r="J2512" s="4" t="s">
        <v>34</v>
      </c>
      <c r="K2512" s="2">
        <v>56797.440000000002</v>
      </c>
      <c r="L2512" s="2">
        <v>18400.8</v>
      </c>
      <c r="M2512" s="5">
        <v>1</v>
      </c>
      <c r="N2512" s="2">
        <v>20.13</v>
      </c>
      <c r="O2512" s="2">
        <v>310733.07</v>
      </c>
      <c r="P2512" s="2">
        <v>26910.57</v>
      </c>
      <c r="Q2512" s="2">
        <v>26119.08</v>
      </c>
      <c r="R2512" s="2">
        <v>14935.37</v>
      </c>
      <c r="S2512" s="2">
        <v>24534.67</v>
      </c>
      <c r="T2512" s="2">
        <v>95254.399999999994</v>
      </c>
      <c r="U2512" s="5">
        <v>3</v>
      </c>
      <c r="V2512" s="6">
        <v>1</v>
      </c>
      <c r="W2512">
        <v>1</v>
      </c>
      <c r="X2512">
        <v>1</v>
      </c>
      <c r="Y2512">
        <v>1</v>
      </c>
      <c r="Z2512" s="5">
        <f t="shared" ca="1" si="117"/>
        <v>11092</v>
      </c>
      <c r="AA2512" s="4" t="str">
        <f t="shared" si="118"/>
        <v>Low</v>
      </c>
      <c r="AB2512" s="2">
        <f t="shared" si="119"/>
        <v>0.01</v>
      </c>
      <c r="AC2512" s="2">
        <f>banking_clients[[#This Row],[Bank_Loans]] + banking_clients[[#This Row],[Business_Lending]] + banking_clients[[#This Row],[CreditCard_Balance]]</f>
        <v>406007.6</v>
      </c>
      <c r="AD2512" s="2">
        <f>banking_clients[[#This Row],[Bank_Deposits]] + banking_clients[[#This Row],[Saving_Accounts]] + banking_clients[[#This Row],[ForeignCurrency_Account]] + banking_clients[[#This Row],[Checking_Accounts]]</f>
        <v>92499.69</v>
      </c>
    </row>
    <row r="2513" spans="1:30" x14ac:dyDescent="0.2">
      <c r="A2513" t="s">
        <v>7406</v>
      </c>
      <c r="B2513" t="s">
        <v>7407</v>
      </c>
      <c r="C2513" s="5">
        <v>21</v>
      </c>
      <c r="D2513">
        <v>6059</v>
      </c>
      <c r="E2513" s="3" t="s">
        <v>7408</v>
      </c>
      <c r="F2513" s="4" t="s">
        <v>148</v>
      </c>
      <c r="G2513" s="4" t="s">
        <v>114</v>
      </c>
      <c r="H2513" s="4" t="s">
        <v>790</v>
      </c>
      <c r="I2513" s="4" t="s">
        <v>13</v>
      </c>
      <c r="J2513" s="4" t="s">
        <v>34</v>
      </c>
      <c r="K2513" s="2">
        <v>408120.18</v>
      </c>
      <c r="L2513" s="2">
        <v>18073.38</v>
      </c>
      <c r="M2513" s="5">
        <v>1</v>
      </c>
      <c r="N2513" s="2">
        <v>5415.01</v>
      </c>
      <c r="O2513" s="2">
        <v>329166.03999999998</v>
      </c>
      <c r="P2513" s="2">
        <v>328323.96999999997</v>
      </c>
      <c r="Q2513" s="2">
        <v>138578.29999999999</v>
      </c>
      <c r="R2513" s="2">
        <v>83573.37</v>
      </c>
      <c r="S2513" s="2">
        <v>23624</v>
      </c>
      <c r="T2513" s="2">
        <v>1307746.44</v>
      </c>
      <c r="U2513" s="5">
        <v>1</v>
      </c>
      <c r="V2513" s="6">
        <v>3</v>
      </c>
      <c r="W2513">
        <v>2</v>
      </c>
      <c r="X2513">
        <v>1</v>
      </c>
      <c r="Y2513">
        <v>2</v>
      </c>
      <c r="Z2513" s="5">
        <f t="shared" ca="1" si="117"/>
        <v>3461</v>
      </c>
      <c r="AA2513" s="4" t="str">
        <f t="shared" si="118"/>
        <v>High</v>
      </c>
      <c r="AB2513" s="2">
        <f t="shared" si="119"/>
        <v>0.05</v>
      </c>
      <c r="AC2513" s="2">
        <f>banking_clients[[#This Row],[Bank_Loans]] + banking_clients[[#This Row],[Business_Lending]] + banking_clients[[#This Row],[CreditCard_Balance]]</f>
        <v>1642327.49</v>
      </c>
      <c r="AD2513" s="2">
        <f>banking_clients[[#This Row],[Bank_Deposits]] + banking_clients[[#This Row],[Saving_Accounts]] + banking_clients[[#This Row],[ForeignCurrency_Account]] + banking_clients[[#This Row],[Checking_Accounts]]</f>
        <v>574099.6399999999</v>
      </c>
    </row>
    <row r="2514" spans="1:30" x14ac:dyDescent="0.2">
      <c r="A2514" t="s">
        <v>7409</v>
      </c>
      <c r="B2514" t="s">
        <v>1536</v>
      </c>
      <c r="C2514" s="5">
        <v>37</v>
      </c>
      <c r="D2514">
        <v>8760</v>
      </c>
      <c r="E2514" s="3" t="s">
        <v>7410</v>
      </c>
      <c r="F2514" s="4" t="s">
        <v>647</v>
      </c>
      <c r="G2514" s="4" t="s">
        <v>11</v>
      </c>
      <c r="H2514" s="4" t="s">
        <v>291</v>
      </c>
      <c r="I2514" s="4" t="s">
        <v>33</v>
      </c>
      <c r="J2514" s="4" t="s">
        <v>14</v>
      </c>
      <c r="K2514" s="2">
        <v>166689.87</v>
      </c>
      <c r="L2514" s="2">
        <v>31920.69</v>
      </c>
      <c r="M2514" s="5">
        <v>1</v>
      </c>
      <c r="N2514" s="2">
        <v>1222.32</v>
      </c>
      <c r="O2514" s="2">
        <v>628951.86</v>
      </c>
      <c r="P2514" s="2">
        <v>49633.48</v>
      </c>
      <c r="Q2514" s="2">
        <v>35205.14</v>
      </c>
      <c r="R2514" s="2">
        <v>15755.74</v>
      </c>
      <c r="S2514" s="2">
        <v>23300.63</v>
      </c>
      <c r="T2514" s="2">
        <v>1122124.1200000001</v>
      </c>
      <c r="U2514" s="5">
        <v>3</v>
      </c>
      <c r="V2514" s="6">
        <v>2</v>
      </c>
      <c r="W2514">
        <v>3</v>
      </c>
      <c r="X2514">
        <v>2</v>
      </c>
      <c r="Y2514">
        <v>3</v>
      </c>
      <c r="Z2514" s="5">
        <f t="shared" ca="1" si="117"/>
        <v>2345</v>
      </c>
      <c r="AA2514" s="4" t="str">
        <f t="shared" si="118"/>
        <v>Mid</v>
      </c>
      <c r="AB2514" s="2">
        <f t="shared" si="119"/>
        <v>0.03</v>
      </c>
      <c r="AC2514" s="2">
        <f>banking_clients[[#This Row],[Bank_Loans]] + banking_clients[[#This Row],[Business_Lending]] + banking_clients[[#This Row],[CreditCard_Balance]]</f>
        <v>1752298.3</v>
      </c>
      <c r="AD2514" s="2">
        <f>banking_clients[[#This Row],[Bank_Deposits]] + banking_clients[[#This Row],[Saving_Accounts]] + banking_clients[[#This Row],[ForeignCurrency_Account]] + banking_clients[[#This Row],[Checking_Accounts]]</f>
        <v>123894.99</v>
      </c>
    </row>
    <row r="2515" spans="1:30" x14ac:dyDescent="0.2">
      <c r="A2515" t="s">
        <v>7411</v>
      </c>
      <c r="B2515" t="s">
        <v>7412</v>
      </c>
      <c r="C2515" s="5">
        <v>49</v>
      </c>
      <c r="D2515">
        <v>20573</v>
      </c>
      <c r="E2515" s="3" t="s">
        <v>230</v>
      </c>
      <c r="F2515" s="4" t="s">
        <v>44</v>
      </c>
      <c r="G2515" s="4" t="s">
        <v>49</v>
      </c>
      <c r="H2515" s="4" t="s">
        <v>39</v>
      </c>
      <c r="I2515" s="4" t="s">
        <v>80</v>
      </c>
      <c r="J2515" s="4" t="s">
        <v>27</v>
      </c>
      <c r="K2515" s="2">
        <v>129727.97</v>
      </c>
      <c r="L2515" s="2">
        <v>12115.65</v>
      </c>
      <c r="M2515" s="5">
        <v>1</v>
      </c>
      <c r="N2515" s="2">
        <v>4535.9799999999996</v>
      </c>
      <c r="O2515" s="2">
        <v>592524.62</v>
      </c>
      <c r="P2515" s="2">
        <v>1298008.53</v>
      </c>
      <c r="Q2515" s="2">
        <v>547459.38</v>
      </c>
      <c r="R2515" s="2">
        <v>228166.94</v>
      </c>
      <c r="S2515" s="2">
        <v>76994.559999999998</v>
      </c>
      <c r="T2515" s="2">
        <v>1050664.57</v>
      </c>
      <c r="U2515" s="5">
        <v>1</v>
      </c>
      <c r="V2515" s="6">
        <v>2</v>
      </c>
      <c r="W2515">
        <v>1</v>
      </c>
      <c r="X2515">
        <v>2</v>
      </c>
      <c r="Y2515">
        <v>6</v>
      </c>
      <c r="Z2515" s="5">
        <f t="shared" ca="1" si="117"/>
        <v>1396</v>
      </c>
      <c r="AA2515" s="4" t="str">
        <f t="shared" si="118"/>
        <v>Mid</v>
      </c>
      <c r="AB2515" s="2">
        <f t="shared" si="119"/>
        <v>0.01</v>
      </c>
      <c r="AC2515" s="2">
        <f>banking_clients[[#This Row],[Bank_Loans]] + banking_clients[[#This Row],[Business_Lending]] + banking_clients[[#This Row],[CreditCard_Balance]]</f>
        <v>1647725.17</v>
      </c>
      <c r="AD2515" s="2">
        <f>banking_clients[[#This Row],[Bank_Deposits]] + banking_clients[[#This Row],[Saving_Accounts]] + banking_clients[[#This Row],[ForeignCurrency_Account]] + banking_clients[[#This Row],[Checking_Accounts]]</f>
        <v>2150629.41</v>
      </c>
    </row>
    <row r="2516" spans="1:30" x14ac:dyDescent="0.2">
      <c r="A2516" t="s">
        <v>7413</v>
      </c>
      <c r="B2516" t="s">
        <v>7414</v>
      </c>
      <c r="C2516" s="5">
        <v>57</v>
      </c>
      <c r="D2516">
        <v>6904</v>
      </c>
      <c r="E2516" s="3" t="s">
        <v>5220</v>
      </c>
      <c r="F2516" s="4" t="s">
        <v>647</v>
      </c>
      <c r="G2516" s="4" t="s">
        <v>19</v>
      </c>
      <c r="H2516" s="4" t="s">
        <v>119</v>
      </c>
      <c r="I2516" s="4" t="s">
        <v>13</v>
      </c>
      <c r="J2516" s="4" t="s">
        <v>27</v>
      </c>
      <c r="K2516" s="2">
        <v>203298.54</v>
      </c>
      <c r="L2516" s="2">
        <v>35660.080000000002</v>
      </c>
      <c r="M2516" s="5">
        <v>1</v>
      </c>
      <c r="N2516" s="2">
        <v>497.68</v>
      </c>
      <c r="O2516" s="2">
        <v>471372.32</v>
      </c>
      <c r="P2516" s="2">
        <v>302699.03000000003</v>
      </c>
      <c r="Q2516" s="2">
        <v>210350.17</v>
      </c>
      <c r="R2516" s="2">
        <v>211889.32</v>
      </c>
      <c r="S2516" s="2">
        <v>24361.55</v>
      </c>
      <c r="T2516" s="2">
        <v>283947.15000000002</v>
      </c>
      <c r="U2516" s="5">
        <v>0</v>
      </c>
      <c r="V2516" s="6">
        <v>2</v>
      </c>
      <c r="W2516">
        <v>1</v>
      </c>
      <c r="X2516">
        <v>1</v>
      </c>
      <c r="Y2516">
        <v>7</v>
      </c>
      <c r="Z2516" s="5">
        <f t="shared" ca="1" si="117"/>
        <v>1793</v>
      </c>
      <c r="AA2516" s="4" t="str">
        <f t="shared" si="118"/>
        <v>Mid</v>
      </c>
      <c r="AB2516" s="2">
        <f t="shared" si="119"/>
        <v>0.05</v>
      </c>
      <c r="AC2516" s="2">
        <f>banking_clients[[#This Row],[Bank_Loans]] + banking_clients[[#This Row],[Business_Lending]] + banking_clients[[#This Row],[CreditCard_Balance]]</f>
        <v>755817.15</v>
      </c>
      <c r="AD2516" s="2">
        <f>banking_clients[[#This Row],[Bank_Deposits]] + banking_clients[[#This Row],[Saving_Accounts]] + banking_clients[[#This Row],[ForeignCurrency_Account]] + banking_clients[[#This Row],[Checking_Accounts]]</f>
        <v>749300.07000000007</v>
      </c>
    </row>
    <row r="2517" spans="1:30" x14ac:dyDescent="0.2">
      <c r="A2517" t="s">
        <v>7415</v>
      </c>
      <c r="B2517" t="s">
        <v>7416</v>
      </c>
      <c r="C2517" s="5">
        <v>45</v>
      </c>
      <c r="D2517">
        <v>20306</v>
      </c>
      <c r="E2517" s="3" t="s">
        <v>7417</v>
      </c>
      <c r="F2517" s="4" t="s">
        <v>177</v>
      </c>
      <c r="G2517" s="4" t="s">
        <v>49</v>
      </c>
      <c r="H2517" s="4" t="s">
        <v>299</v>
      </c>
      <c r="I2517" s="4" t="s">
        <v>13</v>
      </c>
      <c r="J2517" s="4" t="s">
        <v>34</v>
      </c>
      <c r="K2517" s="2">
        <v>31634.79</v>
      </c>
      <c r="L2517" s="2">
        <v>15708.81</v>
      </c>
      <c r="M2517" s="5">
        <v>1</v>
      </c>
      <c r="N2517" s="2">
        <v>2247.59</v>
      </c>
      <c r="O2517" s="2">
        <v>139653.1</v>
      </c>
      <c r="P2517" s="2">
        <v>284516.15000000002</v>
      </c>
      <c r="Q2517" s="2">
        <v>248501.45</v>
      </c>
      <c r="R2517" s="2">
        <v>130625.33</v>
      </c>
      <c r="S2517" s="2">
        <v>4096.5</v>
      </c>
      <c r="T2517" s="2">
        <v>688482.11</v>
      </c>
      <c r="U2517" s="5">
        <v>2</v>
      </c>
      <c r="V2517" s="6">
        <v>1</v>
      </c>
      <c r="W2517">
        <v>2</v>
      </c>
      <c r="X2517">
        <v>2</v>
      </c>
      <c r="Y2517">
        <v>8</v>
      </c>
      <c r="Z2517" s="5">
        <f t="shared" ca="1" si="117"/>
        <v>4119</v>
      </c>
      <c r="AA2517" s="4" t="str">
        <f t="shared" si="118"/>
        <v>Low</v>
      </c>
      <c r="AB2517" s="2">
        <f t="shared" si="119"/>
        <v>0.05</v>
      </c>
      <c r="AC2517" s="2">
        <f>banking_clients[[#This Row],[Bank_Loans]] + banking_clients[[#This Row],[Business_Lending]] + banking_clients[[#This Row],[CreditCard_Balance]]</f>
        <v>830382.79999999993</v>
      </c>
      <c r="AD2517" s="2">
        <f>banking_clients[[#This Row],[Bank_Deposits]] + banking_clients[[#This Row],[Saving_Accounts]] + banking_clients[[#This Row],[ForeignCurrency_Account]] + banking_clients[[#This Row],[Checking_Accounts]]</f>
        <v>667739.43000000005</v>
      </c>
    </row>
    <row r="2518" spans="1:30" x14ac:dyDescent="0.2">
      <c r="A2518" t="s">
        <v>7418</v>
      </c>
      <c r="B2518" t="s">
        <v>7419</v>
      </c>
      <c r="C2518" s="5">
        <v>54</v>
      </c>
      <c r="D2518">
        <v>27682</v>
      </c>
      <c r="E2518" s="3" t="s">
        <v>7420</v>
      </c>
      <c r="F2518" s="4" t="s">
        <v>44</v>
      </c>
      <c r="G2518" s="4" t="s">
        <v>25</v>
      </c>
      <c r="H2518" s="4" t="s">
        <v>219</v>
      </c>
      <c r="I2518" s="4" t="s">
        <v>33</v>
      </c>
      <c r="J2518" s="4" t="s">
        <v>27</v>
      </c>
      <c r="K2518" s="2">
        <v>305348.02</v>
      </c>
      <c r="L2518" s="2">
        <v>51505.84</v>
      </c>
      <c r="M2518" s="5">
        <v>1</v>
      </c>
      <c r="N2518" s="2">
        <v>7415.95</v>
      </c>
      <c r="O2518" s="2">
        <v>239042.4</v>
      </c>
      <c r="P2518" s="2">
        <v>1291352.74</v>
      </c>
      <c r="Q2518" s="2">
        <v>484257.28000000003</v>
      </c>
      <c r="R2518" s="2">
        <v>431733.99</v>
      </c>
      <c r="S2518" s="2">
        <v>77112.73</v>
      </c>
      <c r="T2518" s="2">
        <v>641559.73</v>
      </c>
      <c r="U2518" s="5">
        <v>3</v>
      </c>
      <c r="V2518" s="6">
        <v>3</v>
      </c>
      <c r="W2518">
        <v>2</v>
      </c>
      <c r="X2518">
        <v>2</v>
      </c>
      <c r="Y2518">
        <v>9</v>
      </c>
      <c r="Z2518" s="5">
        <f t="shared" ca="1" si="117"/>
        <v>6025</v>
      </c>
      <c r="AA2518" s="4" t="str">
        <f t="shared" si="118"/>
        <v>High</v>
      </c>
      <c r="AB2518" s="2">
        <f t="shared" si="119"/>
        <v>0.03</v>
      </c>
      <c r="AC2518" s="2">
        <f>banking_clients[[#This Row],[Bank_Loans]] + banking_clients[[#This Row],[Business_Lending]] + banking_clients[[#This Row],[CreditCard_Balance]]</f>
        <v>888018.08</v>
      </c>
      <c r="AD2518" s="2">
        <f>banking_clients[[#This Row],[Bank_Deposits]] + banking_clients[[#This Row],[Saving_Accounts]] + banking_clients[[#This Row],[ForeignCurrency_Account]] + banking_clients[[#This Row],[Checking_Accounts]]</f>
        <v>2284456.7400000002</v>
      </c>
    </row>
    <row r="2519" spans="1:30" x14ac:dyDescent="0.2">
      <c r="A2519" t="s">
        <v>7421</v>
      </c>
      <c r="B2519" t="s">
        <v>7422</v>
      </c>
      <c r="C2519" s="5">
        <v>70</v>
      </c>
      <c r="D2519">
        <v>11892</v>
      </c>
      <c r="E2519" s="3" t="s">
        <v>2061</v>
      </c>
      <c r="F2519" s="4" t="s">
        <v>647</v>
      </c>
      <c r="G2519" s="4" t="s">
        <v>114</v>
      </c>
      <c r="H2519" s="4" t="s">
        <v>801</v>
      </c>
      <c r="I2519" s="4" t="s">
        <v>13</v>
      </c>
      <c r="J2519" s="4" t="s">
        <v>14</v>
      </c>
      <c r="K2519" s="2">
        <v>19662.72</v>
      </c>
      <c r="L2519" s="2">
        <v>24617.599999999999</v>
      </c>
      <c r="M2519" s="5">
        <v>3</v>
      </c>
      <c r="N2519" s="2">
        <v>175.34</v>
      </c>
      <c r="O2519" s="2">
        <v>810408.88</v>
      </c>
      <c r="P2519" s="2">
        <v>283729.31</v>
      </c>
      <c r="Q2519" s="2">
        <v>97588.43</v>
      </c>
      <c r="R2519" s="2">
        <v>88118.73</v>
      </c>
      <c r="S2519" s="2">
        <v>4629.1099999999997</v>
      </c>
      <c r="T2519" s="2">
        <v>1028343.97</v>
      </c>
      <c r="U2519" s="5">
        <v>1</v>
      </c>
      <c r="V2519" s="6">
        <v>1</v>
      </c>
      <c r="W2519">
        <v>3</v>
      </c>
      <c r="X2519">
        <v>2</v>
      </c>
      <c r="Y2519">
        <v>10</v>
      </c>
      <c r="Z2519" s="5">
        <f t="shared" ca="1" si="117"/>
        <v>2163</v>
      </c>
      <c r="AA2519" s="4" t="str">
        <f t="shared" si="118"/>
        <v>Low</v>
      </c>
      <c r="AB2519" s="2">
        <f t="shared" si="119"/>
        <v>0.05</v>
      </c>
      <c r="AC2519" s="2">
        <f>banking_clients[[#This Row],[Bank_Loans]] + banking_clients[[#This Row],[Business_Lending]] + banking_clients[[#This Row],[CreditCard_Balance]]</f>
        <v>1838928.1900000002</v>
      </c>
      <c r="AD2519" s="2">
        <f>banking_clients[[#This Row],[Bank_Deposits]] + banking_clients[[#This Row],[Saving_Accounts]] + banking_clients[[#This Row],[ForeignCurrency_Account]] + banking_clients[[#This Row],[Checking_Accounts]]</f>
        <v>474065.57999999996</v>
      </c>
    </row>
    <row r="2520" spans="1:30" x14ac:dyDescent="0.2">
      <c r="A2520" t="s">
        <v>7423</v>
      </c>
      <c r="B2520" t="s">
        <v>7424</v>
      </c>
      <c r="C2520" s="5">
        <v>81</v>
      </c>
      <c r="D2520">
        <v>26691</v>
      </c>
      <c r="E2520" s="3" t="s">
        <v>7425</v>
      </c>
      <c r="F2520" s="4" t="s">
        <v>192</v>
      </c>
      <c r="G2520" s="4" t="s">
        <v>114</v>
      </c>
      <c r="H2520" s="4" t="s">
        <v>717</v>
      </c>
      <c r="I2520" s="4" t="s">
        <v>13</v>
      </c>
      <c r="J2520" s="4" t="s">
        <v>34</v>
      </c>
      <c r="K2520" s="2">
        <v>105509.99</v>
      </c>
      <c r="L2520" s="2">
        <v>42235.519999999997</v>
      </c>
      <c r="M2520" s="5">
        <v>1</v>
      </c>
      <c r="N2520" s="2">
        <v>4025.57</v>
      </c>
      <c r="O2520" s="2">
        <v>1328738</v>
      </c>
      <c r="P2520" s="2">
        <v>528227.02</v>
      </c>
      <c r="Q2520" s="2">
        <v>126143.77</v>
      </c>
      <c r="R2520" s="2">
        <v>268055.5</v>
      </c>
      <c r="S2520" s="2">
        <v>49428.63</v>
      </c>
      <c r="T2520" s="2">
        <v>1459059.75</v>
      </c>
      <c r="U2520" s="5">
        <v>1</v>
      </c>
      <c r="V2520" s="6">
        <v>2</v>
      </c>
      <c r="W2520">
        <v>3</v>
      </c>
      <c r="X2520">
        <v>1</v>
      </c>
      <c r="Y2520">
        <v>11</v>
      </c>
      <c r="Z2520" s="5">
        <f t="shared" ca="1" si="117"/>
        <v>3755</v>
      </c>
      <c r="AA2520" s="4" t="str">
        <f t="shared" si="118"/>
        <v>Mid</v>
      </c>
      <c r="AB2520" s="2">
        <f t="shared" si="119"/>
        <v>0.05</v>
      </c>
      <c r="AC2520" s="2">
        <f>banking_clients[[#This Row],[Bank_Loans]] + banking_clients[[#This Row],[Business_Lending]] + banking_clients[[#This Row],[CreditCard_Balance]]</f>
        <v>2791823.32</v>
      </c>
      <c r="AD2520" s="2">
        <f>banking_clients[[#This Row],[Bank_Deposits]] + banking_clients[[#This Row],[Saving_Accounts]] + banking_clients[[#This Row],[ForeignCurrency_Account]] + banking_clients[[#This Row],[Checking_Accounts]]</f>
        <v>971854.92</v>
      </c>
    </row>
    <row r="2521" spans="1:30" x14ac:dyDescent="0.2">
      <c r="A2521" t="s">
        <v>7426</v>
      </c>
      <c r="B2521" t="s">
        <v>7427</v>
      </c>
      <c r="C2521" s="5">
        <v>77</v>
      </c>
      <c r="D2521">
        <v>33931</v>
      </c>
      <c r="E2521" s="3" t="s">
        <v>7243</v>
      </c>
      <c r="F2521" s="4" t="s">
        <v>506</v>
      </c>
      <c r="G2521" s="4" t="s">
        <v>19</v>
      </c>
      <c r="H2521" s="4" t="s">
        <v>1858</v>
      </c>
      <c r="I2521" s="4" t="s">
        <v>13</v>
      </c>
      <c r="J2521" s="4" t="s">
        <v>14</v>
      </c>
      <c r="K2521" s="2">
        <v>93027.81</v>
      </c>
      <c r="L2521" s="2">
        <v>27700.42</v>
      </c>
      <c r="M2521" s="5">
        <v>1</v>
      </c>
      <c r="N2521" s="2">
        <v>1406.11</v>
      </c>
      <c r="O2521" s="2">
        <v>36983.65</v>
      </c>
      <c r="P2521" s="2">
        <v>642034.66</v>
      </c>
      <c r="Q2521" s="2">
        <v>131564.48000000001</v>
      </c>
      <c r="R2521" s="2">
        <v>272338.46999999997</v>
      </c>
      <c r="S2521" s="2">
        <v>7690.95</v>
      </c>
      <c r="T2521" s="2">
        <v>789869.2</v>
      </c>
      <c r="U2521" s="5">
        <v>0</v>
      </c>
      <c r="V2521" s="6">
        <v>1</v>
      </c>
      <c r="W2521">
        <v>3</v>
      </c>
      <c r="X2521">
        <v>1</v>
      </c>
      <c r="Y2521">
        <v>12</v>
      </c>
      <c r="Z2521" s="5">
        <f t="shared" ca="1" si="117"/>
        <v>11078</v>
      </c>
      <c r="AA2521" s="4" t="str">
        <f t="shared" si="118"/>
        <v>Low</v>
      </c>
      <c r="AB2521" s="2">
        <f t="shared" si="119"/>
        <v>0.05</v>
      </c>
      <c r="AC2521" s="2">
        <f>banking_clients[[#This Row],[Bank_Loans]] + banking_clients[[#This Row],[Business_Lending]] + banking_clients[[#This Row],[CreditCard_Balance]]</f>
        <v>828258.96</v>
      </c>
      <c r="AD2521" s="2">
        <f>banking_clients[[#This Row],[Bank_Deposits]] + banking_clients[[#This Row],[Saving_Accounts]] + banking_clients[[#This Row],[ForeignCurrency_Account]] + banking_clients[[#This Row],[Checking_Accounts]]</f>
        <v>1053628.56</v>
      </c>
    </row>
    <row r="2522" spans="1:30" x14ac:dyDescent="0.2">
      <c r="A2522" t="s">
        <v>7428</v>
      </c>
      <c r="B2522" t="s">
        <v>7429</v>
      </c>
      <c r="C2522" s="5">
        <v>84</v>
      </c>
      <c r="D2522">
        <v>38911</v>
      </c>
      <c r="E2522" s="3" t="s">
        <v>4662</v>
      </c>
      <c r="F2522" s="4" t="s">
        <v>63</v>
      </c>
      <c r="G2522" s="4" t="s">
        <v>49</v>
      </c>
      <c r="H2522" s="4" t="s">
        <v>961</v>
      </c>
      <c r="I2522" s="4" t="s">
        <v>80</v>
      </c>
      <c r="J2522" s="4" t="s">
        <v>34</v>
      </c>
      <c r="K2522" s="2">
        <v>287612.73</v>
      </c>
      <c r="L2522" s="2">
        <v>40792.800000000003</v>
      </c>
      <c r="M2522" s="5">
        <v>2</v>
      </c>
      <c r="N2522" s="2">
        <v>3400.62</v>
      </c>
      <c r="O2522" s="2">
        <v>1092748.53</v>
      </c>
      <c r="P2522" s="2">
        <v>497932.04</v>
      </c>
      <c r="Q2522" s="2">
        <v>173193.75</v>
      </c>
      <c r="R2522" s="2">
        <v>349634.89</v>
      </c>
      <c r="S2522" s="2">
        <v>20724.32</v>
      </c>
      <c r="T2522" s="2">
        <v>119395.72</v>
      </c>
      <c r="U2522" s="5">
        <v>2</v>
      </c>
      <c r="V2522" s="6">
        <v>2</v>
      </c>
      <c r="W2522">
        <v>3</v>
      </c>
      <c r="X2522">
        <v>1</v>
      </c>
      <c r="Y2522">
        <v>13</v>
      </c>
      <c r="Z2522" s="5">
        <f t="shared" ca="1" si="117"/>
        <v>6459</v>
      </c>
      <c r="AA2522" s="4" t="str">
        <f t="shared" si="118"/>
        <v>Mid</v>
      </c>
      <c r="AB2522" s="2">
        <f t="shared" si="119"/>
        <v>0.01</v>
      </c>
      <c r="AC2522" s="2">
        <f>banking_clients[[#This Row],[Bank_Loans]] + banking_clients[[#This Row],[Business_Lending]] + banking_clients[[#This Row],[CreditCard_Balance]]</f>
        <v>1215544.8700000001</v>
      </c>
      <c r="AD2522" s="2">
        <f>banking_clients[[#This Row],[Bank_Deposits]] + banking_clients[[#This Row],[Saving_Accounts]] + banking_clients[[#This Row],[ForeignCurrency_Account]] + banking_clients[[#This Row],[Checking_Accounts]]</f>
        <v>1041484.9999999999</v>
      </c>
    </row>
    <row r="2523" spans="1:30" x14ac:dyDescent="0.2">
      <c r="A2523" t="s">
        <v>7430</v>
      </c>
      <c r="B2523" t="s">
        <v>1307</v>
      </c>
      <c r="C2523" s="5">
        <v>43</v>
      </c>
      <c r="D2523">
        <v>6213</v>
      </c>
      <c r="E2523" s="3" t="s">
        <v>7431</v>
      </c>
      <c r="F2523" s="4" t="s">
        <v>73</v>
      </c>
      <c r="G2523" s="4" t="s">
        <v>11</v>
      </c>
      <c r="H2523" s="4" t="s">
        <v>2077</v>
      </c>
      <c r="I2523" s="4" t="s">
        <v>33</v>
      </c>
      <c r="J2523" s="4" t="s">
        <v>34</v>
      </c>
      <c r="K2523" s="2">
        <v>337642.83</v>
      </c>
      <c r="L2523" s="2">
        <v>25559.55</v>
      </c>
      <c r="M2523" s="5">
        <v>1</v>
      </c>
      <c r="N2523" s="2">
        <v>380.9</v>
      </c>
      <c r="O2523" s="2">
        <v>869897.43</v>
      </c>
      <c r="P2523" s="2">
        <v>257445.07</v>
      </c>
      <c r="Q2523" s="2">
        <v>222215.75</v>
      </c>
      <c r="R2523" s="2">
        <v>46827.9</v>
      </c>
      <c r="S2523" s="2">
        <v>46891.02</v>
      </c>
      <c r="T2523" s="2">
        <v>660501.86</v>
      </c>
      <c r="U2523" s="5">
        <v>0</v>
      </c>
      <c r="V2523" s="6">
        <v>3</v>
      </c>
      <c r="W2523">
        <v>3</v>
      </c>
      <c r="X2523">
        <v>2</v>
      </c>
      <c r="Y2523">
        <v>14</v>
      </c>
      <c r="Z2523" s="5">
        <f t="shared" ca="1" si="117"/>
        <v>3833</v>
      </c>
      <c r="AA2523" s="4" t="str">
        <f t="shared" si="118"/>
        <v>High</v>
      </c>
      <c r="AB2523" s="2">
        <f t="shared" si="119"/>
        <v>0.03</v>
      </c>
      <c r="AC2523" s="2">
        <f>banking_clients[[#This Row],[Bank_Loans]] + banking_clients[[#This Row],[Business_Lending]] + banking_clients[[#This Row],[CreditCard_Balance]]</f>
        <v>1530780.19</v>
      </c>
      <c r="AD2523" s="2">
        <f>banking_clients[[#This Row],[Bank_Deposits]] + banking_clients[[#This Row],[Saving_Accounts]] + banking_clients[[#This Row],[ForeignCurrency_Account]] + banking_clients[[#This Row],[Checking_Accounts]]</f>
        <v>573379.74</v>
      </c>
    </row>
    <row r="2524" spans="1:30" x14ac:dyDescent="0.2">
      <c r="A2524" t="s">
        <v>7432</v>
      </c>
      <c r="B2524" t="s">
        <v>7433</v>
      </c>
      <c r="C2524" s="5">
        <v>63</v>
      </c>
      <c r="D2524">
        <v>13921</v>
      </c>
      <c r="E2524" s="3" t="s">
        <v>7434</v>
      </c>
      <c r="F2524" s="4" t="s">
        <v>248</v>
      </c>
      <c r="G2524" s="4" t="s">
        <v>114</v>
      </c>
      <c r="H2524" s="4" t="s">
        <v>1199</v>
      </c>
      <c r="I2524" s="4" t="s">
        <v>33</v>
      </c>
      <c r="J2524" s="4" t="s">
        <v>14</v>
      </c>
      <c r="K2524" s="2">
        <v>136612.5</v>
      </c>
      <c r="L2524" s="2">
        <v>7610</v>
      </c>
      <c r="M2524" s="5">
        <v>1</v>
      </c>
      <c r="N2524" s="2">
        <v>2770.52</v>
      </c>
      <c r="O2524" s="2">
        <v>781474.89</v>
      </c>
      <c r="P2524" s="2">
        <v>624483.37</v>
      </c>
      <c r="Q2524" s="2">
        <v>509635.86</v>
      </c>
      <c r="R2524" s="2">
        <v>133223.12</v>
      </c>
      <c r="S2524" s="2">
        <v>2622.18</v>
      </c>
      <c r="T2524" s="2">
        <v>73545.89</v>
      </c>
      <c r="U2524" s="5">
        <v>3</v>
      </c>
      <c r="V2524" s="6">
        <v>2</v>
      </c>
      <c r="W2524">
        <v>3</v>
      </c>
      <c r="X2524">
        <v>1</v>
      </c>
      <c r="Y2524">
        <v>15</v>
      </c>
      <c r="Z2524" s="5">
        <f t="shared" ca="1" si="117"/>
        <v>4379</v>
      </c>
      <c r="AA2524" s="4" t="str">
        <f t="shared" si="118"/>
        <v>Mid</v>
      </c>
      <c r="AB2524" s="2">
        <f t="shared" si="119"/>
        <v>0.03</v>
      </c>
      <c r="AC2524" s="2">
        <f>banking_clients[[#This Row],[Bank_Loans]] + banking_clients[[#This Row],[Business_Lending]] + banking_clients[[#This Row],[CreditCard_Balance]]</f>
        <v>857791.3</v>
      </c>
      <c r="AD2524" s="2">
        <f>banking_clients[[#This Row],[Bank_Deposits]] + banking_clients[[#This Row],[Saving_Accounts]] + banking_clients[[#This Row],[ForeignCurrency_Account]] + banking_clients[[#This Row],[Checking_Accounts]]</f>
        <v>1269964.53</v>
      </c>
    </row>
    <row r="2525" spans="1:30" x14ac:dyDescent="0.2">
      <c r="A2525" t="s">
        <v>7435</v>
      </c>
      <c r="B2525" t="s">
        <v>7436</v>
      </c>
      <c r="C2525" s="5">
        <v>27</v>
      </c>
      <c r="D2525">
        <v>42392</v>
      </c>
      <c r="E2525" s="3" t="s">
        <v>7437</v>
      </c>
      <c r="F2525" s="4" t="s">
        <v>10</v>
      </c>
      <c r="G2525" s="4" t="s">
        <v>114</v>
      </c>
      <c r="H2525" s="4" t="s">
        <v>416</v>
      </c>
      <c r="I2525" s="4" t="s">
        <v>13</v>
      </c>
      <c r="J2525" s="4" t="s">
        <v>14</v>
      </c>
      <c r="K2525" s="2">
        <v>74853.5</v>
      </c>
      <c r="L2525" s="2">
        <v>27744.29</v>
      </c>
      <c r="M2525" s="5">
        <v>2</v>
      </c>
      <c r="N2525" s="2">
        <v>2065.56</v>
      </c>
      <c r="O2525" s="2">
        <v>41043.83</v>
      </c>
      <c r="P2525" s="2">
        <v>226872.99</v>
      </c>
      <c r="Q2525" s="2">
        <v>112290.67</v>
      </c>
      <c r="R2525" s="2">
        <v>112199.01</v>
      </c>
      <c r="S2525" s="2">
        <v>36351.449999999997</v>
      </c>
      <c r="T2525" s="2">
        <v>220870.88</v>
      </c>
      <c r="U2525" s="5">
        <v>1</v>
      </c>
      <c r="V2525" s="6">
        <v>2</v>
      </c>
      <c r="W2525">
        <v>3</v>
      </c>
      <c r="X2525">
        <v>2</v>
      </c>
      <c r="Y2525">
        <v>16</v>
      </c>
      <c r="Z2525" s="5">
        <f t="shared" ca="1" si="117"/>
        <v>5390</v>
      </c>
      <c r="AA2525" s="4" t="str">
        <f t="shared" si="118"/>
        <v>Low</v>
      </c>
      <c r="AB2525" s="2">
        <f t="shared" si="119"/>
        <v>0.05</v>
      </c>
      <c r="AC2525" s="2">
        <f>banking_clients[[#This Row],[Bank_Loans]] + banking_clients[[#This Row],[Business_Lending]] + banking_clients[[#This Row],[CreditCard_Balance]]</f>
        <v>263980.27</v>
      </c>
      <c r="AD2525" s="2">
        <f>banking_clients[[#This Row],[Bank_Deposits]] + banking_clients[[#This Row],[Saving_Accounts]] + banking_clients[[#This Row],[ForeignCurrency_Account]] + banking_clients[[#This Row],[Checking_Accounts]]</f>
        <v>487714.12</v>
      </c>
    </row>
    <row r="2526" spans="1:30" x14ac:dyDescent="0.2">
      <c r="A2526" t="s">
        <v>7438</v>
      </c>
      <c r="B2526" t="s">
        <v>7439</v>
      </c>
      <c r="C2526" s="5">
        <v>79</v>
      </c>
      <c r="D2526">
        <v>27177</v>
      </c>
      <c r="E2526" s="3" t="s">
        <v>7440</v>
      </c>
      <c r="F2526" s="4" t="s">
        <v>338</v>
      </c>
      <c r="G2526" s="4" t="s">
        <v>49</v>
      </c>
      <c r="H2526" s="4" t="s">
        <v>280</v>
      </c>
      <c r="I2526" s="4" t="s">
        <v>33</v>
      </c>
      <c r="J2526" s="4" t="s">
        <v>14</v>
      </c>
      <c r="K2526" s="2">
        <v>60765.2</v>
      </c>
      <c r="L2526" s="2">
        <v>27461.040000000001</v>
      </c>
      <c r="M2526" s="5">
        <v>1</v>
      </c>
      <c r="N2526" s="2">
        <v>4526.79</v>
      </c>
      <c r="O2526" s="2">
        <v>662455.37</v>
      </c>
      <c r="P2526" s="2">
        <v>904884.79</v>
      </c>
      <c r="Q2526" s="2">
        <v>331055.40999999997</v>
      </c>
      <c r="R2526" s="2">
        <v>210404.11</v>
      </c>
      <c r="S2526" s="2">
        <v>59849.61</v>
      </c>
      <c r="T2526" s="2">
        <v>1808460.91</v>
      </c>
      <c r="U2526" s="5">
        <v>3</v>
      </c>
      <c r="V2526" s="6">
        <v>2</v>
      </c>
      <c r="W2526">
        <v>4</v>
      </c>
      <c r="X2526">
        <v>2</v>
      </c>
      <c r="Y2526">
        <v>17</v>
      </c>
      <c r="Z2526" s="5">
        <f t="shared" ca="1" si="117"/>
        <v>2520</v>
      </c>
      <c r="AA2526" s="4" t="str">
        <f t="shared" si="118"/>
        <v>Low</v>
      </c>
      <c r="AB2526" s="2">
        <f t="shared" si="119"/>
        <v>0.03</v>
      </c>
      <c r="AC2526" s="2">
        <f>banking_clients[[#This Row],[Bank_Loans]] + banking_clients[[#This Row],[Business_Lending]] + banking_clients[[#This Row],[CreditCard_Balance]]</f>
        <v>2475443.0699999998</v>
      </c>
      <c r="AD2526" s="2">
        <f>banking_clients[[#This Row],[Bank_Deposits]] + banking_clients[[#This Row],[Saving_Accounts]] + banking_clients[[#This Row],[ForeignCurrency_Account]] + banking_clients[[#This Row],[Checking_Accounts]]</f>
        <v>1506193.92</v>
      </c>
    </row>
    <row r="2527" spans="1:30" x14ac:dyDescent="0.2">
      <c r="A2527" t="s">
        <v>7441</v>
      </c>
      <c r="B2527" t="s">
        <v>7442</v>
      </c>
      <c r="C2527" s="5">
        <v>52</v>
      </c>
      <c r="D2527">
        <v>11311</v>
      </c>
      <c r="E2527" s="3" t="s">
        <v>7443</v>
      </c>
      <c r="F2527" s="4" t="s">
        <v>44</v>
      </c>
      <c r="G2527" s="4" t="s">
        <v>19</v>
      </c>
      <c r="H2527" s="4" t="s">
        <v>430</v>
      </c>
      <c r="I2527" s="4" t="s">
        <v>33</v>
      </c>
      <c r="J2527" s="4" t="s">
        <v>14</v>
      </c>
      <c r="K2527" s="2">
        <v>256845.42</v>
      </c>
      <c r="L2527" s="2">
        <v>74548.399999999994</v>
      </c>
      <c r="M2527" s="5">
        <v>1</v>
      </c>
      <c r="N2527" s="2">
        <v>12549.82</v>
      </c>
      <c r="O2527" s="2">
        <v>1575353.28</v>
      </c>
      <c r="P2527" s="2">
        <v>3386869.41</v>
      </c>
      <c r="Q2527" s="2">
        <v>1089482.47</v>
      </c>
      <c r="R2527" s="2">
        <v>741795.45</v>
      </c>
      <c r="S2527" s="2">
        <v>66039.399999999994</v>
      </c>
      <c r="T2527" s="2">
        <v>1291547.69</v>
      </c>
      <c r="U2527" s="5">
        <v>3</v>
      </c>
      <c r="V2527" s="6">
        <v>5</v>
      </c>
      <c r="W2527">
        <v>4</v>
      </c>
      <c r="X2527">
        <v>2</v>
      </c>
      <c r="Y2527">
        <v>18</v>
      </c>
      <c r="Z2527" s="5">
        <f t="shared" ca="1" si="117"/>
        <v>6276</v>
      </c>
      <c r="AA2527" s="4" t="str">
        <f t="shared" si="118"/>
        <v>Mid</v>
      </c>
      <c r="AB2527" s="2">
        <f t="shared" si="119"/>
        <v>0.03</v>
      </c>
      <c r="AC2527" s="2">
        <f>banking_clients[[#This Row],[Bank_Loans]] + banking_clients[[#This Row],[Business_Lending]] + banking_clients[[#This Row],[CreditCard_Balance]]</f>
        <v>2879450.7899999996</v>
      </c>
      <c r="AD2527" s="2">
        <f>banking_clients[[#This Row],[Bank_Deposits]] + banking_clients[[#This Row],[Saving_Accounts]] + banking_clients[[#This Row],[ForeignCurrency_Account]] + banking_clients[[#This Row],[Checking_Accounts]]</f>
        <v>5284186.7300000004</v>
      </c>
    </row>
    <row r="2528" spans="1:30" x14ac:dyDescent="0.2">
      <c r="A2528" t="s">
        <v>7444</v>
      </c>
      <c r="B2528" t="s">
        <v>7445</v>
      </c>
      <c r="C2528" s="5">
        <v>69</v>
      </c>
      <c r="D2528">
        <v>13037</v>
      </c>
      <c r="E2528" s="3" t="s">
        <v>7446</v>
      </c>
      <c r="F2528" s="4" t="s">
        <v>73</v>
      </c>
      <c r="G2528" s="4" t="s">
        <v>49</v>
      </c>
      <c r="H2528" s="4" t="s">
        <v>1079</v>
      </c>
      <c r="I2528" s="4" t="s">
        <v>33</v>
      </c>
      <c r="J2528" s="4" t="s">
        <v>14</v>
      </c>
      <c r="K2528" s="2">
        <v>139304.56</v>
      </c>
      <c r="L2528" s="2">
        <v>15802.16</v>
      </c>
      <c r="M2528" s="5">
        <v>1</v>
      </c>
      <c r="N2528" s="2">
        <v>531.95000000000005</v>
      </c>
      <c r="O2528" s="2">
        <v>234198.36</v>
      </c>
      <c r="P2528" s="2">
        <v>184050.28</v>
      </c>
      <c r="Q2528" s="2">
        <v>112981.36</v>
      </c>
      <c r="R2528" s="2">
        <v>63014.44</v>
      </c>
      <c r="S2528" s="2">
        <v>31654.17</v>
      </c>
      <c r="T2528" s="2">
        <v>1097467.1299999999</v>
      </c>
      <c r="U2528" s="5">
        <v>3</v>
      </c>
      <c r="V2528" s="6">
        <v>2</v>
      </c>
      <c r="W2528">
        <v>1</v>
      </c>
      <c r="X2528">
        <v>1</v>
      </c>
      <c r="Y2528">
        <v>19</v>
      </c>
      <c r="Z2528" s="5">
        <f t="shared" ca="1" si="117"/>
        <v>2701</v>
      </c>
      <c r="AA2528" s="4" t="str">
        <f t="shared" si="118"/>
        <v>Mid</v>
      </c>
      <c r="AB2528" s="2">
        <f t="shared" si="119"/>
        <v>0.03</v>
      </c>
      <c r="AC2528" s="2">
        <f>banking_clients[[#This Row],[Bank_Loans]] + banking_clients[[#This Row],[Business_Lending]] + banking_clients[[#This Row],[CreditCard_Balance]]</f>
        <v>1332197.4399999997</v>
      </c>
      <c r="AD2528" s="2">
        <f>banking_clients[[#This Row],[Bank_Deposits]] + banking_clients[[#This Row],[Saving_Accounts]] + banking_clients[[#This Row],[ForeignCurrency_Account]] + banking_clients[[#This Row],[Checking_Accounts]]</f>
        <v>391700.25</v>
      </c>
    </row>
    <row r="2529" spans="1:30" x14ac:dyDescent="0.2">
      <c r="A2529" t="s">
        <v>7447</v>
      </c>
      <c r="B2529" t="s">
        <v>7448</v>
      </c>
      <c r="C2529" s="5">
        <v>64</v>
      </c>
      <c r="D2529">
        <v>12655</v>
      </c>
      <c r="E2529" s="3" t="s">
        <v>7449</v>
      </c>
      <c r="F2529" s="4" t="s">
        <v>257</v>
      </c>
      <c r="G2529" s="4" t="s">
        <v>49</v>
      </c>
      <c r="H2529" s="4" t="s">
        <v>39</v>
      </c>
      <c r="I2529" s="4" t="s">
        <v>33</v>
      </c>
      <c r="J2529" s="4" t="s">
        <v>14</v>
      </c>
      <c r="K2529" s="2">
        <v>162100.54999999999</v>
      </c>
      <c r="L2529" s="2">
        <v>23201.51</v>
      </c>
      <c r="M2529" s="5">
        <v>3</v>
      </c>
      <c r="N2529" s="2">
        <v>2074.35</v>
      </c>
      <c r="O2529" s="2">
        <v>201708.59</v>
      </c>
      <c r="P2529" s="2">
        <v>204249.01</v>
      </c>
      <c r="Q2529" s="2">
        <v>300592.88</v>
      </c>
      <c r="R2529" s="2">
        <v>50869.56</v>
      </c>
      <c r="S2529" s="2">
        <v>1915.5</v>
      </c>
      <c r="T2529" s="2">
        <v>245486.36</v>
      </c>
      <c r="U2529" s="5">
        <v>3</v>
      </c>
      <c r="V2529" s="6">
        <v>1</v>
      </c>
      <c r="W2529">
        <v>2</v>
      </c>
      <c r="X2529">
        <v>1</v>
      </c>
      <c r="Y2529">
        <v>20</v>
      </c>
      <c r="Z2529" s="5">
        <f t="shared" ca="1" si="117"/>
        <v>10940</v>
      </c>
      <c r="AA2529" s="4" t="str">
        <f t="shared" si="118"/>
        <v>Mid</v>
      </c>
      <c r="AB2529" s="2">
        <f t="shared" si="119"/>
        <v>0.03</v>
      </c>
      <c r="AC2529" s="2">
        <f>banking_clients[[#This Row],[Bank_Loans]] + banking_clients[[#This Row],[Business_Lending]] + banking_clients[[#This Row],[CreditCard_Balance]]</f>
        <v>449269.29999999993</v>
      </c>
      <c r="AD2529" s="2">
        <f>banking_clients[[#This Row],[Bank_Deposits]] + banking_clients[[#This Row],[Saving_Accounts]] + banking_clients[[#This Row],[ForeignCurrency_Account]] + banking_clients[[#This Row],[Checking_Accounts]]</f>
        <v>557626.94999999995</v>
      </c>
    </row>
    <row r="2530" spans="1:30" x14ac:dyDescent="0.2">
      <c r="A2530" t="s">
        <v>7450</v>
      </c>
      <c r="B2530" t="s">
        <v>7451</v>
      </c>
      <c r="C2530" s="5">
        <v>24</v>
      </c>
      <c r="D2530">
        <v>7551</v>
      </c>
      <c r="E2530" s="3" t="s">
        <v>7452</v>
      </c>
      <c r="F2530" s="4" t="s">
        <v>315</v>
      </c>
      <c r="G2530" s="4" t="s">
        <v>25</v>
      </c>
      <c r="H2530" s="4" t="s">
        <v>26</v>
      </c>
      <c r="I2530" s="4" t="s">
        <v>33</v>
      </c>
      <c r="J2530" s="4" t="s">
        <v>14</v>
      </c>
      <c r="K2530" s="2">
        <v>25072.560000000001</v>
      </c>
      <c r="L2530" s="2">
        <v>12405.91</v>
      </c>
      <c r="M2530" s="5">
        <v>1</v>
      </c>
      <c r="N2530" s="2">
        <v>1304.77</v>
      </c>
      <c r="O2530" s="2">
        <v>111518.43</v>
      </c>
      <c r="P2530" s="2">
        <v>33252.22</v>
      </c>
      <c r="Q2530" s="2">
        <v>12250.82</v>
      </c>
      <c r="R2530" s="2">
        <v>36857.47</v>
      </c>
      <c r="S2530" s="2">
        <v>2117.6</v>
      </c>
      <c r="T2530" s="2">
        <v>449389.43</v>
      </c>
      <c r="U2530" s="5">
        <v>3</v>
      </c>
      <c r="V2530" s="6">
        <v>1</v>
      </c>
      <c r="W2530">
        <v>3</v>
      </c>
      <c r="X2530">
        <v>2</v>
      </c>
      <c r="Y2530">
        <v>21</v>
      </c>
      <c r="Z2530" s="5">
        <f t="shared" ca="1" si="117"/>
        <v>2284</v>
      </c>
      <c r="AA2530" s="4" t="str">
        <f t="shared" si="118"/>
        <v>Low</v>
      </c>
      <c r="AB2530" s="2">
        <f t="shared" si="119"/>
        <v>0.03</v>
      </c>
      <c r="AC2530" s="2">
        <f>banking_clients[[#This Row],[Bank_Loans]] + banking_clients[[#This Row],[Business_Lending]] + banking_clients[[#This Row],[CreditCard_Balance]]</f>
        <v>562212.63</v>
      </c>
      <c r="AD2530" s="2">
        <f>banking_clients[[#This Row],[Bank_Deposits]] + banking_clients[[#This Row],[Saving_Accounts]] + banking_clients[[#This Row],[ForeignCurrency_Account]] + banking_clients[[#This Row],[Checking_Accounts]]</f>
        <v>84478.110000000015</v>
      </c>
    </row>
    <row r="2531" spans="1:30" x14ac:dyDescent="0.2">
      <c r="A2531" t="s">
        <v>7453</v>
      </c>
      <c r="B2531" t="s">
        <v>7454</v>
      </c>
      <c r="C2531" s="5">
        <v>63</v>
      </c>
      <c r="D2531">
        <v>17215</v>
      </c>
      <c r="E2531" s="3" t="s">
        <v>1045</v>
      </c>
      <c r="F2531" s="4" t="s">
        <v>163</v>
      </c>
      <c r="G2531" s="4" t="s">
        <v>114</v>
      </c>
      <c r="H2531" s="4" t="s">
        <v>775</v>
      </c>
      <c r="I2531" s="4" t="s">
        <v>80</v>
      </c>
      <c r="J2531" s="4" t="s">
        <v>40</v>
      </c>
      <c r="K2531" s="2">
        <v>351000.81</v>
      </c>
      <c r="L2531" s="2">
        <v>48637.599999999999</v>
      </c>
      <c r="M2531" s="5">
        <v>1</v>
      </c>
      <c r="N2531" s="2">
        <v>6601.8</v>
      </c>
      <c r="O2531" s="2">
        <v>382440.46</v>
      </c>
      <c r="P2531" s="2">
        <v>845860.82</v>
      </c>
      <c r="Q2531" s="2">
        <v>260264.87</v>
      </c>
      <c r="R2531" s="2">
        <v>622404.84</v>
      </c>
      <c r="S2531" s="2">
        <v>31525.89</v>
      </c>
      <c r="T2531" s="2">
        <v>717931.61</v>
      </c>
      <c r="U2531" s="5">
        <v>3</v>
      </c>
      <c r="V2531" s="6">
        <v>4</v>
      </c>
      <c r="W2531">
        <v>4</v>
      </c>
      <c r="X2531">
        <v>1</v>
      </c>
      <c r="Y2531">
        <v>22</v>
      </c>
      <c r="Z2531" s="5">
        <f t="shared" ca="1" si="117"/>
        <v>8085</v>
      </c>
      <c r="AA2531" s="4" t="str">
        <f t="shared" si="118"/>
        <v>High</v>
      </c>
      <c r="AB2531" s="2">
        <f t="shared" si="119"/>
        <v>0.01</v>
      </c>
      <c r="AC2531" s="2">
        <f>banking_clients[[#This Row],[Bank_Loans]] + banking_clients[[#This Row],[Business_Lending]] + banking_clients[[#This Row],[CreditCard_Balance]]</f>
        <v>1106973.8700000001</v>
      </c>
      <c r="AD2531" s="2">
        <f>banking_clients[[#This Row],[Bank_Deposits]] + banking_clients[[#This Row],[Saving_Accounts]] + banking_clients[[#This Row],[ForeignCurrency_Account]] + banking_clients[[#This Row],[Checking_Accounts]]</f>
        <v>1760056.42</v>
      </c>
    </row>
    <row r="2532" spans="1:30" x14ac:dyDescent="0.2">
      <c r="A2532" t="s">
        <v>7455</v>
      </c>
      <c r="B2532" t="s">
        <v>7456</v>
      </c>
      <c r="C2532" s="5">
        <v>33</v>
      </c>
      <c r="D2532">
        <v>34979</v>
      </c>
      <c r="E2532" s="3" t="s">
        <v>7457</v>
      </c>
      <c r="F2532" s="4" t="s">
        <v>257</v>
      </c>
      <c r="G2532" s="4" t="s">
        <v>114</v>
      </c>
      <c r="H2532" s="4" t="s">
        <v>211</v>
      </c>
      <c r="I2532" s="4" t="s">
        <v>13</v>
      </c>
      <c r="J2532" s="4" t="s">
        <v>27</v>
      </c>
      <c r="K2532" s="2">
        <v>206314.58</v>
      </c>
      <c r="L2532" s="2">
        <v>28171.08</v>
      </c>
      <c r="M2532" s="5">
        <v>1</v>
      </c>
      <c r="N2532" s="2">
        <v>4469.51</v>
      </c>
      <c r="O2532" s="2">
        <v>312920.53000000003</v>
      </c>
      <c r="P2532" s="2">
        <v>350286.78</v>
      </c>
      <c r="Q2532" s="2">
        <v>135594.88</v>
      </c>
      <c r="R2532" s="2">
        <v>188024.91</v>
      </c>
      <c r="S2532" s="2">
        <v>4690.0600000000004</v>
      </c>
      <c r="T2532" s="2">
        <v>870305.43</v>
      </c>
      <c r="U2532" s="5">
        <v>2</v>
      </c>
      <c r="V2532" s="6">
        <v>2</v>
      </c>
      <c r="W2532">
        <v>1</v>
      </c>
      <c r="X2532">
        <v>1</v>
      </c>
      <c r="Y2532">
        <v>1</v>
      </c>
      <c r="Z2532" s="5">
        <f t="shared" ca="1" si="117"/>
        <v>5852</v>
      </c>
      <c r="AA2532" s="4" t="str">
        <f t="shared" si="118"/>
        <v>Mid</v>
      </c>
      <c r="AB2532" s="2">
        <f t="shared" si="119"/>
        <v>0.05</v>
      </c>
      <c r="AC2532" s="2">
        <f>banking_clients[[#This Row],[Bank_Loans]] + banking_clients[[#This Row],[Business_Lending]] + banking_clients[[#This Row],[CreditCard_Balance]]</f>
        <v>1187695.47</v>
      </c>
      <c r="AD2532" s="2">
        <f>banking_clients[[#This Row],[Bank_Deposits]] + banking_clients[[#This Row],[Saving_Accounts]] + banking_clients[[#This Row],[ForeignCurrency_Account]] + banking_clients[[#This Row],[Checking_Accounts]]</f>
        <v>678596.63000000012</v>
      </c>
    </row>
    <row r="2533" spans="1:30" x14ac:dyDescent="0.2">
      <c r="A2533" t="s">
        <v>7458</v>
      </c>
      <c r="B2533" t="s">
        <v>399</v>
      </c>
      <c r="C2533" s="5">
        <v>66</v>
      </c>
      <c r="D2533">
        <v>12191</v>
      </c>
      <c r="E2533" s="3" t="s">
        <v>7459</v>
      </c>
      <c r="F2533" s="4" t="s">
        <v>415</v>
      </c>
      <c r="G2533" s="4" t="s">
        <v>11</v>
      </c>
      <c r="H2533" s="4" t="s">
        <v>735</v>
      </c>
      <c r="I2533" s="4" t="s">
        <v>33</v>
      </c>
      <c r="J2533" s="4" t="s">
        <v>14</v>
      </c>
      <c r="K2533" s="2">
        <v>121719.63</v>
      </c>
      <c r="L2533" s="2">
        <v>24659.52</v>
      </c>
      <c r="M2533" s="5">
        <v>1</v>
      </c>
      <c r="N2533" s="2">
        <v>4550.1400000000003</v>
      </c>
      <c r="O2533" s="2">
        <v>217964.03</v>
      </c>
      <c r="P2533" s="2">
        <v>271006.11</v>
      </c>
      <c r="Q2533" s="2">
        <v>66057.740000000005</v>
      </c>
      <c r="R2533" s="2">
        <v>72324.75</v>
      </c>
      <c r="S2533" s="2">
        <v>3055.62</v>
      </c>
      <c r="T2533" s="2">
        <v>296392.19</v>
      </c>
      <c r="U2533" s="5">
        <v>3</v>
      </c>
      <c r="V2533" s="6">
        <v>1</v>
      </c>
      <c r="W2533">
        <v>1</v>
      </c>
      <c r="X2533">
        <v>2</v>
      </c>
      <c r="Y2533">
        <v>2</v>
      </c>
      <c r="Z2533" s="5">
        <f t="shared" ca="1" si="117"/>
        <v>3210</v>
      </c>
      <c r="AA2533" s="4" t="str">
        <f t="shared" si="118"/>
        <v>Mid</v>
      </c>
      <c r="AB2533" s="2">
        <f t="shared" si="119"/>
        <v>0.03</v>
      </c>
      <c r="AC2533" s="2">
        <f>banking_clients[[#This Row],[Bank_Loans]] + banking_clients[[#This Row],[Business_Lending]] + banking_clients[[#This Row],[CreditCard_Balance]]</f>
        <v>518906.36</v>
      </c>
      <c r="AD2533" s="2">
        <f>banking_clients[[#This Row],[Bank_Deposits]] + banking_clients[[#This Row],[Saving_Accounts]] + banking_clients[[#This Row],[ForeignCurrency_Account]] + banking_clients[[#This Row],[Checking_Accounts]]</f>
        <v>412444.22</v>
      </c>
    </row>
    <row r="2534" spans="1:30" x14ac:dyDescent="0.2">
      <c r="A2534" t="s">
        <v>7460</v>
      </c>
      <c r="B2534" t="s">
        <v>7461</v>
      </c>
      <c r="C2534" s="5">
        <v>85</v>
      </c>
      <c r="D2534">
        <v>40548</v>
      </c>
      <c r="E2534" s="3" t="s">
        <v>7462</v>
      </c>
      <c r="F2534" s="4" t="s">
        <v>58</v>
      </c>
      <c r="G2534" s="4" t="s">
        <v>25</v>
      </c>
      <c r="H2534" s="4" t="s">
        <v>100</v>
      </c>
      <c r="I2534" s="4" t="s">
        <v>33</v>
      </c>
      <c r="J2534" s="4" t="s">
        <v>14</v>
      </c>
      <c r="K2534" s="2">
        <v>191665.02</v>
      </c>
      <c r="L2534" s="2">
        <v>19524.84</v>
      </c>
      <c r="M2534" s="5">
        <v>3</v>
      </c>
      <c r="N2534" s="2">
        <v>1458.38</v>
      </c>
      <c r="O2534" s="2">
        <v>246196.36</v>
      </c>
      <c r="P2534" s="2">
        <v>240122.72</v>
      </c>
      <c r="Q2534" s="2">
        <v>198039.36</v>
      </c>
      <c r="R2534" s="2">
        <v>57926.51</v>
      </c>
      <c r="S2534" s="2">
        <v>17416.080000000002</v>
      </c>
      <c r="T2534" s="2">
        <v>972737.18</v>
      </c>
      <c r="U2534" s="5">
        <v>3</v>
      </c>
      <c r="V2534" s="6">
        <v>2</v>
      </c>
      <c r="W2534">
        <v>1</v>
      </c>
      <c r="X2534">
        <v>2</v>
      </c>
      <c r="Y2534">
        <v>3</v>
      </c>
      <c r="Z2534" s="5">
        <f t="shared" ca="1" si="117"/>
        <v>7340</v>
      </c>
      <c r="AA2534" s="4" t="str">
        <f t="shared" si="118"/>
        <v>Mid</v>
      </c>
      <c r="AB2534" s="2">
        <f t="shared" si="119"/>
        <v>0.03</v>
      </c>
      <c r="AC2534" s="2">
        <f>banking_clients[[#This Row],[Bank_Loans]] + banking_clients[[#This Row],[Business_Lending]] + banking_clients[[#This Row],[CreditCard_Balance]]</f>
        <v>1220391.92</v>
      </c>
      <c r="AD2534" s="2">
        <f>banking_clients[[#This Row],[Bank_Deposits]] + banking_clients[[#This Row],[Saving_Accounts]] + banking_clients[[#This Row],[ForeignCurrency_Account]] + banking_clients[[#This Row],[Checking_Accounts]]</f>
        <v>513504.67</v>
      </c>
    </row>
    <row r="2535" spans="1:30" x14ac:dyDescent="0.2">
      <c r="A2535" t="s">
        <v>7463</v>
      </c>
      <c r="B2535" t="s">
        <v>7464</v>
      </c>
      <c r="C2535" s="5">
        <v>47</v>
      </c>
      <c r="D2535">
        <v>7727</v>
      </c>
      <c r="E2535" s="3" t="s">
        <v>7465</v>
      </c>
      <c r="F2535" s="4" t="s">
        <v>58</v>
      </c>
      <c r="G2535" s="4" t="s">
        <v>25</v>
      </c>
      <c r="H2535" s="4" t="s">
        <v>585</v>
      </c>
      <c r="I2535" s="4" t="s">
        <v>13</v>
      </c>
      <c r="J2535" s="4" t="s">
        <v>34</v>
      </c>
      <c r="K2535" s="2">
        <v>97563.08</v>
      </c>
      <c r="L2535" s="2">
        <v>9176.76</v>
      </c>
      <c r="M2535" s="5">
        <v>1</v>
      </c>
      <c r="N2535" s="2">
        <v>2519.6999999999998</v>
      </c>
      <c r="O2535" s="2">
        <v>765725.46</v>
      </c>
      <c r="P2535" s="2">
        <v>1259138.5600000001</v>
      </c>
      <c r="Q2535" s="2">
        <v>718241.01</v>
      </c>
      <c r="R2535" s="2">
        <v>160052.47</v>
      </c>
      <c r="S2535" s="2">
        <v>40524.36</v>
      </c>
      <c r="T2535" s="2">
        <v>1204313.5900000001</v>
      </c>
      <c r="U2535" s="5">
        <v>2</v>
      </c>
      <c r="V2535" s="6">
        <v>1</v>
      </c>
      <c r="W2535">
        <v>2</v>
      </c>
      <c r="X2535">
        <v>2</v>
      </c>
      <c r="Y2535">
        <v>4</v>
      </c>
      <c r="Z2535" s="5">
        <f t="shared" ca="1" si="117"/>
        <v>1361</v>
      </c>
      <c r="AA2535" s="4" t="str">
        <f t="shared" si="118"/>
        <v>Low</v>
      </c>
      <c r="AB2535" s="2">
        <f t="shared" si="119"/>
        <v>0.05</v>
      </c>
      <c r="AC2535" s="2">
        <f>banking_clients[[#This Row],[Bank_Loans]] + banking_clients[[#This Row],[Business_Lending]] + banking_clients[[#This Row],[CreditCard_Balance]]</f>
        <v>1972558.75</v>
      </c>
      <c r="AD2535" s="2">
        <f>banking_clients[[#This Row],[Bank_Deposits]] + banking_clients[[#This Row],[Saving_Accounts]] + banking_clients[[#This Row],[ForeignCurrency_Account]] + banking_clients[[#This Row],[Checking_Accounts]]</f>
        <v>2177956.4000000004</v>
      </c>
    </row>
    <row r="2536" spans="1:30" x14ac:dyDescent="0.2">
      <c r="A2536" t="s">
        <v>7466</v>
      </c>
      <c r="B2536" t="s">
        <v>7467</v>
      </c>
      <c r="C2536" s="5">
        <v>79</v>
      </c>
      <c r="D2536">
        <v>22625</v>
      </c>
      <c r="E2536" s="3" t="s">
        <v>1696</v>
      </c>
      <c r="F2536" s="4" t="s">
        <v>24</v>
      </c>
      <c r="G2536" s="4" t="s">
        <v>49</v>
      </c>
      <c r="H2536" s="4" t="s">
        <v>215</v>
      </c>
      <c r="I2536" s="4" t="s">
        <v>33</v>
      </c>
      <c r="J2536" s="4" t="s">
        <v>40</v>
      </c>
      <c r="K2536" s="2">
        <v>91093.440000000002</v>
      </c>
      <c r="L2536" s="2">
        <v>1758.51</v>
      </c>
      <c r="M2536" s="5">
        <v>1</v>
      </c>
      <c r="N2536" s="2">
        <v>1008.16</v>
      </c>
      <c r="O2536" s="2">
        <v>332428.17</v>
      </c>
      <c r="P2536" s="2">
        <v>32106.07</v>
      </c>
      <c r="Q2536" s="2">
        <v>26834.92</v>
      </c>
      <c r="R2536" s="2">
        <v>17078.509999999998</v>
      </c>
      <c r="S2536" s="2">
        <v>4242.83</v>
      </c>
      <c r="T2536" s="2">
        <v>352941.69</v>
      </c>
      <c r="U2536" s="5">
        <v>2</v>
      </c>
      <c r="V2536" s="6">
        <v>1</v>
      </c>
      <c r="W2536">
        <v>2</v>
      </c>
      <c r="X2536">
        <v>2</v>
      </c>
      <c r="Y2536">
        <v>8</v>
      </c>
      <c r="Z2536" s="5">
        <f t="shared" ca="1" si="117"/>
        <v>1350</v>
      </c>
      <c r="AA2536" s="4" t="str">
        <f t="shared" si="118"/>
        <v>Low</v>
      </c>
      <c r="AB2536" s="2">
        <f t="shared" si="119"/>
        <v>0.03</v>
      </c>
      <c r="AC2536" s="2">
        <f>banking_clients[[#This Row],[Bank_Loans]] + banking_clients[[#This Row],[Business_Lending]] + banking_clients[[#This Row],[CreditCard_Balance]]</f>
        <v>686378.02</v>
      </c>
      <c r="AD2536" s="2">
        <f>banking_clients[[#This Row],[Bank_Deposits]] + banking_clients[[#This Row],[Saving_Accounts]] + banking_clients[[#This Row],[ForeignCurrency_Account]] + banking_clients[[#This Row],[Checking_Accounts]]</f>
        <v>80262.33</v>
      </c>
    </row>
    <row r="2537" spans="1:30" x14ac:dyDescent="0.2">
      <c r="A2537" t="s">
        <v>7468</v>
      </c>
      <c r="B2537" t="s">
        <v>7469</v>
      </c>
      <c r="C2537" s="5">
        <v>23</v>
      </c>
      <c r="D2537">
        <v>9069</v>
      </c>
      <c r="E2537" s="3" t="s">
        <v>3827</v>
      </c>
      <c r="F2537" s="4" t="s">
        <v>144</v>
      </c>
      <c r="G2537" s="4" t="s">
        <v>25</v>
      </c>
      <c r="H2537" s="4" t="s">
        <v>575</v>
      </c>
      <c r="I2537" s="4" t="s">
        <v>13</v>
      </c>
      <c r="J2537" s="4" t="s">
        <v>27</v>
      </c>
      <c r="K2537" s="2">
        <v>94763.85</v>
      </c>
      <c r="L2537" s="2">
        <v>54354.3</v>
      </c>
      <c r="M2537" s="5">
        <v>2</v>
      </c>
      <c r="N2537" s="2">
        <v>5371.77</v>
      </c>
      <c r="O2537" s="2">
        <v>722990.92</v>
      </c>
      <c r="P2537" s="2">
        <v>1233460.6200000001</v>
      </c>
      <c r="Q2537" s="2">
        <v>842074.08</v>
      </c>
      <c r="R2537" s="2">
        <v>196049.08</v>
      </c>
      <c r="S2537" s="2">
        <v>54034.84</v>
      </c>
      <c r="T2537" s="2">
        <v>1761769.84</v>
      </c>
      <c r="U2537" s="5">
        <v>3</v>
      </c>
      <c r="V2537" s="6">
        <v>3</v>
      </c>
      <c r="W2537">
        <v>3</v>
      </c>
      <c r="X2537">
        <v>2</v>
      </c>
      <c r="Y2537">
        <v>9</v>
      </c>
      <c r="Z2537" s="5">
        <f t="shared" ca="1" si="117"/>
        <v>1430</v>
      </c>
      <c r="AA2537" s="4" t="str">
        <f t="shared" si="118"/>
        <v>Low</v>
      </c>
      <c r="AB2537" s="2">
        <f t="shared" si="119"/>
        <v>0.05</v>
      </c>
      <c r="AC2537" s="2">
        <f>banking_clients[[#This Row],[Bank_Loans]] + banking_clients[[#This Row],[Business_Lending]] + banking_clients[[#This Row],[CreditCard_Balance]]</f>
        <v>2490132.5300000003</v>
      </c>
      <c r="AD2537" s="2">
        <f>banking_clients[[#This Row],[Bank_Deposits]] + banking_clients[[#This Row],[Saving_Accounts]] + banking_clients[[#This Row],[ForeignCurrency_Account]] + banking_clients[[#This Row],[Checking_Accounts]]</f>
        <v>2325618.62</v>
      </c>
    </row>
    <row r="2538" spans="1:30" x14ac:dyDescent="0.2">
      <c r="A2538" t="s">
        <v>7470</v>
      </c>
      <c r="B2538" t="s">
        <v>7471</v>
      </c>
      <c r="C2538" s="5">
        <v>50</v>
      </c>
      <c r="D2538">
        <v>26156</v>
      </c>
      <c r="E2538" s="3" t="s">
        <v>7472</v>
      </c>
      <c r="F2538" s="4" t="s">
        <v>78</v>
      </c>
      <c r="G2538" s="4" t="s">
        <v>25</v>
      </c>
      <c r="H2538" s="4" t="s">
        <v>416</v>
      </c>
      <c r="I2538" s="4" t="s">
        <v>33</v>
      </c>
      <c r="J2538" s="4" t="s">
        <v>14</v>
      </c>
      <c r="K2538" s="2">
        <v>93421.36</v>
      </c>
      <c r="L2538" s="2">
        <v>14248.52</v>
      </c>
      <c r="M2538" s="5">
        <v>2</v>
      </c>
      <c r="N2538" s="2">
        <v>579.24</v>
      </c>
      <c r="O2538" s="2">
        <v>369735.43</v>
      </c>
      <c r="P2538" s="2">
        <v>146402.01999999999</v>
      </c>
      <c r="Q2538" s="2">
        <v>48226.55</v>
      </c>
      <c r="R2538" s="2">
        <v>117810.57</v>
      </c>
      <c r="S2538" s="2">
        <v>6313.53</v>
      </c>
      <c r="T2538" s="2">
        <v>263523.71999999997</v>
      </c>
      <c r="U2538" s="5">
        <v>2</v>
      </c>
      <c r="V2538" s="6">
        <v>1</v>
      </c>
      <c r="W2538">
        <v>3</v>
      </c>
      <c r="X2538">
        <v>1</v>
      </c>
      <c r="Y2538">
        <v>11</v>
      </c>
      <c r="Z2538" s="5">
        <f t="shared" ca="1" si="117"/>
        <v>4072</v>
      </c>
      <c r="AA2538" s="4" t="str">
        <f t="shared" si="118"/>
        <v>Low</v>
      </c>
      <c r="AB2538" s="2">
        <f t="shared" si="119"/>
        <v>0.03</v>
      </c>
      <c r="AC2538" s="2">
        <f>banking_clients[[#This Row],[Bank_Loans]] + banking_clients[[#This Row],[Business_Lending]] + banking_clients[[#This Row],[CreditCard_Balance]]</f>
        <v>633838.3899999999</v>
      </c>
      <c r="AD2538" s="2">
        <f>banking_clients[[#This Row],[Bank_Deposits]] + banking_clients[[#This Row],[Saving_Accounts]] + banking_clients[[#This Row],[ForeignCurrency_Account]] + banking_clients[[#This Row],[Checking_Accounts]]</f>
        <v>318752.67</v>
      </c>
    </row>
    <row r="2539" spans="1:30" x14ac:dyDescent="0.2">
      <c r="A2539" t="s">
        <v>7473</v>
      </c>
      <c r="B2539" t="s">
        <v>7474</v>
      </c>
      <c r="C2539" s="5">
        <v>36</v>
      </c>
      <c r="D2539">
        <v>554</v>
      </c>
      <c r="E2539" s="3" t="s">
        <v>7475</v>
      </c>
      <c r="F2539" s="4" t="s">
        <v>73</v>
      </c>
      <c r="G2539" s="4" t="s">
        <v>25</v>
      </c>
      <c r="H2539" s="4" t="s">
        <v>552</v>
      </c>
      <c r="I2539" s="4" t="s">
        <v>33</v>
      </c>
      <c r="J2539" s="4" t="s">
        <v>14</v>
      </c>
      <c r="K2539" s="2">
        <v>161007.26</v>
      </c>
      <c r="L2539" s="2">
        <v>12394.36</v>
      </c>
      <c r="M2539" s="5">
        <v>1</v>
      </c>
      <c r="N2539" s="2">
        <v>1038.56</v>
      </c>
      <c r="O2539" s="2">
        <v>244729.89</v>
      </c>
      <c r="P2539" s="2">
        <v>247721.88</v>
      </c>
      <c r="Q2539" s="2">
        <v>317257.84000000003</v>
      </c>
      <c r="R2539" s="2">
        <v>144330.59</v>
      </c>
      <c r="S2539" s="2">
        <v>3366.24</v>
      </c>
      <c r="T2539" s="2">
        <v>219686.25</v>
      </c>
      <c r="U2539" s="5">
        <v>1</v>
      </c>
      <c r="V2539" s="6">
        <v>2</v>
      </c>
      <c r="W2539">
        <v>3</v>
      </c>
      <c r="X2539">
        <v>1</v>
      </c>
      <c r="Y2539">
        <v>12</v>
      </c>
      <c r="Z2539" s="5">
        <f t="shared" ca="1" si="117"/>
        <v>1878</v>
      </c>
      <c r="AA2539" s="4" t="str">
        <f t="shared" si="118"/>
        <v>Mid</v>
      </c>
      <c r="AB2539" s="2">
        <f t="shared" si="119"/>
        <v>0.03</v>
      </c>
      <c r="AC2539" s="2">
        <f>banking_clients[[#This Row],[Bank_Loans]] + banking_clients[[#This Row],[Business_Lending]] + banking_clients[[#This Row],[CreditCard_Balance]]</f>
        <v>465454.7</v>
      </c>
      <c r="AD2539" s="2">
        <f>banking_clients[[#This Row],[Bank_Deposits]] + banking_clients[[#This Row],[Saving_Accounts]] + banking_clients[[#This Row],[ForeignCurrency_Account]] + banking_clients[[#This Row],[Checking_Accounts]]</f>
        <v>712676.55</v>
      </c>
    </row>
    <row r="2540" spans="1:30" x14ac:dyDescent="0.2">
      <c r="A2540" t="s">
        <v>7476</v>
      </c>
      <c r="B2540" t="s">
        <v>7477</v>
      </c>
      <c r="C2540" s="5">
        <v>56</v>
      </c>
      <c r="D2540">
        <v>29848</v>
      </c>
      <c r="E2540" s="3" t="s">
        <v>4772</v>
      </c>
      <c r="F2540" s="4" t="s">
        <v>243</v>
      </c>
      <c r="G2540" s="4" t="s">
        <v>49</v>
      </c>
      <c r="H2540" s="4" t="s">
        <v>2154</v>
      </c>
      <c r="I2540" s="4" t="s">
        <v>13</v>
      </c>
      <c r="J2540" s="4" t="s">
        <v>27</v>
      </c>
      <c r="K2540" s="2">
        <v>259370.68</v>
      </c>
      <c r="L2540" s="2">
        <v>56458.62</v>
      </c>
      <c r="M2540" s="5">
        <v>1</v>
      </c>
      <c r="N2540" s="2">
        <v>10316.57</v>
      </c>
      <c r="O2540" s="2">
        <v>812424.33</v>
      </c>
      <c r="P2540" s="2">
        <v>2438133.21</v>
      </c>
      <c r="Q2540" s="2">
        <v>487626.64</v>
      </c>
      <c r="R2540" s="2">
        <v>1422244.37</v>
      </c>
      <c r="S2540" s="2">
        <v>44822.57</v>
      </c>
      <c r="T2540" s="2">
        <v>706271</v>
      </c>
      <c r="U2540" s="5">
        <v>2</v>
      </c>
      <c r="V2540" s="6">
        <v>3</v>
      </c>
      <c r="W2540">
        <v>3</v>
      </c>
      <c r="X2540">
        <v>2</v>
      </c>
      <c r="Y2540">
        <v>13</v>
      </c>
      <c r="Z2540" s="5">
        <f t="shared" ca="1" si="117"/>
        <v>1686</v>
      </c>
      <c r="AA2540" s="4" t="str">
        <f t="shared" si="118"/>
        <v>Mid</v>
      </c>
      <c r="AB2540" s="2">
        <f t="shared" si="119"/>
        <v>0.05</v>
      </c>
      <c r="AC2540" s="2">
        <f>banking_clients[[#This Row],[Bank_Loans]] + banking_clients[[#This Row],[Business_Lending]] + banking_clients[[#This Row],[CreditCard_Balance]]</f>
        <v>1529011.9000000001</v>
      </c>
      <c r="AD2540" s="2">
        <f>banking_clients[[#This Row],[Bank_Deposits]] + banking_clients[[#This Row],[Saving_Accounts]] + banking_clients[[#This Row],[ForeignCurrency_Account]] + banking_clients[[#This Row],[Checking_Accounts]]</f>
        <v>4392826.79</v>
      </c>
    </row>
    <row r="2541" spans="1:30" x14ac:dyDescent="0.2">
      <c r="A2541" t="s">
        <v>7478</v>
      </c>
      <c r="B2541" t="s">
        <v>7479</v>
      </c>
      <c r="C2541" s="5">
        <v>78</v>
      </c>
      <c r="D2541">
        <v>5897</v>
      </c>
      <c r="E2541" s="3" t="s">
        <v>7480</v>
      </c>
      <c r="F2541" s="4" t="s">
        <v>354</v>
      </c>
      <c r="G2541" s="4" t="s">
        <v>25</v>
      </c>
      <c r="H2541" s="4" t="s">
        <v>1703</v>
      </c>
      <c r="I2541" s="4" t="s">
        <v>80</v>
      </c>
      <c r="J2541" s="4" t="s">
        <v>14</v>
      </c>
      <c r="K2541" s="2">
        <v>242230.66</v>
      </c>
      <c r="L2541" s="2">
        <v>49757.55</v>
      </c>
      <c r="M2541" s="5">
        <v>2</v>
      </c>
      <c r="N2541" s="2">
        <v>325.24</v>
      </c>
      <c r="O2541" s="2">
        <v>224641.42</v>
      </c>
      <c r="P2541" s="2">
        <v>519093.79</v>
      </c>
      <c r="Q2541" s="2">
        <v>506432.96</v>
      </c>
      <c r="R2541" s="2">
        <v>131672.57</v>
      </c>
      <c r="S2541" s="2">
        <v>27583.18</v>
      </c>
      <c r="T2541" s="2">
        <v>799213.28</v>
      </c>
      <c r="U2541" s="5">
        <v>3</v>
      </c>
      <c r="V2541" s="6">
        <v>2</v>
      </c>
      <c r="W2541">
        <v>3</v>
      </c>
      <c r="X2541">
        <v>1</v>
      </c>
      <c r="Y2541">
        <v>14</v>
      </c>
      <c r="Z2541" s="5">
        <f t="shared" ca="1" si="117"/>
        <v>4628</v>
      </c>
      <c r="AA2541" s="4" t="str">
        <f t="shared" si="118"/>
        <v>Mid</v>
      </c>
      <c r="AB2541" s="2">
        <f t="shared" si="119"/>
        <v>0.01</v>
      </c>
      <c r="AC2541" s="2">
        <f>banking_clients[[#This Row],[Bank_Loans]] + banking_clients[[#This Row],[Business_Lending]] + banking_clients[[#This Row],[CreditCard_Balance]]</f>
        <v>1024179.9400000001</v>
      </c>
      <c r="AD2541" s="2">
        <f>banking_clients[[#This Row],[Bank_Deposits]] + banking_clients[[#This Row],[Saving_Accounts]] + banking_clients[[#This Row],[ForeignCurrency_Account]] + banking_clients[[#This Row],[Checking_Accounts]]</f>
        <v>1184782.5</v>
      </c>
    </row>
    <row r="2542" spans="1:30" x14ac:dyDescent="0.2">
      <c r="A2542" t="s">
        <v>7481</v>
      </c>
      <c r="B2542" t="s">
        <v>7482</v>
      </c>
      <c r="C2542" s="5">
        <v>76</v>
      </c>
      <c r="D2542">
        <v>35043</v>
      </c>
      <c r="E2542" s="3" t="s">
        <v>7483</v>
      </c>
      <c r="F2542" s="4" t="s">
        <v>163</v>
      </c>
      <c r="G2542" s="4" t="s">
        <v>11</v>
      </c>
      <c r="H2542" s="4" t="s">
        <v>26</v>
      </c>
      <c r="I2542" s="4" t="s">
        <v>13</v>
      </c>
      <c r="J2542" s="4" t="s">
        <v>14</v>
      </c>
      <c r="K2542" s="2">
        <v>271898.88</v>
      </c>
      <c r="L2542" s="2">
        <v>3548.4</v>
      </c>
      <c r="M2542" s="5">
        <v>2</v>
      </c>
      <c r="N2542" s="2">
        <v>2907.35</v>
      </c>
      <c r="O2542" s="2">
        <v>466668.82</v>
      </c>
      <c r="P2542" s="2">
        <v>814077.78</v>
      </c>
      <c r="Q2542" s="2">
        <v>415125.76000000001</v>
      </c>
      <c r="R2542" s="2">
        <v>115318.7</v>
      </c>
      <c r="S2542" s="2">
        <v>77605.240000000005</v>
      </c>
      <c r="T2542" s="2">
        <v>2260098.54</v>
      </c>
      <c r="U2542" s="5">
        <v>0</v>
      </c>
      <c r="V2542" s="6">
        <v>2</v>
      </c>
      <c r="W2542">
        <v>3</v>
      </c>
      <c r="X2542">
        <v>2</v>
      </c>
      <c r="Y2542">
        <v>15</v>
      </c>
      <c r="Z2542" s="5">
        <f t="shared" ca="1" si="117"/>
        <v>1874</v>
      </c>
      <c r="AA2542" s="4" t="str">
        <f t="shared" si="118"/>
        <v>Mid</v>
      </c>
      <c r="AB2542" s="2">
        <f t="shared" si="119"/>
        <v>0.05</v>
      </c>
      <c r="AC2542" s="2">
        <f>banking_clients[[#This Row],[Bank_Loans]] + banking_clients[[#This Row],[Business_Lending]] + banking_clients[[#This Row],[CreditCard_Balance]]</f>
        <v>2729674.71</v>
      </c>
      <c r="AD2542" s="2">
        <f>banking_clients[[#This Row],[Bank_Deposits]] + banking_clients[[#This Row],[Saving_Accounts]] + banking_clients[[#This Row],[ForeignCurrency_Account]] + banking_clients[[#This Row],[Checking_Accounts]]</f>
        <v>1422127.48</v>
      </c>
    </row>
    <row r="2543" spans="1:30" x14ac:dyDescent="0.2">
      <c r="A2543" t="s">
        <v>7484</v>
      </c>
      <c r="B2543" t="s">
        <v>7485</v>
      </c>
      <c r="C2543" s="5">
        <v>76</v>
      </c>
      <c r="D2543">
        <v>18798</v>
      </c>
      <c r="E2543" s="3" t="s">
        <v>7486</v>
      </c>
      <c r="F2543" s="4" t="s">
        <v>18</v>
      </c>
      <c r="G2543" s="4" t="s">
        <v>49</v>
      </c>
      <c r="H2543" s="4" t="s">
        <v>738</v>
      </c>
      <c r="I2543" s="4" t="s">
        <v>33</v>
      </c>
      <c r="J2543" s="4" t="s">
        <v>14</v>
      </c>
      <c r="K2543" s="2">
        <v>212867.66</v>
      </c>
      <c r="L2543" s="2">
        <v>33481.5</v>
      </c>
      <c r="M2543" s="5">
        <v>2</v>
      </c>
      <c r="N2543" s="2">
        <v>3374.64</v>
      </c>
      <c r="O2543" s="2">
        <v>576469.6</v>
      </c>
      <c r="P2543" s="2">
        <v>95070.79</v>
      </c>
      <c r="Q2543" s="2">
        <v>51038.01</v>
      </c>
      <c r="R2543" s="2">
        <v>47565.42</v>
      </c>
      <c r="S2543" s="2">
        <v>5204.91</v>
      </c>
      <c r="T2543" s="2">
        <v>336494.28</v>
      </c>
      <c r="U2543" s="5">
        <v>1</v>
      </c>
      <c r="V2543" s="6">
        <v>2</v>
      </c>
      <c r="W2543">
        <v>4</v>
      </c>
      <c r="X2543">
        <v>2</v>
      </c>
      <c r="Y2543">
        <v>1</v>
      </c>
      <c r="Z2543" s="5">
        <f t="shared" ca="1" si="117"/>
        <v>3085</v>
      </c>
      <c r="AA2543" s="4" t="str">
        <f t="shared" si="118"/>
        <v>Mid</v>
      </c>
      <c r="AB2543" s="2">
        <f t="shared" si="119"/>
        <v>0.03</v>
      </c>
      <c r="AC2543" s="2">
        <f>banking_clients[[#This Row],[Bank_Loans]] + banking_clients[[#This Row],[Business_Lending]] + banking_clients[[#This Row],[CreditCard_Balance]]</f>
        <v>916338.52</v>
      </c>
      <c r="AD2543" s="2">
        <f>banking_clients[[#This Row],[Bank_Deposits]] + banking_clients[[#This Row],[Saving_Accounts]] + banking_clients[[#This Row],[ForeignCurrency_Account]] + banking_clients[[#This Row],[Checking_Accounts]]</f>
        <v>198879.13</v>
      </c>
    </row>
    <row r="2544" spans="1:30" x14ac:dyDescent="0.2">
      <c r="A2544" t="s">
        <v>7487</v>
      </c>
      <c r="B2544" t="s">
        <v>7488</v>
      </c>
      <c r="C2544" s="5">
        <v>20</v>
      </c>
      <c r="D2544">
        <v>24721</v>
      </c>
      <c r="E2544" s="3" t="s">
        <v>7489</v>
      </c>
      <c r="F2544" s="4" t="s">
        <v>177</v>
      </c>
      <c r="G2544" s="4" t="s">
        <v>25</v>
      </c>
      <c r="H2544" s="4" t="s">
        <v>350</v>
      </c>
      <c r="I2544" s="4" t="s">
        <v>80</v>
      </c>
      <c r="J2544" s="4" t="s">
        <v>14</v>
      </c>
      <c r="K2544" s="2">
        <v>165420.57999999999</v>
      </c>
      <c r="L2544" s="2">
        <v>12589.42</v>
      </c>
      <c r="M2544" s="5">
        <v>2</v>
      </c>
      <c r="N2544" s="2">
        <v>9621.16</v>
      </c>
      <c r="O2544" s="2">
        <v>1772435.65</v>
      </c>
      <c r="P2544" s="2">
        <v>2604860.92</v>
      </c>
      <c r="Q2544" s="2">
        <v>907754.56</v>
      </c>
      <c r="R2544" s="2">
        <v>948406.18</v>
      </c>
      <c r="S2544" s="2">
        <v>64273.440000000002</v>
      </c>
      <c r="T2544" s="2">
        <v>2187287.2000000002</v>
      </c>
      <c r="U2544" s="5">
        <v>0</v>
      </c>
      <c r="V2544" s="6">
        <v>5</v>
      </c>
      <c r="W2544">
        <v>4</v>
      </c>
      <c r="X2544">
        <v>2</v>
      </c>
      <c r="Y2544">
        <v>2</v>
      </c>
      <c r="Z2544" s="5">
        <f t="shared" ca="1" si="117"/>
        <v>2719</v>
      </c>
      <c r="AA2544" s="4" t="str">
        <f t="shared" si="118"/>
        <v>Mid</v>
      </c>
      <c r="AB2544" s="2">
        <f t="shared" si="119"/>
        <v>0.01</v>
      </c>
      <c r="AC2544" s="2">
        <f>banking_clients[[#This Row],[Bank_Loans]] + banking_clients[[#This Row],[Business_Lending]] + banking_clients[[#This Row],[CreditCard_Balance]]</f>
        <v>3969344.0100000002</v>
      </c>
      <c r="AD2544" s="2">
        <f>banking_clients[[#This Row],[Bank_Deposits]] + banking_clients[[#This Row],[Saving_Accounts]] + banking_clients[[#This Row],[ForeignCurrency_Account]] + banking_clients[[#This Row],[Checking_Accounts]]</f>
        <v>4525295.0999999996</v>
      </c>
    </row>
    <row r="2545" spans="1:30" x14ac:dyDescent="0.2">
      <c r="A2545" t="s">
        <v>7490</v>
      </c>
      <c r="B2545" t="s">
        <v>7491</v>
      </c>
      <c r="C2545" s="5">
        <v>25</v>
      </c>
      <c r="D2545">
        <v>13410</v>
      </c>
      <c r="E2545" s="3" t="s">
        <v>7492</v>
      </c>
      <c r="F2545" s="4" t="s">
        <v>158</v>
      </c>
      <c r="G2545" s="4" t="s">
        <v>25</v>
      </c>
      <c r="H2545" s="4" t="s">
        <v>404</v>
      </c>
      <c r="I2545" s="4" t="s">
        <v>13</v>
      </c>
      <c r="J2545" s="4" t="s">
        <v>34</v>
      </c>
      <c r="K2545" s="2">
        <v>21380.400000000001</v>
      </c>
      <c r="L2545" s="2">
        <v>24069.96</v>
      </c>
      <c r="M2545" s="5">
        <v>2</v>
      </c>
      <c r="N2545" s="2">
        <v>1846.22</v>
      </c>
      <c r="O2545" s="2">
        <v>575073.57999999996</v>
      </c>
      <c r="P2545" s="2">
        <v>308369.87</v>
      </c>
      <c r="Q2545" s="2">
        <v>235251.24</v>
      </c>
      <c r="R2545" s="2">
        <v>96707.33</v>
      </c>
      <c r="S2545" s="2">
        <v>9708.65</v>
      </c>
      <c r="T2545" s="2">
        <v>343847.83</v>
      </c>
      <c r="U2545" s="5">
        <v>0</v>
      </c>
      <c r="V2545" s="6">
        <v>1</v>
      </c>
      <c r="W2545">
        <v>1</v>
      </c>
      <c r="X2545">
        <v>2</v>
      </c>
      <c r="Y2545">
        <v>3</v>
      </c>
      <c r="Z2545" s="5">
        <f t="shared" ca="1" si="117"/>
        <v>7733</v>
      </c>
      <c r="AA2545" s="4" t="str">
        <f t="shared" si="118"/>
        <v>Low</v>
      </c>
      <c r="AB2545" s="2">
        <f t="shared" si="119"/>
        <v>0.05</v>
      </c>
      <c r="AC2545" s="2">
        <f>banking_clients[[#This Row],[Bank_Loans]] + banking_clients[[#This Row],[Business_Lending]] + banking_clients[[#This Row],[CreditCard_Balance]]</f>
        <v>920767.62999999989</v>
      </c>
      <c r="AD2545" s="2">
        <f>banking_clients[[#This Row],[Bank_Deposits]] + banking_clients[[#This Row],[Saving_Accounts]] + banking_clients[[#This Row],[ForeignCurrency_Account]] + banking_clients[[#This Row],[Checking_Accounts]]</f>
        <v>650037.09000000008</v>
      </c>
    </row>
    <row r="2546" spans="1:30" x14ac:dyDescent="0.2">
      <c r="A2546" t="s">
        <v>7493</v>
      </c>
      <c r="B2546" t="s">
        <v>7494</v>
      </c>
      <c r="C2546" s="5">
        <v>48</v>
      </c>
      <c r="D2546">
        <v>3579</v>
      </c>
      <c r="E2546" s="3" t="s">
        <v>7495</v>
      </c>
      <c r="F2546" s="4" t="s">
        <v>73</v>
      </c>
      <c r="G2546" s="4" t="s">
        <v>19</v>
      </c>
      <c r="H2546" s="4" t="s">
        <v>876</v>
      </c>
      <c r="I2546" s="4" t="s">
        <v>33</v>
      </c>
      <c r="J2546" s="4" t="s">
        <v>40</v>
      </c>
      <c r="K2546" s="2">
        <v>237510.45</v>
      </c>
      <c r="L2546" s="2">
        <v>24532.2</v>
      </c>
      <c r="M2546" s="5">
        <v>1</v>
      </c>
      <c r="N2546" s="2">
        <v>2757.89</v>
      </c>
      <c r="O2546" s="2">
        <v>1257273.74</v>
      </c>
      <c r="P2546" s="2">
        <v>1393358.99</v>
      </c>
      <c r="Q2546" s="2">
        <v>419055.34</v>
      </c>
      <c r="R2546" s="2">
        <v>358292.31</v>
      </c>
      <c r="S2546" s="2">
        <v>5785.1</v>
      </c>
      <c r="T2546" s="2">
        <v>273302.63</v>
      </c>
      <c r="U2546" s="5">
        <v>1</v>
      </c>
      <c r="V2546" s="6">
        <v>4</v>
      </c>
      <c r="W2546">
        <v>2</v>
      </c>
      <c r="X2546">
        <v>1</v>
      </c>
      <c r="Y2546">
        <v>4</v>
      </c>
      <c r="Z2546" s="5">
        <f t="shared" ca="1" si="117"/>
        <v>6528</v>
      </c>
      <c r="AA2546" s="4" t="str">
        <f t="shared" si="118"/>
        <v>Mid</v>
      </c>
      <c r="AB2546" s="2">
        <f t="shared" si="119"/>
        <v>0.03</v>
      </c>
      <c r="AC2546" s="2">
        <f>banking_clients[[#This Row],[Bank_Loans]] + banking_clients[[#This Row],[Business_Lending]] + banking_clients[[#This Row],[CreditCard_Balance]]</f>
        <v>1533334.26</v>
      </c>
      <c r="AD2546" s="2">
        <f>banking_clients[[#This Row],[Bank_Deposits]] + banking_clients[[#This Row],[Saving_Accounts]] + banking_clients[[#This Row],[ForeignCurrency_Account]] + banking_clients[[#This Row],[Checking_Accounts]]</f>
        <v>2176491.7400000002</v>
      </c>
    </row>
    <row r="2547" spans="1:30" x14ac:dyDescent="0.2">
      <c r="A2547" t="s">
        <v>7496</v>
      </c>
      <c r="B2547" t="s">
        <v>7497</v>
      </c>
      <c r="C2547" s="5">
        <v>49</v>
      </c>
      <c r="D2547">
        <v>20702</v>
      </c>
      <c r="E2547" s="3" t="s">
        <v>7498</v>
      </c>
      <c r="F2547" s="4" t="s">
        <v>58</v>
      </c>
      <c r="G2547" s="4" t="s">
        <v>25</v>
      </c>
      <c r="H2547" s="4" t="s">
        <v>258</v>
      </c>
      <c r="I2547" s="4" t="s">
        <v>33</v>
      </c>
      <c r="J2547" s="4" t="s">
        <v>14</v>
      </c>
      <c r="K2547" s="2">
        <v>150279.96</v>
      </c>
      <c r="L2547" s="2">
        <v>29544.74</v>
      </c>
      <c r="M2547" s="5">
        <v>1</v>
      </c>
      <c r="N2547" s="2">
        <v>4577.01</v>
      </c>
      <c r="O2547" s="2">
        <v>732127.19</v>
      </c>
      <c r="P2547" s="2">
        <v>611167.11</v>
      </c>
      <c r="Q2547" s="2">
        <v>244466.85</v>
      </c>
      <c r="R2547" s="2">
        <v>282495.02</v>
      </c>
      <c r="S2547" s="2">
        <v>21425.82</v>
      </c>
      <c r="T2547" s="2">
        <v>1071248.33</v>
      </c>
      <c r="U2547" s="5">
        <v>0</v>
      </c>
      <c r="V2547" s="6">
        <v>2</v>
      </c>
      <c r="W2547">
        <v>3</v>
      </c>
      <c r="X2547">
        <v>1</v>
      </c>
      <c r="Y2547">
        <v>5</v>
      </c>
      <c r="Z2547" s="5">
        <f t="shared" ca="1" si="117"/>
        <v>2186</v>
      </c>
      <c r="AA2547" s="4" t="str">
        <f t="shared" si="118"/>
        <v>Mid</v>
      </c>
      <c r="AB2547" s="2">
        <f t="shared" si="119"/>
        <v>0.03</v>
      </c>
      <c r="AC2547" s="2">
        <f>banking_clients[[#This Row],[Bank_Loans]] + banking_clients[[#This Row],[Business_Lending]] + banking_clients[[#This Row],[CreditCard_Balance]]</f>
        <v>1807952.53</v>
      </c>
      <c r="AD2547" s="2">
        <f>banking_clients[[#This Row],[Bank_Deposits]] + banking_clients[[#This Row],[Saving_Accounts]] + banking_clients[[#This Row],[ForeignCurrency_Account]] + banking_clients[[#This Row],[Checking_Accounts]]</f>
        <v>1159554.8</v>
      </c>
    </row>
    <row r="2548" spans="1:30" x14ac:dyDescent="0.2">
      <c r="A2548" t="s">
        <v>7499</v>
      </c>
      <c r="B2548" t="s">
        <v>7500</v>
      </c>
      <c r="C2548" s="5">
        <v>37</v>
      </c>
      <c r="D2548">
        <v>3730</v>
      </c>
      <c r="E2548" s="3" t="s">
        <v>7501</v>
      </c>
      <c r="F2548" s="4" t="s">
        <v>338</v>
      </c>
      <c r="G2548" s="4" t="s">
        <v>49</v>
      </c>
      <c r="H2548" s="4" t="s">
        <v>618</v>
      </c>
      <c r="I2548" s="4" t="s">
        <v>80</v>
      </c>
      <c r="J2548" s="4" t="s">
        <v>40</v>
      </c>
      <c r="K2548" s="2">
        <v>341681.11</v>
      </c>
      <c r="L2548" s="2">
        <v>7059.15</v>
      </c>
      <c r="M2548" s="5">
        <v>3</v>
      </c>
      <c r="N2548" s="2">
        <v>1290.1500000000001</v>
      </c>
      <c r="O2548" s="2">
        <v>131948.07</v>
      </c>
      <c r="P2548" s="2">
        <v>2646971.31</v>
      </c>
      <c r="Q2548" s="2">
        <v>1224718.07</v>
      </c>
      <c r="R2548" s="2">
        <v>675570.29</v>
      </c>
      <c r="S2548" s="2">
        <v>54910.43</v>
      </c>
      <c r="T2548" s="2">
        <v>2767797.56</v>
      </c>
      <c r="U2548" s="5">
        <v>2</v>
      </c>
      <c r="V2548" s="6">
        <v>3</v>
      </c>
      <c r="W2548">
        <v>4</v>
      </c>
      <c r="X2548">
        <v>1</v>
      </c>
      <c r="Y2548">
        <v>6</v>
      </c>
      <c r="Z2548" s="5">
        <f t="shared" ca="1" si="117"/>
        <v>2204</v>
      </c>
      <c r="AA2548" s="4" t="str">
        <f t="shared" si="118"/>
        <v>High</v>
      </c>
      <c r="AB2548" s="2">
        <f t="shared" si="119"/>
        <v>0.01</v>
      </c>
      <c r="AC2548" s="2">
        <f>banking_clients[[#This Row],[Bank_Loans]] + banking_clients[[#This Row],[Business_Lending]] + banking_clients[[#This Row],[CreditCard_Balance]]</f>
        <v>2901035.78</v>
      </c>
      <c r="AD2548" s="2">
        <f>banking_clients[[#This Row],[Bank_Deposits]] + banking_clients[[#This Row],[Saving_Accounts]] + banking_clients[[#This Row],[ForeignCurrency_Account]] + banking_clients[[#This Row],[Checking_Accounts]]</f>
        <v>4602170.1000000006</v>
      </c>
    </row>
    <row r="2549" spans="1:30" x14ac:dyDescent="0.2">
      <c r="A2549" t="s">
        <v>7502</v>
      </c>
      <c r="B2549" t="s">
        <v>7503</v>
      </c>
      <c r="C2549" s="5">
        <v>44</v>
      </c>
      <c r="D2549">
        <v>2953</v>
      </c>
      <c r="E2549" s="3" t="s">
        <v>7504</v>
      </c>
      <c r="F2549" s="4" t="s">
        <v>84</v>
      </c>
      <c r="G2549" s="4" t="s">
        <v>49</v>
      </c>
      <c r="H2549" s="4" t="s">
        <v>268</v>
      </c>
      <c r="I2549" s="4" t="s">
        <v>13</v>
      </c>
      <c r="J2549" s="4" t="s">
        <v>14</v>
      </c>
      <c r="K2549" s="2">
        <v>306885.59999999998</v>
      </c>
      <c r="L2549" s="2">
        <v>57248</v>
      </c>
      <c r="M2549" s="5">
        <v>1</v>
      </c>
      <c r="N2549" s="2">
        <v>765.74</v>
      </c>
      <c r="O2549" s="2">
        <v>438755.2</v>
      </c>
      <c r="P2549" s="2">
        <v>177800.71</v>
      </c>
      <c r="Q2549" s="2">
        <v>248250.05</v>
      </c>
      <c r="R2549" s="2">
        <v>96817.52</v>
      </c>
      <c r="S2549" s="2">
        <v>32810.82</v>
      </c>
      <c r="T2549" s="2">
        <v>488406.87</v>
      </c>
      <c r="U2549" s="5">
        <v>2</v>
      </c>
      <c r="V2549" s="6">
        <v>3</v>
      </c>
      <c r="W2549">
        <v>1</v>
      </c>
      <c r="X2549">
        <v>2</v>
      </c>
      <c r="Y2549">
        <v>7</v>
      </c>
      <c r="Z2549" s="5">
        <f t="shared" ca="1" si="117"/>
        <v>10815</v>
      </c>
      <c r="AA2549" s="4" t="str">
        <f t="shared" si="118"/>
        <v>High</v>
      </c>
      <c r="AB2549" s="2">
        <f t="shared" si="119"/>
        <v>0.05</v>
      </c>
      <c r="AC2549" s="2">
        <f>banking_clients[[#This Row],[Bank_Loans]] + banking_clients[[#This Row],[Business_Lending]] + banking_clients[[#This Row],[CreditCard_Balance]]</f>
        <v>927927.81</v>
      </c>
      <c r="AD2549" s="2">
        <f>banking_clients[[#This Row],[Bank_Deposits]] + banking_clients[[#This Row],[Saving_Accounts]] + banking_clients[[#This Row],[ForeignCurrency_Account]] + banking_clients[[#This Row],[Checking_Accounts]]</f>
        <v>555679.1</v>
      </c>
    </row>
    <row r="2550" spans="1:30" x14ac:dyDescent="0.2">
      <c r="A2550" t="s">
        <v>7505</v>
      </c>
      <c r="B2550" t="s">
        <v>7506</v>
      </c>
      <c r="C2550" s="5">
        <v>73</v>
      </c>
      <c r="D2550">
        <v>5863</v>
      </c>
      <c r="E2550" s="3" t="s">
        <v>7507</v>
      </c>
      <c r="F2550" s="4" t="s">
        <v>144</v>
      </c>
      <c r="G2550" s="4" t="s">
        <v>11</v>
      </c>
      <c r="H2550" s="4" t="s">
        <v>738</v>
      </c>
      <c r="I2550" s="4" t="s">
        <v>13</v>
      </c>
      <c r="J2550" s="4" t="s">
        <v>14</v>
      </c>
      <c r="K2550" s="2">
        <v>304782.62</v>
      </c>
      <c r="L2550" s="2">
        <v>7490.16</v>
      </c>
      <c r="M2550" s="5">
        <v>1</v>
      </c>
      <c r="N2550" s="2">
        <v>3823.14</v>
      </c>
      <c r="O2550" s="2">
        <v>627444.42000000004</v>
      </c>
      <c r="P2550" s="2">
        <v>206647.94</v>
      </c>
      <c r="Q2550" s="2">
        <v>101982.1</v>
      </c>
      <c r="R2550" s="2">
        <v>161400.09</v>
      </c>
      <c r="S2550" s="2">
        <v>26484.799999999999</v>
      </c>
      <c r="T2550" s="2">
        <v>322676.32</v>
      </c>
      <c r="U2550" s="5">
        <v>0</v>
      </c>
      <c r="V2550" s="6">
        <v>2</v>
      </c>
      <c r="W2550">
        <v>1</v>
      </c>
      <c r="X2550">
        <v>2</v>
      </c>
      <c r="Y2550">
        <v>8</v>
      </c>
      <c r="Z2550" s="5">
        <f t="shared" ca="1" si="117"/>
        <v>1373</v>
      </c>
      <c r="AA2550" s="4" t="str">
        <f t="shared" si="118"/>
        <v>High</v>
      </c>
      <c r="AB2550" s="2">
        <f t="shared" si="119"/>
        <v>0.05</v>
      </c>
      <c r="AC2550" s="2">
        <f>banking_clients[[#This Row],[Bank_Loans]] + banking_clients[[#This Row],[Business_Lending]] + banking_clients[[#This Row],[CreditCard_Balance]]</f>
        <v>953943.88</v>
      </c>
      <c r="AD2550" s="2">
        <f>banking_clients[[#This Row],[Bank_Deposits]] + banking_clients[[#This Row],[Saving_Accounts]] + banking_clients[[#This Row],[ForeignCurrency_Account]] + banking_clients[[#This Row],[Checking_Accounts]]</f>
        <v>496514.93000000005</v>
      </c>
    </row>
    <row r="2551" spans="1:30" x14ac:dyDescent="0.2">
      <c r="A2551" t="s">
        <v>7508</v>
      </c>
      <c r="B2551" t="s">
        <v>7509</v>
      </c>
      <c r="C2551" s="5">
        <v>20</v>
      </c>
      <c r="D2551">
        <v>25211</v>
      </c>
      <c r="E2551" s="3" t="s">
        <v>7510</v>
      </c>
      <c r="F2551" s="4" t="s">
        <v>99</v>
      </c>
      <c r="G2551" s="4" t="s">
        <v>11</v>
      </c>
      <c r="H2551" s="4" t="s">
        <v>54</v>
      </c>
      <c r="I2551" s="4" t="s">
        <v>13</v>
      </c>
      <c r="J2551" s="4" t="s">
        <v>14</v>
      </c>
      <c r="K2551" s="2">
        <v>71815.31</v>
      </c>
      <c r="L2551" s="2">
        <v>6737.21</v>
      </c>
      <c r="M2551" s="5">
        <v>2</v>
      </c>
      <c r="N2551" s="2">
        <v>3282.91</v>
      </c>
      <c r="O2551" s="2">
        <v>769275.63</v>
      </c>
      <c r="P2551" s="2">
        <v>484750.9</v>
      </c>
      <c r="Q2551" s="2">
        <v>400727.41</v>
      </c>
      <c r="R2551" s="2">
        <v>299640.69</v>
      </c>
      <c r="S2551" s="2">
        <v>17095.099999999999</v>
      </c>
      <c r="T2551" s="2">
        <v>493064.03</v>
      </c>
      <c r="U2551" s="5">
        <v>3</v>
      </c>
      <c r="V2551" s="6">
        <v>2</v>
      </c>
      <c r="W2551">
        <v>1</v>
      </c>
      <c r="X2551">
        <v>1</v>
      </c>
      <c r="Y2551">
        <v>9</v>
      </c>
      <c r="Z2551" s="5">
        <f t="shared" ca="1" si="117"/>
        <v>1665</v>
      </c>
      <c r="AA2551" s="4" t="str">
        <f t="shared" si="118"/>
        <v>Low</v>
      </c>
      <c r="AB2551" s="2">
        <f t="shared" si="119"/>
        <v>0.05</v>
      </c>
      <c r="AC2551" s="2">
        <f>banking_clients[[#This Row],[Bank_Loans]] + banking_clients[[#This Row],[Business_Lending]] + banking_clients[[#This Row],[CreditCard_Balance]]</f>
        <v>1265622.57</v>
      </c>
      <c r="AD2551" s="2">
        <f>banking_clients[[#This Row],[Bank_Deposits]] + banking_clients[[#This Row],[Saving_Accounts]] + banking_clients[[#This Row],[ForeignCurrency_Account]] + banking_clients[[#This Row],[Checking_Accounts]]</f>
        <v>1202214.1000000001</v>
      </c>
    </row>
    <row r="2552" spans="1:30" x14ac:dyDescent="0.2">
      <c r="A2552" t="s">
        <v>7511</v>
      </c>
      <c r="B2552" t="s">
        <v>7512</v>
      </c>
      <c r="C2552" s="5">
        <v>73</v>
      </c>
      <c r="D2552">
        <v>10331</v>
      </c>
      <c r="E2552" s="3" t="s">
        <v>7513</v>
      </c>
      <c r="F2552" s="4" t="s">
        <v>18</v>
      </c>
      <c r="G2552" s="4" t="s">
        <v>114</v>
      </c>
      <c r="H2552" s="4" t="s">
        <v>1230</v>
      </c>
      <c r="I2552" s="4" t="s">
        <v>13</v>
      </c>
      <c r="J2552" s="4" t="s">
        <v>14</v>
      </c>
      <c r="K2552" s="2">
        <v>295262.98</v>
      </c>
      <c r="L2552" s="2">
        <v>16664.32</v>
      </c>
      <c r="M2552" s="5">
        <v>1</v>
      </c>
      <c r="N2552" s="2">
        <v>4472.5</v>
      </c>
      <c r="O2552" s="2">
        <v>759216.99</v>
      </c>
      <c r="P2552" s="2">
        <v>336955.03</v>
      </c>
      <c r="Q2552" s="2">
        <v>193086.59</v>
      </c>
      <c r="R2552" s="2">
        <v>179949.13</v>
      </c>
      <c r="S2552" s="2">
        <v>39324.04</v>
      </c>
      <c r="T2552" s="2">
        <v>1341895.58</v>
      </c>
      <c r="U2552" s="5">
        <v>2</v>
      </c>
      <c r="V2552" s="6">
        <v>2</v>
      </c>
      <c r="W2552">
        <v>2</v>
      </c>
      <c r="X2552">
        <v>2</v>
      </c>
      <c r="Y2552">
        <v>10</v>
      </c>
      <c r="Z2552" s="5">
        <f t="shared" ca="1" si="117"/>
        <v>9054</v>
      </c>
      <c r="AA2552" s="4" t="str">
        <f t="shared" si="118"/>
        <v>Mid</v>
      </c>
      <c r="AB2552" s="2">
        <f t="shared" si="119"/>
        <v>0.05</v>
      </c>
      <c r="AC2552" s="2">
        <f>banking_clients[[#This Row],[Bank_Loans]] + banking_clients[[#This Row],[Business_Lending]] + banking_clients[[#This Row],[CreditCard_Balance]]</f>
        <v>2105585.0700000003</v>
      </c>
      <c r="AD2552" s="2">
        <f>banking_clients[[#This Row],[Bank_Deposits]] + banking_clients[[#This Row],[Saving_Accounts]] + banking_clients[[#This Row],[ForeignCurrency_Account]] + banking_clients[[#This Row],[Checking_Accounts]]</f>
        <v>749314.79</v>
      </c>
    </row>
    <row r="2553" spans="1:30" x14ac:dyDescent="0.2">
      <c r="A2553" t="s">
        <v>7514</v>
      </c>
      <c r="B2553" t="s">
        <v>7515</v>
      </c>
      <c r="C2553" s="5">
        <v>35</v>
      </c>
      <c r="D2553">
        <v>20345</v>
      </c>
      <c r="E2553" s="3" t="s">
        <v>7516</v>
      </c>
      <c r="F2553" s="4" t="s">
        <v>248</v>
      </c>
      <c r="G2553" s="4" t="s">
        <v>11</v>
      </c>
      <c r="H2553" s="4" t="s">
        <v>203</v>
      </c>
      <c r="I2553" s="4" t="s">
        <v>13</v>
      </c>
      <c r="J2553" s="4" t="s">
        <v>14</v>
      </c>
      <c r="K2553" s="2">
        <v>229131.69</v>
      </c>
      <c r="L2553" s="2">
        <v>17152.18</v>
      </c>
      <c r="M2553" s="5">
        <v>1</v>
      </c>
      <c r="N2553" s="2">
        <v>3523.03</v>
      </c>
      <c r="O2553" s="2">
        <v>457350.84</v>
      </c>
      <c r="P2553" s="2">
        <v>3466323.35</v>
      </c>
      <c r="Q2553" s="2">
        <v>849808.3</v>
      </c>
      <c r="R2553" s="2">
        <v>1566778.15</v>
      </c>
      <c r="S2553" s="2">
        <v>119004.85</v>
      </c>
      <c r="T2553" s="2">
        <v>284163.08</v>
      </c>
      <c r="U2553" s="5">
        <v>0</v>
      </c>
      <c r="V2553" s="6">
        <v>5</v>
      </c>
      <c r="W2553">
        <v>2</v>
      </c>
      <c r="X2553">
        <v>1</v>
      </c>
      <c r="Y2553">
        <v>11</v>
      </c>
      <c r="Z2553" s="5">
        <f t="shared" ca="1" si="117"/>
        <v>5023</v>
      </c>
      <c r="AA2553" s="4" t="str">
        <f t="shared" si="118"/>
        <v>Mid</v>
      </c>
      <c r="AB2553" s="2">
        <f t="shared" si="119"/>
        <v>0.05</v>
      </c>
      <c r="AC2553" s="2">
        <f>banking_clients[[#This Row],[Bank_Loans]] + banking_clients[[#This Row],[Business_Lending]] + banking_clients[[#This Row],[CreditCard_Balance]]</f>
        <v>745036.95000000007</v>
      </c>
      <c r="AD2553" s="2">
        <f>banking_clients[[#This Row],[Bank_Deposits]] + banking_clients[[#This Row],[Saving_Accounts]] + banking_clients[[#This Row],[ForeignCurrency_Account]] + banking_clients[[#This Row],[Checking_Accounts]]</f>
        <v>6001914.6499999994</v>
      </c>
    </row>
    <row r="2554" spans="1:30" x14ac:dyDescent="0.2">
      <c r="A2554" t="s">
        <v>7517</v>
      </c>
      <c r="B2554" t="s">
        <v>7518</v>
      </c>
      <c r="C2554" s="5">
        <v>26</v>
      </c>
      <c r="D2554">
        <v>26418</v>
      </c>
      <c r="E2554" s="3" t="s">
        <v>7519</v>
      </c>
      <c r="F2554" s="4" t="s">
        <v>131</v>
      </c>
      <c r="G2554" s="4" t="s">
        <v>49</v>
      </c>
      <c r="H2554" s="4" t="s">
        <v>50</v>
      </c>
      <c r="I2554" s="4" t="s">
        <v>13</v>
      </c>
      <c r="J2554" s="4" t="s">
        <v>40</v>
      </c>
      <c r="K2554" s="2">
        <v>44050.06</v>
      </c>
      <c r="L2554" s="2">
        <v>16904.71</v>
      </c>
      <c r="M2554" s="5">
        <v>1</v>
      </c>
      <c r="N2554" s="2">
        <v>2706.98</v>
      </c>
      <c r="O2554" s="2">
        <v>439352.06</v>
      </c>
      <c r="P2554" s="2">
        <v>581228.14</v>
      </c>
      <c r="Q2554" s="2">
        <v>300301.2</v>
      </c>
      <c r="R2554" s="2">
        <v>224547.8</v>
      </c>
      <c r="S2554" s="2">
        <v>28908.94</v>
      </c>
      <c r="T2554" s="2">
        <v>417986.96</v>
      </c>
      <c r="U2554" s="5">
        <v>1</v>
      </c>
      <c r="V2554" s="6">
        <v>1</v>
      </c>
      <c r="W2554">
        <v>3</v>
      </c>
      <c r="X2554">
        <v>2</v>
      </c>
      <c r="Y2554">
        <v>12</v>
      </c>
      <c r="Z2554" s="5">
        <f t="shared" ca="1" si="117"/>
        <v>10693</v>
      </c>
      <c r="AA2554" s="4" t="str">
        <f t="shared" si="118"/>
        <v>Low</v>
      </c>
      <c r="AB2554" s="2">
        <f t="shared" si="119"/>
        <v>0.05</v>
      </c>
      <c r="AC2554" s="2">
        <f>banking_clients[[#This Row],[Bank_Loans]] + banking_clients[[#This Row],[Business_Lending]] + banking_clients[[#This Row],[CreditCard_Balance]]</f>
        <v>860046</v>
      </c>
      <c r="AD2554" s="2">
        <f>banking_clients[[#This Row],[Bank_Deposits]] + banking_clients[[#This Row],[Saving_Accounts]] + banking_clients[[#This Row],[ForeignCurrency_Account]] + banking_clients[[#This Row],[Checking_Accounts]]</f>
        <v>1134986.0799999998</v>
      </c>
    </row>
    <row r="2555" spans="1:30" x14ac:dyDescent="0.2">
      <c r="A2555" t="s">
        <v>7520</v>
      </c>
      <c r="B2555" t="s">
        <v>7521</v>
      </c>
      <c r="C2555" s="5">
        <v>56</v>
      </c>
      <c r="D2555">
        <v>16414</v>
      </c>
      <c r="E2555" s="3" t="s">
        <v>7522</v>
      </c>
      <c r="F2555" s="4" t="s">
        <v>109</v>
      </c>
      <c r="G2555" s="4" t="s">
        <v>25</v>
      </c>
      <c r="H2555" s="4" t="s">
        <v>159</v>
      </c>
      <c r="I2555" s="4" t="s">
        <v>13</v>
      </c>
      <c r="J2555" s="4" t="s">
        <v>14</v>
      </c>
      <c r="K2555" s="2">
        <v>209915.06</v>
      </c>
      <c r="L2555" s="2">
        <v>16256.5</v>
      </c>
      <c r="M2555" s="5">
        <v>1</v>
      </c>
      <c r="N2555" s="2">
        <v>2649.6</v>
      </c>
      <c r="O2555" s="2">
        <v>353071.58</v>
      </c>
      <c r="P2555" s="2">
        <v>2248046.7200000002</v>
      </c>
      <c r="Q2555" s="2">
        <v>1162255.45</v>
      </c>
      <c r="R2555" s="2">
        <v>458785.04</v>
      </c>
      <c r="S2555" s="2">
        <v>50477.15</v>
      </c>
      <c r="T2555" s="2">
        <v>1377314.07</v>
      </c>
      <c r="U2555" s="5">
        <v>2</v>
      </c>
      <c r="V2555" s="6">
        <v>2</v>
      </c>
      <c r="W2555">
        <v>3</v>
      </c>
      <c r="X2555">
        <v>2</v>
      </c>
      <c r="Y2555">
        <v>13</v>
      </c>
      <c r="Z2555" s="5">
        <f t="shared" ca="1" si="117"/>
        <v>6086</v>
      </c>
      <c r="AA2555" s="4" t="str">
        <f t="shared" si="118"/>
        <v>Mid</v>
      </c>
      <c r="AB2555" s="2">
        <f t="shared" si="119"/>
        <v>0.05</v>
      </c>
      <c r="AC2555" s="2">
        <f>banking_clients[[#This Row],[Bank_Loans]] + banking_clients[[#This Row],[Business_Lending]] + banking_clients[[#This Row],[CreditCard_Balance]]</f>
        <v>1733035.2500000002</v>
      </c>
      <c r="AD2555" s="2">
        <f>banking_clients[[#This Row],[Bank_Deposits]] + banking_clients[[#This Row],[Saving_Accounts]] + banking_clients[[#This Row],[ForeignCurrency_Account]] + banking_clients[[#This Row],[Checking_Accounts]]</f>
        <v>3919564.3600000003</v>
      </c>
    </row>
    <row r="2556" spans="1:30" x14ac:dyDescent="0.2">
      <c r="A2556" t="s">
        <v>7523</v>
      </c>
      <c r="B2556" t="s">
        <v>7524</v>
      </c>
      <c r="C2556" s="5">
        <v>17</v>
      </c>
      <c r="D2556">
        <v>19074</v>
      </c>
      <c r="E2556" s="3" t="s">
        <v>7525</v>
      </c>
      <c r="F2556" s="4" t="s">
        <v>58</v>
      </c>
      <c r="G2556" s="4" t="s">
        <v>25</v>
      </c>
      <c r="H2556" s="4" t="s">
        <v>64</v>
      </c>
      <c r="I2556" s="4" t="s">
        <v>13</v>
      </c>
      <c r="J2556" s="4" t="s">
        <v>27</v>
      </c>
      <c r="K2556" s="2">
        <v>80085.64</v>
      </c>
      <c r="L2556" s="2">
        <v>22494.52</v>
      </c>
      <c r="M2556" s="5">
        <v>2</v>
      </c>
      <c r="N2556" s="2">
        <v>207.17</v>
      </c>
      <c r="O2556" s="2">
        <v>189393.85</v>
      </c>
      <c r="P2556" s="2">
        <v>347282.58</v>
      </c>
      <c r="Q2556" s="2">
        <v>356797.17</v>
      </c>
      <c r="R2556" s="2">
        <v>121311.03999999999</v>
      </c>
      <c r="S2556" s="2">
        <v>1011.79</v>
      </c>
      <c r="T2556" s="2">
        <v>355533.71</v>
      </c>
      <c r="U2556" s="5">
        <v>3</v>
      </c>
      <c r="V2556" s="6">
        <v>1</v>
      </c>
      <c r="W2556">
        <v>3</v>
      </c>
      <c r="X2556">
        <v>2</v>
      </c>
      <c r="Y2556">
        <v>14</v>
      </c>
      <c r="Z2556" s="5">
        <f t="shared" ca="1" si="117"/>
        <v>3291</v>
      </c>
      <c r="AA2556" s="4" t="str">
        <f t="shared" si="118"/>
        <v>Low</v>
      </c>
      <c r="AB2556" s="2">
        <f t="shared" si="119"/>
        <v>0.05</v>
      </c>
      <c r="AC2556" s="2">
        <f>banking_clients[[#This Row],[Bank_Loans]] + banking_clients[[#This Row],[Business_Lending]] + banking_clients[[#This Row],[CreditCard_Balance]]</f>
        <v>545134.7300000001</v>
      </c>
      <c r="AD2556" s="2">
        <f>banking_clients[[#This Row],[Bank_Deposits]] + banking_clients[[#This Row],[Saving_Accounts]] + banking_clients[[#This Row],[ForeignCurrency_Account]] + banking_clients[[#This Row],[Checking_Accounts]]</f>
        <v>826402.58</v>
      </c>
    </row>
    <row r="2557" spans="1:30" x14ac:dyDescent="0.2">
      <c r="A2557" t="s">
        <v>7526</v>
      </c>
      <c r="B2557" t="s">
        <v>7527</v>
      </c>
      <c r="C2557" s="5">
        <v>59</v>
      </c>
      <c r="D2557">
        <v>14542</v>
      </c>
      <c r="E2557" s="3" t="s">
        <v>7528</v>
      </c>
      <c r="F2557" s="4" t="s">
        <v>99</v>
      </c>
      <c r="G2557" s="4" t="s">
        <v>49</v>
      </c>
      <c r="H2557" s="4" t="s">
        <v>563</v>
      </c>
      <c r="I2557" s="4" t="s">
        <v>13</v>
      </c>
      <c r="J2557" s="4" t="s">
        <v>14</v>
      </c>
      <c r="K2557" s="2">
        <v>138504.19</v>
      </c>
      <c r="L2557" s="2">
        <v>4599</v>
      </c>
      <c r="M2557" s="5">
        <v>1</v>
      </c>
      <c r="N2557" s="2">
        <v>4919.24</v>
      </c>
      <c r="O2557" s="2">
        <v>171726.99</v>
      </c>
      <c r="P2557" s="2">
        <v>380570.3</v>
      </c>
      <c r="Q2557" s="2">
        <v>160804.35</v>
      </c>
      <c r="R2557" s="2">
        <v>258895</v>
      </c>
      <c r="S2557" s="2">
        <v>44954.18</v>
      </c>
      <c r="T2557" s="2">
        <v>499117.58</v>
      </c>
      <c r="U2557" s="5">
        <v>0</v>
      </c>
      <c r="V2557" s="6">
        <v>3</v>
      </c>
      <c r="W2557">
        <v>3</v>
      </c>
      <c r="X2557">
        <v>1</v>
      </c>
      <c r="Y2557">
        <v>15</v>
      </c>
      <c r="Z2557" s="5">
        <f t="shared" ca="1" si="117"/>
        <v>1696</v>
      </c>
      <c r="AA2557" s="4" t="str">
        <f t="shared" si="118"/>
        <v>Mid</v>
      </c>
      <c r="AB2557" s="2">
        <f t="shared" si="119"/>
        <v>0.05</v>
      </c>
      <c r="AC2557" s="2">
        <f>banking_clients[[#This Row],[Bank_Loans]] + banking_clients[[#This Row],[Business_Lending]] + banking_clients[[#This Row],[CreditCard_Balance]]</f>
        <v>675763.81</v>
      </c>
      <c r="AD2557" s="2">
        <f>banking_clients[[#This Row],[Bank_Deposits]] + banking_clients[[#This Row],[Saving_Accounts]] + banking_clients[[#This Row],[ForeignCurrency_Account]] + banking_clients[[#This Row],[Checking_Accounts]]</f>
        <v>845223.83000000007</v>
      </c>
    </row>
    <row r="2558" spans="1:30" x14ac:dyDescent="0.2">
      <c r="A2558" t="s">
        <v>7529</v>
      </c>
      <c r="B2558" t="s">
        <v>7530</v>
      </c>
      <c r="C2558" s="5">
        <v>53</v>
      </c>
      <c r="D2558">
        <v>36764</v>
      </c>
      <c r="E2558" s="3" t="s">
        <v>6117</v>
      </c>
      <c r="F2558" s="4" t="s">
        <v>267</v>
      </c>
      <c r="G2558" s="4" t="s">
        <v>11</v>
      </c>
      <c r="H2558" s="4" t="s">
        <v>514</v>
      </c>
      <c r="I2558" s="4" t="s">
        <v>33</v>
      </c>
      <c r="J2558" s="4" t="s">
        <v>14</v>
      </c>
      <c r="K2558" s="2">
        <v>109316.44</v>
      </c>
      <c r="L2558" s="2">
        <v>26015.9</v>
      </c>
      <c r="M2558" s="5">
        <v>1</v>
      </c>
      <c r="N2558" s="2">
        <v>625.5</v>
      </c>
      <c r="O2558" s="2">
        <v>297293.53000000003</v>
      </c>
      <c r="P2558" s="2">
        <v>568679.98</v>
      </c>
      <c r="Q2558" s="2">
        <v>127842.79</v>
      </c>
      <c r="R2558" s="2">
        <v>159627.15</v>
      </c>
      <c r="S2558" s="2">
        <v>62604.89</v>
      </c>
      <c r="T2558" s="2">
        <v>868200.06</v>
      </c>
      <c r="U2558" s="5">
        <v>1</v>
      </c>
      <c r="V2558" s="6">
        <v>2</v>
      </c>
      <c r="W2558">
        <v>3</v>
      </c>
      <c r="X2558">
        <v>2</v>
      </c>
      <c r="Y2558">
        <v>16</v>
      </c>
      <c r="Z2558" s="5">
        <f t="shared" ca="1" si="117"/>
        <v>1249</v>
      </c>
      <c r="AA2558" s="4" t="str">
        <f t="shared" si="118"/>
        <v>Mid</v>
      </c>
      <c r="AB2558" s="2">
        <f t="shared" si="119"/>
        <v>0.03</v>
      </c>
      <c r="AC2558" s="2">
        <f>banking_clients[[#This Row],[Bank_Loans]] + banking_clients[[#This Row],[Business_Lending]] + banking_clients[[#This Row],[CreditCard_Balance]]</f>
        <v>1166119.0900000001</v>
      </c>
      <c r="AD2558" s="2">
        <f>banking_clients[[#This Row],[Bank_Deposits]] + banking_clients[[#This Row],[Saving_Accounts]] + banking_clients[[#This Row],[ForeignCurrency_Account]] + banking_clients[[#This Row],[Checking_Accounts]]</f>
        <v>918754.81</v>
      </c>
    </row>
    <row r="2559" spans="1:30" x14ac:dyDescent="0.2">
      <c r="A2559" t="s">
        <v>7531</v>
      </c>
      <c r="B2559" t="s">
        <v>7532</v>
      </c>
      <c r="C2559" s="5">
        <v>35</v>
      </c>
      <c r="D2559">
        <v>17405</v>
      </c>
      <c r="E2559" s="3" t="s">
        <v>7533</v>
      </c>
      <c r="F2559" s="4" t="s">
        <v>243</v>
      </c>
      <c r="G2559" s="4" t="s">
        <v>25</v>
      </c>
      <c r="H2559" s="4" t="s">
        <v>54</v>
      </c>
      <c r="I2559" s="4" t="s">
        <v>33</v>
      </c>
      <c r="J2559" s="4" t="s">
        <v>27</v>
      </c>
      <c r="K2559" s="2">
        <v>265028.36</v>
      </c>
      <c r="L2559" s="2">
        <v>45402.12</v>
      </c>
      <c r="M2559" s="5">
        <v>1</v>
      </c>
      <c r="N2559" s="2">
        <v>1547.03</v>
      </c>
      <c r="O2559" s="2">
        <v>478689.94</v>
      </c>
      <c r="P2559" s="2">
        <v>1108827.79</v>
      </c>
      <c r="Q2559" s="2">
        <v>559903.14</v>
      </c>
      <c r="R2559" s="2">
        <v>285111.46000000002</v>
      </c>
      <c r="S2559" s="2">
        <v>75594.89</v>
      </c>
      <c r="T2559" s="2">
        <v>718720.48</v>
      </c>
      <c r="U2559" s="5">
        <v>2</v>
      </c>
      <c r="V2559" s="6">
        <v>3</v>
      </c>
      <c r="W2559">
        <v>3</v>
      </c>
      <c r="X2559">
        <v>2</v>
      </c>
      <c r="Y2559">
        <v>17</v>
      </c>
      <c r="Z2559" s="5">
        <f t="shared" ca="1" si="117"/>
        <v>4239</v>
      </c>
      <c r="AA2559" s="4" t="str">
        <f t="shared" si="118"/>
        <v>Mid</v>
      </c>
      <c r="AB2559" s="2">
        <f t="shared" si="119"/>
        <v>0.03</v>
      </c>
      <c r="AC2559" s="2">
        <f>banking_clients[[#This Row],[Bank_Loans]] + banking_clients[[#This Row],[Business_Lending]] + banking_clients[[#This Row],[CreditCard_Balance]]</f>
        <v>1198957.45</v>
      </c>
      <c r="AD2559" s="2">
        <f>banking_clients[[#This Row],[Bank_Deposits]] + banking_clients[[#This Row],[Saving_Accounts]] + banking_clients[[#This Row],[ForeignCurrency_Account]] + banking_clients[[#This Row],[Checking_Accounts]]</f>
        <v>2029437.2799999998</v>
      </c>
    </row>
    <row r="2560" spans="1:30" x14ac:dyDescent="0.2">
      <c r="A2560" t="s">
        <v>7534</v>
      </c>
      <c r="B2560" t="s">
        <v>7535</v>
      </c>
      <c r="C2560" s="5">
        <v>53</v>
      </c>
      <c r="D2560">
        <v>17593</v>
      </c>
      <c r="E2560" s="3" t="s">
        <v>7536</v>
      </c>
      <c r="F2560" s="4" t="s">
        <v>24</v>
      </c>
      <c r="G2560" s="4" t="s">
        <v>49</v>
      </c>
      <c r="H2560" s="4" t="s">
        <v>1199</v>
      </c>
      <c r="I2560" s="4" t="s">
        <v>13</v>
      </c>
      <c r="J2560" s="4" t="s">
        <v>27</v>
      </c>
      <c r="K2560" s="2">
        <v>299641.49</v>
      </c>
      <c r="L2560" s="2">
        <v>9720.6200000000008</v>
      </c>
      <c r="M2560" s="5">
        <v>2</v>
      </c>
      <c r="N2560" s="2">
        <v>362.98</v>
      </c>
      <c r="O2560" s="2">
        <v>797452.44</v>
      </c>
      <c r="P2560" s="2">
        <v>870565.34</v>
      </c>
      <c r="Q2560" s="2">
        <v>556194.52</v>
      </c>
      <c r="R2560" s="2">
        <v>783508.81</v>
      </c>
      <c r="S2560" s="2">
        <v>26740.02</v>
      </c>
      <c r="T2560" s="2">
        <v>1645955.44</v>
      </c>
      <c r="U2560" s="5">
        <v>0</v>
      </c>
      <c r="V2560" s="6">
        <v>4</v>
      </c>
      <c r="W2560">
        <v>3</v>
      </c>
      <c r="X2560">
        <v>2</v>
      </c>
      <c r="Y2560">
        <v>18</v>
      </c>
      <c r="Z2560" s="5">
        <f t="shared" ca="1" si="117"/>
        <v>2035</v>
      </c>
      <c r="AA2560" s="4" t="str">
        <f t="shared" si="118"/>
        <v>Mid</v>
      </c>
      <c r="AB2560" s="2">
        <f t="shared" si="119"/>
        <v>0.05</v>
      </c>
      <c r="AC2560" s="2">
        <f>banking_clients[[#This Row],[Bank_Loans]] + banking_clients[[#This Row],[Business_Lending]] + banking_clients[[#This Row],[CreditCard_Balance]]</f>
        <v>2443770.86</v>
      </c>
      <c r="AD2560" s="2">
        <f>banking_clients[[#This Row],[Bank_Deposits]] + banking_clients[[#This Row],[Saving_Accounts]] + banking_clients[[#This Row],[ForeignCurrency_Account]] + banking_clients[[#This Row],[Checking_Accounts]]</f>
        <v>2237008.69</v>
      </c>
    </row>
    <row r="2561" spans="1:30" x14ac:dyDescent="0.2">
      <c r="A2561" t="s">
        <v>7537</v>
      </c>
      <c r="B2561" t="s">
        <v>7538</v>
      </c>
      <c r="C2561" s="5">
        <v>54</v>
      </c>
      <c r="D2561">
        <v>25349</v>
      </c>
      <c r="E2561" s="3" t="s">
        <v>7539</v>
      </c>
      <c r="F2561" s="4" t="s">
        <v>131</v>
      </c>
      <c r="G2561" s="4" t="s">
        <v>49</v>
      </c>
      <c r="H2561" s="4" t="s">
        <v>2052</v>
      </c>
      <c r="I2561" s="4" t="s">
        <v>33</v>
      </c>
      <c r="J2561" s="4" t="s">
        <v>40</v>
      </c>
      <c r="K2561" s="2">
        <v>157834.48000000001</v>
      </c>
      <c r="L2561" s="2">
        <v>22631.63</v>
      </c>
      <c r="M2561" s="5">
        <v>1</v>
      </c>
      <c r="N2561" s="2">
        <v>350.96</v>
      </c>
      <c r="O2561" s="2">
        <v>269137.89</v>
      </c>
      <c r="P2561" s="2">
        <v>194535.85</v>
      </c>
      <c r="Q2561" s="2">
        <v>189348.23</v>
      </c>
      <c r="R2561" s="2">
        <v>67931.92</v>
      </c>
      <c r="S2561" s="2">
        <v>1691.6</v>
      </c>
      <c r="T2561" s="2">
        <v>611983.05000000005</v>
      </c>
      <c r="U2561" s="5">
        <v>1</v>
      </c>
      <c r="V2561" s="6">
        <v>2</v>
      </c>
      <c r="W2561">
        <v>4</v>
      </c>
      <c r="X2561">
        <v>2</v>
      </c>
      <c r="Y2561">
        <v>19</v>
      </c>
      <c r="Z2561" s="5">
        <f t="shared" ca="1" si="117"/>
        <v>4372</v>
      </c>
      <c r="AA2561" s="4" t="str">
        <f t="shared" si="118"/>
        <v>Mid</v>
      </c>
      <c r="AB2561" s="2">
        <f t="shared" si="119"/>
        <v>0.03</v>
      </c>
      <c r="AC2561" s="2">
        <f>banking_clients[[#This Row],[Bank_Loans]] + banking_clients[[#This Row],[Business_Lending]] + banking_clients[[#This Row],[CreditCard_Balance]]</f>
        <v>881471.9</v>
      </c>
      <c r="AD2561" s="2">
        <f>banking_clients[[#This Row],[Bank_Deposits]] + banking_clients[[#This Row],[Saving_Accounts]] + banking_clients[[#This Row],[ForeignCurrency_Account]] + banking_clients[[#This Row],[Checking_Accounts]]</f>
        <v>453507.6</v>
      </c>
    </row>
    <row r="2562" spans="1:30" x14ac:dyDescent="0.2">
      <c r="A2562" t="s">
        <v>7540</v>
      </c>
      <c r="B2562" t="s">
        <v>7541</v>
      </c>
      <c r="C2562" s="5">
        <v>55</v>
      </c>
      <c r="D2562">
        <v>39466</v>
      </c>
      <c r="E2562" s="3" t="s">
        <v>7542</v>
      </c>
      <c r="F2562" s="4" t="s">
        <v>84</v>
      </c>
      <c r="G2562" s="4" t="s">
        <v>49</v>
      </c>
      <c r="H2562" s="4" t="s">
        <v>2052</v>
      </c>
      <c r="I2562" s="4" t="s">
        <v>13</v>
      </c>
      <c r="J2562" s="4" t="s">
        <v>34</v>
      </c>
      <c r="K2562" s="2">
        <v>56129.11</v>
      </c>
      <c r="L2562" s="2">
        <v>15281.45</v>
      </c>
      <c r="M2562" s="5">
        <v>2</v>
      </c>
      <c r="N2562" s="2">
        <v>2272.44</v>
      </c>
      <c r="O2562" s="2">
        <v>172354.64</v>
      </c>
      <c r="P2562" s="2">
        <v>334083.20000000001</v>
      </c>
      <c r="Q2562" s="2">
        <v>106093.99</v>
      </c>
      <c r="R2562" s="2">
        <v>145958.24</v>
      </c>
      <c r="S2562" s="2">
        <v>28780.98</v>
      </c>
      <c r="T2562" s="2">
        <v>99605.94</v>
      </c>
      <c r="U2562" s="5">
        <v>0</v>
      </c>
      <c r="V2562" s="6">
        <v>1</v>
      </c>
      <c r="W2562">
        <v>4</v>
      </c>
      <c r="X2562">
        <v>2</v>
      </c>
      <c r="Y2562">
        <v>20</v>
      </c>
      <c r="Z2562" s="5">
        <f t="shared" ref="Z2562:Z2625" ca="1" si="120">DATEDIF(E2562, TODAY(), "D")</f>
        <v>7279</v>
      </c>
      <c r="AA2562" s="4" t="str">
        <f t="shared" ref="AA2562:AA2625" si="121">IF(K2562&lt;100000, "Low", IF(K2562&lt;=300000, "Mid", "High"))</f>
        <v>Low</v>
      </c>
      <c r="AB2562" s="2">
        <f t="shared" ref="AB2562:AB2625" si="122">IF(I2562="High", 0.05, IF(I2562="Mid", 0.03, 0.01))</f>
        <v>0.05</v>
      </c>
      <c r="AC2562" s="2">
        <f>banking_clients[[#This Row],[Bank_Loans]] + banking_clients[[#This Row],[Business_Lending]] + banking_clients[[#This Row],[CreditCard_Balance]]</f>
        <v>274233.02</v>
      </c>
      <c r="AD2562" s="2">
        <f>banking_clients[[#This Row],[Bank_Deposits]] + banking_clients[[#This Row],[Saving_Accounts]] + banking_clients[[#This Row],[ForeignCurrency_Account]] + banking_clients[[#This Row],[Checking_Accounts]]</f>
        <v>614916.41</v>
      </c>
    </row>
    <row r="2563" spans="1:30" x14ac:dyDescent="0.2">
      <c r="A2563" t="s">
        <v>7543</v>
      </c>
      <c r="B2563" t="s">
        <v>7544</v>
      </c>
      <c r="C2563" s="5">
        <v>19</v>
      </c>
      <c r="D2563">
        <v>1516</v>
      </c>
      <c r="E2563" s="3" t="s">
        <v>7545</v>
      </c>
      <c r="F2563" s="4" t="s">
        <v>99</v>
      </c>
      <c r="G2563" s="4" t="s">
        <v>25</v>
      </c>
      <c r="H2563" s="4" t="s">
        <v>434</v>
      </c>
      <c r="I2563" s="4" t="s">
        <v>33</v>
      </c>
      <c r="J2563" s="4" t="s">
        <v>34</v>
      </c>
      <c r="K2563" s="2">
        <v>146613.19</v>
      </c>
      <c r="L2563" s="2">
        <v>41363.519999999997</v>
      </c>
      <c r="M2563" s="5">
        <v>1</v>
      </c>
      <c r="N2563" s="2">
        <v>2540.54</v>
      </c>
      <c r="O2563" s="2">
        <v>234631.6</v>
      </c>
      <c r="P2563" s="2">
        <v>153198.48000000001</v>
      </c>
      <c r="Q2563" s="2">
        <v>109427.49</v>
      </c>
      <c r="R2563" s="2">
        <v>45959.55</v>
      </c>
      <c r="S2563" s="2">
        <v>6098.49</v>
      </c>
      <c r="T2563" s="2">
        <v>1428173.95</v>
      </c>
      <c r="U2563" s="5">
        <v>2</v>
      </c>
      <c r="V2563" s="6">
        <v>2</v>
      </c>
      <c r="W2563">
        <v>1</v>
      </c>
      <c r="X2563">
        <v>1</v>
      </c>
      <c r="Y2563">
        <v>21</v>
      </c>
      <c r="Z2563" s="5">
        <f t="shared" ca="1" si="120"/>
        <v>7471</v>
      </c>
      <c r="AA2563" s="4" t="str">
        <f t="shared" si="121"/>
        <v>Mid</v>
      </c>
      <c r="AB2563" s="2">
        <f t="shared" si="122"/>
        <v>0.03</v>
      </c>
      <c r="AC2563" s="2">
        <f>banking_clients[[#This Row],[Bank_Loans]] + banking_clients[[#This Row],[Business_Lending]] + banking_clients[[#This Row],[CreditCard_Balance]]</f>
        <v>1665346.09</v>
      </c>
      <c r="AD2563" s="2">
        <f>banking_clients[[#This Row],[Bank_Deposits]] + banking_clients[[#This Row],[Saving_Accounts]] + banking_clients[[#This Row],[ForeignCurrency_Account]] + banking_clients[[#This Row],[Checking_Accounts]]</f>
        <v>314684.01</v>
      </c>
    </row>
    <row r="2564" spans="1:30" x14ac:dyDescent="0.2">
      <c r="A2564" t="s">
        <v>7546</v>
      </c>
      <c r="B2564" t="s">
        <v>7547</v>
      </c>
      <c r="C2564" s="5">
        <v>82</v>
      </c>
      <c r="D2564">
        <v>12710</v>
      </c>
      <c r="E2564" s="3" t="s">
        <v>7548</v>
      </c>
      <c r="F2564" s="4" t="s">
        <v>295</v>
      </c>
      <c r="G2564" s="4" t="s">
        <v>49</v>
      </c>
      <c r="H2564" s="4" t="s">
        <v>430</v>
      </c>
      <c r="I2564" s="4" t="s">
        <v>13</v>
      </c>
      <c r="J2564" s="4" t="s">
        <v>14</v>
      </c>
      <c r="K2564" s="2">
        <v>159264.12</v>
      </c>
      <c r="L2564" s="2">
        <v>21781.759999999998</v>
      </c>
      <c r="M2564" s="5">
        <v>1</v>
      </c>
      <c r="N2564" s="2">
        <v>1800.2</v>
      </c>
      <c r="O2564" s="2">
        <v>424822.11</v>
      </c>
      <c r="P2564" s="2">
        <v>219285.14</v>
      </c>
      <c r="Q2564" s="2">
        <v>124402.15</v>
      </c>
      <c r="R2564" s="2">
        <v>99416.29</v>
      </c>
      <c r="S2564" s="2">
        <v>74616.259999999995</v>
      </c>
      <c r="T2564" s="2">
        <v>1990441.02</v>
      </c>
      <c r="U2564" s="5">
        <v>3</v>
      </c>
      <c r="V2564" s="6">
        <v>4</v>
      </c>
      <c r="W2564">
        <v>2</v>
      </c>
      <c r="X2564">
        <v>2</v>
      </c>
      <c r="Y2564">
        <v>22</v>
      </c>
      <c r="Z2564" s="5">
        <f t="shared" ca="1" si="120"/>
        <v>10735</v>
      </c>
      <c r="AA2564" s="4" t="str">
        <f t="shared" si="121"/>
        <v>Mid</v>
      </c>
      <c r="AB2564" s="2">
        <f t="shared" si="122"/>
        <v>0.05</v>
      </c>
      <c r="AC2564" s="2">
        <f>banking_clients[[#This Row],[Bank_Loans]] + banking_clients[[#This Row],[Business_Lending]] + banking_clients[[#This Row],[CreditCard_Balance]]</f>
        <v>2417063.33</v>
      </c>
      <c r="AD2564" s="2">
        <f>banking_clients[[#This Row],[Bank_Deposits]] + banking_clients[[#This Row],[Saving_Accounts]] + banking_clients[[#This Row],[ForeignCurrency_Account]] + banking_clients[[#This Row],[Checking_Accounts]]</f>
        <v>517719.83999999997</v>
      </c>
    </row>
    <row r="2565" spans="1:30" x14ac:dyDescent="0.2">
      <c r="A2565" t="s">
        <v>7550</v>
      </c>
      <c r="B2565" t="s">
        <v>7551</v>
      </c>
      <c r="C2565" s="5">
        <v>83</v>
      </c>
      <c r="D2565">
        <v>36285</v>
      </c>
      <c r="E2565" s="3" t="s">
        <v>7552</v>
      </c>
      <c r="F2565" s="4" t="s">
        <v>99</v>
      </c>
      <c r="G2565" s="4" t="s">
        <v>25</v>
      </c>
      <c r="H2565" s="4" t="s">
        <v>311</v>
      </c>
      <c r="I2565" s="4" t="s">
        <v>13</v>
      </c>
      <c r="J2565" s="4" t="s">
        <v>14</v>
      </c>
      <c r="K2565" s="2">
        <v>205225.24</v>
      </c>
      <c r="L2565" s="2">
        <v>10022.879999999999</v>
      </c>
      <c r="M2565" s="5">
        <v>1</v>
      </c>
      <c r="N2565" s="2">
        <v>3599.77</v>
      </c>
      <c r="O2565" s="2">
        <v>602116.67000000004</v>
      </c>
      <c r="P2565" s="2">
        <v>483549.19</v>
      </c>
      <c r="Q2565" s="2">
        <v>410756.84</v>
      </c>
      <c r="R2565" s="2">
        <v>76431.97</v>
      </c>
      <c r="S2565" s="2">
        <v>11436.77</v>
      </c>
      <c r="T2565" s="2">
        <v>331962.09000000003</v>
      </c>
      <c r="U2565" s="5">
        <v>1</v>
      </c>
      <c r="V2565" s="6">
        <v>2</v>
      </c>
      <c r="W2565">
        <v>4</v>
      </c>
      <c r="X2565">
        <v>1</v>
      </c>
      <c r="Y2565">
        <v>2</v>
      </c>
      <c r="Z2565" s="5">
        <f t="shared" ca="1" si="120"/>
        <v>3057</v>
      </c>
      <c r="AA2565" s="4" t="str">
        <f t="shared" si="121"/>
        <v>Mid</v>
      </c>
      <c r="AB2565" s="2">
        <f t="shared" si="122"/>
        <v>0.05</v>
      </c>
      <c r="AC2565" s="2">
        <f>banking_clients[[#This Row],[Bank_Loans]] + banking_clients[[#This Row],[Business_Lending]] + banking_clients[[#This Row],[CreditCard_Balance]]</f>
        <v>937678.53</v>
      </c>
      <c r="AD2565" s="2">
        <f>banking_clients[[#This Row],[Bank_Deposits]] + banking_clients[[#This Row],[Saving_Accounts]] + banking_clients[[#This Row],[ForeignCurrency_Account]] + banking_clients[[#This Row],[Checking_Accounts]]</f>
        <v>982174.77</v>
      </c>
    </row>
    <row r="2566" spans="1:30" x14ac:dyDescent="0.2">
      <c r="A2566" t="s">
        <v>7553</v>
      </c>
      <c r="B2566" t="s">
        <v>7554</v>
      </c>
      <c r="C2566" s="5">
        <v>30</v>
      </c>
      <c r="D2566">
        <v>31231</v>
      </c>
      <c r="E2566" s="3" t="s">
        <v>7555</v>
      </c>
      <c r="F2566" s="4" t="s">
        <v>464</v>
      </c>
      <c r="G2566" s="4" t="s">
        <v>25</v>
      </c>
      <c r="H2566" s="4" t="s">
        <v>258</v>
      </c>
      <c r="I2566" s="4" t="s">
        <v>13</v>
      </c>
      <c r="J2566" s="4" t="s">
        <v>34</v>
      </c>
      <c r="K2566" s="2">
        <v>119065.27</v>
      </c>
      <c r="L2566" s="2">
        <v>25859.35</v>
      </c>
      <c r="M2566" s="5">
        <v>1</v>
      </c>
      <c r="N2566" s="2">
        <v>4260.6000000000004</v>
      </c>
      <c r="O2566" s="2">
        <v>453298.88</v>
      </c>
      <c r="P2566" s="2">
        <v>585623.4</v>
      </c>
      <c r="Q2566" s="2">
        <v>504632.93</v>
      </c>
      <c r="R2566" s="2">
        <v>144412.24</v>
      </c>
      <c r="S2566" s="2">
        <v>34346.9</v>
      </c>
      <c r="T2566" s="2">
        <v>659102.62</v>
      </c>
      <c r="U2566" s="5">
        <v>2</v>
      </c>
      <c r="V2566" s="6">
        <v>2</v>
      </c>
      <c r="W2566">
        <v>1</v>
      </c>
      <c r="X2566">
        <v>2</v>
      </c>
      <c r="Y2566">
        <v>3</v>
      </c>
      <c r="Z2566" s="5">
        <f t="shared" ca="1" si="120"/>
        <v>1393</v>
      </c>
      <c r="AA2566" s="4" t="str">
        <f t="shared" si="121"/>
        <v>Mid</v>
      </c>
      <c r="AB2566" s="2">
        <f t="shared" si="122"/>
        <v>0.05</v>
      </c>
      <c r="AC2566" s="2">
        <f>banking_clients[[#This Row],[Bank_Loans]] + banking_clients[[#This Row],[Business_Lending]] + banking_clients[[#This Row],[CreditCard_Balance]]</f>
        <v>1116662.1000000001</v>
      </c>
      <c r="AD2566" s="2">
        <f>banking_clients[[#This Row],[Bank_Deposits]] + banking_clients[[#This Row],[Saving_Accounts]] + banking_clients[[#This Row],[ForeignCurrency_Account]] + banking_clients[[#This Row],[Checking_Accounts]]</f>
        <v>1269015.47</v>
      </c>
    </row>
    <row r="2567" spans="1:30" x14ac:dyDescent="0.2">
      <c r="A2567" t="s">
        <v>7556</v>
      </c>
      <c r="B2567" t="s">
        <v>7557</v>
      </c>
      <c r="C2567" s="5">
        <v>60</v>
      </c>
      <c r="D2567">
        <v>4004</v>
      </c>
      <c r="E2567" s="3" t="s">
        <v>7558</v>
      </c>
      <c r="F2567" s="4" t="s">
        <v>109</v>
      </c>
      <c r="G2567" s="4" t="s">
        <v>25</v>
      </c>
      <c r="H2567" s="4" t="s">
        <v>211</v>
      </c>
      <c r="I2567" s="4" t="s">
        <v>80</v>
      </c>
      <c r="J2567" s="4" t="s">
        <v>14</v>
      </c>
      <c r="K2567" s="2">
        <v>419145.55</v>
      </c>
      <c r="L2567" s="2">
        <v>39600</v>
      </c>
      <c r="M2567" s="5">
        <v>1</v>
      </c>
      <c r="N2567" s="2">
        <v>3865.31</v>
      </c>
      <c r="O2567" s="2">
        <v>2210291.0699999998</v>
      </c>
      <c r="P2567" s="2">
        <v>2847399.63</v>
      </c>
      <c r="Q2567" s="2">
        <v>1063269.48</v>
      </c>
      <c r="R2567" s="2">
        <v>820159.22</v>
      </c>
      <c r="S2567" s="2">
        <v>54966.68</v>
      </c>
      <c r="T2567" s="2">
        <v>2369179.0299999998</v>
      </c>
      <c r="U2567" s="5">
        <v>2</v>
      </c>
      <c r="V2567" s="6">
        <v>4</v>
      </c>
      <c r="W2567">
        <v>1</v>
      </c>
      <c r="X2567">
        <v>1</v>
      </c>
      <c r="Y2567">
        <v>4</v>
      </c>
      <c r="Z2567" s="5">
        <f t="shared" ca="1" si="120"/>
        <v>9171</v>
      </c>
      <c r="AA2567" s="4" t="str">
        <f t="shared" si="121"/>
        <v>High</v>
      </c>
      <c r="AB2567" s="2">
        <f t="shared" si="122"/>
        <v>0.01</v>
      </c>
      <c r="AC2567" s="2">
        <f>banking_clients[[#This Row],[Bank_Loans]] + banking_clients[[#This Row],[Business_Lending]] + banking_clients[[#This Row],[CreditCard_Balance]]</f>
        <v>4583335.4099999992</v>
      </c>
      <c r="AD2567" s="2">
        <f>banking_clients[[#This Row],[Bank_Deposits]] + banking_clients[[#This Row],[Saving_Accounts]] + banking_clients[[#This Row],[ForeignCurrency_Account]] + banking_clients[[#This Row],[Checking_Accounts]]</f>
        <v>4785795.01</v>
      </c>
    </row>
    <row r="2568" spans="1:30" x14ac:dyDescent="0.2">
      <c r="A2568" t="s">
        <v>7559</v>
      </c>
      <c r="B2568" t="s">
        <v>7560</v>
      </c>
      <c r="C2568" s="5">
        <v>25</v>
      </c>
      <c r="D2568">
        <v>4131</v>
      </c>
      <c r="E2568" s="3" t="s">
        <v>7561</v>
      </c>
      <c r="F2568" s="4" t="s">
        <v>109</v>
      </c>
      <c r="G2568" s="4" t="s">
        <v>25</v>
      </c>
      <c r="H2568" s="4" t="s">
        <v>1049</v>
      </c>
      <c r="I2568" s="4" t="s">
        <v>13</v>
      </c>
      <c r="J2568" s="4" t="s">
        <v>34</v>
      </c>
      <c r="K2568" s="2">
        <v>182769.56</v>
      </c>
      <c r="L2568" s="2">
        <v>18068.759999999998</v>
      </c>
      <c r="M2568" s="5">
        <v>1</v>
      </c>
      <c r="N2568" s="2">
        <v>3497.65</v>
      </c>
      <c r="O2568" s="2">
        <v>967509.43</v>
      </c>
      <c r="P2568" s="2">
        <v>277509.67</v>
      </c>
      <c r="Q2568" s="2">
        <v>158249.32</v>
      </c>
      <c r="R2568" s="2">
        <v>70386.539999999994</v>
      </c>
      <c r="S2568" s="2">
        <v>5442.71</v>
      </c>
      <c r="T2568" s="2">
        <v>300184.83</v>
      </c>
      <c r="U2568" s="5">
        <v>3</v>
      </c>
      <c r="V2568" s="6">
        <v>2</v>
      </c>
      <c r="W2568">
        <v>1</v>
      </c>
      <c r="X2568">
        <v>2</v>
      </c>
      <c r="Y2568">
        <v>8</v>
      </c>
      <c r="Z2568" s="5">
        <f t="shared" ca="1" si="120"/>
        <v>3727</v>
      </c>
      <c r="AA2568" s="4" t="str">
        <f t="shared" si="121"/>
        <v>Mid</v>
      </c>
      <c r="AB2568" s="2">
        <f t="shared" si="122"/>
        <v>0.05</v>
      </c>
      <c r="AC2568" s="2">
        <f>banking_clients[[#This Row],[Bank_Loans]] + banking_clients[[#This Row],[Business_Lending]] + banking_clients[[#This Row],[CreditCard_Balance]]</f>
        <v>1271191.9099999999</v>
      </c>
      <c r="AD2568" s="2">
        <f>banking_clients[[#This Row],[Bank_Deposits]] + banking_clients[[#This Row],[Saving_Accounts]] + banking_clients[[#This Row],[ForeignCurrency_Account]] + banking_clients[[#This Row],[Checking_Accounts]]</f>
        <v>511588.24</v>
      </c>
    </row>
    <row r="2569" spans="1:30" x14ac:dyDescent="0.2">
      <c r="A2569" t="s">
        <v>7562</v>
      </c>
      <c r="B2569" t="s">
        <v>7563</v>
      </c>
      <c r="C2569" s="5">
        <v>65</v>
      </c>
      <c r="D2569">
        <v>7168</v>
      </c>
      <c r="E2569" s="3" t="s">
        <v>7564</v>
      </c>
      <c r="F2569" s="4" t="s">
        <v>506</v>
      </c>
      <c r="G2569" s="4" t="s">
        <v>114</v>
      </c>
      <c r="H2569" s="4" t="s">
        <v>721</v>
      </c>
      <c r="I2569" s="4" t="s">
        <v>13</v>
      </c>
      <c r="J2569" s="4" t="s">
        <v>14</v>
      </c>
      <c r="K2569" s="2">
        <v>235533.89</v>
      </c>
      <c r="L2569" s="2">
        <v>47571.93</v>
      </c>
      <c r="M2569" s="5">
        <v>3</v>
      </c>
      <c r="N2569" s="2">
        <v>2692.25</v>
      </c>
      <c r="O2569" s="2">
        <v>925870.68</v>
      </c>
      <c r="P2569" s="2">
        <v>1492857.11</v>
      </c>
      <c r="Q2569" s="2">
        <v>521477.48</v>
      </c>
      <c r="R2569" s="2">
        <v>400821.91</v>
      </c>
      <c r="S2569" s="2">
        <v>3163.19</v>
      </c>
      <c r="T2569" s="2">
        <v>1303721.76</v>
      </c>
      <c r="U2569" s="5">
        <v>2</v>
      </c>
      <c r="V2569" s="6">
        <v>2</v>
      </c>
      <c r="W2569">
        <v>2</v>
      </c>
      <c r="X2569">
        <v>1</v>
      </c>
      <c r="Y2569">
        <v>9</v>
      </c>
      <c r="Z2569" s="5">
        <f t="shared" ca="1" si="120"/>
        <v>7435</v>
      </c>
      <c r="AA2569" s="4" t="str">
        <f t="shared" si="121"/>
        <v>Mid</v>
      </c>
      <c r="AB2569" s="2">
        <f t="shared" si="122"/>
        <v>0.05</v>
      </c>
      <c r="AC2569" s="2">
        <f>banking_clients[[#This Row],[Bank_Loans]] + banking_clients[[#This Row],[Business_Lending]] + banking_clients[[#This Row],[CreditCard_Balance]]</f>
        <v>2232284.69</v>
      </c>
      <c r="AD2569" s="2">
        <f>banking_clients[[#This Row],[Bank_Deposits]] + banking_clients[[#This Row],[Saving_Accounts]] + banking_clients[[#This Row],[ForeignCurrency_Account]] + banking_clients[[#This Row],[Checking_Accounts]]</f>
        <v>2418319.69</v>
      </c>
    </row>
    <row r="2570" spans="1:30" x14ac:dyDescent="0.2">
      <c r="A2570" t="s">
        <v>7565</v>
      </c>
      <c r="B2570" t="s">
        <v>7566</v>
      </c>
      <c r="C2570" s="5">
        <v>45</v>
      </c>
      <c r="D2570">
        <v>17622</v>
      </c>
      <c r="E2570" s="3" t="s">
        <v>1973</v>
      </c>
      <c r="F2570" s="4" t="s">
        <v>315</v>
      </c>
      <c r="G2570" s="4" t="s">
        <v>49</v>
      </c>
      <c r="H2570" s="4" t="s">
        <v>922</v>
      </c>
      <c r="I2570" s="4" t="s">
        <v>80</v>
      </c>
      <c r="J2570" s="4" t="s">
        <v>27</v>
      </c>
      <c r="K2570" s="2">
        <v>202929.55</v>
      </c>
      <c r="L2570" s="2">
        <v>43977.3</v>
      </c>
      <c r="M2570" s="5">
        <v>1</v>
      </c>
      <c r="N2570" s="2">
        <v>579.46</v>
      </c>
      <c r="O2570" s="2">
        <v>710672.35</v>
      </c>
      <c r="P2570" s="2">
        <v>124384.23</v>
      </c>
      <c r="Q2570" s="2">
        <v>83468.36</v>
      </c>
      <c r="R2570" s="2">
        <v>40097.550000000003</v>
      </c>
      <c r="S2570" s="2">
        <v>60366.12</v>
      </c>
      <c r="T2570" s="2">
        <v>778678.71</v>
      </c>
      <c r="U2570" s="5">
        <v>2</v>
      </c>
      <c r="V2570" s="6">
        <v>4</v>
      </c>
      <c r="W2570">
        <v>2</v>
      </c>
      <c r="X2570">
        <v>1</v>
      </c>
      <c r="Y2570">
        <v>10</v>
      </c>
      <c r="Z2570" s="5">
        <f t="shared" ca="1" si="120"/>
        <v>7348</v>
      </c>
      <c r="AA2570" s="4" t="str">
        <f t="shared" si="121"/>
        <v>Mid</v>
      </c>
      <c r="AB2570" s="2">
        <f t="shared" si="122"/>
        <v>0.01</v>
      </c>
      <c r="AC2570" s="2">
        <f>banking_clients[[#This Row],[Bank_Loans]] + banking_clients[[#This Row],[Business_Lending]] + banking_clients[[#This Row],[CreditCard_Balance]]</f>
        <v>1489930.52</v>
      </c>
      <c r="AD2570" s="2">
        <f>banking_clients[[#This Row],[Bank_Deposits]] + banking_clients[[#This Row],[Saving_Accounts]] + banking_clients[[#This Row],[ForeignCurrency_Account]] + banking_clients[[#This Row],[Checking_Accounts]]</f>
        <v>308316.26</v>
      </c>
    </row>
    <row r="2571" spans="1:30" x14ac:dyDescent="0.2">
      <c r="A2571" t="s">
        <v>7567</v>
      </c>
      <c r="B2571" t="s">
        <v>7568</v>
      </c>
      <c r="C2571" s="5">
        <v>78</v>
      </c>
      <c r="D2571">
        <v>11596</v>
      </c>
      <c r="E2571" s="3" t="s">
        <v>7569</v>
      </c>
      <c r="F2571" s="4" t="s">
        <v>109</v>
      </c>
      <c r="G2571" s="4" t="s">
        <v>19</v>
      </c>
      <c r="H2571" s="4" t="s">
        <v>775</v>
      </c>
      <c r="I2571" s="4" t="s">
        <v>13</v>
      </c>
      <c r="J2571" s="4" t="s">
        <v>27</v>
      </c>
      <c r="K2571" s="2">
        <v>213666.88</v>
      </c>
      <c r="L2571" s="2">
        <v>29340.5</v>
      </c>
      <c r="M2571" s="5">
        <v>1</v>
      </c>
      <c r="N2571" s="2">
        <v>5451.6</v>
      </c>
      <c r="O2571" s="2">
        <v>673674.75</v>
      </c>
      <c r="P2571" s="2">
        <v>2856010.5</v>
      </c>
      <c r="Q2571" s="2">
        <v>1599365.88</v>
      </c>
      <c r="R2571" s="2">
        <v>265037.77</v>
      </c>
      <c r="S2571" s="2">
        <v>71299.199999999997</v>
      </c>
      <c r="T2571" s="2">
        <v>2655115.0499999998</v>
      </c>
      <c r="U2571" s="5">
        <v>3</v>
      </c>
      <c r="V2571" s="6">
        <v>2</v>
      </c>
      <c r="W2571">
        <v>3</v>
      </c>
      <c r="X2571">
        <v>1</v>
      </c>
      <c r="Y2571">
        <v>11</v>
      </c>
      <c r="Z2571" s="5">
        <f t="shared" ca="1" si="120"/>
        <v>5072</v>
      </c>
      <c r="AA2571" s="4" t="str">
        <f t="shared" si="121"/>
        <v>Mid</v>
      </c>
      <c r="AB2571" s="2">
        <f t="shared" si="122"/>
        <v>0.05</v>
      </c>
      <c r="AC2571" s="2">
        <f>banking_clients[[#This Row],[Bank_Loans]] + banking_clients[[#This Row],[Business_Lending]] + banking_clients[[#This Row],[CreditCard_Balance]]</f>
        <v>3334241.4</v>
      </c>
      <c r="AD2571" s="2">
        <f>banking_clients[[#This Row],[Bank_Deposits]] + banking_clients[[#This Row],[Saving_Accounts]] + banking_clients[[#This Row],[ForeignCurrency_Account]] + banking_clients[[#This Row],[Checking_Accounts]]</f>
        <v>4791713.3499999996</v>
      </c>
    </row>
    <row r="2572" spans="1:30" x14ac:dyDescent="0.2">
      <c r="A2572" t="s">
        <v>7570</v>
      </c>
      <c r="B2572" t="s">
        <v>7571</v>
      </c>
      <c r="C2572" s="5">
        <v>75</v>
      </c>
      <c r="D2572">
        <v>5169</v>
      </c>
      <c r="E2572" s="3" t="s">
        <v>7572</v>
      </c>
      <c r="F2572" s="4" t="s">
        <v>158</v>
      </c>
      <c r="G2572" s="4" t="s">
        <v>11</v>
      </c>
      <c r="H2572" s="4" t="s">
        <v>2252</v>
      </c>
      <c r="I2572" s="4" t="s">
        <v>13</v>
      </c>
      <c r="J2572" s="4" t="s">
        <v>14</v>
      </c>
      <c r="K2572" s="2">
        <v>58715.5</v>
      </c>
      <c r="L2572" s="2">
        <v>14719.62</v>
      </c>
      <c r="M2572" s="5">
        <v>2</v>
      </c>
      <c r="N2572" s="2">
        <v>6588.95</v>
      </c>
      <c r="O2572" s="2">
        <v>1061278.69</v>
      </c>
      <c r="P2572" s="2">
        <v>888439.61</v>
      </c>
      <c r="Q2572" s="2">
        <v>506739.63</v>
      </c>
      <c r="R2572" s="2">
        <v>108981.93</v>
      </c>
      <c r="S2572" s="2">
        <v>64661.85</v>
      </c>
      <c r="T2572" s="2">
        <v>917115.05</v>
      </c>
      <c r="U2572" s="5">
        <v>3</v>
      </c>
      <c r="V2572" s="6">
        <v>2</v>
      </c>
      <c r="W2572">
        <v>3</v>
      </c>
      <c r="X2572">
        <v>1</v>
      </c>
      <c r="Y2572">
        <v>12</v>
      </c>
      <c r="Z2572" s="5">
        <f t="shared" ca="1" si="120"/>
        <v>7656</v>
      </c>
      <c r="AA2572" s="4" t="str">
        <f t="shared" si="121"/>
        <v>Low</v>
      </c>
      <c r="AB2572" s="2">
        <f t="shared" si="122"/>
        <v>0.05</v>
      </c>
      <c r="AC2572" s="2">
        <f>banking_clients[[#This Row],[Bank_Loans]] + banking_clients[[#This Row],[Business_Lending]] + banking_clients[[#This Row],[CreditCard_Balance]]</f>
        <v>1984982.69</v>
      </c>
      <c r="AD2572" s="2">
        <f>banking_clients[[#This Row],[Bank_Deposits]] + banking_clients[[#This Row],[Saving_Accounts]] + banking_clients[[#This Row],[ForeignCurrency_Account]] + banking_clients[[#This Row],[Checking_Accounts]]</f>
        <v>1568823.02</v>
      </c>
    </row>
    <row r="2573" spans="1:30" x14ac:dyDescent="0.2">
      <c r="A2573" t="s">
        <v>7573</v>
      </c>
      <c r="B2573" t="s">
        <v>7574</v>
      </c>
      <c r="C2573" s="5">
        <v>33</v>
      </c>
      <c r="D2573">
        <v>30197</v>
      </c>
      <c r="E2573" s="3" t="s">
        <v>7575</v>
      </c>
      <c r="F2573" s="4" t="s">
        <v>167</v>
      </c>
      <c r="G2573" s="4" t="s">
        <v>114</v>
      </c>
      <c r="H2573" s="4" t="s">
        <v>373</v>
      </c>
      <c r="I2573" s="4" t="s">
        <v>13</v>
      </c>
      <c r="J2573" s="4" t="s">
        <v>14</v>
      </c>
      <c r="K2573" s="2">
        <v>71704.22</v>
      </c>
      <c r="L2573" s="2">
        <v>37631.519999999997</v>
      </c>
      <c r="M2573" s="5">
        <v>3</v>
      </c>
      <c r="N2573" s="2">
        <v>2471.4299999999998</v>
      </c>
      <c r="O2573" s="2">
        <v>190642.84</v>
      </c>
      <c r="P2573" s="2">
        <v>144206.48000000001</v>
      </c>
      <c r="Q2573" s="2">
        <v>83487.960000000006</v>
      </c>
      <c r="R2573" s="2">
        <v>152555.26999999999</v>
      </c>
      <c r="S2573" s="2">
        <v>5275.56</v>
      </c>
      <c r="T2573" s="2">
        <v>477246.23</v>
      </c>
      <c r="U2573" s="5">
        <v>1</v>
      </c>
      <c r="V2573" s="6">
        <v>2</v>
      </c>
      <c r="W2573">
        <v>3</v>
      </c>
      <c r="X2573">
        <v>1</v>
      </c>
      <c r="Y2573">
        <v>13</v>
      </c>
      <c r="Z2573" s="5">
        <f t="shared" ca="1" si="120"/>
        <v>8271</v>
      </c>
      <c r="AA2573" s="4" t="str">
        <f t="shared" si="121"/>
        <v>Low</v>
      </c>
      <c r="AB2573" s="2">
        <f t="shared" si="122"/>
        <v>0.05</v>
      </c>
      <c r="AC2573" s="2">
        <f>banking_clients[[#This Row],[Bank_Loans]] + banking_clients[[#This Row],[Business_Lending]] + banking_clients[[#This Row],[CreditCard_Balance]]</f>
        <v>670360.5</v>
      </c>
      <c r="AD2573" s="2">
        <f>banking_clients[[#This Row],[Bank_Deposits]] + banking_clients[[#This Row],[Saving_Accounts]] + banking_clients[[#This Row],[ForeignCurrency_Account]] + banking_clients[[#This Row],[Checking_Accounts]]</f>
        <v>385525.27</v>
      </c>
    </row>
    <row r="2574" spans="1:30" x14ac:dyDescent="0.2">
      <c r="A2574" t="s">
        <v>7576</v>
      </c>
      <c r="B2574" t="s">
        <v>7577</v>
      </c>
      <c r="C2574" s="5">
        <v>79</v>
      </c>
      <c r="D2574">
        <v>11059</v>
      </c>
      <c r="E2574" s="3" t="s">
        <v>2132</v>
      </c>
      <c r="F2574" s="4" t="s">
        <v>172</v>
      </c>
      <c r="G2574" s="4" t="s">
        <v>11</v>
      </c>
      <c r="H2574" s="4" t="s">
        <v>1117</v>
      </c>
      <c r="I2574" s="4" t="s">
        <v>13</v>
      </c>
      <c r="J2574" s="4" t="s">
        <v>34</v>
      </c>
      <c r="K2574" s="2">
        <v>66091.960000000006</v>
      </c>
      <c r="L2574" s="2">
        <v>17906.91</v>
      </c>
      <c r="M2574" s="5">
        <v>1</v>
      </c>
      <c r="N2574" s="2">
        <v>4769.18</v>
      </c>
      <c r="O2574" s="2">
        <v>77087.72</v>
      </c>
      <c r="P2574" s="2">
        <v>452216.52</v>
      </c>
      <c r="Q2574" s="2">
        <v>249046.78</v>
      </c>
      <c r="R2574" s="2">
        <v>394149.3</v>
      </c>
      <c r="S2574" s="2">
        <v>6508.81</v>
      </c>
      <c r="T2574" s="2">
        <v>1069796.5900000001</v>
      </c>
      <c r="U2574" s="5">
        <v>0</v>
      </c>
      <c r="V2574" s="6">
        <v>2</v>
      </c>
      <c r="W2574">
        <v>3</v>
      </c>
      <c r="X2574">
        <v>2</v>
      </c>
      <c r="Y2574">
        <v>14</v>
      </c>
      <c r="Z2574" s="5">
        <f t="shared" ca="1" si="120"/>
        <v>4408</v>
      </c>
      <c r="AA2574" s="4" t="str">
        <f t="shared" si="121"/>
        <v>Low</v>
      </c>
      <c r="AB2574" s="2">
        <f t="shared" si="122"/>
        <v>0.05</v>
      </c>
      <c r="AC2574" s="2">
        <f>banking_clients[[#This Row],[Bank_Loans]] + banking_clients[[#This Row],[Business_Lending]] + banking_clients[[#This Row],[CreditCard_Balance]]</f>
        <v>1151653.49</v>
      </c>
      <c r="AD2574" s="2">
        <f>banking_clients[[#This Row],[Bank_Deposits]] + banking_clients[[#This Row],[Saving_Accounts]] + banking_clients[[#This Row],[ForeignCurrency_Account]] + banking_clients[[#This Row],[Checking_Accounts]]</f>
        <v>1101921.4100000001</v>
      </c>
    </row>
    <row r="2575" spans="1:30" x14ac:dyDescent="0.2">
      <c r="A2575" t="s">
        <v>7578</v>
      </c>
      <c r="B2575" t="s">
        <v>7579</v>
      </c>
      <c r="C2575" s="5">
        <v>42</v>
      </c>
      <c r="D2575">
        <v>28034</v>
      </c>
      <c r="E2575" s="3" t="s">
        <v>7580</v>
      </c>
      <c r="F2575" s="4" t="s">
        <v>248</v>
      </c>
      <c r="G2575" s="4" t="s">
        <v>25</v>
      </c>
      <c r="H2575" s="4" t="s">
        <v>39</v>
      </c>
      <c r="I2575" s="4" t="s">
        <v>13</v>
      </c>
      <c r="J2575" s="4" t="s">
        <v>14</v>
      </c>
      <c r="K2575" s="2">
        <v>37278.93</v>
      </c>
      <c r="L2575" s="2">
        <v>13131.9</v>
      </c>
      <c r="M2575" s="5">
        <v>2</v>
      </c>
      <c r="N2575" s="2">
        <v>3824.28</v>
      </c>
      <c r="O2575" s="2">
        <v>239843.18</v>
      </c>
      <c r="P2575" s="2">
        <v>599402.15</v>
      </c>
      <c r="Q2575" s="2">
        <v>128116.49</v>
      </c>
      <c r="R2575" s="2">
        <v>401919.73</v>
      </c>
      <c r="S2575" s="2">
        <v>19662.580000000002</v>
      </c>
      <c r="T2575" s="2">
        <v>765189.08</v>
      </c>
      <c r="U2575" s="5">
        <v>3</v>
      </c>
      <c r="V2575" s="6">
        <v>1</v>
      </c>
      <c r="W2575">
        <v>3</v>
      </c>
      <c r="X2575">
        <v>2</v>
      </c>
      <c r="Y2575">
        <v>15</v>
      </c>
      <c r="Z2575" s="5">
        <f t="shared" ca="1" si="120"/>
        <v>2709</v>
      </c>
      <c r="AA2575" s="4" t="str">
        <f t="shared" si="121"/>
        <v>Low</v>
      </c>
      <c r="AB2575" s="2">
        <f t="shared" si="122"/>
        <v>0.05</v>
      </c>
      <c r="AC2575" s="2">
        <f>banking_clients[[#This Row],[Bank_Loans]] + banking_clients[[#This Row],[Business_Lending]] + banking_clients[[#This Row],[CreditCard_Balance]]</f>
        <v>1008856.54</v>
      </c>
      <c r="AD2575" s="2">
        <f>banking_clients[[#This Row],[Bank_Deposits]] + banking_clients[[#This Row],[Saving_Accounts]] + banking_clients[[#This Row],[ForeignCurrency_Account]] + banking_clients[[#This Row],[Checking_Accounts]]</f>
        <v>1149100.95</v>
      </c>
    </row>
    <row r="2576" spans="1:30" x14ac:dyDescent="0.2">
      <c r="A2576" t="s">
        <v>7581</v>
      </c>
      <c r="B2576" t="s">
        <v>7582</v>
      </c>
      <c r="C2576" s="5">
        <v>65</v>
      </c>
      <c r="D2576">
        <v>19819</v>
      </c>
      <c r="E2576" s="3" t="s">
        <v>7583</v>
      </c>
      <c r="F2576" s="4" t="s">
        <v>44</v>
      </c>
      <c r="G2576" s="4" t="s">
        <v>25</v>
      </c>
      <c r="H2576" s="4" t="s">
        <v>227</v>
      </c>
      <c r="I2576" s="4" t="s">
        <v>80</v>
      </c>
      <c r="J2576" s="4" t="s">
        <v>27</v>
      </c>
      <c r="K2576" s="2">
        <v>92216.16</v>
      </c>
      <c r="L2576" s="2">
        <v>40090.400000000001</v>
      </c>
      <c r="M2576" s="5">
        <v>1</v>
      </c>
      <c r="N2576" s="2">
        <v>4887.96</v>
      </c>
      <c r="O2576" s="2">
        <v>1555706.2</v>
      </c>
      <c r="P2576" s="2">
        <v>86683</v>
      </c>
      <c r="Q2576" s="2">
        <v>40703.32</v>
      </c>
      <c r="R2576" s="2">
        <v>25658.17</v>
      </c>
      <c r="S2576" s="2">
        <v>84028.2</v>
      </c>
      <c r="T2576" s="2">
        <v>1975937.36</v>
      </c>
      <c r="U2576" s="5">
        <v>2</v>
      </c>
      <c r="V2576" s="6">
        <v>3</v>
      </c>
      <c r="W2576">
        <v>3</v>
      </c>
      <c r="X2576">
        <v>1</v>
      </c>
      <c r="Y2576">
        <v>1</v>
      </c>
      <c r="Z2576" s="5">
        <f t="shared" ca="1" si="120"/>
        <v>5872</v>
      </c>
      <c r="AA2576" s="4" t="str">
        <f t="shared" si="121"/>
        <v>Low</v>
      </c>
      <c r="AB2576" s="2">
        <f t="shared" si="122"/>
        <v>0.01</v>
      </c>
      <c r="AC2576" s="2">
        <f>banking_clients[[#This Row],[Bank_Loans]] + banking_clients[[#This Row],[Business_Lending]] + banking_clients[[#This Row],[CreditCard_Balance]]</f>
        <v>3536531.52</v>
      </c>
      <c r="AD2576" s="2">
        <f>banking_clients[[#This Row],[Bank_Deposits]] + banking_clients[[#This Row],[Saving_Accounts]] + banking_clients[[#This Row],[ForeignCurrency_Account]] + banking_clients[[#This Row],[Checking_Accounts]]</f>
        <v>237072.69</v>
      </c>
    </row>
    <row r="2577" spans="1:30" x14ac:dyDescent="0.2">
      <c r="A2577" t="s">
        <v>7584</v>
      </c>
      <c r="B2577" t="s">
        <v>7585</v>
      </c>
      <c r="C2577" s="5">
        <v>85</v>
      </c>
      <c r="D2577">
        <v>22044</v>
      </c>
      <c r="E2577" s="3" t="s">
        <v>7586</v>
      </c>
      <c r="F2577" s="4" t="s">
        <v>58</v>
      </c>
      <c r="G2577" s="4" t="s">
        <v>49</v>
      </c>
      <c r="H2577" s="4" t="s">
        <v>223</v>
      </c>
      <c r="I2577" s="4" t="s">
        <v>13</v>
      </c>
      <c r="J2577" s="4" t="s">
        <v>27</v>
      </c>
      <c r="K2577" s="2">
        <v>114508.96</v>
      </c>
      <c r="L2577" s="2">
        <v>9772.35</v>
      </c>
      <c r="M2577" s="5">
        <v>2</v>
      </c>
      <c r="N2577" s="2">
        <v>3269.18</v>
      </c>
      <c r="O2577" s="2">
        <v>418626.6</v>
      </c>
      <c r="P2577" s="2">
        <v>671422.5</v>
      </c>
      <c r="Q2577" s="2">
        <v>353615.85</v>
      </c>
      <c r="R2577" s="2">
        <v>83659.240000000005</v>
      </c>
      <c r="S2577" s="2">
        <v>15418.2</v>
      </c>
      <c r="T2577" s="2">
        <v>1164363.8999999999</v>
      </c>
      <c r="U2577" s="5">
        <v>2</v>
      </c>
      <c r="V2577" s="6">
        <v>1</v>
      </c>
      <c r="W2577">
        <v>3</v>
      </c>
      <c r="X2577">
        <v>1</v>
      </c>
      <c r="Y2577">
        <v>2</v>
      </c>
      <c r="Z2577" s="5">
        <f t="shared" ca="1" si="120"/>
        <v>7802</v>
      </c>
      <c r="AA2577" s="4" t="str">
        <f t="shared" si="121"/>
        <v>Mid</v>
      </c>
      <c r="AB2577" s="2">
        <f t="shared" si="122"/>
        <v>0.05</v>
      </c>
      <c r="AC2577" s="2">
        <f>banking_clients[[#This Row],[Bank_Loans]] + banking_clients[[#This Row],[Business_Lending]] + banking_clients[[#This Row],[CreditCard_Balance]]</f>
        <v>1586259.68</v>
      </c>
      <c r="AD2577" s="2">
        <f>banking_clients[[#This Row],[Bank_Deposits]] + banking_clients[[#This Row],[Saving_Accounts]] + banking_clients[[#This Row],[ForeignCurrency_Account]] + banking_clients[[#This Row],[Checking_Accounts]]</f>
        <v>1124115.79</v>
      </c>
    </row>
    <row r="2578" spans="1:30" x14ac:dyDescent="0.2">
      <c r="A2578" t="s">
        <v>7587</v>
      </c>
      <c r="B2578" t="s">
        <v>7588</v>
      </c>
      <c r="C2578" s="5">
        <v>80</v>
      </c>
      <c r="D2578">
        <v>25702</v>
      </c>
      <c r="E2578" s="3" t="s">
        <v>7589</v>
      </c>
      <c r="F2578" s="4" t="s">
        <v>315</v>
      </c>
      <c r="G2578" s="4" t="s">
        <v>11</v>
      </c>
      <c r="H2578" s="4" t="s">
        <v>1403</v>
      </c>
      <c r="I2578" s="4" t="s">
        <v>13</v>
      </c>
      <c r="J2578" s="4" t="s">
        <v>34</v>
      </c>
      <c r="K2578" s="2">
        <v>86172.32</v>
      </c>
      <c r="L2578" s="2">
        <v>2564.96</v>
      </c>
      <c r="M2578" s="5">
        <v>1</v>
      </c>
      <c r="N2578" s="2">
        <v>1796.81</v>
      </c>
      <c r="O2578" s="2">
        <v>118018.7</v>
      </c>
      <c r="P2578" s="2">
        <v>128075.88</v>
      </c>
      <c r="Q2578" s="2">
        <v>106327.15</v>
      </c>
      <c r="R2578" s="2">
        <v>142091.73000000001</v>
      </c>
      <c r="S2578" s="2">
        <v>23100.05</v>
      </c>
      <c r="T2578" s="2">
        <v>109644.42</v>
      </c>
      <c r="U2578" s="5">
        <v>0</v>
      </c>
      <c r="V2578" s="6">
        <v>2</v>
      </c>
      <c r="W2578">
        <v>4</v>
      </c>
      <c r="X2578">
        <v>2</v>
      </c>
      <c r="Y2578">
        <v>3</v>
      </c>
      <c r="Z2578" s="5">
        <f t="shared" ca="1" si="120"/>
        <v>10804</v>
      </c>
      <c r="AA2578" s="4" t="str">
        <f t="shared" si="121"/>
        <v>Low</v>
      </c>
      <c r="AB2578" s="2">
        <f t="shared" si="122"/>
        <v>0.05</v>
      </c>
      <c r="AC2578" s="2">
        <f>banking_clients[[#This Row],[Bank_Loans]] + banking_clients[[#This Row],[Business_Lending]] + banking_clients[[#This Row],[CreditCard_Balance]]</f>
        <v>229459.93</v>
      </c>
      <c r="AD2578" s="2">
        <f>banking_clients[[#This Row],[Bank_Deposits]] + banking_clients[[#This Row],[Saving_Accounts]] + banking_clients[[#This Row],[ForeignCurrency_Account]] + banking_clients[[#This Row],[Checking_Accounts]]</f>
        <v>399594.80999999994</v>
      </c>
    </row>
    <row r="2579" spans="1:30" x14ac:dyDescent="0.2">
      <c r="A2579" t="s">
        <v>7590</v>
      </c>
      <c r="B2579" t="s">
        <v>7591</v>
      </c>
      <c r="C2579" s="5">
        <v>65</v>
      </c>
      <c r="D2579">
        <v>24393</v>
      </c>
      <c r="E2579" s="3" t="s">
        <v>7592</v>
      </c>
      <c r="F2579" s="4" t="s">
        <v>131</v>
      </c>
      <c r="G2579" s="4" t="s">
        <v>25</v>
      </c>
      <c r="H2579" s="4" t="s">
        <v>876</v>
      </c>
      <c r="I2579" s="4" t="s">
        <v>80</v>
      </c>
      <c r="J2579" s="4" t="s">
        <v>27</v>
      </c>
      <c r="K2579" s="2">
        <v>81162.89</v>
      </c>
      <c r="L2579" s="2">
        <v>11099.2</v>
      </c>
      <c r="M2579" s="5">
        <v>3</v>
      </c>
      <c r="N2579" s="2">
        <v>461.59</v>
      </c>
      <c r="O2579" s="2">
        <v>415774.53</v>
      </c>
      <c r="P2579" s="2">
        <v>162136.22</v>
      </c>
      <c r="Q2579" s="2">
        <v>54045.41</v>
      </c>
      <c r="R2579" s="2">
        <v>130994.88</v>
      </c>
      <c r="S2579" s="2">
        <v>17879.68</v>
      </c>
      <c r="T2579" s="2">
        <v>423140.44</v>
      </c>
      <c r="U2579" s="5">
        <v>1</v>
      </c>
      <c r="V2579" s="6">
        <v>1</v>
      </c>
      <c r="W2579">
        <v>4</v>
      </c>
      <c r="X2579">
        <v>1</v>
      </c>
      <c r="Y2579">
        <v>4</v>
      </c>
      <c r="Z2579" s="5">
        <f t="shared" ca="1" si="120"/>
        <v>5990</v>
      </c>
      <c r="AA2579" s="4" t="str">
        <f t="shared" si="121"/>
        <v>Low</v>
      </c>
      <c r="AB2579" s="2">
        <f t="shared" si="122"/>
        <v>0.01</v>
      </c>
      <c r="AC2579" s="2">
        <f>banking_clients[[#This Row],[Bank_Loans]] + banking_clients[[#This Row],[Business_Lending]] + banking_clients[[#This Row],[CreditCard_Balance]]</f>
        <v>839376.55999999994</v>
      </c>
      <c r="AD2579" s="2">
        <f>banking_clients[[#This Row],[Bank_Deposits]] + banking_clients[[#This Row],[Saving_Accounts]] + banking_clients[[#This Row],[ForeignCurrency_Account]] + banking_clients[[#This Row],[Checking_Accounts]]</f>
        <v>365056.18999999994</v>
      </c>
    </row>
    <row r="2580" spans="1:30" x14ac:dyDescent="0.2">
      <c r="A2580" t="s">
        <v>7593</v>
      </c>
      <c r="B2580" t="s">
        <v>7594</v>
      </c>
      <c r="C2580" s="5">
        <v>77</v>
      </c>
      <c r="D2580">
        <v>7458</v>
      </c>
      <c r="E2580" s="3" t="s">
        <v>7592</v>
      </c>
      <c r="F2580" s="4" t="s">
        <v>267</v>
      </c>
      <c r="G2580" s="4" t="s">
        <v>25</v>
      </c>
      <c r="H2580" s="4" t="s">
        <v>601</v>
      </c>
      <c r="I2580" s="4" t="s">
        <v>33</v>
      </c>
      <c r="J2580" s="4" t="s">
        <v>14</v>
      </c>
      <c r="K2580" s="2">
        <v>47428.51</v>
      </c>
      <c r="L2580" s="2">
        <v>21055.439999999999</v>
      </c>
      <c r="M2580" s="5">
        <v>1</v>
      </c>
      <c r="N2580" s="2">
        <v>2420.8000000000002</v>
      </c>
      <c r="O2580" s="2">
        <v>192982.01</v>
      </c>
      <c r="P2580" s="2">
        <v>83150.490000000005</v>
      </c>
      <c r="Q2580" s="2">
        <v>56397.73</v>
      </c>
      <c r="R2580" s="2">
        <v>12407.5</v>
      </c>
      <c r="S2580" s="2">
        <v>18277.36</v>
      </c>
      <c r="T2580" s="2">
        <v>279713.67</v>
      </c>
      <c r="U2580" s="5">
        <v>3</v>
      </c>
      <c r="V2580" s="6">
        <v>1</v>
      </c>
      <c r="W2580">
        <v>3</v>
      </c>
      <c r="X2580">
        <v>1</v>
      </c>
      <c r="Y2580">
        <v>5</v>
      </c>
      <c r="Z2580" s="5">
        <f t="shared" ca="1" si="120"/>
        <v>5990</v>
      </c>
      <c r="AA2580" s="4" t="str">
        <f t="shared" si="121"/>
        <v>Low</v>
      </c>
      <c r="AB2580" s="2">
        <f t="shared" si="122"/>
        <v>0.03</v>
      </c>
      <c r="AC2580" s="2">
        <f>banking_clients[[#This Row],[Bank_Loans]] + banking_clients[[#This Row],[Business_Lending]] + banking_clients[[#This Row],[CreditCard_Balance]]</f>
        <v>475116.48</v>
      </c>
      <c r="AD2580" s="2">
        <f>banking_clients[[#This Row],[Bank_Deposits]] + banking_clients[[#This Row],[Saving_Accounts]] + banking_clients[[#This Row],[ForeignCurrency_Account]] + banking_clients[[#This Row],[Checking_Accounts]]</f>
        <v>170233.08000000002</v>
      </c>
    </row>
    <row r="2581" spans="1:30" x14ac:dyDescent="0.2">
      <c r="A2581" t="s">
        <v>7595</v>
      </c>
      <c r="B2581" t="s">
        <v>7596</v>
      </c>
      <c r="C2581" s="5">
        <v>30</v>
      </c>
      <c r="D2581">
        <v>9712</v>
      </c>
      <c r="E2581" s="3" t="s">
        <v>7597</v>
      </c>
      <c r="F2581" s="4" t="s">
        <v>464</v>
      </c>
      <c r="G2581" s="4" t="s">
        <v>25</v>
      </c>
      <c r="H2581" s="4" t="s">
        <v>742</v>
      </c>
      <c r="I2581" s="4" t="s">
        <v>33</v>
      </c>
      <c r="J2581" s="4" t="s">
        <v>40</v>
      </c>
      <c r="K2581" s="2">
        <v>289744.18</v>
      </c>
      <c r="L2581" s="2">
        <v>33890.559999999998</v>
      </c>
      <c r="M2581" s="5">
        <v>2</v>
      </c>
      <c r="N2581" s="2">
        <v>6774.14</v>
      </c>
      <c r="O2581" s="2">
        <v>659253.5</v>
      </c>
      <c r="P2581" s="2">
        <v>1961308.54</v>
      </c>
      <c r="Q2581" s="2">
        <v>1010828.25</v>
      </c>
      <c r="R2581" s="2">
        <v>328594.62</v>
      </c>
      <c r="S2581" s="2">
        <v>31477.06</v>
      </c>
      <c r="T2581" s="2">
        <v>1390700.48</v>
      </c>
      <c r="U2581" s="5">
        <v>0</v>
      </c>
      <c r="V2581" s="6">
        <v>2</v>
      </c>
      <c r="W2581">
        <v>1</v>
      </c>
      <c r="X2581">
        <v>1</v>
      </c>
      <c r="Y2581">
        <v>6</v>
      </c>
      <c r="Z2581" s="5">
        <f t="shared" ca="1" si="120"/>
        <v>5018</v>
      </c>
      <c r="AA2581" s="4" t="str">
        <f t="shared" si="121"/>
        <v>Mid</v>
      </c>
      <c r="AB2581" s="2">
        <f t="shared" si="122"/>
        <v>0.03</v>
      </c>
      <c r="AC2581" s="2">
        <f>banking_clients[[#This Row],[Bank_Loans]] + banking_clients[[#This Row],[Business_Lending]] + banking_clients[[#This Row],[CreditCard_Balance]]</f>
        <v>2056728.1199999999</v>
      </c>
      <c r="AD2581" s="2">
        <f>banking_clients[[#This Row],[Bank_Deposits]] + banking_clients[[#This Row],[Saving_Accounts]] + banking_clients[[#This Row],[ForeignCurrency_Account]] + banking_clients[[#This Row],[Checking_Accounts]]</f>
        <v>3332208.47</v>
      </c>
    </row>
    <row r="2582" spans="1:30" x14ac:dyDescent="0.2">
      <c r="A2582" t="s">
        <v>7598</v>
      </c>
      <c r="B2582" t="s">
        <v>7599</v>
      </c>
      <c r="C2582" s="5">
        <v>43</v>
      </c>
      <c r="D2582">
        <v>4938</v>
      </c>
      <c r="E2582" s="3" t="s">
        <v>7600</v>
      </c>
      <c r="F2582" s="4" t="s">
        <v>295</v>
      </c>
      <c r="G2582" s="4" t="s">
        <v>25</v>
      </c>
      <c r="H2582" s="4" t="s">
        <v>632</v>
      </c>
      <c r="I2582" s="4" t="s">
        <v>80</v>
      </c>
      <c r="J2582" s="4" t="s">
        <v>34</v>
      </c>
      <c r="K2582" s="2">
        <v>153481.1</v>
      </c>
      <c r="L2582" s="2">
        <v>16824.240000000002</v>
      </c>
      <c r="M2582" s="5">
        <v>1</v>
      </c>
      <c r="N2582" s="2">
        <v>5475.64</v>
      </c>
      <c r="O2582" s="2">
        <v>458409.1</v>
      </c>
      <c r="P2582" s="2">
        <v>195432.81</v>
      </c>
      <c r="Q2582" s="2">
        <v>74659.72</v>
      </c>
      <c r="R2582" s="2">
        <v>111594.33</v>
      </c>
      <c r="S2582" s="2">
        <v>60153.18</v>
      </c>
      <c r="T2582" s="2">
        <v>872486.37</v>
      </c>
      <c r="U2582" s="5">
        <v>0</v>
      </c>
      <c r="V2582" s="6">
        <v>2</v>
      </c>
      <c r="W2582">
        <v>2</v>
      </c>
      <c r="X2582">
        <v>1</v>
      </c>
      <c r="Y2582">
        <v>7</v>
      </c>
      <c r="Z2582" s="5">
        <f t="shared" ca="1" si="120"/>
        <v>3984</v>
      </c>
      <c r="AA2582" s="4" t="str">
        <f t="shared" si="121"/>
        <v>Mid</v>
      </c>
      <c r="AB2582" s="2">
        <f t="shared" si="122"/>
        <v>0.01</v>
      </c>
      <c r="AC2582" s="2">
        <f>banking_clients[[#This Row],[Bank_Loans]] + banking_clients[[#This Row],[Business_Lending]] + banking_clients[[#This Row],[CreditCard_Balance]]</f>
        <v>1336371.1099999999</v>
      </c>
      <c r="AD2582" s="2">
        <f>banking_clients[[#This Row],[Bank_Deposits]] + banking_clients[[#This Row],[Saving_Accounts]] + banking_clients[[#This Row],[ForeignCurrency_Account]] + banking_clients[[#This Row],[Checking_Accounts]]</f>
        <v>441840.04000000004</v>
      </c>
    </row>
    <row r="2583" spans="1:30" x14ac:dyDescent="0.2">
      <c r="A2583" t="s">
        <v>7601</v>
      </c>
      <c r="B2583" t="s">
        <v>7602</v>
      </c>
      <c r="C2583" s="5">
        <v>42</v>
      </c>
      <c r="D2583">
        <v>10587</v>
      </c>
      <c r="E2583" s="3" t="s">
        <v>7053</v>
      </c>
      <c r="F2583" s="4" t="s">
        <v>464</v>
      </c>
      <c r="G2583" s="4" t="s">
        <v>11</v>
      </c>
      <c r="H2583" s="4" t="s">
        <v>373</v>
      </c>
      <c r="I2583" s="4" t="s">
        <v>13</v>
      </c>
      <c r="J2583" s="4" t="s">
        <v>27</v>
      </c>
      <c r="K2583" s="2">
        <v>184517.05</v>
      </c>
      <c r="L2583" s="2">
        <v>11338.82</v>
      </c>
      <c r="M2583" s="5">
        <v>2</v>
      </c>
      <c r="N2583" s="2">
        <v>4505.58</v>
      </c>
      <c r="O2583" s="2">
        <v>67647.56</v>
      </c>
      <c r="P2583" s="2">
        <v>232227.41</v>
      </c>
      <c r="Q2583" s="2">
        <v>221426.14</v>
      </c>
      <c r="R2583" s="2">
        <v>56868.71</v>
      </c>
      <c r="S2583" s="2">
        <v>7776.4</v>
      </c>
      <c r="T2583" s="2">
        <v>1034413.94</v>
      </c>
      <c r="U2583" s="5">
        <v>3</v>
      </c>
      <c r="V2583" s="6">
        <v>2</v>
      </c>
      <c r="W2583">
        <v>3</v>
      </c>
      <c r="X2583">
        <v>2</v>
      </c>
      <c r="Y2583">
        <v>8</v>
      </c>
      <c r="Z2583" s="5">
        <f t="shared" ca="1" si="120"/>
        <v>9572</v>
      </c>
      <c r="AA2583" s="4" t="str">
        <f t="shared" si="121"/>
        <v>Mid</v>
      </c>
      <c r="AB2583" s="2">
        <f t="shared" si="122"/>
        <v>0.05</v>
      </c>
      <c r="AC2583" s="2">
        <f>banking_clients[[#This Row],[Bank_Loans]] + banking_clients[[#This Row],[Business_Lending]] + banking_clients[[#This Row],[CreditCard_Balance]]</f>
        <v>1106567.08</v>
      </c>
      <c r="AD2583" s="2">
        <f>banking_clients[[#This Row],[Bank_Deposits]] + banking_clients[[#This Row],[Saving_Accounts]] + banking_clients[[#This Row],[ForeignCurrency_Account]] + banking_clients[[#This Row],[Checking_Accounts]]</f>
        <v>518298.66000000003</v>
      </c>
    </row>
    <row r="2584" spans="1:30" x14ac:dyDescent="0.2">
      <c r="A2584" t="s">
        <v>7603</v>
      </c>
      <c r="B2584" t="s">
        <v>7604</v>
      </c>
      <c r="C2584" s="5">
        <v>85</v>
      </c>
      <c r="D2584">
        <v>27795</v>
      </c>
      <c r="E2584" s="3" t="s">
        <v>7605</v>
      </c>
      <c r="F2584" s="4" t="s">
        <v>248</v>
      </c>
      <c r="G2584" s="4" t="s">
        <v>11</v>
      </c>
      <c r="H2584" s="4" t="s">
        <v>149</v>
      </c>
      <c r="I2584" s="4" t="s">
        <v>33</v>
      </c>
      <c r="J2584" s="4" t="s">
        <v>14</v>
      </c>
      <c r="K2584" s="2">
        <v>142534.01999999999</v>
      </c>
      <c r="L2584" s="2">
        <v>5158.5</v>
      </c>
      <c r="M2584" s="5">
        <v>2</v>
      </c>
      <c r="N2584" s="2">
        <v>51.9</v>
      </c>
      <c r="O2584" s="2">
        <v>847748.91</v>
      </c>
      <c r="P2584" s="2">
        <v>599816.80000000005</v>
      </c>
      <c r="Q2584" s="2">
        <v>164281.03</v>
      </c>
      <c r="R2584" s="2">
        <v>206879.49</v>
      </c>
      <c r="S2584" s="2">
        <v>51537.89</v>
      </c>
      <c r="T2584" s="2">
        <v>400565.59</v>
      </c>
      <c r="U2584" s="5">
        <v>3</v>
      </c>
      <c r="V2584" s="6">
        <v>1</v>
      </c>
      <c r="W2584">
        <v>4</v>
      </c>
      <c r="X2584">
        <v>2</v>
      </c>
      <c r="Y2584">
        <v>9</v>
      </c>
      <c r="Z2584" s="5">
        <f t="shared" ca="1" si="120"/>
        <v>3449</v>
      </c>
      <c r="AA2584" s="4" t="str">
        <f t="shared" si="121"/>
        <v>Mid</v>
      </c>
      <c r="AB2584" s="2">
        <f t="shared" si="122"/>
        <v>0.03</v>
      </c>
      <c r="AC2584" s="2">
        <f>banking_clients[[#This Row],[Bank_Loans]] + banking_clients[[#This Row],[Business_Lending]] + banking_clients[[#This Row],[CreditCard_Balance]]</f>
        <v>1248366.3999999999</v>
      </c>
      <c r="AD2584" s="2">
        <f>banking_clients[[#This Row],[Bank_Deposits]] + banking_clients[[#This Row],[Saving_Accounts]] + banking_clients[[#This Row],[ForeignCurrency_Account]] + banking_clients[[#This Row],[Checking_Accounts]]</f>
        <v>1022515.2100000001</v>
      </c>
    </row>
    <row r="2585" spans="1:30" x14ac:dyDescent="0.2">
      <c r="A2585" t="s">
        <v>7606</v>
      </c>
      <c r="B2585" t="s">
        <v>7607</v>
      </c>
      <c r="C2585" s="5">
        <v>73</v>
      </c>
      <c r="D2585">
        <v>22788</v>
      </c>
      <c r="E2585" s="3" t="s">
        <v>7608</v>
      </c>
      <c r="F2585" s="4" t="s">
        <v>257</v>
      </c>
      <c r="G2585" s="4" t="s">
        <v>25</v>
      </c>
      <c r="H2585" s="4" t="s">
        <v>692</v>
      </c>
      <c r="I2585" s="4" t="s">
        <v>13</v>
      </c>
      <c r="J2585" s="4" t="s">
        <v>14</v>
      </c>
      <c r="K2585" s="2">
        <v>133713.43</v>
      </c>
      <c r="L2585" s="2">
        <v>17667.93</v>
      </c>
      <c r="M2585" s="5">
        <v>1</v>
      </c>
      <c r="N2585" s="2">
        <v>789.68</v>
      </c>
      <c r="O2585" s="2">
        <v>936515.91</v>
      </c>
      <c r="P2585" s="2">
        <v>789183.24</v>
      </c>
      <c r="Q2585" s="2">
        <v>342366.26</v>
      </c>
      <c r="R2585" s="2">
        <v>292636.11</v>
      </c>
      <c r="S2585" s="2">
        <v>15525.12</v>
      </c>
      <c r="T2585" s="2">
        <v>1344158.12</v>
      </c>
      <c r="U2585" s="5">
        <v>3</v>
      </c>
      <c r="V2585" s="6">
        <v>2</v>
      </c>
      <c r="W2585">
        <v>1</v>
      </c>
      <c r="X2585">
        <v>1</v>
      </c>
      <c r="Y2585">
        <v>10</v>
      </c>
      <c r="Z2585" s="5">
        <f t="shared" ca="1" si="120"/>
        <v>5491</v>
      </c>
      <c r="AA2585" s="4" t="str">
        <f t="shared" si="121"/>
        <v>Mid</v>
      </c>
      <c r="AB2585" s="2">
        <f t="shared" si="122"/>
        <v>0.05</v>
      </c>
      <c r="AC2585" s="2">
        <f>banking_clients[[#This Row],[Bank_Loans]] + banking_clients[[#This Row],[Business_Lending]] + banking_clients[[#This Row],[CreditCard_Balance]]</f>
        <v>2281463.7100000004</v>
      </c>
      <c r="AD2585" s="2">
        <f>banking_clients[[#This Row],[Bank_Deposits]] + banking_clients[[#This Row],[Saving_Accounts]] + banking_clients[[#This Row],[ForeignCurrency_Account]] + banking_clients[[#This Row],[Checking_Accounts]]</f>
        <v>1439710.7300000002</v>
      </c>
    </row>
    <row r="2586" spans="1:30" x14ac:dyDescent="0.2">
      <c r="A2586" t="s">
        <v>7609</v>
      </c>
      <c r="B2586" t="s">
        <v>7610</v>
      </c>
      <c r="C2586" s="5">
        <v>79</v>
      </c>
      <c r="D2586">
        <v>14512</v>
      </c>
      <c r="E2586" s="3" t="s">
        <v>7611</v>
      </c>
      <c r="F2586" s="4" t="s">
        <v>310</v>
      </c>
      <c r="G2586" s="4" t="s">
        <v>25</v>
      </c>
      <c r="H2586" s="4" t="s">
        <v>420</v>
      </c>
      <c r="I2586" s="4" t="s">
        <v>13</v>
      </c>
      <c r="J2586" s="4" t="s">
        <v>14</v>
      </c>
      <c r="K2586" s="2">
        <v>442113.95</v>
      </c>
      <c r="L2586" s="2">
        <v>21945</v>
      </c>
      <c r="M2586" s="5">
        <v>1</v>
      </c>
      <c r="N2586" s="2">
        <v>13749.83</v>
      </c>
      <c r="O2586" s="2">
        <v>2538730.13</v>
      </c>
      <c r="P2586" s="2">
        <v>1528432.2</v>
      </c>
      <c r="Q2586" s="2">
        <v>478908.76</v>
      </c>
      <c r="R2586" s="2">
        <v>675057.56</v>
      </c>
      <c r="S2586" s="2">
        <v>47344.2</v>
      </c>
      <c r="T2586" s="2">
        <v>1886286.75</v>
      </c>
      <c r="U2586" s="5">
        <v>2</v>
      </c>
      <c r="V2586" s="6">
        <v>5</v>
      </c>
      <c r="W2586">
        <v>1</v>
      </c>
      <c r="X2586">
        <v>1</v>
      </c>
      <c r="Y2586">
        <v>11</v>
      </c>
      <c r="Z2586" s="5">
        <f t="shared" ca="1" si="120"/>
        <v>2038</v>
      </c>
      <c r="AA2586" s="4" t="str">
        <f t="shared" si="121"/>
        <v>High</v>
      </c>
      <c r="AB2586" s="2">
        <f t="shared" si="122"/>
        <v>0.05</v>
      </c>
      <c r="AC2586" s="2">
        <f>banking_clients[[#This Row],[Bank_Loans]] + banking_clients[[#This Row],[Business_Lending]] + banking_clients[[#This Row],[CreditCard_Balance]]</f>
        <v>4438766.71</v>
      </c>
      <c r="AD2586" s="2">
        <f>banking_clients[[#This Row],[Bank_Deposits]] + banking_clients[[#This Row],[Saving_Accounts]] + banking_clients[[#This Row],[ForeignCurrency_Account]] + banking_clients[[#This Row],[Checking_Accounts]]</f>
        <v>2729742.7199999997</v>
      </c>
    </row>
    <row r="2587" spans="1:30" x14ac:dyDescent="0.2">
      <c r="A2587" t="s">
        <v>7612</v>
      </c>
      <c r="B2587" t="s">
        <v>7613</v>
      </c>
      <c r="C2587" s="5">
        <v>75</v>
      </c>
      <c r="D2587">
        <v>19781</v>
      </c>
      <c r="E2587" s="3" t="s">
        <v>4954</v>
      </c>
      <c r="F2587" s="4" t="s">
        <v>31</v>
      </c>
      <c r="G2587" s="4" t="s">
        <v>25</v>
      </c>
      <c r="H2587" s="4" t="s">
        <v>404</v>
      </c>
      <c r="I2587" s="4" t="s">
        <v>33</v>
      </c>
      <c r="J2587" s="4" t="s">
        <v>34</v>
      </c>
      <c r="K2587" s="2">
        <v>210223.41</v>
      </c>
      <c r="L2587" s="2">
        <v>29360.74</v>
      </c>
      <c r="M2587" s="5">
        <v>2</v>
      </c>
      <c r="N2587" s="2">
        <v>7510.1</v>
      </c>
      <c r="O2587" s="2">
        <v>121701.28</v>
      </c>
      <c r="P2587" s="2">
        <v>1030505.47</v>
      </c>
      <c r="Q2587" s="2">
        <v>253781.2</v>
      </c>
      <c r="R2587" s="2">
        <v>427659.77</v>
      </c>
      <c r="S2587" s="2">
        <v>54330.37</v>
      </c>
      <c r="T2587" s="2">
        <v>711150.97</v>
      </c>
      <c r="U2587" s="5">
        <v>3</v>
      </c>
      <c r="V2587" s="6">
        <v>2</v>
      </c>
      <c r="W2587">
        <v>1</v>
      </c>
      <c r="X2587">
        <v>1</v>
      </c>
      <c r="Y2587">
        <v>12</v>
      </c>
      <c r="Z2587" s="5">
        <f t="shared" ca="1" si="120"/>
        <v>7439</v>
      </c>
      <c r="AA2587" s="4" t="str">
        <f t="shared" si="121"/>
        <v>Mid</v>
      </c>
      <c r="AB2587" s="2">
        <f t="shared" si="122"/>
        <v>0.03</v>
      </c>
      <c r="AC2587" s="2">
        <f>banking_clients[[#This Row],[Bank_Loans]] + banking_clients[[#This Row],[Business_Lending]] + banking_clients[[#This Row],[CreditCard_Balance]]</f>
        <v>840362.35</v>
      </c>
      <c r="AD2587" s="2">
        <f>banking_clients[[#This Row],[Bank_Deposits]] + banking_clients[[#This Row],[Saving_Accounts]] + banking_clients[[#This Row],[ForeignCurrency_Account]] + banking_clients[[#This Row],[Checking_Accounts]]</f>
        <v>1766276.81</v>
      </c>
    </row>
    <row r="2588" spans="1:30" x14ac:dyDescent="0.2">
      <c r="A2588" t="s">
        <v>7614</v>
      </c>
      <c r="B2588" t="s">
        <v>7615</v>
      </c>
      <c r="C2588" s="5">
        <v>60</v>
      </c>
      <c r="D2588">
        <v>27415</v>
      </c>
      <c r="E2588" s="3" t="s">
        <v>7616</v>
      </c>
      <c r="F2588" s="4" t="s">
        <v>68</v>
      </c>
      <c r="G2588" s="4" t="s">
        <v>114</v>
      </c>
      <c r="H2588" s="4" t="s">
        <v>303</v>
      </c>
      <c r="I2588" s="4" t="s">
        <v>33</v>
      </c>
      <c r="J2588" s="4" t="s">
        <v>34</v>
      </c>
      <c r="K2588" s="2">
        <v>223156.5</v>
      </c>
      <c r="L2588" s="2">
        <v>25586.19</v>
      </c>
      <c r="M2588" s="5">
        <v>1</v>
      </c>
      <c r="N2588" s="2">
        <v>1107.52</v>
      </c>
      <c r="O2588" s="2">
        <v>787973.99</v>
      </c>
      <c r="P2588" s="2">
        <v>657031.99</v>
      </c>
      <c r="Q2588" s="2">
        <v>263889.90000000002</v>
      </c>
      <c r="R2588" s="2">
        <v>291140.57</v>
      </c>
      <c r="S2588" s="2">
        <v>9479.84</v>
      </c>
      <c r="T2588" s="2">
        <v>269938.98</v>
      </c>
      <c r="U2588" s="5">
        <v>0</v>
      </c>
      <c r="V2588" s="6">
        <v>2</v>
      </c>
      <c r="W2588">
        <v>2</v>
      </c>
      <c r="X2588">
        <v>1</v>
      </c>
      <c r="Y2588">
        <v>13</v>
      </c>
      <c r="Z2588" s="5">
        <f t="shared" ca="1" si="120"/>
        <v>5691</v>
      </c>
      <c r="AA2588" s="4" t="str">
        <f t="shared" si="121"/>
        <v>Mid</v>
      </c>
      <c r="AB2588" s="2">
        <f t="shared" si="122"/>
        <v>0.03</v>
      </c>
      <c r="AC2588" s="2">
        <f>banking_clients[[#This Row],[Bank_Loans]] + banking_clients[[#This Row],[Business_Lending]] + banking_clients[[#This Row],[CreditCard_Balance]]</f>
        <v>1059020.49</v>
      </c>
      <c r="AD2588" s="2">
        <f>banking_clients[[#This Row],[Bank_Deposits]] + banking_clients[[#This Row],[Saving_Accounts]] + banking_clients[[#This Row],[ForeignCurrency_Account]] + banking_clients[[#This Row],[Checking_Accounts]]</f>
        <v>1221542.3</v>
      </c>
    </row>
    <row r="2589" spans="1:30" x14ac:dyDescent="0.2">
      <c r="A2589" t="s">
        <v>7617</v>
      </c>
      <c r="B2589" t="s">
        <v>7618</v>
      </c>
      <c r="C2589" s="5">
        <v>79</v>
      </c>
      <c r="D2589">
        <v>39907</v>
      </c>
      <c r="E2589" s="3" t="s">
        <v>7619</v>
      </c>
      <c r="F2589" s="4" t="s">
        <v>94</v>
      </c>
      <c r="G2589" s="4" t="s">
        <v>25</v>
      </c>
      <c r="H2589" s="4" t="s">
        <v>203</v>
      </c>
      <c r="I2589" s="4" t="s">
        <v>13</v>
      </c>
      <c r="J2589" s="4" t="s">
        <v>27</v>
      </c>
      <c r="K2589" s="2">
        <v>346125.01</v>
      </c>
      <c r="L2589" s="2">
        <v>6635.21</v>
      </c>
      <c r="M2589" s="5">
        <v>3</v>
      </c>
      <c r="N2589" s="2">
        <v>3076.64</v>
      </c>
      <c r="O2589" s="2">
        <v>561119.35</v>
      </c>
      <c r="P2589" s="2">
        <v>100838.16</v>
      </c>
      <c r="Q2589" s="2">
        <v>93368.66</v>
      </c>
      <c r="R2589" s="2">
        <v>74694.929999999993</v>
      </c>
      <c r="S2589" s="2">
        <v>35345.94</v>
      </c>
      <c r="T2589" s="2">
        <v>341892.6</v>
      </c>
      <c r="U2589" s="5">
        <v>0</v>
      </c>
      <c r="V2589" s="6">
        <v>3</v>
      </c>
      <c r="W2589">
        <v>2</v>
      </c>
      <c r="X2589">
        <v>1</v>
      </c>
      <c r="Y2589">
        <v>14</v>
      </c>
      <c r="Z2589" s="5">
        <f t="shared" ca="1" si="120"/>
        <v>8735</v>
      </c>
      <c r="AA2589" s="4" t="str">
        <f t="shared" si="121"/>
        <v>High</v>
      </c>
      <c r="AB2589" s="2">
        <f t="shared" si="122"/>
        <v>0.05</v>
      </c>
      <c r="AC2589" s="2">
        <f>banking_clients[[#This Row],[Bank_Loans]] + banking_clients[[#This Row],[Business_Lending]] + banking_clients[[#This Row],[CreditCard_Balance]]</f>
        <v>906088.59</v>
      </c>
      <c r="AD2589" s="2">
        <f>banking_clients[[#This Row],[Bank_Deposits]] + banking_clients[[#This Row],[Saving_Accounts]] + banking_clients[[#This Row],[ForeignCurrency_Account]] + banking_clients[[#This Row],[Checking_Accounts]]</f>
        <v>304247.69</v>
      </c>
    </row>
    <row r="2590" spans="1:30" x14ac:dyDescent="0.2">
      <c r="A2590" t="s">
        <v>7620</v>
      </c>
      <c r="B2590" t="s">
        <v>7621</v>
      </c>
      <c r="C2590" s="5">
        <v>83</v>
      </c>
      <c r="D2590">
        <v>12805</v>
      </c>
      <c r="E2590" s="3" t="s">
        <v>7622</v>
      </c>
      <c r="F2590" s="4" t="s">
        <v>574</v>
      </c>
      <c r="G2590" s="4" t="s">
        <v>49</v>
      </c>
      <c r="H2590" s="4" t="s">
        <v>1347</v>
      </c>
      <c r="I2590" s="4" t="s">
        <v>80</v>
      </c>
      <c r="J2590" s="4" t="s">
        <v>27</v>
      </c>
      <c r="K2590" s="2">
        <v>96650.09</v>
      </c>
      <c r="L2590" s="2">
        <v>7967.12</v>
      </c>
      <c r="M2590" s="5">
        <v>1</v>
      </c>
      <c r="N2590" s="2">
        <v>187.15</v>
      </c>
      <c r="O2590" s="2">
        <v>95472.51</v>
      </c>
      <c r="P2590" s="2">
        <v>211848.57</v>
      </c>
      <c r="Q2590" s="2">
        <v>154720.87</v>
      </c>
      <c r="R2590" s="2">
        <v>65815.88</v>
      </c>
      <c r="S2590" s="2">
        <v>13697.78</v>
      </c>
      <c r="T2590" s="2">
        <v>211659.51999999999</v>
      </c>
      <c r="U2590" s="5">
        <v>0</v>
      </c>
      <c r="V2590" s="6">
        <v>1</v>
      </c>
      <c r="W2590">
        <v>3</v>
      </c>
      <c r="X2590">
        <v>2</v>
      </c>
      <c r="Y2590">
        <v>15</v>
      </c>
      <c r="Z2590" s="5">
        <f t="shared" ca="1" si="120"/>
        <v>9324</v>
      </c>
      <c r="AA2590" s="4" t="str">
        <f t="shared" si="121"/>
        <v>Low</v>
      </c>
      <c r="AB2590" s="2">
        <f t="shared" si="122"/>
        <v>0.01</v>
      </c>
      <c r="AC2590" s="2">
        <f>banking_clients[[#This Row],[Bank_Loans]] + banking_clients[[#This Row],[Business_Lending]] + banking_clients[[#This Row],[CreditCard_Balance]]</f>
        <v>307319.18</v>
      </c>
      <c r="AD2590" s="2">
        <f>banking_clients[[#This Row],[Bank_Deposits]] + banking_clients[[#This Row],[Saving_Accounts]] + banking_clients[[#This Row],[ForeignCurrency_Account]] + banking_clients[[#This Row],[Checking_Accounts]]</f>
        <v>446083.10000000003</v>
      </c>
    </row>
    <row r="2591" spans="1:30" x14ac:dyDescent="0.2">
      <c r="A2591" t="s">
        <v>7623</v>
      </c>
      <c r="B2591" t="s">
        <v>7624</v>
      </c>
      <c r="C2591" s="5">
        <v>19</v>
      </c>
      <c r="D2591">
        <v>16909</v>
      </c>
      <c r="E2591" s="3" t="s">
        <v>7625</v>
      </c>
      <c r="F2591" s="4" t="s">
        <v>415</v>
      </c>
      <c r="G2591" s="4" t="s">
        <v>49</v>
      </c>
      <c r="H2591" s="4" t="s">
        <v>235</v>
      </c>
      <c r="I2591" s="4" t="s">
        <v>80</v>
      </c>
      <c r="J2591" s="4" t="s">
        <v>34</v>
      </c>
      <c r="K2591" s="2">
        <v>309043</v>
      </c>
      <c r="L2591" s="2">
        <v>38055.5</v>
      </c>
      <c r="M2591" s="5">
        <v>1</v>
      </c>
      <c r="N2591" s="2">
        <v>7.64</v>
      </c>
      <c r="O2591" s="2">
        <v>251126.15</v>
      </c>
      <c r="P2591" s="2">
        <v>2588381.1</v>
      </c>
      <c r="Q2591" s="2">
        <v>1277598.3600000001</v>
      </c>
      <c r="R2591" s="2">
        <v>320561.03999999998</v>
      </c>
      <c r="S2591" s="2">
        <v>90415.42</v>
      </c>
      <c r="T2591" s="2">
        <v>2316850.54</v>
      </c>
      <c r="U2591" s="5">
        <v>1</v>
      </c>
      <c r="V2591" s="6">
        <v>2</v>
      </c>
      <c r="W2591">
        <v>3</v>
      </c>
      <c r="X2591">
        <v>2</v>
      </c>
      <c r="Y2591">
        <v>16</v>
      </c>
      <c r="Z2591" s="5">
        <f t="shared" ca="1" si="120"/>
        <v>8970</v>
      </c>
      <c r="AA2591" s="4" t="str">
        <f t="shared" si="121"/>
        <v>High</v>
      </c>
      <c r="AB2591" s="2">
        <f t="shared" si="122"/>
        <v>0.01</v>
      </c>
      <c r="AC2591" s="2">
        <f>banking_clients[[#This Row],[Bank_Loans]] + banking_clients[[#This Row],[Business_Lending]] + banking_clients[[#This Row],[CreditCard_Balance]]</f>
        <v>2567984.33</v>
      </c>
      <c r="AD2591" s="2">
        <f>banking_clients[[#This Row],[Bank_Deposits]] + banking_clients[[#This Row],[Saving_Accounts]] + banking_clients[[#This Row],[ForeignCurrency_Account]] + banking_clients[[#This Row],[Checking_Accounts]]</f>
        <v>4276955.92</v>
      </c>
    </row>
    <row r="2592" spans="1:30" x14ac:dyDescent="0.2">
      <c r="A2592" t="s">
        <v>7626</v>
      </c>
      <c r="B2592" t="s">
        <v>7627</v>
      </c>
      <c r="C2592" s="5">
        <v>30</v>
      </c>
      <c r="D2592">
        <v>27486</v>
      </c>
      <c r="E2592" s="3" t="s">
        <v>7628</v>
      </c>
      <c r="F2592" s="4" t="s">
        <v>167</v>
      </c>
      <c r="G2592" s="4" t="s">
        <v>11</v>
      </c>
      <c r="H2592" s="4" t="s">
        <v>812</v>
      </c>
      <c r="I2592" s="4" t="s">
        <v>13</v>
      </c>
      <c r="J2592" s="4" t="s">
        <v>27</v>
      </c>
      <c r="K2592" s="2">
        <v>204852.96</v>
      </c>
      <c r="L2592" s="2">
        <v>25979.200000000001</v>
      </c>
      <c r="M2592" s="5">
        <v>1</v>
      </c>
      <c r="N2592" s="2">
        <v>4597.76</v>
      </c>
      <c r="O2592" s="2">
        <v>607243.26</v>
      </c>
      <c r="P2592" s="2">
        <v>1309431.56</v>
      </c>
      <c r="Q2592" s="2">
        <v>675175.65</v>
      </c>
      <c r="R2592" s="2">
        <v>285210.56</v>
      </c>
      <c r="S2592" s="2">
        <v>91763.71</v>
      </c>
      <c r="T2592" s="2">
        <v>1849181.18</v>
      </c>
      <c r="U2592" s="5">
        <v>3</v>
      </c>
      <c r="V2592" s="6">
        <v>3</v>
      </c>
      <c r="W2592">
        <v>3</v>
      </c>
      <c r="X2592">
        <v>1</v>
      </c>
      <c r="Y2592">
        <v>17</v>
      </c>
      <c r="Z2592" s="5">
        <f t="shared" ca="1" si="120"/>
        <v>3924</v>
      </c>
      <c r="AA2592" s="4" t="str">
        <f t="shared" si="121"/>
        <v>Mid</v>
      </c>
      <c r="AB2592" s="2">
        <f t="shared" si="122"/>
        <v>0.05</v>
      </c>
      <c r="AC2592" s="2">
        <f>banking_clients[[#This Row],[Bank_Loans]] + banking_clients[[#This Row],[Business_Lending]] + banking_clients[[#This Row],[CreditCard_Balance]]</f>
        <v>2461022.1999999997</v>
      </c>
      <c r="AD2592" s="2">
        <f>banking_clients[[#This Row],[Bank_Deposits]] + banking_clients[[#This Row],[Saving_Accounts]] + banking_clients[[#This Row],[ForeignCurrency_Account]] + banking_clients[[#This Row],[Checking_Accounts]]</f>
        <v>2361581.48</v>
      </c>
    </row>
    <row r="2593" spans="1:30" x14ac:dyDescent="0.2">
      <c r="A2593" t="s">
        <v>7629</v>
      </c>
      <c r="B2593" t="s">
        <v>7630</v>
      </c>
      <c r="C2593" s="5">
        <v>18</v>
      </c>
      <c r="D2593">
        <v>32800</v>
      </c>
      <c r="E2593" s="3" t="s">
        <v>7631</v>
      </c>
      <c r="F2593" s="4" t="s">
        <v>109</v>
      </c>
      <c r="G2593" s="4" t="s">
        <v>114</v>
      </c>
      <c r="H2593" s="4" t="s">
        <v>442</v>
      </c>
      <c r="I2593" s="4" t="s">
        <v>13</v>
      </c>
      <c r="J2593" s="4" t="s">
        <v>14</v>
      </c>
      <c r="K2593" s="2">
        <v>18687.5</v>
      </c>
      <c r="L2593" s="2">
        <v>11913.61</v>
      </c>
      <c r="M2593" s="5">
        <v>2</v>
      </c>
      <c r="N2593" s="2">
        <v>1934.47</v>
      </c>
      <c r="O2593" s="2">
        <v>99325.79</v>
      </c>
      <c r="P2593" s="2">
        <v>24813.98</v>
      </c>
      <c r="Q2593" s="2">
        <v>18265.849999999999</v>
      </c>
      <c r="R2593" s="2">
        <v>13120.39</v>
      </c>
      <c r="S2593" s="2">
        <v>6652.25</v>
      </c>
      <c r="T2593" s="2">
        <v>234551.51</v>
      </c>
      <c r="U2593" s="5">
        <v>0</v>
      </c>
      <c r="V2593" s="6">
        <v>1</v>
      </c>
      <c r="W2593">
        <v>3</v>
      </c>
      <c r="X2593">
        <v>2</v>
      </c>
      <c r="Y2593">
        <v>18</v>
      </c>
      <c r="Z2593" s="5">
        <f t="shared" ca="1" si="120"/>
        <v>3068</v>
      </c>
      <c r="AA2593" s="4" t="str">
        <f t="shared" si="121"/>
        <v>Low</v>
      </c>
      <c r="AB2593" s="2">
        <f t="shared" si="122"/>
        <v>0.05</v>
      </c>
      <c r="AC2593" s="2">
        <f>banking_clients[[#This Row],[Bank_Loans]] + banking_clients[[#This Row],[Business_Lending]] + banking_clients[[#This Row],[CreditCard_Balance]]</f>
        <v>335811.76999999996</v>
      </c>
      <c r="AD2593" s="2">
        <f>banking_clients[[#This Row],[Bank_Deposits]] + banking_clients[[#This Row],[Saving_Accounts]] + banking_clients[[#This Row],[ForeignCurrency_Account]] + banking_clients[[#This Row],[Checking_Accounts]]</f>
        <v>62852.469999999994</v>
      </c>
    </row>
    <row r="2594" spans="1:30" x14ac:dyDescent="0.2">
      <c r="A2594" t="s">
        <v>7632</v>
      </c>
      <c r="B2594" t="s">
        <v>7633</v>
      </c>
      <c r="C2594" s="5">
        <v>41</v>
      </c>
      <c r="D2594">
        <v>22276</v>
      </c>
      <c r="E2594" s="3" t="s">
        <v>7634</v>
      </c>
      <c r="F2594" s="4" t="s">
        <v>44</v>
      </c>
      <c r="G2594" s="4" t="s">
        <v>25</v>
      </c>
      <c r="H2594" s="4" t="s">
        <v>1083</v>
      </c>
      <c r="I2594" s="4" t="s">
        <v>13</v>
      </c>
      <c r="J2594" s="4" t="s">
        <v>14</v>
      </c>
      <c r="K2594" s="2">
        <v>121744.14</v>
      </c>
      <c r="L2594" s="2">
        <v>18388.3</v>
      </c>
      <c r="M2594" s="5">
        <v>1</v>
      </c>
      <c r="N2594" s="2">
        <v>69.08</v>
      </c>
      <c r="O2594" s="2">
        <v>673353</v>
      </c>
      <c r="P2594" s="2">
        <v>531829.43000000005</v>
      </c>
      <c r="Q2594" s="2">
        <v>209735.55</v>
      </c>
      <c r="R2594" s="2">
        <v>436849.19</v>
      </c>
      <c r="S2594" s="2">
        <v>6280.59</v>
      </c>
      <c r="T2594" s="2">
        <v>782398.27</v>
      </c>
      <c r="U2594" s="5">
        <v>2</v>
      </c>
      <c r="V2594" s="6">
        <v>2</v>
      </c>
      <c r="W2594">
        <v>3</v>
      </c>
      <c r="X2594">
        <v>1</v>
      </c>
      <c r="Y2594">
        <v>19</v>
      </c>
      <c r="Z2594" s="5">
        <f t="shared" ca="1" si="120"/>
        <v>6825</v>
      </c>
      <c r="AA2594" s="4" t="str">
        <f t="shared" si="121"/>
        <v>Mid</v>
      </c>
      <c r="AB2594" s="2">
        <f t="shared" si="122"/>
        <v>0.05</v>
      </c>
      <c r="AC2594" s="2">
        <f>banking_clients[[#This Row],[Bank_Loans]] + banking_clients[[#This Row],[Business_Lending]] + banking_clients[[#This Row],[CreditCard_Balance]]</f>
        <v>1455820.35</v>
      </c>
      <c r="AD2594" s="2">
        <f>banking_clients[[#This Row],[Bank_Deposits]] + banking_clients[[#This Row],[Saving_Accounts]] + banking_clients[[#This Row],[ForeignCurrency_Account]] + banking_clients[[#This Row],[Checking_Accounts]]</f>
        <v>1184694.76</v>
      </c>
    </row>
    <row r="2595" spans="1:30" x14ac:dyDescent="0.2">
      <c r="A2595" t="s">
        <v>7635</v>
      </c>
      <c r="B2595" t="s">
        <v>7636</v>
      </c>
      <c r="C2595" s="5">
        <v>17</v>
      </c>
      <c r="D2595">
        <v>18725</v>
      </c>
      <c r="E2595" s="3" t="s">
        <v>7637</v>
      </c>
      <c r="F2595" s="4" t="s">
        <v>94</v>
      </c>
      <c r="G2595" s="4" t="s">
        <v>25</v>
      </c>
      <c r="H2595" s="4" t="s">
        <v>420</v>
      </c>
      <c r="I2595" s="4" t="s">
        <v>80</v>
      </c>
      <c r="J2595" s="4" t="s">
        <v>34</v>
      </c>
      <c r="K2595" s="2">
        <v>101046.99</v>
      </c>
      <c r="L2595" s="2">
        <v>56550.8</v>
      </c>
      <c r="M2595" s="5">
        <v>2</v>
      </c>
      <c r="N2595" s="2">
        <v>4228.42</v>
      </c>
      <c r="O2595" s="2">
        <v>961441.02</v>
      </c>
      <c r="P2595" s="2">
        <v>1667275.46</v>
      </c>
      <c r="Q2595" s="2">
        <v>622292.94999999995</v>
      </c>
      <c r="R2595" s="2">
        <v>612547.61</v>
      </c>
      <c r="S2595" s="2">
        <v>50695.85</v>
      </c>
      <c r="T2595" s="2">
        <v>1073375.3899999999</v>
      </c>
      <c r="U2595" s="5">
        <v>3</v>
      </c>
      <c r="V2595" s="6">
        <v>3</v>
      </c>
      <c r="W2595">
        <v>3</v>
      </c>
      <c r="X2595">
        <v>1</v>
      </c>
      <c r="Y2595">
        <v>21</v>
      </c>
      <c r="Z2595" s="5">
        <f t="shared" ca="1" si="120"/>
        <v>2292</v>
      </c>
      <c r="AA2595" s="4" t="str">
        <f t="shared" si="121"/>
        <v>Mid</v>
      </c>
      <c r="AB2595" s="2">
        <f t="shared" si="122"/>
        <v>0.01</v>
      </c>
      <c r="AC2595" s="2">
        <f>banking_clients[[#This Row],[Bank_Loans]] + banking_clients[[#This Row],[Business_Lending]] + banking_clients[[#This Row],[CreditCard_Balance]]</f>
        <v>2039044.8299999998</v>
      </c>
      <c r="AD2595" s="2">
        <f>banking_clients[[#This Row],[Bank_Deposits]] + banking_clients[[#This Row],[Saving_Accounts]] + banking_clients[[#This Row],[ForeignCurrency_Account]] + banking_clients[[#This Row],[Checking_Accounts]]</f>
        <v>2952811.87</v>
      </c>
    </row>
    <row r="2596" spans="1:30" x14ac:dyDescent="0.2">
      <c r="A2596" t="s">
        <v>7638</v>
      </c>
      <c r="B2596" t="s">
        <v>7639</v>
      </c>
      <c r="C2596" s="5">
        <v>23</v>
      </c>
      <c r="D2596">
        <v>21186</v>
      </c>
      <c r="E2596" s="3" t="s">
        <v>7640</v>
      </c>
      <c r="F2596" s="4" t="s">
        <v>177</v>
      </c>
      <c r="G2596" s="4" t="s">
        <v>49</v>
      </c>
      <c r="H2596" s="4" t="s">
        <v>2154</v>
      </c>
      <c r="I2596" s="4" t="s">
        <v>13</v>
      </c>
      <c r="J2596" s="4" t="s">
        <v>34</v>
      </c>
      <c r="K2596" s="2">
        <v>201990.14</v>
      </c>
      <c r="L2596" s="2">
        <v>30222.41</v>
      </c>
      <c r="M2596" s="5">
        <v>1</v>
      </c>
      <c r="N2596" s="2">
        <v>4434.92</v>
      </c>
      <c r="O2596" s="2">
        <v>1174154.6499999999</v>
      </c>
      <c r="P2596" s="2">
        <v>428170.13</v>
      </c>
      <c r="Q2596" s="2">
        <v>178640.52</v>
      </c>
      <c r="R2596" s="2">
        <v>84981.85</v>
      </c>
      <c r="S2596" s="2">
        <v>42678.52</v>
      </c>
      <c r="T2596" s="2">
        <v>217613.89</v>
      </c>
      <c r="U2596" s="5">
        <v>2</v>
      </c>
      <c r="V2596" s="6">
        <v>2</v>
      </c>
      <c r="W2596">
        <v>4</v>
      </c>
      <c r="X2596">
        <v>1</v>
      </c>
      <c r="Y2596">
        <v>22</v>
      </c>
      <c r="Z2596" s="5">
        <f t="shared" ca="1" si="120"/>
        <v>7874</v>
      </c>
      <c r="AA2596" s="4" t="str">
        <f t="shared" si="121"/>
        <v>Mid</v>
      </c>
      <c r="AB2596" s="2">
        <f t="shared" si="122"/>
        <v>0.05</v>
      </c>
      <c r="AC2596" s="2">
        <f>banking_clients[[#This Row],[Bank_Loans]] + banking_clients[[#This Row],[Business_Lending]] + banking_clients[[#This Row],[CreditCard_Balance]]</f>
        <v>1396203.46</v>
      </c>
      <c r="AD2596" s="2">
        <f>banking_clients[[#This Row],[Bank_Deposits]] + banking_clients[[#This Row],[Saving_Accounts]] + banking_clients[[#This Row],[ForeignCurrency_Account]] + banking_clients[[#This Row],[Checking_Accounts]]</f>
        <v>734471.02</v>
      </c>
    </row>
    <row r="2597" spans="1:30" x14ac:dyDescent="0.2">
      <c r="A2597" t="s">
        <v>7641</v>
      </c>
      <c r="B2597" t="s">
        <v>7642</v>
      </c>
      <c r="C2597" s="5">
        <v>79</v>
      </c>
      <c r="D2597">
        <v>8167</v>
      </c>
      <c r="E2597" s="3" t="s">
        <v>5886</v>
      </c>
      <c r="F2597" s="4" t="s">
        <v>158</v>
      </c>
      <c r="G2597" s="4" t="s">
        <v>11</v>
      </c>
      <c r="H2597" s="4" t="s">
        <v>203</v>
      </c>
      <c r="I2597" s="4" t="s">
        <v>33</v>
      </c>
      <c r="J2597" s="4" t="s">
        <v>40</v>
      </c>
      <c r="K2597" s="2">
        <v>165248.57999999999</v>
      </c>
      <c r="L2597" s="2">
        <v>8481.8799999999992</v>
      </c>
      <c r="M2597" s="5">
        <v>1</v>
      </c>
      <c r="N2597" s="2">
        <v>294.8</v>
      </c>
      <c r="O2597" s="2">
        <v>25841.42</v>
      </c>
      <c r="P2597" s="2">
        <v>108209.2</v>
      </c>
      <c r="Q2597" s="2">
        <v>97388.28</v>
      </c>
      <c r="R2597" s="2">
        <v>88082.29</v>
      </c>
      <c r="S2597" s="2">
        <v>8075.1</v>
      </c>
      <c r="T2597" s="2">
        <v>235244.02</v>
      </c>
      <c r="U2597" s="5">
        <v>1</v>
      </c>
      <c r="V2597" s="6">
        <v>2</v>
      </c>
      <c r="W2597">
        <v>4</v>
      </c>
      <c r="X2597">
        <v>1</v>
      </c>
      <c r="Y2597">
        <v>1</v>
      </c>
      <c r="Z2597" s="5">
        <f t="shared" ca="1" si="120"/>
        <v>1381</v>
      </c>
      <c r="AA2597" s="4" t="str">
        <f t="shared" si="121"/>
        <v>Mid</v>
      </c>
      <c r="AB2597" s="2">
        <f t="shared" si="122"/>
        <v>0.03</v>
      </c>
      <c r="AC2597" s="2">
        <f>banking_clients[[#This Row],[Bank_Loans]] + banking_clients[[#This Row],[Business_Lending]] + banking_clients[[#This Row],[CreditCard_Balance]]</f>
        <v>261380.24</v>
      </c>
      <c r="AD2597" s="2">
        <f>banking_clients[[#This Row],[Bank_Deposits]] + banking_clients[[#This Row],[Saving_Accounts]] + banking_clients[[#This Row],[ForeignCurrency_Account]] + banking_clients[[#This Row],[Checking_Accounts]]</f>
        <v>301754.87</v>
      </c>
    </row>
    <row r="2598" spans="1:30" x14ac:dyDescent="0.2">
      <c r="A2598" t="s">
        <v>7643</v>
      </c>
      <c r="B2598" t="s">
        <v>7644</v>
      </c>
      <c r="C2598" s="5">
        <v>26</v>
      </c>
      <c r="D2598">
        <v>18051</v>
      </c>
      <c r="E2598" s="3" t="s">
        <v>2463</v>
      </c>
      <c r="F2598" s="4" t="s">
        <v>315</v>
      </c>
      <c r="G2598" s="4" t="s">
        <v>25</v>
      </c>
      <c r="H2598" s="4" t="s">
        <v>735</v>
      </c>
      <c r="I2598" s="4" t="s">
        <v>80</v>
      </c>
      <c r="J2598" s="4" t="s">
        <v>14</v>
      </c>
      <c r="K2598" s="2">
        <v>429407.79</v>
      </c>
      <c r="L2598" s="2">
        <v>16539.599999999999</v>
      </c>
      <c r="M2598" s="5">
        <v>2</v>
      </c>
      <c r="N2598" s="2">
        <v>149.94999999999999</v>
      </c>
      <c r="O2598" s="2">
        <v>656065.34</v>
      </c>
      <c r="P2598" s="2">
        <v>741521.09</v>
      </c>
      <c r="Q2598" s="2">
        <v>370760.54</v>
      </c>
      <c r="R2598" s="2">
        <v>182908.54</v>
      </c>
      <c r="S2598" s="2">
        <v>67940.929999999993</v>
      </c>
      <c r="T2598" s="2">
        <v>341071.1</v>
      </c>
      <c r="U2598" s="5">
        <v>0</v>
      </c>
      <c r="V2598" s="6">
        <v>4</v>
      </c>
      <c r="W2598">
        <v>3</v>
      </c>
      <c r="X2598">
        <v>2</v>
      </c>
      <c r="Y2598">
        <v>2</v>
      </c>
      <c r="Z2598" s="5">
        <f t="shared" ca="1" si="120"/>
        <v>6787</v>
      </c>
      <c r="AA2598" s="4" t="str">
        <f t="shared" si="121"/>
        <v>High</v>
      </c>
      <c r="AB2598" s="2">
        <f t="shared" si="122"/>
        <v>0.01</v>
      </c>
      <c r="AC2598" s="2">
        <f>banking_clients[[#This Row],[Bank_Loans]] + banking_clients[[#This Row],[Business_Lending]] + banking_clients[[#This Row],[CreditCard_Balance]]</f>
        <v>997286.3899999999</v>
      </c>
      <c r="AD2598" s="2">
        <f>banking_clients[[#This Row],[Bank_Deposits]] + banking_clients[[#This Row],[Saving_Accounts]] + banking_clients[[#This Row],[ForeignCurrency_Account]] + banking_clients[[#This Row],[Checking_Accounts]]</f>
        <v>1363131.1</v>
      </c>
    </row>
    <row r="2599" spans="1:30" x14ac:dyDescent="0.2">
      <c r="A2599" t="s">
        <v>7645</v>
      </c>
      <c r="B2599" t="s">
        <v>7646</v>
      </c>
      <c r="C2599" s="5">
        <v>56</v>
      </c>
      <c r="D2599">
        <v>40683</v>
      </c>
      <c r="E2599" s="3" t="s">
        <v>7647</v>
      </c>
      <c r="F2599" s="4" t="s">
        <v>104</v>
      </c>
      <c r="G2599" s="4" t="s">
        <v>114</v>
      </c>
      <c r="H2599" s="4" t="s">
        <v>526</v>
      </c>
      <c r="I2599" s="4" t="s">
        <v>13</v>
      </c>
      <c r="J2599" s="4" t="s">
        <v>34</v>
      </c>
      <c r="K2599" s="2">
        <v>140967.35999999999</v>
      </c>
      <c r="L2599" s="2">
        <v>52781.599999999999</v>
      </c>
      <c r="M2599" s="5">
        <v>1</v>
      </c>
      <c r="N2599" s="2">
        <v>2087.0100000000002</v>
      </c>
      <c r="O2599" s="2">
        <v>359976.85</v>
      </c>
      <c r="P2599" s="2">
        <v>677419.08</v>
      </c>
      <c r="Q2599" s="2">
        <v>677419.08</v>
      </c>
      <c r="R2599" s="2">
        <v>143665.63</v>
      </c>
      <c r="S2599" s="2">
        <v>19850.599999999999</v>
      </c>
      <c r="T2599" s="2">
        <v>818477.97</v>
      </c>
      <c r="U2599" s="5">
        <v>0</v>
      </c>
      <c r="V2599" s="6">
        <v>3</v>
      </c>
      <c r="W2599">
        <v>1</v>
      </c>
      <c r="X2599">
        <v>2</v>
      </c>
      <c r="Y2599">
        <v>3</v>
      </c>
      <c r="Z2599" s="5">
        <f t="shared" ca="1" si="120"/>
        <v>4619</v>
      </c>
      <c r="AA2599" s="4" t="str">
        <f t="shared" si="121"/>
        <v>Mid</v>
      </c>
      <c r="AB2599" s="2">
        <f t="shared" si="122"/>
        <v>0.05</v>
      </c>
      <c r="AC2599" s="2">
        <f>banking_clients[[#This Row],[Bank_Loans]] + banking_clients[[#This Row],[Business_Lending]] + banking_clients[[#This Row],[CreditCard_Balance]]</f>
        <v>1180541.8299999998</v>
      </c>
      <c r="AD2599" s="2">
        <f>banking_clients[[#This Row],[Bank_Deposits]] + banking_clients[[#This Row],[Saving_Accounts]] + banking_clients[[#This Row],[ForeignCurrency_Account]] + banking_clients[[#This Row],[Checking_Accounts]]</f>
        <v>1518354.39</v>
      </c>
    </row>
    <row r="2600" spans="1:30" x14ac:dyDescent="0.2">
      <c r="A2600" t="s">
        <v>7648</v>
      </c>
      <c r="B2600" t="s">
        <v>7649</v>
      </c>
      <c r="C2600" s="5">
        <v>42</v>
      </c>
      <c r="D2600">
        <v>8393</v>
      </c>
      <c r="E2600" s="3" t="s">
        <v>7650</v>
      </c>
      <c r="F2600" s="4" t="s">
        <v>38</v>
      </c>
      <c r="G2600" s="4" t="s">
        <v>49</v>
      </c>
      <c r="H2600" s="4" t="s">
        <v>123</v>
      </c>
      <c r="I2600" s="4" t="s">
        <v>13</v>
      </c>
      <c r="J2600" s="4" t="s">
        <v>27</v>
      </c>
      <c r="K2600" s="2">
        <v>115916.64</v>
      </c>
      <c r="L2600" s="2">
        <v>19367.2</v>
      </c>
      <c r="M2600" s="5">
        <v>2</v>
      </c>
      <c r="N2600" s="2">
        <v>3469.94</v>
      </c>
      <c r="O2600" s="2">
        <v>209574.56</v>
      </c>
      <c r="P2600" s="2">
        <v>375760.72</v>
      </c>
      <c r="Q2600" s="2">
        <v>189991.38</v>
      </c>
      <c r="R2600" s="2">
        <v>276331.90000000002</v>
      </c>
      <c r="S2600" s="2">
        <v>6797.9</v>
      </c>
      <c r="T2600" s="2">
        <v>494876.64</v>
      </c>
      <c r="U2600" s="5">
        <v>3</v>
      </c>
      <c r="V2600" s="6">
        <v>1</v>
      </c>
      <c r="W2600">
        <v>2</v>
      </c>
      <c r="X2600">
        <v>2</v>
      </c>
      <c r="Y2600">
        <v>4</v>
      </c>
      <c r="Z2600" s="5">
        <f t="shared" ca="1" si="120"/>
        <v>3572</v>
      </c>
      <c r="AA2600" s="4" t="str">
        <f t="shared" si="121"/>
        <v>Mid</v>
      </c>
      <c r="AB2600" s="2">
        <f t="shared" si="122"/>
        <v>0.05</v>
      </c>
      <c r="AC2600" s="2">
        <f>banking_clients[[#This Row],[Bank_Loans]] + banking_clients[[#This Row],[Business_Lending]] + banking_clients[[#This Row],[CreditCard_Balance]]</f>
        <v>707921.1399999999</v>
      </c>
      <c r="AD2600" s="2">
        <f>banking_clients[[#This Row],[Bank_Deposits]] + banking_clients[[#This Row],[Saving_Accounts]] + banking_clients[[#This Row],[ForeignCurrency_Account]] + banking_clients[[#This Row],[Checking_Accounts]]</f>
        <v>848881.9</v>
      </c>
    </row>
    <row r="2601" spans="1:30" x14ac:dyDescent="0.2">
      <c r="A2601" t="s">
        <v>7651</v>
      </c>
      <c r="B2601" t="s">
        <v>7652</v>
      </c>
      <c r="C2601" s="5">
        <v>45</v>
      </c>
      <c r="D2601">
        <v>28262</v>
      </c>
      <c r="E2601" s="3" t="s">
        <v>3613</v>
      </c>
      <c r="F2601" s="4" t="s">
        <v>78</v>
      </c>
      <c r="G2601" s="4" t="s">
        <v>25</v>
      </c>
      <c r="H2601" s="4" t="s">
        <v>1083</v>
      </c>
      <c r="I2601" s="4" t="s">
        <v>33</v>
      </c>
      <c r="J2601" s="4" t="s">
        <v>34</v>
      </c>
      <c r="K2601" s="2">
        <v>114733.13</v>
      </c>
      <c r="L2601" s="2">
        <v>7229.12</v>
      </c>
      <c r="M2601" s="5">
        <v>1</v>
      </c>
      <c r="N2601" s="2">
        <v>1232.8499999999999</v>
      </c>
      <c r="O2601" s="2">
        <v>91949.02</v>
      </c>
      <c r="P2601" s="2">
        <v>550649.80000000005</v>
      </c>
      <c r="Q2601" s="2">
        <v>258235.77</v>
      </c>
      <c r="R2601" s="2">
        <v>78989.759999999995</v>
      </c>
      <c r="S2601" s="2">
        <v>36592.9</v>
      </c>
      <c r="T2601" s="2">
        <v>999849.01</v>
      </c>
      <c r="U2601" s="5">
        <v>1</v>
      </c>
      <c r="V2601" s="6">
        <v>1</v>
      </c>
      <c r="W2601">
        <v>3</v>
      </c>
      <c r="X2601">
        <v>1</v>
      </c>
      <c r="Y2601">
        <v>8</v>
      </c>
      <c r="Z2601" s="5">
        <f t="shared" ca="1" si="120"/>
        <v>2539</v>
      </c>
      <c r="AA2601" s="4" t="str">
        <f t="shared" si="121"/>
        <v>Mid</v>
      </c>
      <c r="AB2601" s="2">
        <f t="shared" si="122"/>
        <v>0.03</v>
      </c>
      <c r="AC2601" s="2">
        <f>banking_clients[[#This Row],[Bank_Loans]] + banking_clients[[#This Row],[Business_Lending]] + banking_clients[[#This Row],[CreditCard_Balance]]</f>
        <v>1093030.8800000001</v>
      </c>
      <c r="AD2601" s="2">
        <f>banking_clients[[#This Row],[Bank_Deposits]] + banking_clients[[#This Row],[Saving_Accounts]] + banking_clients[[#This Row],[ForeignCurrency_Account]] + banking_clients[[#This Row],[Checking_Accounts]]</f>
        <v>924468.2300000001</v>
      </c>
    </row>
    <row r="2602" spans="1:30" x14ac:dyDescent="0.2">
      <c r="A2602" t="s">
        <v>7653</v>
      </c>
      <c r="B2602" t="s">
        <v>7654</v>
      </c>
      <c r="C2602" s="5">
        <v>73</v>
      </c>
      <c r="D2602">
        <v>23468</v>
      </c>
      <c r="E2602" s="3" t="s">
        <v>7655</v>
      </c>
      <c r="F2602" s="4" t="s">
        <v>144</v>
      </c>
      <c r="G2602" s="4" t="s">
        <v>114</v>
      </c>
      <c r="H2602" s="4" t="s">
        <v>397</v>
      </c>
      <c r="I2602" s="4" t="s">
        <v>80</v>
      </c>
      <c r="J2602" s="4" t="s">
        <v>14</v>
      </c>
      <c r="K2602" s="2">
        <v>251704.69</v>
      </c>
      <c r="L2602" s="2">
        <v>30770.25</v>
      </c>
      <c r="M2602" s="5">
        <v>1</v>
      </c>
      <c r="N2602" s="2">
        <v>9856.35</v>
      </c>
      <c r="O2602" s="2">
        <v>136945.20000000001</v>
      </c>
      <c r="P2602" s="2">
        <v>2214193.38</v>
      </c>
      <c r="Q2602" s="2">
        <v>553548.35</v>
      </c>
      <c r="R2602" s="2">
        <v>1141100.3700000001</v>
      </c>
      <c r="S2602" s="2">
        <v>27807.15</v>
      </c>
      <c r="T2602" s="2">
        <v>726660.9</v>
      </c>
      <c r="U2602" s="5">
        <v>3</v>
      </c>
      <c r="V2602" s="6">
        <v>3</v>
      </c>
      <c r="W2602">
        <v>4</v>
      </c>
      <c r="X2602">
        <v>1</v>
      </c>
      <c r="Y2602">
        <v>9</v>
      </c>
      <c r="Z2602" s="5">
        <f t="shared" ca="1" si="120"/>
        <v>8795</v>
      </c>
      <c r="AA2602" s="4" t="str">
        <f t="shared" si="121"/>
        <v>Mid</v>
      </c>
      <c r="AB2602" s="2">
        <f t="shared" si="122"/>
        <v>0.01</v>
      </c>
      <c r="AC2602" s="2">
        <f>banking_clients[[#This Row],[Bank_Loans]] + banking_clients[[#This Row],[Business_Lending]] + banking_clients[[#This Row],[CreditCard_Balance]]</f>
        <v>873462.45000000007</v>
      </c>
      <c r="AD2602" s="2">
        <f>banking_clients[[#This Row],[Bank_Deposits]] + banking_clients[[#This Row],[Saving_Accounts]] + banking_clients[[#This Row],[ForeignCurrency_Account]] + banking_clients[[#This Row],[Checking_Accounts]]</f>
        <v>3936649.25</v>
      </c>
    </row>
    <row r="2603" spans="1:30" x14ac:dyDescent="0.2">
      <c r="A2603" t="s">
        <v>7656</v>
      </c>
      <c r="B2603" t="s">
        <v>7657</v>
      </c>
      <c r="C2603" s="5">
        <v>30</v>
      </c>
      <c r="D2603">
        <v>11651</v>
      </c>
      <c r="E2603" s="3" t="s">
        <v>7658</v>
      </c>
      <c r="F2603" s="4" t="s">
        <v>315</v>
      </c>
      <c r="G2603" s="4" t="s">
        <v>25</v>
      </c>
      <c r="H2603" s="4" t="s">
        <v>54</v>
      </c>
      <c r="I2603" s="4" t="s">
        <v>13</v>
      </c>
      <c r="J2603" s="4" t="s">
        <v>40</v>
      </c>
      <c r="K2603" s="2">
        <v>282952.68</v>
      </c>
      <c r="L2603" s="2">
        <v>52922.58</v>
      </c>
      <c r="M2603" s="5">
        <v>1</v>
      </c>
      <c r="N2603" s="2">
        <v>8432.6299999999992</v>
      </c>
      <c r="O2603" s="2">
        <v>727530.48</v>
      </c>
      <c r="P2603" s="2">
        <v>481184.56</v>
      </c>
      <c r="Q2603" s="2">
        <v>126627.52</v>
      </c>
      <c r="R2603" s="2">
        <v>246923.66</v>
      </c>
      <c r="S2603" s="2">
        <v>92195.92</v>
      </c>
      <c r="T2603" s="2">
        <v>2413215.1</v>
      </c>
      <c r="U2603" s="5">
        <v>2</v>
      </c>
      <c r="V2603" s="6">
        <v>3</v>
      </c>
      <c r="W2603">
        <v>1</v>
      </c>
      <c r="X2603">
        <v>1</v>
      </c>
      <c r="Y2603">
        <v>10</v>
      </c>
      <c r="Z2603" s="5">
        <f t="shared" ca="1" si="120"/>
        <v>8635</v>
      </c>
      <c r="AA2603" s="4" t="str">
        <f t="shared" si="121"/>
        <v>Mid</v>
      </c>
      <c r="AB2603" s="2">
        <f t="shared" si="122"/>
        <v>0.05</v>
      </c>
      <c r="AC2603" s="2">
        <f>banking_clients[[#This Row],[Bank_Loans]] + banking_clients[[#This Row],[Business_Lending]] + banking_clients[[#This Row],[CreditCard_Balance]]</f>
        <v>3149178.21</v>
      </c>
      <c r="AD2603" s="2">
        <f>banking_clients[[#This Row],[Bank_Deposits]] + banking_clients[[#This Row],[Saving_Accounts]] + banking_clients[[#This Row],[ForeignCurrency_Account]] + banking_clients[[#This Row],[Checking_Accounts]]</f>
        <v>946931.66</v>
      </c>
    </row>
    <row r="2604" spans="1:30" x14ac:dyDescent="0.2">
      <c r="A2604" t="s">
        <v>7659</v>
      </c>
      <c r="B2604" t="s">
        <v>7660</v>
      </c>
      <c r="C2604" s="5">
        <v>67</v>
      </c>
      <c r="D2604">
        <v>14561</v>
      </c>
      <c r="E2604" s="3" t="s">
        <v>7233</v>
      </c>
      <c r="F2604" s="4" t="s">
        <v>73</v>
      </c>
      <c r="G2604" s="4" t="s">
        <v>11</v>
      </c>
      <c r="H2604" s="4" t="s">
        <v>373</v>
      </c>
      <c r="I2604" s="4" t="s">
        <v>33</v>
      </c>
      <c r="J2604" s="4" t="s">
        <v>40</v>
      </c>
      <c r="K2604" s="2">
        <v>180332.33</v>
      </c>
      <c r="L2604" s="2">
        <v>43263.48</v>
      </c>
      <c r="M2604" s="5">
        <v>3</v>
      </c>
      <c r="N2604" s="2">
        <v>8812.4</v>
      </c>
      <c r="O2604" s="2">
        <v>2226593.54</v>
      </c>
      <c r="P2604" s="2">
        <v>869859.48</v>
      </c>
      <c r="Q2604" s="2">
        <v>325495.81</v>
      </c>
      <c r="R2604" s="2">
        <v>155564.54999999999</v>
      </c>
      <c r="S2604" s="2">
        <v>16334.8</v>
      </c>
      <c r="T2604" s="2">
        <v>2847340.08</v>
      </c>
      <c r="U2604" s="5">
        <v>2</v>
      </c>
      <c r="V2604" s="6">
        <v>3</v>
      </c>
      <c r="W2604">
        <v>1</v>
      </c>
      <c r="X2604">
        <v>1</v>
      </c>
      <c r="Y2604">
        <v>11</v>
      </c>
      <c r="Z2604" s="5">
        <f t="shared" ca="1" si="120"/>
        <v>8826</v>
      </c>
      <c r="AA2604" s="4" t="str">
        <f t="shared" si="121"/>
        <v>Mid</v>
      </c>
      <c r="AB2604" s="2">
        <f t="shared" si="122"/>
        <v>0.03</v>
      </c>
      <c r="AC2604" s="2">
        <f>banking_clients[[#This Row],[Bank_Loans]] + banking_clients[[#This Row],[Business_Lending]] + banking_clients[[#This Row],[CreditCard_Balance]]</f>
        <v>5082746.0200000005</v>
      </c>
      <c r="AD2604" s="2">
        <f>banking_clients[[#This Row],[Bank_Deposits]] + banking_clients[[#This Row],[Saving_Accounts]] + banking_clients[[#This Row],[ForeignCurrency_Account]] + banking_clients[[#This Row],[Checking_Accounts]]</f>
        <v>1367254.6400000001</v>
      </c>
    </row>
    <row r="2605" spans="1:30" x14ac:dyDescent="0.2">
      <c r="A2605" t="s">
        <v>7661</v>
      </c>
      <c r="B2605" t="s">
        <v>7662</v>
      </c>
      <c r="C2605" s="5">
        <v>76</v>
      </c>
      <c r="D2605">
        <v>3160</v>
      </c>
      <c r="E2605" s="3" t="s">
        <v>6992</v>
      </c>
      <c r="F2605" s="4" t="s">
        <v>73</v>
      </c>
      <c r="G2605" s="4" t="s">
        <v>25</v>
      </c>
      <c r="H2605" s="4" t="s">
        <v>438</v>
      </c>
      <c r="I2605" s="4" t="s">
        <v>80</v>
      </c>
      <c r="J2605" s="4" t="s">
        <v>34</v>
      </c>
      <c r="K2605" s="2">
        <v>45199.26</v>
      </c>
      <c r="L2605" s="2">
        <v>29204.84</v>
      </c>
      <c r="M2605" s="5">
        <v>1</v>
      </c>
      <c r="N2605" s="2">
        <v>1838.56</v>
      </c>
      <c r="O2605" s="2">
        <v>268609.52</v>
      </c>
      <c r="P2605" s="2">
        <v>67632.210000000006</v>
      </c>
      <c r="Q2605" s="2">
        <v>97690.97</v>
      </c>
      <c r="R2605" s="2">
        <v>27278.32</v>
      </c>
      <c r="S2605" s="2">
        <v>10005.98</v>
      </c>
      <c r="T2605" s="2">
        <v>82071.45</v>
      </c>
      <c r="U2605" s="5">
        <v>0</v>
      </c>
      <c r="V2605" s="6">
        <v>1</v>
      </c>
      <c r="W2605">
        <v>1</v>
      </c>
      <c r="X2605">
        <v>1</v>
      </c>
      <c r="Y2605">
        <v>12</v>
      </c>
      <c r="Z2605" s="5">
        <f t="shared" ca="1" si="120"/>
        <v>2258</v>
      </c>
      <c r="AA2605" s="4" t="str">
        <f t="shared" si="121"/>
        <v>Low</v>
      </c>
      <c r="AB2605" s="2">
        <f t="shared" si="122"/>
        <v>0.01</v>
      </c>
      <c r="AC2605" s="2">
        <f>banking_clients[[#This Row],[Bank_Loans]] + banking_clients[[#This Row],[Business_Lending]] + banking_clients[[#This Row],[CreditCard_Balance]]</f>
        <v>352519.53</v>
      </c>
      <c r="AD2605" s="2">
        <f>banking_clients[[#This Row],[Bank_Deposits]] + banking_clients[[#This Row],[Saving_Accounts]] + banking_clients[[#This Row],[ForeignCurrency_Account]] + banking_clients[[#This Row],[Checking_Accounts]]</f>
        <v>202607.47999999998</v>
      </c>
    </row>
    <row r="2606" spans="1:30" x14ac:dyDescent="0.2">
      <c r="A2606" t="s">
        <v>7663</v>
      </c>
      <c r="B2606" t="s">
        <v>7664</v>
      </c>
      <c r="C2606" s="5">
        <v>35</v>
      </c>
      <c r="D2606">
        <v>42666</v>
      </c>
      <c r="E2606" s="3" t="s">
        <v>7665</v>
      </c>
      <c r="F2606" s="4" t="s">
        <v>24</v>
      </c>
      <c r="G2606" s="4" t="s">
        <v>11</v>
      </c>
      <c r="H2606" s="4" t="s">
        <v>20</v>
      </c>
      <c r="I2606" s="4" t="s">
        <v>33</v>
      </c>
      <c r="J2606" s="4" t="s">
        <v>14</v>
      </c>
      <c r="K2606" s="2">
        <v>51431.35</v>
      </c>
      <c r="L2606" s="2">
        <v>24151.17</v>
      </c>
      <c r="M2606" s="5">
        <v>3</v>
      </c>
      <c r="N2606" s="2">
        <v>3418.04</v>
      </c>
      <c r="O2606" s="2">
        <v>587904.04</v>
      </c>
      <c r="P2606" s="2">
        <v>788559.56</v>
      </c>
      <c r="Q2606" s="2">
        <v>314191.7</v>
      </c>
      <c r="R2606" s="2">
        <v>265646</v>
      </c>
      <c r="S2606" s="2">
        <v>28252.95</v>
      </c>
      <c r="T2606" s="2">
        <v>208792.19</v>
      </c>
      <c r="U2606" s="5">
        <v>1</v>
      </c>
      <c r="V2606" s="6">
        <v>1</v>
      </c>
      <c r="W2606">
        <v>2</v>
      </c>
      <c r="X2606">
        <v>1</v>
      </c>
      <c r="Y2606">
        <v>13</v>
      </c>
      <c r="Z2606" s="5">
        <f t="shared" ca="1" si="120"/>
        <v>10622</v>
      </c>
      <c r="AA2606" s="4" t="str">
        <f t="shared" si="121"/>
        <v>Low</v>
      </c>
      <c r="AB2606" s="2">
        <f t="shared" si="122"/>
        <v>0.03</v>
      </c>
      <c r="AC2606" s="2">
        <f>banking_clients[[#This Row],[Bank_Loans]] + banking_clients[[#This Row],[Business_Lending]] + banking_clients[[#This Row],[CreditCard_Balance]]</f>
        <v>800114.27</v>
      </c>
      <c r="AD2606" s="2">
        <f>banking_clients[[#This Row],[Bank_Deposits]] + banking_clients[[#This Row],[Saving_Accounts]] + banking_clients[[#This Row],[ForeignCurrency_Account]] + banking_clients[[#This Row],[Checking_Accounts]]</f>
        <v>1396650.21</v>
      </c>
    </row>
    <row r="2607" spans="1:30" x14ac:dyDescent="0.2">
      <c r="A2607" t="s">
        <v>7666</v>
      </c>
      <c r="B2607" t="s">
        <v>7667</v>
      </c>
      <c r="C2607" s="5">
        <v>75</v>
      </c>
      <c r="D2607">
        <v>3115</v>
      </c>
      <c r="E2607" s="3" t="s">
        <v>7668</v>
      </c>
      <c r="F2607" s="4" t="s">
        <v>243</v>
      </c>
      <c r="G2607" s="4" t="s">
        <v>49</v>
      </c>
      <c r="H2607" s="4" t="s">
        <v>507</v>
      </c>
      <c r="I2607" s="4" t="s">
        <v>13</v>
      </c>
      <c r="J2607" s="4" t="s">
        <v>14</v>
      </c>
      <c r="K2607" s="2">
        <v>111317.58</v>
      </c>
      <c r="L2607" s="2">
        <v>33229.800000000003</v>
      </c>
      <c r="M2607" s="5">
        <v>2</v>
      </c>
      <c r="N2607" s="2">
        <v>3369.47</v>
      </c>
      <c r="O2607" s="2">
        <v>745633.35</v>
      </c>
      <c r="P2607" s="2">
        <v>229870.48</v>
      </c>
      <c r="Q2607" s="2">
        <v>200614.23</v>
      </c>
      <c r="R2607" s="2">
        <v>215158.77</v>
      </c>
      <c r="S2607" s="2">
        <v>6517.67</v>
      </c>
      <c r="T2607" s="2">
        <v>898980.39</v>
      </c>
      <c r="U2607" s="5">
        <v>2</v>
      </c>
      <c r="V2607" s="6">
        <v>4</v>
      </c>
      <c r="W2607">
        <v>2</v>
      </c>
      <c r="X2607">
        <v>2</v>
      </c>
      <c r="Y2607">
        <v>14</v>
      </c>
      <c r="Z2607" s="5">
        <f t="shared" ca="1" si="120"/>
        <v>7693</v>
      </c>
      <c r="AA2607" s="4" t="str">
        <f t="shared" si="121"/>
        <v>Mid</v>
      </c>
      <c r="AB2607" s="2">
        <f t="shared" si="122"/>
        <v>0.05</v>
      </c>
      <c r="AC2607" s="2">
        <f>banking_clients[[#This Row],[Bank_Loans]] + banking_clients[[#This Row],[Business_Lending]] + banking_clients[[#This Row],[CreditCard_Balance]]</f>
        <v>1647983.21</v>
      </c>
      <c r="AD2607" s="2">
        <f>banking_clients[[#This Row],[Bank_Deposits]] + banking_clients[[#This Row],[Saving_Accounts]] + banking_clients[[#This Row],[ForeignCurrency_Account]] + banking_clients[[#This Row],[Checking_Accounts]]</f>
        <v>652161.15</v>
      </c>
    </row>
    <row r="2608" spans="1:30" x14ac:dyDescent="0.2">
      <c r="A2608" t="s">
        <v>7669</v>
      </c>
      <c r="B2608" t="s">
        <v>7670</v>
      </c>
      <c r="C2608" s="5">
        <v>26</v>
      </c>
      <c r="D2608">
        <v>33955</v>
      </c>
      <c r="E2608" s="3" t="s">
        <v>5439</v>
      </c>
      <c r="F2608" s="4" t="s">
        <v>182</v>
      </c>
      <c r="G2608" s="4" t="s">
        <v>11</v>
      </c>
      <c r="H2608" s="4" t="s">
        <v>1011</v>
      </c>
      <c r="I2608" s="4" t="s">
        <v>33</v>
      </c>
      <c r="J2608" s="4" t="s">
        <v>34</v>
      </c>
      <c r="K2608" s="2">
        <v>108265</v>
      </c>
      <c r="L2608" s="2">
        <v>9449.4599999999991</v>
      </c>
      <c r="M2608" s="5">
        <v>1</v>
      </c>
      <c r="N2608" s="2">
        <v>2555.9299999999998</v>
      </c>
      <c r="O2608" s="2">
        <v>410837.33</v>
      </c>
      <c r="P2608" s="2">
        <v>145605.38</v>
      </c>
      <c r="Q2608" s="2">
        <v>44314.68</v>
      </c>
      <c r="R2608" s="2">
        <v>100277.79</v>
      </c>
      <c r="S2608" s="2">
        <v>7987.31</v>
      </c>
      <c r="T2608" s="2">
        <v>429344.11</v>
      </c>
      <c r="U2608" s="5">
        <v>0</v>
      </c>
      <c r="V2608" s="6">
        <v>1</v>
      </c>
      <c r="W2608">
        <v>3</v>
      </c>
      <c r="X2608">
        <v>1</v>
      </c>
      <c r="Y2608">
        <v>15</v>
      </c>
      <c r="Z2608" s="5">
        <f t="shared" ca="1" si="120"/>
        <v>5516</v>
      </c>
      <c r="AA2608" s="4" t="str">
        <f t="shared" si="121"/>
        <v>Mid</v>
      </c>
      <c r="AB2608" s="2">
        <f t="shared" si="122"/>
        <v>0.03</v>
      </c>
      <c r="AC2608" s="2">
        <f>banking_clients[[#This Row],[Bank_Loans]] + banking_clients[[#This Row],[Business_Lending]] + banking_clients[[#This Row],[CreditCard_Balance]]</f>
        <v>842737.37</v>
      </c>
      <c r="AD2608" s="2">
        <f>banking_clients[[#This Row],[Bank_Deposits]] + banking_clients[[#This Row],[Saving_Accounts]] + banking_clients[[#This Row],[ForeignCurrency_Account]] + banking_clients[[#This Row],[Checking_Accounts]]</f>
        <v>298185.15999999997</v>
      </c>
    </row>
    <row r="2609" spans="1:30" x14ac:dyDescent="0.2">
      <c r="A2609" t="s">
        <v>7671</v>
      </c>
      <c r="B2609" t="s">
        <v>7672</v>
      </c>
      <c r="C2609" s="5">
        <v>75</v>
      </c>
      <c r="D2609">
        <v>17836</v>
      </c>
      <c r="E2609" s="3" t="s">
        <v>7673</v>
      </c>
      <c r="F2609" s="4" t="s">
        <v>295</v>
      </c>
      <c r="G2609" s="4" t="s">
        <v>25</v>
      </c>
      <c r="H2609" s="4" t="s">
        <v>1354</v>
      </c>
      <c r="I2609" s="4" t="s">
        <v>80</v>
      </c>
      <c r="J2609" s="4" t="s">
        <v>27</v>
      </c>
      <c r="K2609" s="2">
        <v>134574.35</v>
      </c>
      <c r="L2609" s="2">
        <v>58154.06</v>
      </c>
      <c r="M2609" s="5">
        <v>3</v>
      </c>
      <c r="N2609" s="2">
        <v>10211.299999999999</v>
      </c>
      <c r="O2609" s="2">
        <v>356455.55</v>
      </c>
      <c r="P2609" s="2">
        <v>2100661.04</v>
      </c>
      <c r="Q2609" s="2">
        <v>380744.81</v>
      </c>
      <c r="R2609" s="2">
        <v>997420.12</v>
      </c>
      <c r="S2609" s="2">
        <v>106490.02</v>
      </c>
      <c r="T2609" s="2">
        <v>1097745.28</v>
      </c>
      <c r="U2609" s="5">
        <v>2</v>
      </c>
      <c r="V2609" s="6">
        <v>4</v>
      </c>
      <c r="W2609">
        <v>3</v>
      </c>
      <c r="X2609">
        <v>1</v>
      </c>
      <c r="Y2609">
        <v>1</v>
      </c>
      <c r="Z2609" s="5">
        <f t="shared" ca="1" si="120"/>
        <v>8129</v>
      </c>
      <c r="AA2609" s="4" t="str">
        <f t="shared" si="121"/>
        <v>Mid</v>
      </c>
      <c r="AB2609" s="2">
        <f t="shared" si="122"/>
        <v>0.01</v>
      </c>
      <c r="AC2609" s="2">
        <f>banking_clients[[#This Row],[Bank_Loans]] + banking_clients[[#This Row],[Business_Lending]] + banking_clients[[#This Row],[CreditCard_Balance]]</f>
        <v>1464412.1300000001</v>
      </c>
      <c r="AD2609" s="2">
        <f>banking_clients[[#This Row],[Bank_Deposits]] + banking_clients[[#This Row],[Saving_Accounts]] + banking_clients[[#This Row],[ForeignCurrency_Account]] + banking_clients[[#This Row],[Checking_Accounts]]</f>
        <v>3585315.99</v>
      </c>
    </row>
    <row r="2610" spans="1:30" x14ac:dyDescent="0.2">
      <c r="A2610" t="s">
        <v>7674</v>
      </c>
      <c r="B2610" t="s">
        <v>7675</v>
      </c>
      <c r="C2610" s="5">
        <v>81</v>
      </c>
      <c r="D2610">
        <v>7753</v>
      </c>
      <c r="E2610" s="3" t="s">
        <v>247</v>
      </c>
      <c r="F2610" s="4" t="s">
        <v>131</v>
      </c>
      <c r="G2610" s="4" t="s">
        <v>114</v>
      </c>
      <c r="H2610" s="4" t="s">
        <v>1800</v>
      </c>
      <c r="I2610" s="4" t="s">
        <v>33</v>
      </c>
      <c r="J2610" s="4" t="s">
        <v>14</v>
      </c>
      <c r="K2610" s="2">
        <v>188217.24</v>
      </c>
      <c r="L2610" s="2">
        <v>29859.52</v>
      </c>
      <c r="M2610" s="5">
        <v>2</v>
      </c>
      <c r="N2610" s="2">
        <v>589.9</v>
      </c>
      <c r="O2610" s="2">
        <v>164965.57</v>
      </c>
      <c r="P2610" s="2">
        <v>166547.67000000001</v>
      </c>
      <c r="Q2610" s="2">
        <v>164465.82999999999</v>
      </c>
      <c r="R2610" s="2">
        <v>38909.699999999997</v>
      </c>
      <c r="S2610" s="2">
        <v>13642.5</v>
      </c>
      <c r="T2610" s="2">
        <v>849630.67</v>
      </c>
      <c r="U2610" s="5">
        <v>3</v>
      </c>
      <c r="V2610" s="6">
        <v>2</v>
      </c>
      <c r="W2610">
        <v>3</v>
      </c>
      <c r="X2610">
        <v>1</v>
      </c>
      <c r="Y2610">
        <v>2</v>
      </c>
      <c r="Z2610" s="5">
        <f t="shared" ca="1" si="120"/>
        <v>2685</v>
      </c>
      <c r="AA2610" s="4" t="str">
        <f t="shared" si="121"/>
        <v>Mid</v>
      </c>
      <c r="AB2610" s="2">
        <f t="shared" si="122"/>
        <v>0.03</v>
      </c>
      <c r="AC2610" s="2">
        <f>banking_clients[[#This Row],[Bank_Loans]] + banking_clients[[#This Row],[Business_Lending]] + banking_clients[[#This Row],[CreditCard_Balance]]</f>
        <v>1015186.14</v>
      </c>
      <c r="AD2610" s="2">
        <f>banking_clients[[#This Row],[Bank_Deposits]] + banking_clients[[#This Row],[Saving_Accounts]] + banking_clients[[#This Row],[ForeignCurrency_Account]] + banking_clients[[#This Row],[Checking_Accounts]]</f>
        <v>383565.69999999995</v>
      </c>
    </row>
    <row r="2611" spans="1:30" x14ac:dyDescent="0.2">
      <c r="A2611" t="s">
        <v>7676</v>
      </c>
      <c r="B2611" t="s">
        <v>7677</v>
      </c>
      <c r="C2611" s="5">
        <v>27</v>
      </c>
      <c r="D2611">
        <v>4604</v>
      </c>
      <c r="E2611" s="3" t="s">
        <v>7678</v>
      </c>
      <c r="F2611" s="4" t="s">
        <v>84</v>
      </c>
      <c r="G2611" s="4" t="s">
        <v>49</v>
      </c>
      <c r="H2611" s="4" t="s">
        <v>50</v>
      </c>
      <c r="I2611" s="4" t="s">
        <v>13</v>
      </c>
      <c r="J2611" s="4" t="s">
        <v>14</v>
      </c>
      <c r="K2611" s="2">
        <v>368461.72</v>
      </c>
      <c r="L2611" s="2">
        <v>8461.26</v>
      </c>
      <c r="M2611" s="5">
        <v>1</v>
      </c>
      <c r="N2611" s="2">
        <v>5088.7</v>
      </c>
      <c r="O2611" s="2">
        <v>1183891.5900000001</v>
      </c>
      <c r="P2611" s="2">
        <v>189500.54</v>
      </c>
      <c r="Q2611" s="2">
        <v>69111.960000000006</v>
      </c>
      <c r="R2611" s="2">
        <v>186134.12</v>
      </c>
      <c r="S2611" s="2">
        <v>62583.96</v>
      </c>
      <c r="T2611" s="2">
        <v>1661704.39</v>
      </c>
      <c r="U2611" s="5">
        <v>1</v>
      </c>
      <c r="V2611" s="6">
        <v>3</v>
      </c>
      <c r="W2611">
        <v>3</v>
      </c>
      <c r="X2611">
        <v>2</v>
      </c>
      <c r="Y2611">
        <v>3</v>
      </c>
      <c r="Z2611" s="5">
        <f t="shared" ca="1" si="120"/>
        <v>1921</v>
      </c>
      <c r="AA2611" s="4" t="str">
        <f t="shared" si="121"/>
        <v>High</v>
      </c>
      <c r="AB2611" s="2">
        <f t="shared" si="122"/>
        <v>0.05</v>
      </c>
      <c r="AC2611" s="2">
        <f>banking_clients[[#This Row],[Bank_Loans]] + banking_clients[[#This Row],[Business_Lending]] + banking_clients[[#This Row],[CreditCard_Balance]]</f>
        <v>2850684.68</v>
      </c>
      <c r="AD2611" s="2">
        <f>banking_clients[[#This Row],[Bank_Deposits]] + banking_clients[[#This Row],[Saving_Accounts]] + banking_clients[[#This Row],[ForeignCurrency_Account]] + banking_clients[[#This Row],[Checking_Accounts]]</f>
        <v>507330.58000000007</v>
      </c>
    </row>
    <row r="2612" spans="1:30" x14ac:dyDescent="0.2">
      <c r="A2612" t="s">
        <v>7679</v>
      </c>
      <c r="B2612" t="s">
        <v>7680</v>
      </c>
      <c r="C2612" s="5">
        <v>48</v>
      </c>
      <c r="D2612">
        <v>3111</v>
      </c>
      <c r="E2612" s="3" t="s">
        <v>4398</v>
      </c>
      <c r="F2612" s="4" t="s">
        <v>284</v>
      </c>
      <c r="G2612" s="4" t="s">
        <v>25</v>
      </c>
      <c r="H2612" s="4" t="s">
        <v>1024</v>
      </c>
      <c r="I2612" s="4" t="s">
        <v>13</v>
      </c>
      <c r="J2612" s="4" t="s">
        <v>14</v>
      </c>
      <c r="K2612" s="2">
        <v>180788</v>
      </c>
      <c r="L2612" s="2">
        <v>8935.0400000000009</v>
      </c>
      <c r="M2612" s="5">
        <v>1</v>
      </c>
      <c r="N2612" s="2">
        <v>6572.48</v>
      </c>
      <c r="O2612" s="2">
        <v>1157401.1399999999</v>
      </c>
      <c r="P2612" s="2">
        <v>869732.47</v>
      </c>
      <c r="Q2612" s="2">
        <v>463475.86</v>
      </c>
      <c r="R2612" s="2">
        <v>57619.78</v>
      </c>
      <c r="S2612" s="2">
        <v>54093.61</v>
      </c>
      <c r="T2612" s="2">
        <v>1228270.6599999999</v>
      </c>
      <c r="U2612" s="5">
        <v>1</v>
      </c>
      <c r="V2612" s="6">
        <v>2</v>
      </c>
      <c r="W2612">
        <v>3</v>
      </c>
      <c r="X2612">
        <v>1</v>
      </c>
      <c r="Y2612">
        <v>4</v>
      </c>
      <c r="Z2612" s="5">
        <f t="shared" ca="1" si="120"/>
        <v>10961</v>
      </c>
      <c r="AA2612" s="4" t="str">
        <f t="shared" si="121"/>
        <v>Mid</v>
      </c>
      <c r="AB2612" s="2">
        <f t="shared" si="122"/>
        <v>0.05</v>
      </c>
      <c r="AC2612" s="2">
        <f>banking_clients[[#This Row],[Bank_Loans]] + banking_clients[[#This Row],[Business_Lending]] + banking_clients[[#This Row],[CreditCard_Balance]]</f>
        <v>2392244.2799999998</v>
      </c>
      <c r="AD2612" s="2">
        <f>banking_clients[[#This Row],[Bank_Deposits]] + banking_clients[[#This Row],[Saving_Accounts]] + banking_clients[[#This Row],[ForeignCurrency_Account]] + banking_clients[[#This Row],[Checking_Accounts]]</f>
        <v>1444921.72</v>
      </c>
    </row>
    <row r="2613" spans="1:30" x14ac:dyDescent="0.2">
      <c r="A2613" t="s">
        <v>7681</v>
      </c>
      <c r="B2613" t="s">
        <v>7682</v>
      </c>
      <c r="C2613" s="5">
        <v>40</v>
      </c>
      <c r="D2613">
        <v>26859</v>
      </c>
      <c r="E2613" s="3" t="s">
        <v>1627</v>
      </c>
      <c r="F2613" s="4" t="s">
        <v>354</v>
      </c>
      <c r="G2613" s="4" t="s">
        <v>25</v>
      </c>
      <c r="H2613" s="4" t="s">
        <v>669</v>
      </c>
      <c r="I2613" s="4" t="s">
        <v>13</v>
      </c>
      <c r="J2613" s="4" t="s">
        <v>34</v>
      </c>
      <c r="K2613" s="2">
        <v>94643.61</v>
      </c>
      <c r="L2613" s="2">
        <v>35530.339999999997</v>
      </c>
      <c r="M2613" s="5">
        <v>1</v>
      </c>
      <c r="N2613" s="2">
        <v>1454.71</v>
      </c>
      <c r="O2613" s="2">
        <v>225598.78</v>
      </c>
      <c r="P2613" s="2">
        <v>448672.11</v>
      </c>
      <c r="Q2613" s="2">
        <v>265124.43</v>
      </c>
      <c r="R2613" s="2">
        <v>101359.11</v>
      </c>
      <c r="S2613" s="2">
        <v>16672.169999999998</v>
      </c>
      <c r="T2613" s="2">
        <v>250634.32</v>
      </c>
      <c r="U2613" s="5">
        <v>1</v>
      </c>
      <c r="V2613" s="6">
        <v>2</v>
      </c>
      <c r="W2613">
        <v>3</v>
      </c>
      <c r="X2613">
        <v>2</v>
      </c>
      <c r="Y2613">
        <v>5</v>
      </c>
      <c r="Z2613" s="5">
        <f t="shared" ca="1" si="120"/>
        <v>2515</v>
      </c>
      <c r="AA2613" s="4" t="str">
        <f t="shared" si="121"/>
        <v>Low</v>
      </c>
      <c r="AB2613" s="2">
        <f t="shared" si="122"/>
        <v>0.05</v>
      </c>
      <c r="AC2613" s="2">
        <f>banking_clients[[#This Row],[Bank_Loans]] + banking_clients[[#This Row],[Business_Lending]] + banking_clients[[#This Row],[CreditCard_Balance]]</f>
        <v>477687.81</v>
      </c>
      <c r="AD2613" s="2">
        <f>banking_clients[[#This Row],[Bank_Deposits]] + banking_clients[[#This Row],[Saving_Accounts]] + banking_clients[[#This Row],[ForeignCurrency_Account]] + banking_clients[[#This Row],[Checking_Accounts]]</f>
        <v>831827.82000000007</v>
      </c>
    </row>
    <row r="2614" spans="1:30" x14ac:dyDescent="0.2">
      <c r="A2614" t="s">
        <v>7683</v>
      </c>
      <c r="B2614" t="s">
        <v>7684</v>
      </c>
      <c r="C2614" s="5">
        <v>37</v>
      </c>
      <c r="D2614">
        <v>25211</v>
      </c>
      <c r="E2614" s="3" t="s">
        <v>3085</v>
      </c>
      <c r="F2614" s="4" t="s">
        <v>84</v>
      </c>
      <c r="G2614" s="4" t="s">
        <v>25</v>
      </c>
      <c r="H2614" s="4" t="s">
        <v>1347</v>
      </c>
      <c r="I2614" s="4" t="s">
        <v>13</v>
      </c>
      <c r="J2614" s="4" t="s">
        <v>34</v>
      </c>
      <c r="K2614" s="2">
        <v>208842.23999999999</v>
      </c>
      <c r="L2614" s="2">
        <v>26716.799999999999</v>
      </c>
      <c r="M2614" s="5">
        <v>1</v>
      </c>
      <c r="N2614" s="2">
        <v>3752.95</v>
      </c>
      <c r="O2614" s="2">
        <v>93611.27</v>
      </c>
      <c r="P2614" s="2">
        <v>49719.32</v>
      </c>
      <c r="Q2614" s="2">
        <v>40781.019999999997</v>
      </c>
      <c r="R2614" s="2">
        <v>17195.07</v>
      </c>
      <c r="S2614" s="2">
        <v>41560.69</v>
      </c>
      <c r="T2614" s="2">
        <v>1280085.58</v>
      </c>
      <c r="U2614" s="5">
        <v>1</v>
      </c>
      <c r="V2614" s="6">
        <v>2</v>
      </c>
      <c r="W2614">
        <v>3</v>
      </c>
      <c r="X2614">
        <v>2</v>
      </c>
      <c r="Y2614">
        <v>6</v>
      </c>
      <c r="Z2614" s="5">
        <f t="shared" ca="1" si="120"/>
        <v>4833</v>
      </c>
      <c r="AA2614" s="4" t="str">
        <f t="shared" si="121"/>
        <v>Mid</v>
      </c>
      <c r="AB2614" s="2">
        <f t="shared" si="122"/>
        <v>0.05</v>
      </c>
      <c r="AC2614" s="2">
        <f>banking_clients[[#This Row],[Bank_Loans]] + banking_clients[[#This Row],[Business_Lending]] + banking_clients[[#This Row],[CreditCard_Balance]]</f>
        <v>1377449.8</v>
      </c>
      <c r="AD2614" s="2">
        <f>banking_clients[[#This Row],[Bank_Deposits]] + banking_clients[[#This Row],[Saving_Accounts]] + banking_clients[[#This Row],[ForeignCurrency_Account]] + banking_clients[[#This Row],[Checking_Accounts]]</f>
        <v>149256.1</v>
      </c>
    </row>
    <row r="2615" spans="1:30" x14ac:dyDescent="0.2">
      <c r="A2615" t="s">
        <v>7685</v>
      </c>
      <c r="B2615" t="s">
        <v>7686</v>
      </c>
      <c r="C2615" s="5">
        <v>72</v>
      </c>
      <c r="D2615">
        <v>2982</v>
      </c>
      <c r="E2615" s="3" t="s">
        <v>7687</v>
      </c>
      <c r="F2615" s="4" t="s">
        <v>243</v>
      </c>
      <c r="G2615" s="4" t="s">
        <v>25</v>
      </c>
      <c r="H2615" s="4" t="s">
        <v>140</v>
      </c>
      <c r="I2615" s="4" t="s">
        <v>13</v>
      </c>
      <c r="J2615" s="4" t="s">
        <v>14</v>
      </c>
      <c r="K2615" s="2">
        <v>166815.54</v>
      </c>
      <c r="L2615" s="2">
        <v>17196.580000000002</v>
      </c>
      <c r="M2615" s="5">
        <v>1</v>
      </c>
      <c r="N2615" s="2">
        <v>2543.3200000000002</v>
      </c>
      <c r="O2615" s="2">
        <v>0</v>
      </c>
      <c r="P2615" s="2">
        <v>253759.07</v>
      </c>
      <c r="Q2615" s="2">
        <v>253759.07</v>
      </c>
      <c r="R2615" s="2">
        <v>167218.48000000001</v>
      </c>
      <c r="S2615" s="2">
        <v>31805.15</v>
      </c>
      <c r="T2615" s="2">
        <v>656415.92000000004</v>
      </c>
      <c r="U2615" s="5">
        <v>3</v>
      </c>
      <c r="V2615" s="6">
        <v>4</v>
      </c>
      <c r="W2615">
        <v>4</v>
      </c>
      <c r="X2615">
        <v>1</v>
      </c>
      <c r="Y2615">
        <v>7</v>
      </c>
      <c r="Z2615" s="5">
        <f t="shared" ca="1" si="120"/>
        <v>5168</v>
      </c>
      <c r="AA2615" s="4" t="str">
        <f t="shared" si="121"/>
        <v>Mid</v>
      </c>
      <c r="AB2615" s="2">
        <f t="shared" si="122"/>
        <v>0.05</v>
      </c>
      <c r="AC2615" s="2">
        <f>banking_clients[[#This Row],[Bank_Loans]] + banking_clients[[#This Row],[Business_Lending]] + banking_clients[[#This Row],[CreditCard_Balance]]</f>
        <v>658959.24</v>
      </c>
      <c r="AD2615" s="2">
        <f>banking_clients[[#This Row],[Bank_Deposits]] + banking_clients[[#This Row],[Saving_Accounts]] + banking_clients[[#This Row],[ForeignCurrency_Account]] + banking_clients[[#This Row],[Checking_Accounts]]</f>
        <v>706541.77</v>
      </c>
    </row>
    <row r="2616" spans="1:30" x14ac:dyDescent="0.2">
      <c r="A2616" t="s">
        <v>7688</v>
      </c>
      <c r="B2616" t="s">
        <v>7689</v>
      </c>
      <c r="C2616" s="5">
        <v>50</v>
      </c>
      <c r="D2616">
        <v>40049</v>
      </c>
      <c r="E2616" s="3" t="s">
        <v>7690</v>
      </c>
      <c r="F2616" s="4" t="s">
        <v>63</v>
      </c>
      <c r="G2616" s="4" t="s">
        <v>19</v>
      </c>
      <c r="H2616" s="4" t="s">
        <v>2724</v>
      </c>
      <c r="I2616" s="4" t="s">
        <v>33</v>
      </c>
      <c r="J2616" s="4" t="s">
        <v>27</v>
      </c>
      <c r="K2616" s="2">
        <v>29881.25</v>
      </c>
      <c r="L2616" s="2">
        <v>6799.49</v>
      </c>
      <c r="M2616" s="5">
        <v>2</v>
      </c>
      <c r="N2616" s="2">
        <v>4244.8900000000003</v>
      </c>
      <c r="O2616" s="2">
        <v>328365.96999999997</v>
      </c>
      <c r="P2616" s="2">
        <v>974755.48</v>
      </c>
      <c r="Q2616" s="2">
        <v>287085.52</v>
      </c>
      <c r="R2616" s="2">
        <v>395777.43</v>
      </c>
      <c r="S2616" s="2">
        <v>2712.88</v>
      </c>
      <c r="T2616" s="2">
        <v>121018.85</v>
      </c>
      <c r="U2616" s="5">
        <v>0</v>
      </c>
      <c r="V2616" s="6">
        <v>1</v>
      </c>
      <c r="W2616">
        <v>4</v>
      </c>
      <c r="X2616">
        <v>2</v>
      </c>
      <c r="Y2616">
        <v>8</v>
      </c>
      <c r="Z2616" s="5">
        <f t="shared" ca="1" si="120"/>
        <v>7880</v>
      </c>
      <c r="AA2616" s="4" t="str">
        <f t="shared" si="121"/>
        <v>Low</v>
      </c>
      <c r="AB2616" s="2">
        <f t="shared" si="122"/>
        <v>0.03</v>
      </c>
      <c r="AC2616" s="2">
        <f>banking_clients[[#This Row],[Bank_Loans]] + banking_clients[[#This Row],[Business_Lending]] + banking_clients[[#This Row],[CreditCard_Balance]]</f>
        <v>453629.70999999996</v>
      </c>
      <c r="AD2616" s="2">
        <f>banking_clients[[#This Row],[Bank_Deposits]] + banking_clients[[#This Row],[Saving_Accounts]] + banking_clients[[#This Row],[ForeignCurrency_Account]] + banking_clients[[#This Row],[Checking_Accounts]]</f>
        <v>1660331.3099999998</v>
      </c>
    </row>
    <row r="2617" spans="1:30" x14ac:dyDescent="0.2">
      <c r="A2617" t="s">
        <v>7691</v>
      </c>
      <c r="B2617" t="s">
        <v>7692</v>
      </c>
      <c r="C2617" s="5">
        <v>55</v>
      </c>
      <c r="D2617">
        <v>4150</v>
      </c>
      <c r="E2617" s="3" t="s">
        <v>7693</v>
      </c>
      <c r="F2617" s="4" t="s">
        <v>99</v>
      </c>
      <c r="G2617" s="4" t="s">
        <v>25</v>
      </c>
      <c r="H2617" s="4" t="s">
        <v>211</v>
      </c>
      <c r="I2617" s="4" t="s">
        <v>13</v>
      </c>
      <c r="J2617" s="4" t="s">
        <v>27</v>
      </c>
      <c r="K2617" s="2">
        <v>295246.07</v>
      </c>
      <c r="L2617" s="2">
        <v>48798.54</v>
      </c>
      <c r="M2617" s="5">
        <v>3</v>
      </c>
      <c r="N2617" s="2">
        <v>3319.84</v>
      </c>
      <c r="O2617" s="2">
        <v>572098.56000000006</v>
      </c>
      <c r="P2617" s="2">
        <v>635126.81999999995</v>
      </c>
      <c r="Q2617" s="2">
        <v>518321.89</v>
      </c>
      <c r="R2617" s="2">
        <v>122791.19</v>
      </c>
      <c r="S2617" s="2">
        <v>44293.61</v>
      </c>
      <c r="T2617" s="2">
        <v>675214.26</v>
      </c>
      <c r="U2617" s="5">
        <v>2</v>
      </c>
      <c r="V2617" s="6">
        <v>2</v>
      </c>
      <c r="W2617">
        <v>1</v>
      </c>
      <c r="X2617">
        <v>1</v>
      </c>
      <c r="Y2617">
        <v>9</v>
      </c>
      <c r="Z2617" s="5">
        <f t="shared" ca="1" si="120"/>
        <v>2181</v>
      </c>
      <c r="AA2617" s="4" t="str">
        <f t="shared" si="121"/>
        <v>Mid</v>
      </c>
      <c r="AB2617" s="2">
        <f t="shared" si="122"/>
        <v>0.05</v>
      </c>
      <c r="AC2617" s="2">
        <f>banking_clients[[#This Row],[Bank_Loans]] + banking_clients[[#This Row],[Business_Lending]] + banking_clients[[#This Row],[CreditCard_Balance]]</f>
        <v>1250632.6600000001</v>
      </c>
      <c r="AD2617" s="2">
        <f>banking_clients[[#This Row],[Bank_Deposits]] + banking_clients[[#This Row],[Saving_Accounts]] + banking_clients[[#This Row],[ForeignCurrency_Account]] + banking_clients[[#This Row],[Checking_Accounts]]</f>
        <v>1320533.51</v>
      </c>
    </row>
    <row r="2618" spans="1:30" x14ac:dyDescent="0.2">
      <c r="A2618" t="s">
        <v>7694</v>
      </c>
      <c r="B2618" t="s">
        <v>7695</v>
      </c>
      <c r="C2618" s="5">
        <v>83</v>
      </c>
      <c r="D2618">
        <v>13340</v>
      </c>
      <c r="E2618" s="3" t="s">
        <v>7696</v>
      </c>
      <c r="F2618" s="4" t="s">
        <v>153</v>
      </c>
      <c r="G2618" s="4" t="s">
        <v>49</v>
      </c>
      <c r="H2618" s="4" t="s">
        <v>669</v>
      </c>
      <c r="I2618" s="4" t="s">
        <v>13</v>
      </c>
      <c r="J2618" s="4" t="s">
        <v>34</v>
      </c>
      <c r="K2618" s="2">
        <v>427085.65</v>
      </c>
      <c r="L2618" s="2">
        <v>23309.91</v>
      </c>
      <c r="M2618" s="5">
        <v>1</v>
      </c>
      <c r="N2618" s="2">
        <v>7634.6</v>
      </c>
      <c r="O2618" s="2">
        <v>1276408.77</v>
      </c>
      <c r="P2618" s="2">
        <v>913709.35</v>
      </c>
      <c r="Q2618" s="2">
        <v>338791.11</v>
      </c>
      <c r="R2618" s="2">
        <v>405830.68</v>
      </c>
      <c r="S2618" s="2">
        <v>26682.38</v>
      </c>
      <c r="T2618" s="2">
        <v>1760206.12</v>
      </c>
      <c r="U2618" s="5">
        <v>2</v>
      </c>
      <c r="V2618" s="6">
        <v>4</v>
      </c>
      <c r="W2618">
        <v>2</v>
      </c>
      <c r="X2618">
        <v>2</v>
      </c>
      <c r="Y2618">
        <v>10</v>
      </c>
      <c r="Z2618" s="5">
        <f t="shared" ca="1" si="120"/>
        <v>5044</v>
      </c>
      <c r="AA2618" s="4" t="str">
        <f t="shared" si="121"/>
        <v>High</v>
      </c>
      <c r="AB2618" s="2">
        <f t="shared" si="122"/>
        <v>0.05</v>
      </c>
      <c r="AC2618" s="2">
        <f>banking_clients[[#This Row],[Bank_Loans]] + banking_clients[[#This Row],[Business_Lending]] + banking_clients[[#This Row],[CreditCard_Balance]]</f>
        <v>3044249.49</v>
      </c>
      <c r="AD2618" s="2">
        <f>banking_clients[[#This Row],[Bank_Deposits]] + banking_clients[[#This Row],[Saving_Accounts]] + banking_clients[[#This Row],[ForeignCurrency_Account]] + banking_clients[[#This Row],[Checking_Accounts]]</f>
        <v>1685013.52</v>
      </c>
    </row>
    <row r="2619" spans="1:30" x14ac:dyDescent="0.2">
      <c r="A2619" t="s">
        <v>7697</v>
      </c>
      <c r="B2619" t="s">
        <v>7698</v>
      </c>
      <c r="C2619" s="5">
        <v>23</v>
      </c>
      <c r="D2619">
        <v>29201</v>
      </c>
      <c r="E2619" s="3" t="s">
        <v>6938</v>
      </c>
      <c r="F2619" s="4" t="s">
        <v>44</v>
      </c>
      <c r="G2619" s="4" t="s">
        <v>49</v>
      </c>
      <c r="H2619" s="4" t="s">
        <v>1403</v>
      </c>
      <c r="I2619" s="4" t="s">
        <v>33</v>
      </c>
      <c r="J2619" s="4" t="s">
        <v>34</v>
      </c>
      <c r="K2619" s="2">
        <v>184915.93</v>
      </c>
      <c r="L2619" s="2">
        <v>27065.200000000001</v>
      </c>
      <c r="M2619" s="5">
        <v>1</v>
      </c>
      <c r="N2619" s="2">
        <v>2620.92</v>
      </c>
      <c r="O2619" s="2">
        <v>529717.71</v>
      </c>
      <c r="P2619" s="2">
        <v>541630.84</v>
      </c>
      <c r="Q2619" s="2">
        <v>594289.39</v>
      </c>
      <c r="R2619" s="2">
        <v>154816.15</v>
      </c>
      <c r="S2619" s="2">
        <v>14453.67</v>
      </c>
      <c r="T2619" s="2">
        <v>872754.89</v>
      </c>
      <c r="U2619" s="5">
        <v>1</v>
      </c>
      <c r="V2619" s="6">
        <v>2</v>
      </c>
      <c r="W2619">
        <v>3</v>
      </c>
      <c r="X2619">
        <v>1</v>
      </c>
      <c r="Y2619">
        <v>11</v>
      </c>
      <c r="Z2619" s="5">
        <f t="shared" ca="1" si="120"/>
        <v>8804</v>
      </c>
      <c r="AA2619" s="4" t="str">
        <f t="shared" si="121"/>
        <v>Mid</v>
      </c>
      <c r="AB2619" s="2">
        <f t="shared" si="122"/>
        <v>0.03</v>
      </c>
      <c r="AC2619" s="2">
        <f>banking_clients[[#This Row],[Bank_Loans]] + banking_clients[[#This Row],[Business_Lending]] + banking_clients[[#This Row],[CreditCard_Balance]]</f>
        <v>1405093.52</v>
      </c>
      <c r="AD2619" s="2">
        <f>banking_clients[[#This Row],[Bank_Deposits]] + banking_clients[[#This Row],[Saving_Accounts]] + banking_clients[[#This Row],[ForeignCurrency_Account]] + banking_clients[[#This Row],[Checking_Accounts]]</f>
        <v>1305190.05</v>
      </c>
    </row>
    <row r="2620" spans="1:30" x14ac:dyDescent="0.2">
      <c r="A2620" t="s">
        <v>7699</v>
      </c>
      <c r="B2620" t="s">
        <v>7700</v>
      </c>
      <c r="C2620" s="5">
        <v>27</v>
      </c>
      <c r="D2620">
        <v>410</v>
      </c>
      <c r="E2620" s="3" t="s">
        <v>7701</v>
      </c>
      <c r="F2620" s="4" t="s">
        <v>38</v>
      </c>
      <c r="G2620" s="4" t="s">
        <v>49</v>
      </c>
      <c r="H2620" s="4" t="s">
        <v>1083</v>
      </c>
      <c r="I2620" s="4" t="s">
        <v>13</v>
      </c>
      <c r="J2620" s="4" t="s">
        <v>14</v>
      </c>
      <c r="K2620" s="2">
        <v>129198.45</v>
      </c>
      <c r="L2620" s="2">
        <v>5012</v>
      </c>
      <c r="M2620" s="5">
        <v>2</v>
      </c>
      <c r="N2620" s="2">
        <v>1833.12</v>
      </c>
      <c r="O2620" s="2">
        <v>66204.960000000006</v>
      </c>
      <c r="P2620" s="2">
        <v>355267.56</v>
      </c>
      <c r="Q2620" s="2">
        <v>199588.52</v>
      </c>
      <c r="R2620" s="2">
        <v>219547.37</v>
      </c>
      <c r="S2620" s="2">
        <v>24483.4</v>
      </c>
      <c r="T2620" s="2">
        <v>1117017.07</v>
      </c>
      <c r="U2620" s="5">
        <v>3</v>
      </c>
      <c r="V2620" s="6">
        <v>2</v>
      </c>
      <c r="W2620">
        <v>4</v>
      </c>
      <c r="X2620">
        <v>1</v>
      </c>
      <c r="Y2620">
        <v>12</v>
      </c>
      <c r="Z2620" s="5">
        <f t="shared" ca="1" si="120"/>
        <v>2127</v>
      </c>
      <c r="AA2620" s="4" t="str">
        <f t="shared" si="121"/>
        <v>Mid</v>
      </c>
      <c r="AB2620" s="2">
        <f t="shared" si="122"/>
        <v>0.05</v>
      </c>
      <c r="AC2620" s="2">
        <f>banking_clients[[#This Row],[Bank_Loans]] + banking_clients[[#This Row],[Business_Lending]] + banking_clients[[#This Row],[CreditCard_Balance]]</f>
        <v>1185055.1500000001</v>
      </c>
      <c r="AD2620" s="2">
        <f>banking_clients[[#This Row],[Bank_Deposits]] + banking_clients[[#This Row],[Saving_Accounts]] + banking_clients[[#This Row],[ForeignCurrency_Account]] + banking_clients[[#This Row],[Checking_Accounts]]</f>
        <v>798886.85</v>
      </c>
    </row>
    <row r="2621" spans="1:30" x14ac:dyDescent="0.2">
      <c r="A2621" t="s">
        <v>7702</v>
      </c>
      <c r="B2621" t="s">
        <v>7703</v>
      </c>
      <c r="C2621" s="5">
        <v>35</v>
      </c>
      <c r="D2621">
        <v>16855</v>
      </c>
      <c r="E2621" s="3" t="s">
        <v>7704</v>
      </c>
      <c r="F2621" s="4" t="s">
        <v>187</v>
      </c>
      <c r="G2621" s="4" t="s">
        <v>11</v>
      </c>
      <c r="H2621" s="4" t="s">
        <v>178</v>
      </c>
      <c r="I2621" s="4" t="s">
        <v>13</v>
      </c>
      <c r="J2621" s="4" t="s">
        <v>14</v>
      </c>
      <c r="K2621" s="2">
        <v>78862.17</v>
      </c>
      <c r="L2621" s="2">
        <v>33395.730000000003</v>
      </c>
      <c r="M2621" s="5">
        <v>1</v>
      </c>
      <c r="N2621" s="2">
        <v>1133.32</v>
      </c>
      <c r="O2621" s="2">
        <v>113710.55</v>
      </c>
      <c r="P2621" s="2">
        <v>1044347.89</v>
      </c>
      <c r="Q2621" s="2">
        <v>357785.85</v>
      </c>
      <c r="R2621" s="2">
        <v>749319.61</v>
      </c>
      <c r="S2621" s="2">
        <v>27711.23</v>
      </c>
      <c r="T2621" s="2">
        <v>745831.41</v>
      </c>
      <c r="U2621" s="5">
        <v>0</v>
      </c>
      <c r="V2621" s="6">
        <v>2</v>
      </c>
      <c r="W2621">
        <v>1</v>
      </c>
      <c r="X2621">
        <v>2</v>
      </c>
      <c r="Y2621">
        <v>13</v>
      </c>
      <c r="Z2621" s="5">
        <f t="shared" ca="1" si="120"/>
        <v>3916</v>
      </c>
      <c r="AA2621" s="4" t="str">
        <f t="shared" si="121"/>
        <v>Low</v>
      </c>
      <c r="AB2621" s="2">
        <f t="shared" si="122"/>
        <v>0.05</v>
      </c>
      <c r="AC2621" s="2">
        <f>banking_clients[[#This Row],[Bank_Loans]] + banking_clients[[#This Row],[Business_Lending]] + banking_clients[[#This Row],[CreditCard_Balance]]</f>
        <v>860675.28</v>
      </c>
      <c r="AD2621" s="2">
        <f>banking_clients[[#This Row],[Bank_Deposits]] + banking_clients[[#This Row],[Saving_Accounts]] + banking_clients[[#This Row],[ForeignCurrency_Account]] + banking_clients[[#This Row],[Checking_Accounts]]</f>
        <v>2179164.58</v>
      </c>
    </row>
    <row r="2622" spans="1:30" x14ac:dyDescent="0.2">
      <c r="A2622" t="s">
        <v>7705</v>
      </c>
      <c r="B2622" t="s">
        <v>7706</v>
      </c>
      <c r="C2622" s="5">
        <v>17</v>
      </c>
      <c r="D2622">
        <v>1115</v>
      </c>
      <c r="E2622" s="3" t="s">
        <v>7707</v>
      </c>
      <c r="F2622" s="4" t="s">
        <v>84</v>
      </c>
      <c r="G2622" s="4" t="s">
        <v>25</v>
      </c>
      <c r="H2622" s="4" t="s">
        <v>954</v>
      </c>
      <c r="I2622" s="4" t="s">
        <v>13</v>
      </c>
      <c r="J2622" s="4" t="s">
        <v>27</v>
      </c>
      <c r="K2622" s="2">
        <v>108125.22</v>
      </c>
      <c r="L2622" s="2">
        <v>6694.92</v>
      </c>
      <c r="M2622" s="5">
        <v>2</v>
      </c>
      <c r="N2622" s="2">
        <v>1120.2</v>
      </c>
      <c r="O2622" s="2">
        <v>49795.48</v>
      </c>
      <c r="P2622" s="2">
        <v>75106.64</v>
      </c>
      <c r="Q2622" s="2">
        <v>84017.600000000006</v>
      </c>
      <c r="R2622" s="2">
        <v>37222.339999999997</v>
      </c>
      <c r="S2622" s="2">
        <v>14035.82</v>
      </c>
      <c r="T2622" s="2">
        <v>358276.32</v>
      </c>
      <c r="U2622" s="5">
        <v>1</v>
      </c>
      <c r="V2622" s="6">
        <v>1</v>
      </c>
      <c r="W2622">
        <v>1</v>
      </c>
      <c r="X2622">
        <v>2</v>
      </c>
      <c r="Y2622">
        <v>14</v>
      </c>
      <c r="Z2622" s="5">
        <f t="shared" ca="1" si="120"/>
        <v>5442</v>
      </c>
      <c r="AA2622" s="4" t="str">
        <f t="shared" si="121"/>
        <v>Mid</v>
      </c>
      <c r="AB2622" s="2">
        <f t="shared" si="122"/>
        <v>0.05</v>
      </c>
      <c r="AC2622" s="2">
        <f>banking_clients[[#This Row],[Bank_Loans]] + banking_clients[[#This Row],[Business_Lending]] + banking_clients[[#This Row],[CreditCard_Balance]]</f>
        <v>409192</v>
      </c>
      <c r="AD2622" s="2">
        <f>banking_clients[[#This Row],[Bank_Deposits]] + banking_clients[[#This Row],[Saving_Accounts]] + banking_clients[[#This Row],[ForeignCurrency_Account]] + banking_clients[[#This Row],[Checking_Accounts]]</f>
        <v>210382.4</v>
      </c>
    </row>
    <row r="2623" spans="1:30" x14ac:dyDescent="0.2">
      <c r="A2623" t="s">
        <v>7708</v>
      </c>
      <c r="B2623" t="s">
        <v>7709</v>
      </c>
      <c r="C2623" s="5">
        <v>67</v>
      </c>
      <c r="D2623">
        <v>42425</v>
      </c>
      <c r="E2623" s="3" t="s">
        <v>7710</v>
      </c>
      <c r="F2623" s="4" t="s">
        <v>84</v>
      </c>
      <c r="G2623" s="4" t="s">
        <v>49</v>
      </c>
      <c r="H2623" s="4" t="s">
        <v>1152</v>
      </c>
      <c r="I2623" s="4" t="s">
        <v>33</v>
      </c>
      <c r="J2623" s="4" t="s">
        <v>34</v>
      </c>
      <c r="K2623" s="2">
        <v>84951.92</v>
      </c>
      <c r="L2623" s="2">
        <v>13223.6</v>
      </c>
      <c r="M2623" s="5">
        <v>1</v>
      </c>
      <c r="N2623" s="2">
        <v>681.79</v>
      </c>
      <c r="O2623" s="2">
        <v>214777.3</v>
      </c>
      <c r="P2623" s="2">
        <v>170981.82</v>
      </c>
      <c r="Q2623" s="2">
        <v>158912.51999999999</v>
      </c>
      <c r="R2623" s="2">
        <v>51535.93</v>
      </c>
      <c r="S2623" s="2">
        <v>19774.86</v>
      </c>
      <c r="T2623" s="2">
        <v>325713.78000000003</v>
      </c>
      <c r="U2623" s="5">
        <v>0</v>
      </c>
      <c r="V2623" s="6">
        <v>1</v>
      </c>
      <c r="W2623">
        <v>1</v>
      </c>
      <c r="X2623">
        <v>1</v>
      </c>
      <c r="Y2623">
        <v>15</v>
      </c>
      <c r="Z2623" s="5">
        <f t="shared" ca="1" si="120"/>
        <v>3882</v>
      </c>
      <c r="AA2623" s="4" t="str">
        <f t="shared" si="121"/>
        <v>Low</v>
      </c>
      <c r="AB2623" s="2">
        <f t="shared" si="122"/>
        <v>0.03</v>
      </c>
      <c r="AC2623" s="2">
        <f>banking_clients[[#This Row],[Bank_Loans]] + banking_clients[[#This Row],[Business_Lending]] + banking_clients[[#This Row],[CreditCard_Balance]]</f>
        <v>541172.87000000011</v>
      </c>
      <c r="AD2623" s="2">
        <f>banking_clients[[#This Row],[Bank_Deposits]] + banking_clients[[#This Row],[Saving_Accounts]] + banking_clients[[#This Row],[ForeignCurrency_Account]] + banking_clients[[#This Row],[Checking_Accounts]]</f>
        <v>401205.13</v>
      </c>
    </row>
    <row r="2624" spans="1:30" x14ac:dyDescent="0.2">
      <c r="A2624" t="s">
        <v>7711</v>
      </c>
      <c r="B2624" t="s">
        <v>7712</v>
      </c>
      <c r="C2624" s="5">
        <v>22</v>
      </c>
      <c r="D2624">
        <v>41943</v>
      </c>
      <c r="E2624" s="3" t="s">
        <v>7713</v>
      </c>
      <c r="F2624" s="4" t="s">
        <v>446</v>
      </c>
      <c r="G2624" s="4" t="s">
        <v>25</v>
      </c>
      <c r="H2624" s="4" t="s">
        <v>721</v>
      </c>
      <c r="I2624" s="4" t="s">
        <v>13</v>
      </c>
      <c r="J2624" s="4" t="s">
        <v>27</v>
      </c>
      <c r="K2624" s="2">
        <v>336120.73</v>
      </c>
      <c r="L2624" s="2">
        <v>22770.02</v>
      </c>
      <c r="M2624" s="5">
        <v>2</v>
      </c>
      <c r="N2624" s="2">
        <v>7766.16</v>
      </c>
      <c r="O2624" s="2">
        <v>1430031.8</v>
      </c>
      <c r="P2624" s="2">
        <v>198246.62</v>
      </c>
      <c r="Q2624" s="2">
        <v>173465.8</v>
      </c>
      <c r="R2624" s="2">
        <v>63213.64</v>
      </c>
      <c r="S2624" s="2">
        <v>68913.64</v>
      </c>
      <c r="T2624" s="2">
        <v>1320916.3999999999</v>
      </c>
      <c r="U2624" s="5">
        <v>1</v>
      </c>
      <c r="V2624" s="6">
        <v>4</v>
      </c>
      <c r="W2624">
        <v>2</v>
      </c>
      <c r="X2624">
        <v>2</v>
      </c>
      <c r="Y2624">
        <v>16</v>
      </c>
      <c r="Z2624" s="5">
        <f t="shared" ca="1" si="120"/>
        <v>5124</v>
      </c>
      <c r="AA2624" s="4" t="str">
        <f t="shared" si="121"/>
        <v>High</v>
      </c>
      <c r="AB2624" s="2">
        <f t="shared" si="122"/>
        <v>0.05</v>
      </c>
      <c r="AC2624" s="2">
        <f>banking_clients[[#This Row],[Bank_Loans]] + banking_clients[[#This Row],[Business_Lending]] + banking_clients[[#This Row],[CreditCard_Balance]]</f>
        <v>2758714.3600000003</v>
      </c>
      <c r="AD2624" s="2">
        <f>banking_clients[[#This Row],[Bank_Deposits]] + banking_clients[[#This Row],[Saving_Accounts]] + banking_clients[[#This Row],[ForeignCurrency_Account]] + banking_clients[[#This Row],[Checking_Accounts]]</f>
        <v>503839.7</v>
      </c>
    </row>
    <row r="2625" spans="1:30" x14ac:dyDescent="0.2">
      <c r="A2625" t="s">
        <v>7714</v>
      </c>
      <c r="B2625" t="s">
        <v>7715</v>
      </c>
      <c r="C2625" s="5">
        <v>24</v>
      </c>
      <c r="D2625">
        <v>6454</v>
      </c>
      <c r="E2625" s="3" t="s">
        <v>1935</v>
      </c>
      <c r="F2625" s="4" t="s">
        <v>295</v>
      </c>
      <c r="G2625" s="4" t="s">
        <v>19</v>
      </c>
      <c r="H2625" s="4" t="s">
        <v>95</v>
      </c>
      <c r="I2625" s="4" t="s">
        <v>13</v>
      </c>
      <c r="J2625" s="4" t="s">
        <v>14</v>
      </c>
      <c r="K2625" s="2">
        <v>140323.21</v>
      </c>
      <c r="L2625" s="2">
        <v>8938.0499999999993</v>
      </c>
      <c r="M2625" s="5">
        <v>3</v>
      </c>
      <c r="N2625" s="2">
        <v>4899.0200000000004</v>
      </c>
      <c r="O2625" s="2">
        <v>889037.57</v>
      </c>
      <c r="P2625" s="2">
        <v>784312.33</v>
      </c>
      <c r="Q2625" s="2">
        <v>424109.63</v>
      </c>
      <c r="R2625" s="2">
        <v>125489.97</v>
      </c>
      <c r="S2625" s="2">
        <v>41828</v>
      </c>
      <c r="T2625" s="2">
        <v>1016663.67</v>
      </c>
      <c r="U2625" s="5">
        <v>2</v>
      </c>
      <c r="V2625" s="6">
        <v>2</v>
      </c>
      <c r="W2625">
        <v>2</v>
      </c>
      <c r="X2625">
        <v>1</v>
      </c>
      <c r="Y2625">
        <v>17</v>
      </c>
      <c r="Z2625" s="5">
        <f t="shared" ca="1" si="120"/>
        <v>4851</v>
      </c>
      <c r="AA2625" s="4" t="str">
        <f t="shared" si="121"/>
        <v>Mid</v>
      </c>
      <c r="AB2625" s="2">
        <f t="shared" si="122"/>
        <v>0.05</v>
      </c>
      <c r="AC2625" s="2">
        <f>banking_clients[[#This Row],[Bank_Loans]] + banking_clients[[#This Row],[Business_Lending]] + banking_clients[[#This Row],[CreditCard_Balance]]</f>
        <v>1910600.26</v>
      </c>
      <c r="AD2625" s="2">
        <f>banking_clients[[#This Row],[Bank_Deposits]] + banking_clients[[#This Row],[Saving_Accounts]] + banking_clients[[#This Row],[ForeignCurrency_Account]] + banking_clients[[#This Row],[Checking_Accounts]]</f>
        <v>1375739.93</v>
      </c>
    </row>
    <row r="2626" spans="1:30" x14ac:dyDescent="0.2">
      <c r="A2626" t="s">
        <v>7716</v>
      </c>
      <c r="B2626" t="s">
        <v>7717</v>
      </c>
      <c r="C2626" s="5">
        <v>67</v>
      </c>
      <c r="D2626">
        <v>4165</v>
      </c>
      <c r="E2626" s="3" t="s">
        <v>7718</v>
      </c>
      <c r="F2626" s="4" t="s">
        <v>284</v>
      </c>
      <c r="G2626" s="4" t="s">
        <v>25</v>
      </c>
      <c r="H2626" s="4" t="s">
        <v>404</v>
      </c>
      <c r="I2626" s="4" t="s">
        <v>80</v>
      </c>
      <c r="J2626" s="4" t="s">
        <v>40</v>
      </c>
      <c r="K2626" s="2">
        <v>72442.64</v>
      </c>
      <c r="L2626" s="2">
        <v>23670.240000000002</v>
      </c>
      <c r="M2626" s="5">
        <v>1</v>
      </c>
      <c r="N2626" s="2">
        <v>2554.29</v>
      </c>
      <c r="O2626" s="2">
        <v>107623.47</v>
      </c>
      <c r="P2626" s="2">
        <v>420518.01</v>
      </c>
      <c r="Q2626" s="2">
        <v>134675.70000000001</v>
      </c>
      <c r="R2626" s="2">
        <v>140172.67000000001</v>
      </c>
      <c r="S2626" s="2">
        <v>35107.21</v>
      </c>
      <c r="T2626" s="2">
        <v>80798.64</v>
      </c>
      <c r="U2626" s="5">
        <v>0</v>
      </c>
      <c r="V2626" s="6">
        <v>1</v>
      </c>
      <c r="W2626">
        <v>3</v>
      </c>
      <c r="X2626">
        <v>2</v>
      </c>
      <c r="Y2626">
        <v>18</v>
      </c>
      <c r="Z2626" s="5">
        <f t="shared" ref="Z2626:Z2689" ca="1" si="123">DATEDIF(E2626, TODAY(), "D")</f>
        <v>5920</v>
      </c>
      <c r="AA2626" s="4" t="str">
        <f t="shared" ref="AA2626:AA2689" si="124">IF(K2626&lt;100000, "Low", IF(K2626&lt;=300000, "Mid", "High"))</f>
        <v>Low</v>
      </c>
      <c r="AB2626" s="2">
        <f t="shared" ref="AB2626:AB2689" si="125">IF(I2626="High", 0.05, IF(I2626="Mid", 0.03, 0.01))</f>
        <v>0.01</v>
      </c>
      <c r="AC2626" s="2">
        <f>banking_clients[[#This Row],[Bank_Loans]] + banking_clients[[#This Row],[Business_Lending]] + banking_clients[[#This Row],[CreditCard_Balance]]</f>
        <v>190976.4</v>
      </c>
      <c r="AD2626" s="2">
        <f>banking_clients[[#This Row],[Bank_Deposits]] + banking_clients[[#This Row],[Saving_Accounts]] + banking_clients[[#This Row],[ForeignCurrency_Account]] + banking_clients[[#This Row],[Checking_Accounts]]</f>
        <v>730473.59000000008</v>
      </c>
    </row>
    <row r="2627" spans="1:30" x14ac:dyDescent="0.2">
      <c r="A2627" t="s">
        <v>7719</v>
      </c>
      <c r="B2627" t="s">
        <v>7720</v>
      </c>
      <c r="C2627" s="5">
        <v>84</v>
      </c>
      <c r="D2627">
        <v>41840</v>
      </c>
      <c r="E2627" s="3" t="s">
        <v>5630</v>
      </c>
      <c r="F2627" s="4" t="s">
        <v>182</v>
      </c>
      <c r="G2627" s="4" t="s">
        <v>19</v>
      </c>
      <c r="H2627" s="4" t="s">
        <v>430</v>
      </c>
      <c r="I2627" s="4" t="s">
        <v>13</v>
      </c>
      <c r="J2627" s="4" t="s">
        <v>34</v>
      </c>
      <c r="K2627" s="2">
        <v>291925.84999999998</v>
      </c>
      <c r="L2627" s="2">
        <v>43220.44</v>
      </c>
      <c r="M2627" s="5">
        <v>1</v>
      </c>
      <c r="N2627" s="2">
        <v>2687.78</v>
      </c>
      <c r="O2627" s="2">
        <v>488765.65</v>
      </c>
      <c r="P2627" s="2">
        <v>397013.28</v>
      </c>
      <c r="Q2627" s="2">
        <v>292055.74</v>
      </c>
      <c r="R2627" s="2">
        <v>118282.58</v>
      </c>
      <c r="S2627" s="2">
        <v>56625.83</v>
      </c>
      <c r="T2627" s="2">
        <v>443851.66</v>
      </c>
      <c r="U2627" s="5">
        <v>2</v>
      </c>
      <c r="V2627" s="6">
        <v>3</v>
      </c>
      <c r="W2627">
        <v>3</v>
      </c>
      <c r="X2627">
        <v>1</v>
      </c>
      <c r="Y2627">
        <v>19</v>
      </c>
      <c r="Z2627" s="5">
        <f t="shared" ca="1" si="123"/>
        <v>1302</v>
      </c>
      <c r="AA2627" s="4" t="str">
        <f t="shared" si="124"/>
        <v>Mid</v>
      </c>
      <c r="AB2627" s="2">
        <f t="shared" si="125"/>
        <v>0.05</v>
      </c>
      <c r="AC2627" s="2">
        <f>banking_clients[[#This Row],[Bank_Loans]] + banking_clients[[#This Row],[Business_Lending]] + banking_clients[[#This Row],[CreditCard_Balance]]</f>
        <v>935305.09000000008</v>
      </c>
      <c r="AD2627" s="2">
        <f>banking_clients[[#This Row],[Bank_Deposits]] + banking_clients[[#This Row],[Saving_Accounts]] + banking_clients[[#This Row],[ForeignCurrency_Account]] + banking_clients[[#This Row],[Checking_Accounts]]</f>
        <v>863977.43</v>
      </c>
    </row>
    <row r="2628" spans="1:30" x14ac:dyDescent="0.2">
      <c r="A2628" t="s">
        <v>7721</v>
      </c>
      <c r="B2628" t="s">
        <v>7722</v>
      </c>
      <c r="C2628" s="5">
        <v>42</v>
      </c>
      <c r="D2628">
        <v>28843</v>
      </c>
      <c r="E2628" s="3" t="s">
        <v>5874</v>
      </c>
      <c r="F2628" s="4" t="s">
        <v>31</v>
      </c>
      <c r="G2628" s="4" t="s">
        <v>49</v>
      </c>
      <c r="H2628" s="4" t="s">
        <v>808</v>
      </c>
      <c r="I2628" s="4" t="s">
        <v>13</v>
      </c>
      <c r="J2628" s="4" t="s">
        <v>14</v>
      </c>
      <c r="K2628" s="2">
        <v>180724.34</v>
      </c>
      <c r="L2628" s="2">
        <v>26183.52</v>
      </c>
      <c r="M2628" s="5">
        <v>1</v>
      </c>
      <c r="N2628" s="2">
        <v>6063.21</v>
      </c>
      <c r="O2628" s="2">
        <v>1175056.1599999999</v>
      </c>
      <c r="P2628" s="2">
        <v>1980490.17</v>
      </c>
      <c r="Q2628" s="2">
        <v>414220.17</v>
      </c>
      <c r="R2628" s="2">
        <v>809800.42</v>
      </c>
      <c r="S2628" s="2">
        <v>4968.95</v>
      </c>
      <c r="T2628" s="2">
        <v>1612431.75</v>
      </c>
      <c r="U2628" s="5">
        <v>3</v>
      </c>
      <c r="V2628" s="6">
        <v>2</v>
      </c>
      <c r="W2628">
        <v>3</v>
      </c>
      <c r="X2628">
        <v>1</v>
      </c>
      <c r="Y2628">
        <v>20</v>
      </c>
      <c r="Z2628" s="5">
        <f t="shared" ca="1" si="123"/>
        <v>1623</v>
      </c>
      <c r="AA2628" s="4" t="str">
        <f t="shared" si="124"/>
        <v>Mid</v>
      </c>
      <c r="AB2628" s="2">
        <f t="shared" si="125"/>
        <v>0.05</v>
      </c>
      <c r="AC2628" s="2">
        <f>banking_clients[[#This Row],[Bank_Loans]] + banking_clients[[#This Row],[Business_Lending]] + banking_clients[[#This Row],[CreditCard_Balance]]</f>
        <v>2793551.12</v>
      </c>
      <c r="AD2628" s="2">
        <f>banking_clients[[#This Row],[Bank_Deposits]] + banking_clients[[#This Row],[Saving_Accounts]] + banking_clients[[#This Row],[ForeignCurrency_Account]] + banking_clients[[#This Row],[Checking_Accounts]]</f>
        <v>3209479.71</v>
      </c>
    </row>
    <row r="2629" spans="1:30" x14ac:dyDescent="0.2">
      <c r="A2629" t="s">
        <v>7723</v>
      </c>
      <c r="B2629" t="s">
        <v>7724</v>
      </c>
      <c r="C2629" s="5">
        <v>48</v>
      </c>
      <c r="D2629">
        <v>14423</v>
      </c>
      <c r="E2629" s="3" t="s">
        <v>7725</v>
      </c>
      <c r="F2629" s="4" t="s">
        <v>315</v>
      </c>
      <c r="G2629" s="4" t="s">
        <v>25</v>
      </c>
      <c r="H2629" s="4" t="s">
        <v>268</v>
      </c>
      <c r="I2629" s="4" t="s">
        <v>80</v>
      </c>
      <c r="J2629" s="4" t="s">
        <v>14</v>
      </c>
      <c r="K2629" s="2">
        <v>427268.01</v>
      </c>
      <c r="L2629" s="2">
        <v>27324.85</v>
      </c>
      <c r="M2629" s="5">
        <v>1</v>
      </c>
      <c r="N2629" s="2">
        <v>7808.32</v>
      </c>
      <c r="O2629" s="2">
        <v>1257605.5900000001</v>
      </c>
      <c r="P2629" s="2">
        <v>1122750.57</v>
      </c>
      <c r="Q2629" s="2">
        <v>793247.69</v>
      </c>
      <c r="R2629" s="2">
        <v>504017.38</v>
      </c>
      <c r="S2629" s="2">
        <v>17792.02</v>
      </c>
      <c r="T2629" s="2">
        <v>1572554.99</v>
      </c>
      <c r="U2629" s="5">
        <v>0</v>
      </c>
      <c r="V2629" s="6">
        <v>5</v>
      </c>
      <c r="W2629">
        <v>3</v>
      </c>
      <c r="X2629">
        <v>1</v>
      </c>
      <c r="Y2629">
        <v>21</v>
      </c>
      <c r="Z2629" s="5">
        <f t="shared" ca="1" si="123"/>
        <v>10530</v>
      </c>
      <c r="AA2629" s="4" t="str">
        <f t="shared" si="124"/>
        <v>High</v>
      </c>
      <c r="AB2629" s="2">
        <f t="shared" si="125"/>
        <v>0.01</v>
      </c>
      <c r="AC2629" s="2">
        <f>banking_clients[[#This Row],[Bank_Loans]] + banking_clients[[#This Row],[Business_Lending]] + banking_clients[[#This Row],[CreditCard_Balance]]</f>
        <v>2837968.9</v>
      </c>
      <c r="AD2629" s="2">
        <f>banking_clients[[#This Row],[Bank_Deposits]] + banking_clients[[#This Row],[Saving_Accounts]] + banking_clients[[#This Row],[ForeignCurrency_Account]] + banking_clients[[#This Row],[Checking_Accounts]]</f>
        <v>2437807.66</v>
      </c>
    </row>
    <row r="2630" spans="1:30" x14ac:dyDescent="0.2">
      <c r="A2630" t="s">
        <v>7726</v>
      </c>
      <c r="B2630" t="s">
        <v>7727</v>
      </c>
      <c r="C2630" s="5">
        <v>47</v>
      </c>
      <c r="D2630">
        <v>41723</v>
      </c>
      <c r="E2630" s="3" t="s">
        <v>5822</v>
      </c>
      <c r="F2630" s="4" t="s">
        <v>131</v>
      </c>
      <c r="G2630" s="4" t="s">
        <v>49</v>
      </c>
      <c r="H2630" s="4" t="s">
        <v>408</v>
      </c>
      <c r="I2630" s="4" t="s">
        <v>13</v>
      </c>
      <c r="J2630" s="4" t="s">
        <v>27</v>
      </c>
      <c r="K2630" s="2">
        <v>283418.58</v>
      </c>
      <c r="L2630" s="2">
        <v>30792.3</v>
      </c>
      <c r="M2630" s="5">
        <v>3</v>
      </c>
      <c r="N2630" s="2">
        <v>3031.8</v>
      </c>
      <c r="O2630" s="2">
        <v>123176.18</v>
      </c>
      <c r="P2630" s="2">
        <v>259129.27</v>
      </c>
      <c r="Q2630" s="2">
        <v>110561.82</v>
      </c>
      <c r="R2630" s="2">
        <v>192653.98</v>
      </c>
      <c r="S2630" s="2">
        <v>33826.89</v>
      </c>
      <c r="T2630" s="2">
        <v>282955.28999999998</v>
      </c>
      <c r="U2630" s="5">
        <v>0</v>
      </c>
      <c r="V2630" s="6">
        <v>2</v>
      </c>
      <c r="W2630">
        <v>3</v>
      </c>
      <c r="X2630">
        <v>1</v>
      </c>
      <c r="Y2630">
        <v>22</v>
      </c>
      <c r="Z2630" s="5">
        <f t="shared" ca="1" si="123"/>
        <v>5230</v>
      </c>
      <c r="AA2630" s="4" t="str">
        <f t="shared" si="124"/>
        <v>Mid</v>
      </c>
      <c r="AB2630" s="2">
        <f t="shared" si="125"/>
        <v>0.05</v>
      </c>
      <c r="AC2630" s="2">
        <f>banking_clients[[#This Row],[Bank_Loans]] + banking_clients[[#This Row],[Business_Lending]] + banking_clients[[#This Row],[CreditCard_Balance]]</f>
        <v>409163.26999999996</v>
      </c>
      <c r="AD2630" s="2">
        <f>banking_clients[[#This Row],[Bank_Deposits]] + banking_clients[[#This Row],[Saving_Accounts]] + banking_clients[[#This Row],[ForeignCurrency_Account]] + banking_clients[[#This Row],[Checking_Accounts]]</f>
        <v>596171.96</v>
      </c>
    </row>
    <row r="2631" spans="1:30" x14ac:dyDescent="0.2">
      <c r="A2631" t="s">
        <v>7728</v>
      </c>
      <c r="B2631" t="s">
        <v>7729</v>
      </c>
      <c r="C2631" s="5">
        <v>80</v>
      </c>
      <c r="D2631">
        <v>15833</v>
      </c>
      <c r="E2631" s="3" t="s">
        <v>7730</v>
      </c>
      <c r="F2631" s="4" t="s">
        <v>315</v>
      </c>
      <c r="G2631" s="4" t="s">
        <v>25</v>
      </c>
      <c r="H2631" s="4" t="s">
        <v>203</v>
      </c>
      <c r="I2631" s="4" t="s">
        <v>33</v>
      </c>
      <c r="J2631" s="4" t="s">
        <v>14</v>
      </c>
      <c r="K2631" s="2">
        <v>229460.79</v>
      </c>
      <c r="L2631" s="2">
        <v>12437.9</v>
      </c>
      <c r="M2631" s="5">
        <v>1</v>
      </c>
      <c r="N2631" s="2">
        <v>3347.03</v>
      </c>
      <c r="O2631" s="2">
        <v>438345.76</v>
      </c>
      <c r="P2631" s="2">
        <v>256292.32</v>
      </c>
      <c r="Q2631" s="2">
        <v>221487.19</v>
      </c>
      <c r="R2631" s="2">
        <v>78786.16</v>
      </c>
      <c r="S2631" s="2">
        <v>16752.95</v>
      </c>
      <c r="T2631" s="2">
        <v>457903.72</v>
      </c>
      <c r="U2631" s="5">
        <v>3</v>
      </c>
      <c r="V2631" s="6">
        <v>2</v>
      </c>
      <c r="W2631">
        <v>3</v>
      </c>
      <c r="X2631">
        <v>1</v>
      </c>
      <c r="Y2631">
        <v>1</v>
      </c>
      <c r="Z2631" s="5">
        <f t="shared" ca="1" si="123"/>
        <v>10518</v>
      </c>
      <c r="AA2631" s="4" t="str">
        <f t="shared" si="124"/>
        <v>Mid</v>
      </c>
      <c r="AB2631" s="2">
        <f t="shared" si="125"/>
        <v>0.03</v>
      </c>
      <c r="AC2631" s="2">
        <f>banking_clients[[#This Row],[Bank_Loans]] + banking_clients[[#This Row],[Business_Lending]] + banking_clients[[#This Row],[CreditCard_Balance]]</f>
        <v>899596.51</v>
      </c>
      <c r="AD2631" s="2">
        <f>banking_clients[[#This Row],[Bank_Deposits]] + banking_clients[[#This Row],[Saving_Accounts]] + banking_clients[[#This Row],[ForeignCurrency_Account]] + banking_clients[[#This Row],[Checking_Accounts]]</f>
        <v>573318.62</v>
      </c>
    </row>
    <row r="2632" spans="1:30" x14ac:dyDescent="0.2">
      <c r="A2632" t="s">
        <v>7731</v>
      </c>
      <c r="B2632" t="s">
        <v>7732</v>
      </c>
      <c r="C2632" s="5">
        <v>53</v>
      </c>
      <c r="D2632">
        <v>31186</v>
      </c>
      <c r="E2632" s="3" t="s">
        <v>7733</v>
      </c>
      <c r="F2632" s="4" t="s">
        <v>338</v>
      </c>
      <c r="G2632" s="4" t="s">
        <v>25</v>
      </c>
      <c r="H2632" s="4" t="s">
        <v>359</v>
      </c>
      <c r="I2632" s="4" t="s">
        <v>13</v>
      </c>
      <c r="J2632" s="4" t="s">
        <v>34</v>
      </c>
      <c r="K2632" s="2">
        <v>92389.02</v>
      </c>
      <c r="L2632" s="2">
        <v>15887.04</v>
      </c>
      <c r="M2632" s="5">
        <v>2</v>
      </c>
      <c r="N2632" s="2">
        <v>737.1</v>
      </c>
      <c r="O2632" s="2">
        <v>946087.51</v>
      </c>
      <c r="P2632" s="2">
        <v>1117595.6100000001</v>
      </c>
      <c r="Q2632" s="2">
        <v>335278.68</v>
      </c>
      <c r="R2632" s="2">
        <v>277802.34000000003</v>
      </c>
      <c r="S2632" s="2">
        <v>14745.82</v>
      </c>
      <c r="T2632" s="2">
        <v>979922.58</v>
      </c>
      <c r="U2632" s="5">
        <v>2</v>
      </c>
      <c r="V2632" s="6">
        <v>1</v>
      </c>
      <c r="W2632">
        <v>3</v>
      </c>
      <c r="X2632">
        <v>1</v>
      </c>
      <c r="Y2632">
        <v>2</v>
      </c>
      <c r="Z2632" s="5">
        <f t="shared" ca="1" si="123"/>
        <v>2154</v>
      </c>
      <c r="AA2632" s="4" t="str">
        <f t="shared" si="124"/>
        <v>Low</v>
      </c>
      <c r="AB2632" s="2">
        <f t="shared" si="125"/>
        <v>0.05</v>
      </c>
      <c r="AC2632" s="2">
        <f>banking_clients[[#This Row],[Bank_Loans]] + banking_clients[[#This Row],[Business_Lending]] + banking_clients[[#This Row],[CreditCard_Balance]]</f>
        <v>1926747.19</v>
      </c>
      <c r="AD2632" s="2">
        <f>banking_clients[[#This Row],[Bank_Deposits]] + banking_clients[[#This Row],[Saving_Accounts]] + banking_clients[[#This Row],[ForeignCurrency_Account]] + banking_clients[[#This Row],[Checking_Accounts]]</f>
        <v>1745422.4500000002</v>
      </c>
    </row>
    <row r="2633" spans="1:30" x14ac:dyDescent="0.2">
      <c r="A2633" t="s">
        <v>7734</v>
      </c>
      <c r="B2633" t="s">
        <v>7735</v>
      </c>
      <c r="C2633" s="5">
        <v>30</v>
      </c>
      <c r="D2633">
        <v>28409</v>
      </c>
      <c r="E2633" s="3" t="s">
        <v>7736</v>
      </c>
      <c r="F2633" s="4" t="s">
        <v>506</v>
      </c>
      <c r="G2633" s="4" t="s">
        <v>25</v>
      </c>
      <c r="H2633" s="4" t="s">
        <v>1390</v>
      </c>
      <c r="I2633" s="4" t="s">
        <v>13</v>
      </c>
      <c r="J2633" s="4" t="s">
        <v>14</v>
      </c>
      <c r="K2633" s="2">
        <v>275308.09000000003</v>
      </c>
      <c r="L2633" s="2">
        <v>7913.36</v>
      </c>
      <c r="M2633" s="5">
        <v>1</v>
      </c>
      <c r="N2633" s="2">
        <v>10883.25</v>
      </c>
      <c r="O2633" s="2">
        <v>2290528.5299999998</v>
      </c>
      <c r="P2633" s="2">
        <v>1114463.81</v>
      </c>
      <c r="Q2633" s="2">
        <v>221311.96</v>
      </c>
      <c r="R2633" s="2">
        <v>478033.84</v>
      </c>
      <c r="S2633" s="2">
        <v>10609.95</v>
      </c>
      <c r="T2633" s="2">
        <v>462554.98</v>
      </c>
      <c r="U2633" s="5">
        <v>0</v>
      </c>
      <c r="V2633" s="6">
        <v>4</v>
      </c>
      <c r="W2633">
        <v>4</v>
      </c>
      <c r="X2633">
        <v>2</v>
      </c>
      <c r="Y2633">
        <v>3</v>
      </c>
      <c r="Z2633" s="5">
        <f t="shared" ca="1" si="123"/>
        <v>7867</v>
      </c>
      <c r="AA2633" s="4" t="str">
        <f t="shared" si="124"/>
        <v>Mid</v>
      </c>
      <c r="AB2633" s="2">
        <f t="shared" si="125"/>
        <v>0.05</v>
      </c>
      <c r="AC2633" s="2">
        <f>banking_clients[[#This Row],[Bank_Loans]] + banking_clients[[#This Row],[Business_Lending]] + banking_clients[[#This Row],[CreditCard_Balance]]</f>
        <v>2763966.76</v>
      </c>
      <c r="AD2633" s="2">
        <f>banking_clients[[#This Row],[Bank_Deposits]] + banking_clients[[#This Row],[Saving_Accounts]] + banking_clients[[#This Row],[ForeignCurrency_Account]] + banking_clients[[#This Row],[Checking_Accounts]]</f>
        <v>1824419.56</v>
      </c>
    </row>
    <row r="2634" spans="1:30" x14ac:dyDescent="0.2">
      <c r="A2634" t="s">
        <v>7737</v>
      </c>
      <c r="B2634" t="s">
        <v>7738</v>
      </c>
      <c r="C2634" s="5">
        <v>62</v>
      </c>
      <c r="D2634">
        <v>34292</v>
      </c>
      <c r="E2634" s="3" t="s">
        <v>7739</v>
      </c>
      <c r="F2634" s="4" t="s">
        <v>338</v>
      </c>
      <c r="G2634" s="4" t="s">
        <v>49</v>
      </c>
      <c r="H2634" s="4" t="s">
        <v>563</v>
      </c>
      <c r="I2634" s="4" t="s">
        <v>13</v>
      </c>
      <c r="J2634" s="4" t="s">
        <v>27</v>
      </c>
      <c r="K2634" s="2">
        <v>185240.18</v>
      </c>
      <c r="L2634" s="2">
        <v>5908.95</v>
      </c>
      <c r="M2634" s="5">
        <v>1</v>
      </c>
      <c r="N2634" s="2">
        <v>2658.02</v>
      </c>
      <c r="O2634" s="2">
        <v>204594.66</v>
      </c>
      <c r="P2634" s="2">
        <v>1843725.89</v>
      </c>
      <c r="Q2634" s="2">
        <v>606488.78</v>
      </c>
      <c r="R2634" s="2">
        <v>394217.71</v>
      </c>
      <c r="S2634" s="2">
        <v>55984.72</v>
      </c>
      <c r="T2634" s="2">
        <v>592412.4</v>
      </c>
      <c r="U2634" s="5">
        <v>0</v>
      </c>
      <c r="V2634" s="6">
        <v>2</v>
      </c>
      <c r="W2634">
        <v>4</v>
      </c>
      <c r="X2634">
        <v>2</v>
      </c>
      <c r="Y2634">
        <v>4</v>
      </c>
      <c r="Z2634" s="5">
        <f t="shared" ca="1" si="123"/>
        <v>9561</v>
      </c>
      <c r="AA2634" s="4" t="str">
        <f t="shared" si="124"/>
        <v>Mid</v>
      </c>
      <c r="AB2634" s="2">
        <f t="shared" si="125"/>
        <v>0.05</v>
      </c>
      <c r="AC2634" s="2">
        <f>banking_clients[[#This Row],[Bank_Loans]] + banking_clients[[#This Row],[Business_Lending]] + banking_clients[[#This Row],[CreditCard_Balance]]</f>
        <v>799665.08000000007</v>
      </c>
      <c r="AD2634" s="2">
        <f>banking_clients[[#This Row],[Bank_Deposits]] + banking_clients[[#This Row],[Saving_Accounts]] + banking_clients[[#This Row],[ForeignCurrency_Account]] + banking_clients[[#This Row],[Checking_Accounts]]</f>
        <v>2900417.1000000006</v>
      </c>
    </row>
    <row r="2635" spans="1:30" x14ac:dyDescent="0.2">
      <c r="A2635" t="s">
        <v>7740</v>
      </c>
      <c r="B2635" t="s">
        <v>7741</v>
      </c>
      <c r="C2635" s="5">
        <v>22</v>
      </c>
      <c r="D2635">
        <v>32121</v>
      </c>
      <c r="E2635" s="3" t="s">
        <v>7742</v>
      </c>
      <c r="F2635" s="4" t="s">
        <v>99</v>
      </c>
      <c r="G2635" s="4" t="s">
        <v>49</v>
      </c>
      <c r="H2635" s="4" t="s">
        <v>215</v>
      </c>
      <c r="I2635" s="4" t="s">
        <v>80</v>
      </c>
      <c r="J2635" s="4" t="s">
        <v>27</v>
      </c>
      <c r="K2635" s="2">
        <v>253601.62</v>
      </c>
      <c r="L2635" s="2">
        <v>49237.65</v>
      </c>
      <c r="M2635" s="5">
        <v>1</v>
      </c>
      <c r="N2635" s="2">
        <v>6694.69</v>
      </c>
      <c r="O2635" s="2">
        <v>335206.21999999997</v>
      </c>
      <c r="P2635" s="2">
        <v>484219.57</v>
      </c>
      <c r="Q2635" s="2">
        <v>285434.69</v>
      </c>
      <c r="R2635" s="2">
        <v>134562.07</v>
      </c>
      <c r="S2635" s="2">
        <v>12308.22</v>
      </c>
      <c r="T2635" s="2">
        <v>1488519.84</v>
      </c>
      <c r="U2635" s="5">
        <v>0</v>
      </c>
      <c r="V2635" s="6">
        <v>3</v>
      </c>
      <c r="W2635">
        <v>1</v>
      </c>
      <c r="X2635">
        <v>1</v>
      </c>
      <c r="Y2635">
        <v>8</v>
      </c>
      <c r="Z2635" s="5">
        <f t="shared" ca="1" si="123"/>
        <v>6004</v>
      </c>
      <c r="AA2635" s="4" t="str">
        <f t="shared" si="124"/>
        <v>Mid</v>
      </c>
      <c r="AB2635" s="2">
        <f t="shared" si="125"/>
        <v>0.01</v>
      </c>
      <c r="AC2635" s="2">
        <f>banking_clients[[#This Row],[Bank_Loans]] + banking_clients[[#This Row],[Business_Lending]] + banking_clients[[#This Row],[CreditCard_Balance]]</f>
        <v>1830420.75</v>
      </c>
      <c r="AD2635" s="2">
        <f>banking_clients[[#This Row],[Bank_Deposits]] + banking_clients[[#This Row],[Saving_Accounts]] + banking_clients[[#This Row],[ForeignCurrency_Account]] + banking_clients[[#This Row],[Checking_Accounts]]</f>
        <v>916524.55</v>
      </c>
    </row>
    <row r="2636" spans="1:30" x14ac:dyDescent="0.2">
      <c r="A2636" t="s">
        <v>7743</v>
      </c>
      <c r="B2636" t="s">
        <v>7744</v>
      </c>
      <c r="C2636" s="5">
        <v>76</v>
      </c>
      <c r="D2636">
        <v>11176</v>
      </c>
      <c r="E2636" s="3" t="s">
        <v>6720</v>
      </c>
      <c r="F2636" s="4" t="s">
        <v>354</v>
      </c>
      <c r="G2636" s="4" t="s">
        <v>25</v>
      </c>
      <c r="H2636" s="4" t="s">
        <v>119</v>
      </c>
      <c r="I2636" s="4" t="s">
        <v>13</v>
      </c>
      <c r="J2636" s="4" t="s">
        <v>34</v>
      </c>
      <c r="K2636" s="2">
        <v>169841.6</v>
      </c>
      <c r="L2636" s="2">
        <v>23901.599999999999</v>
      </c>
      <c r="M2636" s="5">
        <v>1</v>
      </c>
      <c r="N2636" s="2">
        <v>878.57</v>
      </c>
      <c r="O2636" s="2">
        <v>294747.03000000003</v>
      </c>
      <c r="P2636" s="2">
        <v>135130.51</v>
      </c>
      <c r="Q2636" s="2">
        <v>76884.600000000006</v>
      </c>
      <c r="R2636" s="2">
        <v>98342.39</v>
      </c>
      <c r="S2636" s="2">
        <v>19026.580000000002</v>
      </c>
      <c r="T2636" s="2">
        <v>292525.92</v>
      </c>
      <c r="U2636" s="5">
        <v>0</v>
      </c>
      <c r="V2636" s="6">
        <v>2</v>
      </c>
      <c r="W2636">
        <v>2</v>
      </c>
      <c r="X2636">
        <v>1</v>
      </c>
      <c r="Y2636">
        <v>9</v>
      </c>
      <c r="Z2636" s="5">
        <f t="shared" ca="1" si="123"/>
        <v>7730</v>
      </c>
      <c r="AA2636" s="4" t="str">
        <f t="shared" si="124"/>
        <v>Mid</v>
      </c>
      <c r="AB2636" s="2">
        <f t="shared" si="125"/>
        <v>0.05</v>
      </c>
      <c r="AC2636" s="2">
        <f>banking_clients[[#This Row],[Bank_Loans]] + banking_clients[[#This Row],[Business_Lending]] + banking_clients[[#This Row],[CreditCard_Balance]]</f>
        <v>588151.5199999999</v>
      </c>
      <c r="AD2636" s="2">
        <f>banking_clients[[#This Row],[Bank_Deposits]] + banking_clients[[#This Row],[Saving_Accounts]] + banking_clients[[#This Row],[ForeignCurrency_Account]] + banking_clients[[#This Row],[Checking_Accounts]]</f>
        <v>329384.08000000007</v>
      </c>
    </row>
    <row r="2637" spans="1:30" x14ac:dyDescent="0.2">
      <c r="A2637" t="s">
        <v>7745</v>
      </c>
      <c r="B2637" t="s">
        <v>7746</v>
      </c>
      <c r="C2637" s="5">
        <v>24</v>
      </c>
      <c r="D2637">
        <v>12722</v>
      </c>
      <c r="E2637" s="3" t="s">
        <v>7747</v>
      </c>
      <c r="F2637" s="4" t="s">
        <v>243</v>
      </c>
      <c r="G2637" s="4" t="s">
        <v>49</v>
      </c>
      <c r="H2637" s="4" t="s">
        <v>1403</v>
      </c>
      <c r="I2637" s="4" t="s">
        <v>13</v>
      </c>
      <c r="J2637" s="4" t="s">
        <v>27</v>
      </c>
      <c r="K2637" s="2">
        <v>161884.01</v>
      </c>
      <c r="L2637" s="2">
        <v>11589.76</v>
      </c>
      <c r="M2637" s="5">
        <v>1</v>
      </c>
      <c r="N2637" s="2">
        <v>4719.34</v>
      </c>
      <c r="O2637" s="2">
        <v>273447.38</v>
      </c>
      <c r="P2637" s="2">
        <v>437316.13</v>
      </c>
      <c r="Q2637" s="2">
        <v>197497.61</v>
      </c>
      <c r="R2637" s="2">
        <v>163640.88</v>
      </c>
      <c r="S2637" s="2">
        <v>8871.4599999999991</v>
      </c>
      <c r="T2637" s="2">
        <v>126209.78</v>
      </c>
      <c r="U2637" s="5">
        <v>1</v>
      </c>
      <c r="V2637" s="6">
        <v>2</v>
      </c>
      <c r="W2637">
        <v>3</v>
      </c>
      <c r="X2637">
        <v>2</v>
      </c>
      <c r="Y2637">
        <v>10</v>
      </c>
      <c r="Z2637" s="5">
        <f t="shared" ca="1" si="123"/>
        <v>2561</v>
      </c>
      <c r="AA2637" s="4" t="str">
        <f t="shared" si="124"/>
        <v>Mid</v>
      </c>
      <c r="AB2637" s="2">
        <f t="shared" si="125"/>
        <v>0.05</v>
      </c>
      <c r="AC2637" s="2">
        <f>banking_clients[[#This Row],[Bank_Loans]] + banking_clients[[#This Row],[Business_Lending]] + banking_clients[[#This Row],[CreditCard_Balance]]</f>
        <v>404376.50000000006</v>
      </c>
      <c r="AD2637" s="2">
        <f>banking_clients[[#This Row],[Bank_Deposits]] + banking_clients[[#This Row],[Saving_Accounts]] + banking_clients[[#This Row],[ForeignCurrency_Account]] + banking_clients[[#This Row],[Checking_Accounts]]</f>
        <v>807326.08</v>
      </c>
    </row>
    <row r="2638" spans="1:30" x14ac:dyDescent="0.2">
      <c r="A2638" t="s">
        <v>7748</v>
      </c>
      <c r="B2638" t="s">
        <v>7749</v>
      </c>
      <c r="C2638" s="5">
        <v>51</v>
      </c>
      <c r="D2638">
        <v>15759</v>
      </c>
      <c r="E2638" s="3" t="s">
        <v>7750</v>
      </c>
      <c r="F2638" s="4" t="s">
        <v>10</v>
      </c>
      <c r="G2638" s="4" t="s">
        <v>49</v>
      </c>
      <c r="H2638" s="4" t="s">
        <v>779</v>
      </c>
      <c r="I2638" s="4" t="s">
        <v>13</v>
      </c>
      <c r="J2638" s="4" t="s">
        <v>40</v>
      </c>
      <c r="K2638" s="2">
        <v>196246.44</v>
      </c>
      <c r="L2638" s="2">
        <v>20241.21</v>
      </c>
      <c r="M2638" s="5">
        <v>1</v>
      </c>
      <c r="N2638" s="2">
        <v>1802.49</v>
      </c>
      <c r="O2638" s="2">
        <v>1226915.48</v>
      </c>
      <c r="P2638" s="2">
        <v>1378832.7</v>
      </c>
      <c r="Q2638" s="2">
        <v>998950.22</v>
      </c>
      <c r="R2638" s="2">
        <v>501866.96</v>
      </c>
      <c r="S2638" s="2">
        <v>38252.58</v>
      </c>
      <c r="T2638" s="2">
        <v>1971775.95</v>
      </c>
      <c r="U2638" s="5">
        <v>1</v>
      </c>
      <c r="V2638" s="6">
        <v>3</v>
      </c>
      <c r="W2638">
        <v>4</v>
      </c>
      <c r="X2638">
        <v>1</v>
      </c>
      <c r="Y2638">
        <v>11</v>
      </c>
      <c r="Z2638" s="5">
        <f t="shared" ca="1" si="123"/>
        <v>8677</v>
      </c>
      <c r="AA2638" s="4" t="str">
        <f t="shared" si="124"/>
        <v>Mid</v>
      </c>
      <c r="AB2638" s="2">
        <f t="shared" si="125"/>
        <v>0.05</v>
      </c>
      <c r="AC2638" s="2">
        <f>banking_clients[[#This Row],[Bank_Loans]] + banking_clients[[#This Row],[Business_Lending]] + banking_clients[[#This Row],[CreditCard_Balance]]</f>
        <v>3200493.92</v>
      </c>
      <c r="AD2638" s="2">
        <f>banking_clients[[#This Row],[Bank_Deposits]] + banking_clients[[#This Row],[Saving_Accounts]] + banking_clients[[#This Row],[ForeignCurrency_Account]] + banking_clients[[#This Row],[Checking_Accounts]]</f>
        <v>2917902.46</v>
      </c>
    </row>
    <row r="2639" spans="1:30" x14ac:dyDescent="0.2">
      <c r="A2639" t="s">
        <v>7751</v>
      </c>
      <c r="B2639" t="s">
        <v>7752</v>
      </c>
      <c r="C2639" s="5">
        <v>30</v>
      </c>
      <c r="D2639">
        <v>35127</v>
      </c>
      <c r="E2639" s="3" t="s">
        <v>7753</v>
      </c>
      <c r="F2639" s="4" t="s">
        <v>153</v>
      </c>
      <c r="G2639" s="4" t="s">
        <v>25</v>
      </c>
      <c r="H2639" s="4" t="s">
        <v>922</v>
      </c>
      <c r="I2639" s="4" t="s">
        <v>13</v>
      </c>
      <c r="J2639" s="4" t="s">
        <v>40</v>
      </c>
      <c r="K2639" s="2">
        <v>108561.76</v>
      </c>
      <c r="L2639" s="2">
        <v>2012.43</v>
      </c>
      <c r="M2639" s="5">
        <v>1</v>
      </c>
      <c r="N2639" s="2">
        <v>2532.0300000000002</v>
      </c>
      <c r="O2639" s="2">
        <v>488439.1</v>
      </c>
      <c r="P2639" s="2">
        <v>389075.57</v>
      </c>
      <c r="Q2639" s="2">
        <v>253087.99</v>
      </c>
      <c r="R2639" s="2">
        <v>112189.75</v>
      </c>
      <c r="S2639" s="2">
        <v>36120.28</v>
      </c>
      <c r="T2639" s="2">
        <v>946926.03</v>
      </c>
      <c r="U2639" s="5">
        <v>3</v>
      </c>
      <c r="V2639" s="6">
        <v>1</v>
      </c>
      <c r="W2639">
        <v>1</v>
      </c>
      <c r="X2639">
        <v>1</v>
      </c>
      <c r="Y2639">
        <v>12</v>
      </c>
      <c r="Z2639" s="5">
        <f t="shared" ca="1" si="123"/>
        <v>6646</v>
      </c>
      <c r="AA2639" s="4" t="str">
        <f t="shared" si="124"/>
        <v>Mid</v>
      </c>
      <c r="AB2639" s="2">
        <f t="shared" si="125"/>
        <v>0.05</v>
      </c>
      <c r="AC2639" s="2">
        <f>banking_clients[[#This Row],[Bank_Loans]] + banking_clients[[#This Row],[Business_Lending]] + banking_clients[[#This Row],[CreditCard_Balance]]</f>
        <v>1437897.16</v>
      </c>
      <c r="AD2639" s="2">
        <f>banking_clients[[#This Row],[Bank_Deposits]] + banking_clients[[#This Row],[Saving_Accounts]] + banking_clients[[#This Row],[ForeignCurrency_Account]] + banking_clients[[#This Row],[Checking_Accounts]]</f>
        <v>790473.59</v>
      </c>
    </row>
    <row r="2640" spans="1:30" x14ac:dyDescent="0.2">
      <c r="A2640" t="s">
        <v>7754</v>
      </c>
      <c r="B2640" t="s">
        <v>7755</v>
      </c>
      <c r="C2640" s="5">
        <v>78</v>
      </c>
      <c r="D2640">
        <v>40668</v>
      </c>
      <c r="E2640" s="3" t="s">
        <v>7756</v>
      </c>
      <c r="F2640" s="4" t="s">
        <v>182</v>
      </c>
      <c r="G2640" s="4" t="s">
        <v>25</v>
      </c>
      <c r="H2640" s="4" t="s">
        <v>880</v>
      </c>
      <c r="I2640" s="4" t="s">
        <v>13</v>
      </c>
      <c r="J2640" s="4" t="s">
        <v>40</v>
      </c>
      <c r="K2640" s="2">
        <v>117375.9</v>
      </c>
      <c r="L2640" s="2">
        <v>6336.09</v>
      </c>
      <c r="M2640" s="5">
        <v>1</v>
      </c>
      <c r="N2640" s="2">
        <v>1327.7</v>
      </c>
      <c r="O2640" s="2">
        <v>178624.7</v>
      </c>
      <c r="P2640" s="2">
        <v>99007.56</v>
      </c>
      <c r="Q2640" s="2">
        <v>59675.79</v>
      </c>
      <c r="R2640" s="2">
        <v>44811.09</v>
      </c>
      <c r="S2640" s="2">
        <v>8087.51</v>
      </c>
      <c r="T2640" s="2">
        <v>118523.04</v>
      </c>
      <c r="U2640" s="5">
        <v>3</v>
      </c>
      <c r="V2640" s="6">
        <v>1</v>
      </c>
      <c r="W2640">
        <v>1</v>
      </c>
      <c r="X2640">
        <v>1</v>
      </c>
      <c r="Y2640">
        <v>13</v>
      </c>
      <c r="Z2640" s="5">
        <f t="shared" ca="1" si="123"/>
        <v>9339</v>
      </c>
      <c r="AA2640" s="4" t="str">
        <f t="shared" si="124"/>
        <v>Mid</v>
      </c>
      <c r="AB2640" s="2">
        <f t="shared" si="125"/>
        <v>0.05</v>
      </c>
      <c r="AC2640" s="2">
        <f>banking_clients[[#This Row],[Bank_Loans]] + banking_clients[[#This Row],[Business_Lending]] + banking_clients[[#This Row],[CreditCard_Balance]]</f>
        <v>298475.44</v>
      </c>
      <c r="AD2640" s="2">
        <f>banking_clients[[#This Row],[Bank_Deposits]] + banking_clients[[#This Row],[Saving_Accounts]] + banking_clients[[#This Row],[ForeignCurrency_Account]] + banking_clients[[#This Row],[Checking_Accounts]]</f>
        <v>211581.95</v>
      </c>
    </row>
    <row r="2641" spans="1:30" x14ac:dyDescent="0.2">
      <c r="A2641" t="s">
        <v>7757</v>
      </c>
      <c r="B2641" t="s">
        <v>7758</v>
      </c>
      <c r="C2641" s="5">
        <v>27</v>
      </c>
      <c r="D2641">
        <v>36410</v>
      </c>
      <c r="E2641" s="3" t="s">
        <v>7759</v>
      </c>
      <c r="F2641" s="4" t="s">
        <v>144</v>
      </c>
      <c r="G2641" s="4" t="s">
        <v>114</v>
      </c>
      <c r="H2641" s="4" t="s">
        <v>334</v>
      </c>
      <c r="I2641" s="4" t="s">
        <v>13</v>
      </c>
      <c r="J2641" s="4" t="s">
        <v>14</v>
      </c>
      <c r="K2641" s="2">
        <v>104350.96</v>
      </c>
      <c r="L2641" s="2">
        <v>24810.880000000001</v>
      </c>
      <c r="M2641" s="5">
        <v>1</v>
      </c>
      <c r="N2641" s="2">
        <v>1619.36</v>
      </c>
      <c r="O2641" s="2">
        <v>366249.66</v>
      </c>
      <c r="P2641" s="2">
        <v>153984.34</v>
      </c>
      <c r="Q2641" s="2">
        <v>179265.35</v>
      </c>
      <c r="R2641" s="2">
        <v>32359.69</v>
      </c>
      <c r="S2641" s="2">
        <v>5476.2</v>
      </c>
      <c r="T2641" s="2">
        <v>519730.47</v>
      </c>
      <c r="U2641" s="5">
        <v>1</v>
      </c>
      <c r="V2641" s="6">
        <v>1</v>
      </c>
      <c r="W2641">
        <v>1</v>
      </c>
      <c r="X2641">
        <v>2</v>
      </c>
      <c r="Y2641">
        <v>14</v>
      </c>
      <c r="Z2641" s="5">
        <f t="shared" ca="1" si="123"/>
        <v>4594</v>
      </c>
      <c r="AA2641" s="4" t="str">
        <f t="shared" si="124"/>
        <v>Mid</v>
      </c>
      <c r="AB2641" s="2">
        <f t="shared" si="125"/>
        <v>0.05</v>
      </c>
      <c r="AC2641" s="2">
        <f>banking_clients[[#This Row],[Bank_Loans]] + banking_clients[[#This Row],[Business_Lending]] + banking_clients[[#This Row],[CreditCard_Balance]]</f>
        <v>887599.48999999987</v>
      </c>
      <c r="AD2641" s="2">
        <f>banking_clients[[#This Row],[Bank_Deposits]] + banking_clients[[#This Row],[Saving_Accounts]] + banking_clients[[#This Row],[ForeignCurrency_Account]] + banking_clients[[#This Row],[Checking_Accounts]]</f>
        <v>371085.58</v>
      </c>
    </row>
    <row r="2642" spans="1:30" x14ac:dyDescent="0.2">
      <c r="A2642" t="s">
        <v>7760</v>
      </c>
      <c r="B2642" t="s">
        <v>7761</v>
      </c>
      <c r="C2642" s="5">
        <v>35</v>
      </c>
      <c r="D2642">
        <v>9379</v>
      </c>
      <c r="E2642" s="3" t="s">
        <v>7762</v>
      </c>
      <c r="F2642" s="4" t="s">
        <v>89</v>
      </c>
      <c r="G2642" s="4" t="s">
        <v>11</v>
      </c>
      <c r="H2642" s="4" t="s">
        <v>636</v>
      </c>
      <c r="I2642" s="4" t="s">
        <v>13</v>
      </c>
      <c r="J2642" s="4" t="s">
        <v>14</v>
      </c>
      <c r="K2642" s="2">
        <v>79692.87</v>
      </c>
      <c r="L2642" s="2">
        <v>34412.04</v>
      </c>
      <c r="M2642" s="5">
        <v>2</v>
      </c>
      <c r="N2642" s="2">
        <v>4136.3599999999997</v>
      </c>
      <c r="O2642" s="2">
        <v>1411246.75</v>
      </c>
      <c r="P2642" s="2">
        <v>2844789.79</v>
      </c>
      <c r="Q2642" s="2">
        <v>1511916.25</v>
      </c>
      <c r="R2642" s="2">
        <v>386732.26</v>
      </c>
      <c r="S2642" s="2">
        <v>45795.58</v>
      </c>
      <c r="T2642" s="2">
        <v>406621.87</v>
      </c>
      <c r="U2642" s="5">
        <v>2</v>
      </c>
      <c r="V2642" s="6">
        <v>3</v>
      </c>
      <c r="W2642">
        <v>2</v>
      </c>
      <c r="X2642">
        <v>1</v>
      </c>
      <c r="Y2642">
        <v>15</v>
      </c>
      <c r="Z2642" s="5">
        <f t="shared" ca="1" si="123"/>
        <v>9449</v>
      </c>
      <c r="AA2642" s="4" t="str">
        <f t="shared" si="124"/>
        <v>Low</v>
      </c>
      <c r="AB2642" s="2">
        <f t="shared" si="125"/>
        <v>0.05</v>
      </c>
      <c r="AC2642" s="2">
        <f>banking_clients[[#This Row],[Bank_Loans]] + banking_clients[[#This Row],[Business_Lending]] + banking_clients[[#This Row],[CreditCard_Balance]]</f>
        <v>1822004.9800000002</v>
      </c>
      <c r="AD2642" s="2">
        <f>banking_clients[[#This Row],[Bank_Deposits]] + banking_clients[[#This Row],[Saving_Accounts]] + banking_clients[[#This Row],[ForeignCurrency_Account]] + banking_clients[[#This Row],[Checking_Accounts]]</f>
        <v>4789233.88</v>
      </c>
    </row>
    <row r="2643" spans="1:30" x14ac:dyDescent="0.2">
      <c r="A2643" t="s">
        <v>7763</v>
      </c>
      <c r="B2643" t="s">
        <v>7764</v>
      </c>
      <c r="C2643" s="5">
        <v>43</v>
      </c>
      <c r="D2643">
        <v>1168</v>
      </c>
      <c r="E2643" s="3" t="s">
        <v>7765</v>
      </c>
      <c r="F2643" s="4" t="s">
        <v>415</v>
      </c>
      <c r="G2643" s="4" t="s">
        <v>49</v>
      </c>
      <c r="H2643" s="4" t="s">
        <v>1858</v>
      </c>
      <c r="I2643" s="4" t="s">
        <v>80</v>
      </c>
      <c r="J2643" s="4" t="s">
        <v>34</v>
      </c>
      <c r="K2643" s="2">
        <v>51567.23</v>
      </c>
      <c r="L2643" s="2">
        <v>13658.75</v>
      </c>
      <c r="M2643" s="5">
        <v>1</v>
      </c>
      <c r="N2643" s="2">
        <v>962.78</v>
      </c>
      <c r="O2643" s="2">
        <v>127945.09</v>
      </c>
      <c r="P2643" s="2">
        <v>487858.7</v>
      </c>
      <c r="Q2643" s="2">
        <v>180295.61</v>
      </c>
      <c r="R2643" s="2">
        <v>349985.59</v>
      </c>
      <c r="S2643" s="2">
        <v>16788.759999999998</v>
      </c>
      <c r="T2643" s="2">
        <v>821012.42</v>
      </c>
      <c r="U2643" s="5">
        <v>0</v>
      </c>
      <c r="V2643" s="6">
        <v>1</v>
      </c>
      <c r="W2643">
        <v>2</v>
      </c>
      <c r="X2643">
        <v>2</v>
      </c>
      <c r="Y2643">
        <v>1</v>
      </c>
      <c r="Z2643" s="5">
        <f t="shared" ca="1" si="123"/>
        <v>1673</v>
      </c>
      <c r="AA2643" s="4" t="str">
        <f t="shared" si="124"/>
        <v>Low</v>
      </c>
      <c r="AB2643" s="2">
        <f t="shared" si="125"/>
        <v>0.01</v>
      </c>
      <c r="AC2643" s="2">
        <f>banking_clients[[#This Row],[Bank_Loans]] + banking_clients[[#This Row],[Business_Lending]] + banking_clients[[#This Row],[CreditCard_Balance]]</f>
        <v>949920.29</v>
      </c>
      <c r="AD2643" s="2">
        <f>banking_clients[[#This Row],[Bank_Deposits]] + banking_clients[[#This Row],[Saving_Accounts]] + banking_clients[[#This Row],[ForeignCurrency_Account]] + banking_clients[[#This Row],[Checking_Accounts]]</f>
        <v>1034928.66</v>
      </c>
    </row>
    <row r="2644" spans="1:30" x14ac:dyDescent="0.2">
      <c r="A2644" t="s">
        <v>7766</v>
      </c>
      <c r="B2644" t="s">
        <v>7767</v>
      </c>
      <c r="C2644" s="5">
        <v>25</v>
      </c>
      <c r="D2644">
        <v>9100</v>
      </c>
      <c r="E2644" s="3" t="s">
        <v>7768</v>
      </c>
      <c r="F2644" s="4" t="s">
        <v>506</v>
      </c>
      <c r="G2644" s="4" t="s">
        <v>49</v>
      </c>
      <c r="H2644" s="4" t="s">
        <v>823</v>
      </c>
      <c r="I2644" s="4" t="s">
        <v>13</v>
      </c>
      <c r="J2644" s="4" t="s">
        <v>40</v>
      </c>
      <c r="K2644" s="2">
        <v>96948.99</v>
      </c>
      <c r="L2644" s="2">
        <v>14055.06</v>
      </c>
      <c r="M2644" s="5">
        <v>3</v>
      </c>
      <c r="N2644" s="2">
        <v>3136.96</v>
      </c>
      <c r="O2644" s="2">
        <v>578529.62</v>
      </c>
      <c r="P2644" s="2">
        <v>224955.85</v>
      </c>
      <c r="Q2644" s="2">
        <v>202949.3</v>
      </c>
      <c r="R2644" s="2">
        <v>41152.25</v>
      </c>
      <c r="S2644" s="2">
        <v>38982.32</v>
      </c>
      <c r="T2644" s="2">
        <v>973704.35</v>
      </c>
      <c r="U2644" s="5">
        <v>0</v>
      </c>
      <c r="V2644" s="6">
        <v>2</v>
      </c>
      <c r="W2644">
        <v>3</v>
      </c>
      <c r="X2644">
        <v>2</v>
      </c>
      <c r="Y2644">
        <v>2</v>
      </c>
      <c r="Z2644" s="5">
        <f t="shared" ca="1" si="123"/>
        <v>2697</v>
      </c>
      <c r="AA2644" s="4" t="str">
        <f t="shared" si="124"/>
        <v>Low</v>
      </c>
      <c r="AB2644" s="2">
        <f t="shared" si="125"/>
        <v>0.05</v>
      </c>
      <c r="AC2644" s="2">
        <f>banking_clients[[#This Row],[Bank_Loans]] + banking_clients[[#This Row],[Business_Lending]] + banking_clients[[#This Row],[CreditCard_Balance]]</f>
        <v>1555370.93</v>
      </c>
      <c r="AD2644" s="2">
        <f>banking_clients[[#This Row],[Bank_Deposits]] + banking_clients[[#This Row],[Saving_Accounts]] + banking_clients[[#This Row],[ForeignCurrency_Account]] + banking_clients[[#This Row],[Checking_Accounts]]</f>
        <v>508039.72</v>
      </c>
    </row>
    <row r="2645" spans="1:30" x14ac:dyDescent="0.2">
      <c r="A2645" t="s">
        <v>7769</v>
      </c>
      <c r="B2645" t="s">
        <v>7770</v>
      </c>
      <c r="C2645" s="5">
        <v>38</v>
      </c>
      <c r="D2645">
        <v>21854</v>
      </c>
      <c r="E2645" s="3" t="s">
        <v>1010</v>
      </c>
      <c r="F2645" s="4" t="s">
        <v>38</v>
      </c>
      <c r="G2645" s="4" t="s">
        <v>11</v>
      </c>
      <c r="H2645" s="4" t="s">
        <v>2031</v>
      </c>
      <c r="I2645" s="4" t="s">
        <v>80</v>
      </c>
      <c r="J2645" s="4" t="s">
        <v>14</v>
      </c>
      <c r="K2645" s="2">
        <v>79643.42</v>
      </c>
      <c r="L2645" s="2">
        <v>39162.42</v>
      </c>
      <c r="M2645" s="5">
        <v>1</v>
      </c>
      <c r="N2645" s="2">
        <v>935.39</v>
      </c>
      <c r="O2645" s="2">
        <v>227140.25</v>
      </c>
      <c r="P2645" s="2">
        <v>309391.57</v>
      </c>
      <c r="Q2645" s="2">
        <v>114432.5</v>
      </c>
      <c r="R2645" s="2">
        <v>182541.02</v>
      </c>
      <c r="S2645" s="2">
        <v>4764.3500000000004</v>
      </c>
      <c r="T2645" s="2">
        <v>767080.35</v>
      </c>
      <c r="U2645" s="5">
        <v>0</v>
      </c>
      <c r="V2645" s="6">
        <v>2</v>
      </c>
      <c r="W2645">
        <v>3</v>
      </c>
      <c r="X2645">
        <v>2</v>
      </c>
      <c r="Y2645">
        <v>3</v>
      </c>
      <c r="Z2645" s="5">
        <f t="shared" ca="1" si="123"/>
        <v>1725</v>
      </c>
      <c r="AA2645" s="4" t="str">
        <f t="shared" si="124"/>
        <v>Low</v>
      </c>
      <c r="AB2645" s="2">
        <f t="shared" si="125"/>
        <v>0.01</v>
      </c>
      <c r="AC2645" s="2">
        <f>banking_clients[[#This Row],[Bank_Loans]] + banking_clients[[#This Row],[Business_Lending]] + banking_clients[[#This Row],[CreditCard_Balance]]</f>
        <v>995155.99</v>
      </c>
      <c r="AD2645" s="2">
        <f>banking_clients[[#This Row],[Bank_Deposits]] + banking_clients[[#This Row],[Saving_Accounts]] + banking_clients[[#This Row],[ForeignCurrency_Account]] + banking_clients[[#This Row],[Checking_Accounts]]</f>
        <v>611129.43999999994</v>
      </c>
    </row>
    <row r="2646" spans="1:30" x14ac:dyDescent="0.2">
      <c r="A2646" t="s">
        <v>7771</v>
      </c>
      <c r="B2646" t="s">
        <v>7772</v>
      </c>
      <c r="C2646" s="5">
        <v>45</v>
      </c>
      <c r="D2646">
        <v>1346</v>
      </c>
      <c r="E2646" s="3" t="s">
        <v>7773</v>
      </c>
      <c r="F2646" s="4" t="s">
        <v>182</v>
      </c>
      <c r="G2646" s="4" t="s">
        <v>25</v>
      </c>
      <c r="H2646" s="4" t="s">
        <v>632</v>
      </c>
      <c r="I2646" s="4" t="s">
        <v>13</v>
      </c>
      <c r="J2646" s="4" t="s">
        <v>27</v>
      </c>
      <c r="K2646" s="2">
        <v>224615.26</v>
      </c>
      <c r="L2646" s="2">
        <v>53741.760000000002</v>
      </c>
      <c r="M2646" s="5">
        <v>1</v>
      </c>
      <c r="N2646" s="2">
        <v>3521.46</v>
      </c>
      <c r="O2646" s="2">
        <v>415665.01</v>
      </c>
      <c r="P2646" s="2">
        <v>219556.12</v>
      </c>
      <c r="Q2646" s="2">
        <v>132335.20000000001</v>
      </c>
      <c r="R2646" s="2">
        <v>117898.63</v>
      </c>
      <c r="S2646" s="2">
        <v>43711.49</v>
      </c>
      <c r="T2646" s="2">
        <v>611524.1</v>
      </c>
      <c r="U2646" s="5">
        <v>0</v>
      </c>
      <c r="V2646" s="6">
        <v>2</v>
      </c>
      <c r="W2646">
        <v>3</v>
      </c>
      <c r="X2646">
        <v>2</v>
      </c>
      <c r="Y2646">
        <v>4</v>
      </c>
      <c r="Z2646" s="5">
        <f t="shared" ca="1" si="123"/>
        <v>7004</v>
      </c>
      <c r="AA2646" s="4" t="str">
        <f t="shared" si="124"/>
        <v>Mid</v>
      </c>
      <c r="AB2646" s="2">
        <f t="shared" si="125"/>
        <v>0.05</v>
      </c>
      <c r="AC2646" s="2">
        <f>banking_clients[[#This Row],[Bank_Loans]] + banking_clients[[#This Row],[Business_Lending]] + banking_clients[[#This Row],[CreditCard_Balance]]</f>
        <v>1030710.57</v>
      </c>
      <c r="AD2646" s="2">
        <f>banking_clients[[#This Row],[Bank_Deposits]] + banking_clients[[#This Row],[Saving_Accounts]] + banking_clients[[#This Row],[ForeignCurrency_Account]] + banking_clients[[#This Row],[Checking_Accounts]]</f>
        <v>513501.44</v>
      </c>
    </row>
    <row r="2647" spans="1:30" x14ac:dyDescent="0.2">
      <c r="A2647" t="s">
        <v>7774</v>
      </c>
      <c r="B2647" t="s">
        <v>7775</v>
      </c>
      <c r="C2647" s="5">
        <v>42</v>
      </c>
      <c r="D2647">
        <v>17738</v>
      </c>
      <c r="E2647" s="3" t="s">
        <v>7776</v>
      </c>
      <c r="F2647" s="4" t="s">
        <v>574</v>
      </c>
      <c r="G2647" s="4" t="s">
        <v>49</v>
      </c>
      <c r="H2647" s="4" t="s">
        <v>1865</v>
      </c>
      <c r="I2647" s="4" t="s">
        <v>33</v>
      </c>
      <c r="J2647" s="4" t="s">
        <v>27</v>
      </c>
      <c r="K2647" s="2">
        <v>405658.2</v>
      </c>
      <c r="L2647" s="2">
        <v>7958.92</v>
      </c>
      <c r="M2647" s="5">
        <v>1</v>
      </c>
      <c r="N2647" s="2">
        <v>4448.5</v>
      </c>
      <c r="O2647" s="2">
        <v>125897.63</v>
      </c>
      <c r="P2647" s="2">
        <v>2182842.98</v>
      </c>
      <c r="Q2647" s="2">
        <v>422485.74</v>
      </c>
      <c r="R2647" s="2">
        <v>719634.04</v>
      </c>
      <c r="S2647" s="2">
        <v>28226.37</v>
      </c>
      <c r="T2647" s="2">
        <v>2701599.47</v>
      </c>
      <c r="U2647" s="5">
        <v>2</v>
      </c>
      <c r="V2647" s="6">
        <v>3</v>
      </c>
      <c r="W2647">
        <v>3</v>
      </c>
      <c r="X2647">
        <v>2</v>
      </c>
      <c r="Y2647">
        <v>5</v>
      </c>
      <c r="Z2647" s="5">
        <f t="shared" ca="1" si="123"/>
        <v>3628</v>
      </c>
      <c r="AA2647" s="4" t="str">
        <f t="shared" si="124"/>
        <v>High</v>
      </c>
      <c r="AB2647" s="2">
        <f t="shared" si="125"/>
        <v>0.03</v>
      </c>
      <c r="AC2647" s="2">
        <f>banking_clients[[#This Row],[Bank_Loans]] + banking_clients[[#This Row],[Business_Lending]] + banking_clients[[#This Row],[CreditCard_Balance]]</f>
        <v>2831945.6</v>
      </c>
      <c r="AD2647" s="2">
        <f>banking_clients[[#This Row],[Bank_Deposits]] + banking_clients[[#This Row],[Saving_Accounts]] + banking_clients[[#This Row],[ForeignCurrency_Account]] + banking_clients[[#This Row],[Checking_Accounts]]</f>
        <v>3353189.13</v>
      </c>
    </row>
    <row r="2648" spans="1:30" x14ac:dyDescent="0.2">
      <c r="A2648" t="s">
        <v>7777</v>
      </c>
      <c r="B2648" t="s">
        <v>7778</v>
      </c>
      <c r="C2648" s="5">
        <v>27</v>
      </c>
      <c r="D2648">
        <v>36187</v>
      </c>
      <c r="E2648" s="3" t="s">
        <v>7779</v>
      </c>
      <c r="F2648" s="4" t="s">
        <v>182</v>
      </c>
      <c r="G2648" s="4" t="s">
        <v>11</v>
      </c>
      <c r="H2648" s="4" t="s">
        <v>1410</v>
      </c>
      <c r="I2648" s="4" t="s">
        <v>13</v>
      </c>
      <c r="J2648" s="4" t="s">
        <v>27</v>
      </c>
      <c r="K2648" s="2">
        <v>282804.76</v>
      </c>
      <c r="L2648" s="2">
        <v>49807.360000000001</v>
      </c>
      <c r="M2648" s="5">
        <v>2</v>
      </c>
      <c r="N2648" s="2">
        <v>6825.77</v>
      </c>
      <c r="O2648" s="2">
        <v>1890430.08</v>
      </c>
      <c r="P2648" s="2">
        <v>364617.94</v>
      </c>
      <c r="Q2648" s="2">
        <v>111279.5</v>
      </c>
      <c r="R2648" s="2">
        <v>81565.509999999995</v>
      </c>
      <c r="S2648" s="2">
        <v>63673.27</v>
      </c>
      <c r="T2648" s="2">
        <v>1726033.36</v>
      </c>
      <c r="U2648" s="5">
        <v>3</v>
      </c>
      <c r="V2648" s="6">
        <v>3</v>
      </c>
      <c r="W2648">
        <v>3</v>
      </c>
      <c r="X2648">
        <v>1</v>
      </c>
      <c r="Y2648">
        <v>6</v>
      </c>
      <c r="Z2648" s="5">
        <f t="shared" ca="1" si="123"/>
        <v>7567</v>
      </c>
      <c r="AA2648" s="4" t="str">
        <f t="shared" si="124"/>
        <v>Mid</v>
      </c>
      <c r="AB2648" s="2">
        <f t="shared" si="125"/>
        <v>0.05</v>
      </c>
      <c r="AC2648" s="2">
        <f>banking_clients[[#This Row],[Bank_Loans]] + banking_clients[[#This Row],[Business_Lending]] + banking_clients[[#This Row],[CreditCard_Balance]]</f>
        <v>3623289.2100000004</v>
      </c>
      <c r="AD2648" s="2">
        <f>banking_clients[[#This Row],[Bank_Deposits]] + banking_clients[[#This Row],[Saving_Accounts]] + banking_clients[[#This Row],[ForeignCurrency_Account]] + banking_clients[[#This Row],[Checking_Accounts]]</f>
        <v>621136.22</v>
      </c>
    </row>
    <row r="2649" spans="1:30" x14ac:dyDescent="0.2">
      <c r="A2649" t="s">
        <v>7780</v>
      </c>
      <c r="B2649" t="s">
        <v>7781</v>
      </c>
      <c r="C2649" s="5">
        <v>48</v>
      </c>
      <c r="D2649">
        <v>24633</v>
      </c>
      <c r="E2649" s="3" t="s">
        <v>7782</v>
      </c>
      <c r="F2649" s="4" t="s">
        <v>192</v>
      </c>
      <c r="G2649" s="4" t="s">
        <v>25</v>
      </c>
      <c r="H2649" s="4" t="s">
        <v>2154</v>
      </c>
      <c r="I2649" s="4" t="s">
        <v>33</v>
      </c>
      <c r="J2649" s="4" t="s">
        <v>34</v>
      </c>
      <c r="K2649" s="2">
        <v>31366.69</v>
      </c>
      <c r="L2649" s="2">
        <v>10557.68</v>
      </c>
      <c r="M2649" s="5">
        <v>1</v>
      </c>
      <c r="N2649" s="2">
        <v>205.82</v>
      </c>
      <c r="O2649" s="2">
        <v>271792.28999999998</v>
      </c>
      <c r="P2649" s="2">
        <v>107355.61</v>
      </c>
      <c r="Q2649" s="2">
        <v>94171.59</v>
      </c>
      <c r="R2649" s="2">
        <v>62153.25</v>
      </c>
      <c r="S2649" s="2">
        <v>8563.0499999999993</v>
      </c>
      <c r="T2649" s="2">
        <v>58053.18</v>
      </c>
      <c r="U2649" s="5">
        <v>2</v>
      </c>
      <c r="V2649" s="6">
        <v>1</v>
      </c>
      <c r="W2649">
        <v>3</v>
      </c>
      <c r="X2649">
        <v>2</v>
      </c>
      <c r="Y2649">
        <v>7</v>
      </c>
      <c r="Z2649" s="5">
        <f t="shared" ca="1" si="123"/>
        <v>7449</v>
      </c>
      <c r="AA2649" s="4" t="str">
        <f t="shared" si="124"/>
        <v>Low</v>
      </c>
      <c r="AB2649" s="2">
        <f t="shared" si="125"/>
        <v>0.03</v>
      </c>
      <c r="AC2649" s="2">
        <f>banking_clients[[#This Row],[Bank_Loans]] + banking_clients[[#This Row],[Business_Lending]] + banking_clients[[#This Row],[CreditCard_Balance]]</f>
        <v>330051.28999999998</v>
      </c>
      <c r="AD2649" s="2">
        <f>banking_clients[[#This Row],[Bank_Deposits]] + banking_clients[[#This Row],[Saving_Accounts]] + banking_clients[[#This Row],[ForeignCurrency_Account]] + banking_clients[[#This Row],[Checking_Accounts]]</f>
        <v>272243.5</v>
      </c>
    </row>
    <row r="2650" spans="1:30" x14ac:dyDescent="0.2">
      <c r="A2650" t="s">
        <v>7783</v>
      </c>
      <c r="B2650" t="s">
        <v>7784</v>
      </c>
      <c r="C2650" s="5">
        <v>58</v>
      </c>
      <c r="D2650">
        <v>11951</v>
      </c>
      <c r="E2650" s="3" t="s">
        <v>7785</v>
      </c>
      <c r="F2650" s="4" t="s">
        <v>310</v>
      </c>
      <c r="G2650" s="4" t="s">
        <v>11</v>
      </c>
      <c r="H2650" s="4" t="s">
        <v>1049</v>
      </c>
      <c r="I2650" s="4" t="s">
        <v>33</v>
      </c>
      <c r="J2650" s="4" t="s">
        <v>14</v>
      </c>
      <c r="K2650" s="2">
        <v>143641.46</v>
      </c>
      <c r="L2650" s="2">
        <v>14785.44</v>
      </c>
      <c r="M2650" s="5">
        <v>3</v>
      </c>
      <c r="N2650" s="2">
        <v>3175.17</v>
      </c>
      <c r="O2650" s="2">
        <v>566354.18999999994</v>
      </c>
      <c r="P2650" s="2">
        <v>593952.76</v>
      </c>
      <c r="Q2650" s="2">
        <v>449086.23</v>
      </c>
      <c r="R2650" s="2">
        <v>145880.59</v>
      </c>
      <c r="S2650" s="2">
        <v>37314.07</v>
      </c>
      <c r="T2650" s="2">
        <v>87414.62</v>
      </c>
      <c r="U2650" s="5">
        <v>0</v>
      </c>
      <c r="V2650" s="6">
        <v>2</v>
      </c>
      <c r="W2650">
        <v>3</v>
      </c>
      <c r="X2650">
        <v>1</v>
      </c>
      <c r="Y2650">
        <v>8</v>
      </c>
      <c r="Z2650" s="5">
        <f t="shared" ca="1" si="123"/>
        <v>3279</v>
      </c>
      <c r="AA2650" s="4" t="str">
        <f t="shared" si="124"/>
        <v>Mid</v>
      </c>
      <c r="AB2650" s="2">
        <f t="shared" si="125"/>
        <v>0.03</v>
      </c>
      <c r="AC2650" s="2">
        <f>banking_clients[[#This Row],[Bank_Loans]] + banking_clients[[#This Row],[Business_Lending]] + banking_clients[[#This Row],[CreditCard_Balance]]</f>
        <v>656943.98</v>
      </c>
      <c r="AD2650" s="2">
        <f>banking_clients[[#This Row],[Bank_Deposits]] + banking_clients[[#This Row],[Saving_Accounts]] + banking_clients[[#This Row],[ForeignCurrency_Account]] + banking_clients[[#This Row],[Checking_Accounts]]</f>
        <v>1226233.6499999999</v>
      </c>
    </row>
    <row r="2651" spans="1:30" x14ac:dyDescent="0.2">
      <c r="A2651" t="s">
        <v>7786</v>
      </c>
      <c r="B2651" t="s">
        <v>7787</v>
      </c>
      <c r="C2651" s="5">
        <v>28</v>
      </c>
      <c r="D2651">
        <v>26678</v>
      </c>
      <c r="E2651" s="3" t="s">
        <v>7788</v>
      </c>
      <c r="F2651" s="4" t="s">
        <v>78</v>
      </c>
      <c r="G2651" s="4" t="s">
        <v>11</v>
      </c>
      <c r="H2651" s="4" t="s">
        <v>85</v>
      </c>
      <c r="I2651" s="4" t="s">
        <v>80</v>
      </c>
      <c r="J2651" s="4" t="s">
        <v>14</v>
      </c>
      <c r="K2651" s="2">
        <v>304744.13</v>
      </c>
      <c r="L2651" s="2">
        <v>42528.75</v>
      </c>
      <c r="M2651" s="5">
        <v>2</v>
      </c>
      <c r="N2651" s="2">
        <v>314.25</v>
      </c>
      <c r="O2651" s="2">
        <v>477185.63</v>
      </c>
      <c r="P2651" s="2">
        <v>339201.75</v>
      </c>
      <c r="Q2651" s="2">
        <v>271361.40000000002</v>
      </c>
      <c r="R2651" s="2">
        <v>236084.42</v>
      </c>
      <c r="S2651" s="2">
        <v>34078.5</v>
      </c>
      <c r="T2651" s="2">
        <v>329440.13</v>
      </c>
      <c r="U2651" s="5">
        <v>2</v>
      </c>
      <c r="V2651" s="6">
        <v>3</v>
      </c>
      <c r="W2651">
        <v>4</v>
      </c>
      <c r="X2651">
        <v>2</v>
      </c>
      <c r="Y2651">
        <v>9</v>
      </c>
      <c r="Z2651" s="5">
        <f t="shared" ca="1" si="123"/>
        <v>7527</v>
      </c>
      <c r="AA2651" s="4" t="str">
        <f t="shared" si="124"/>
        <v>High</v>
      </c>
      <c r="AB2651" s="2">
        <f t="shared" si="125"/>
        <v>0.01</v>
      </c>
      <c r="AC2651" s="2">
        <f>banking_clients[[#This Row],[Bank_Loans]] + banking_clients[[#This Row],[Business_Lending]] + banking_clients[[#This Row],[CreditCard_Balance]]</f>
        <v>806940.01</v>
      </c>
      <c r="AD2651" s="2">
        <f>banking_clients[[#This Row],[Bank_Deposits]] + banking_clients[[#This Row],[Saving_Accounts]] + banking_clients[[#This Row],[ForeignCurrency_Account]] + banking_clients[[#This Row],[Checking_Accounts]]</f>
        <v>880726.07000000007</v>
      </c>
    </row>
    <row r="2652" spans="1:30" x14ac:dyDescent="0.2">
      <c r="A2652" t="s">
        <v>7789</v>
      </c>
      <c r="B2652" t="s">
        <v>3544</v>
      </c>
      <c r="C2652" s="5">
        <v>73</v>
      </c>
      <c r="D2652">
        <v>28055</v>
      </c>
      <c r="E2652" s="3" t="s">
        <v>7790</v>
      </c>
      <c r="F2652" s="4" t="s">
        <v>38</v>
      </c>
      <c r="G2652" s="4" t="s">
        <v>49</v>
      </c>
      <c r="H2652" s="4" t="s">
        <v>779</v>
      </c>
      <c r="I2652" s="4" t="s">
        <v>13</v>
      </c>
      <c r="J2652" s="4" t="s">
        <v>34</v>
      </c>
      <c r="K2652" s="2">
        <v>69280.850000000006</v>
      </c>
      <c r="L2652" s="2">
        <v>2951</v>
      </c>
      <c r="M2652" s="5">
        <v>1</v>
      </c>
      <c r="N2652" s="2">
        <v>995.13</v>
      </c>
      <c r="O2652" s="2">
        <v>143005.48000000001</v>
      </c>
      <c r="P2652" s="2">
        <v>59107.82</v>
      </c>
      <c r="Q2652" s="2">
        <v>25699.05</v>
      </c>
      <c r="R2652" s="2">
        <v>61763.38</v>
      </c>
      <c r="S2652" s="2">
        <v>14433.09</v>
      </c>
      <c r="T2652" s="2">
        <v>241575.02</v>
      </c>
      <c r="U2652" s="5">
        <v>0</v>
      </c>
      <c r="V2652" s="6">
        <v>1</v>
      </c>
      <c r="W2652">
        <v>4</v>
      </c>
      <c r="X2652">
        <v>1</v>
      </c>
      <c r="Y2652">
        <v>10</v>
      </c>
      <c r="Z2652" s="5">
        <f t="shared" ca="1" si="123"/>
        <v>5218</v>
      </c>
      <c r="AA2652" s="4" t="str">
        <f t="shared" si="124"/>
        <v>Low</v>
      </c>
      <c r="AB2652" s="2">
        <f t="shared" si="125"/>
        <v>0.05</v>
      </c>
      <c r="AC2652" s="2">
        <f>banking_clients[[#This Row],[Bank_Loans]] + banking_clients[[#This Row],[Business_Lending]] + banking_clients[[#This Row],[CreditCard_Balance]]</f>
        <v>385575.63</v>
      </c>
      <c r="AD2652" s="2">
        <f>banking_clients[[#This Row],[Bank_Deposits]] + banking_clients[[#This Row],[Saving_Accounts]] + banking_clients[[#This Row],[ForeignCurrency_Account]] + banking_clients[[#This Row],[Checking_Accounts]]</f>
        <v>161003.34</v>
      </c>
    </row>
    <row r="2653" spans="1:30" x14ac:dyDescent="0.2">
      <c r="A2653" t="s">
        <v>7791</v>
      </c>
      <c r="B2653" t="s">
        <v>7792</v>
      </c>
      <c r="C2653" s="5">
        <v>55</v>
      </c>
      <c r="D2653">
        <v>3805</v>
      </c>
      <c r="E2653" s="3" t="s">
        <v>7793</v>
      </c>
      <c r="F2653" s="4" t="s">
        <v>63</v>
      </c>
      <c r="G2653" s="4" t="s">
        <v>11</v>
      </c>
      <c r="H2653" s="4" t="s">
        <v>797</v>
      </c>
      <c r="I2653" s="4" t="s">
        <v>13</v>
      </c>
      <c r="J2653" s="4" t="s">
        <v>14</v>
      </c>
      <c r="K2653" s="2">
        <v>192746.06</v>
      </c>
      <c r="L2653" s="2">
        <v>14270.78</v>
      </c>
      <c r="M2653" s="5">
        <v>1</v>
      </c>
      <c r="N2653" s="2">
        <v>4643.78</v>
      </c>
      <c r="O2653" s="2">
        <v>756193.56</v>
      </c>
      <c r="P2653" s="2">
        <v>879489.48</v>
      </c>
      <c r="Q2653" s="2">
        <v>777653.86</v>
      </c>
      <c r="R2653" s="2">
        <v>97762.2</v>
      </c>
      <c r="S2653" s="2">
        <v>27008.240000000002</v>
      </c>
      <c r="T2653" s="2">
        <v>88303.33</v>
      </c>
      <c r="U2653" s="5">
        <v>3</v>
      </c>
      <c r="V2653" s="6">
        <v>2</v>
      </c>
      <c r="W2653">
        <v>1</v>
      </c>
      <c r="X2653">
        <v>1</v>
      </c>
      <c r="Y2653">
        <v>11</v>
      </c>
      <c r="Z2653" s="5">
        <f t="shared" ca="1" si="123"/>
        <v>3926</v>
      </c>
      <c r="AA2653" s="4" t="str">
        <f t="shared" si="124"/>
        <v>Mid</v>
      </c>
      <c r="AB2653" s="2">
        <f t="shared" si="125"/>
        <v>0.05</v>
      </c>
      <c r="AC2653" s="2">
        <f>banking_clients[[#This Row],[Bank_Loans]] + banking_clients[[#This Row],[Business_Lending]] + banking_clients[[#This Row],[CreditCard_Balance]]</f>
        <v>849140.67</v>
      </c>
      <c r="AD2653" s="2">
        <f>banking_clients[[#This Row],[Bank_Deposits]] + banking_clients[[#This Row],[Saving_Accounts]] + banking_clients[[#This Row],[ForeignCurrency_Account]] + banking_clients[[#This Row],[Checking_Accounts]]</f>
        <v>1781913.7799999998</v>
      </c>
    </row>
    <row r="2654" spans="1:30" x14ac:dyDescent="0.2">
      <c r="A2654" t="s">
        <v>7794</v>
      </c>
      <c r="B2654" t="s">
        <v>7795</v>
      </c>
      <c r="C2654" s="5">
        <v>31</v>
      </c>
      <c r="D2654">
        <v>4094</v>
      </c>
      <c r="E2654" s="3" t="s">
        <v>7796</v>
      </c>
      <c r="F2654" s="4" t="s">
        <v>310</v>
      </c>
      <c r="G2654" s="4" t="s">
        <v>25</v>
      </c>
      <c r="H2654" s="4" t="s">
        <v>1305</v>
      </c>
      <c r="I2654" s="4" t="s">
        <v>33</v>
      </c>
      <c r="J2654" s="4" t="s">
        <v>34</v>
      </c>
      <c r="K2654" s="2">
        <v>163869.5</v>
      </c>
      <c r="L2654" s="2">
        <v>16638.75</v>
      </c>
      <c r="M2654" s="5">
        <v>1</v>
      </c>
      <c r="N2654" s="2">
        <v>1687.23</v>
      </c>
      <c r="O2654" s="2">
        <v>422732.93</v>
      </c>
      <c r="P2654" s="2">
        <v>260002.59</v>
      </c>
      <c r="Q2654" s="2">
        <v>86667.53</v>
      </c>
      <c r="R2654" s="2">
        <v>224468.9</v>
      </c>
      <c r="S2654" s="2">
        <v>7039.31</v>
      </c>
      <c r="T2654" s="2">
        <v>427554.86</v>
      </c>
      <c r="U2654" s="5">
        <v>0</v>
      </c>
      <c r="V2654" s="6">
        <v>2</v>
      </c>
      <c r="W2654">
        <v>2</v>
      </c>
      <c r="X2654">
        <v>1</v>
      </c>
      <c r="Y2654">
        <v>12</v>
      </c>
      <c r="Z2654" s="5">
        <f t="shared" ca="1" si="123"/>
        <v>3130</v>
      </c>
      <c r="AA2654" s="4" t="str">
        <f t="shared" si="124"/>
        <v>Mid</v>
      </c>
      <c r="AB2654" s="2">
        <f t="shared" si="125"/>
        <v>0.03</v>
      </c>
      <c r="AC2654" s="2">
        <f>banking_clients[[#This Row],[Bank_Loans]] + banking_clients[[#This Row],[Business_Lending]] + banking_clients[[#This Row],[CreditCard_Balance]]</f>
        <v>851975.02</v>
      </c>
      <c r="AD2654" s="2">
        <f>banking_clients[[#This Row],[Bank_Deposits]] + banking_clients[[#This Row],[Saving_Accounts]] + banking_clients[[#This Row],[ForeignCurrency_Account]] + banking_clients[[#This Row],[Checking_Accounts]]</f>
        <v>578178.32999999996</v>
      </c>
    </row>
    <row r="2655" spans="1:30" x14ac:dyDescent="0.2">
      <c r="A2655" t="s">
        <v>7797</v>
      </c>
      <c r="B2655" t="s">
        <v>7798</v>
      </c>
      <c r="C2655" s="5">
        <v>72</v>
      </c>
      <c r="D2655">
        <v>11886</v>
      </c>
      <c r="E2655" s="3" t="s">
        <v>7799</v>
      </c>
      <c r="F2655" s="4" t="s">
        <v>415</v>
      </c>
      <c r="G2655" s="4" t="s">
        <v>25</v>
      </c>
      <c r="H2655" s="4" t="s">
        <v>651</v>
      </c>
      <c r="I2655" s="4" t="s">
        <v>13</v>
      </c>
      <c r="J2655" s="4" t="s">
        <v>27</v>
      </c>
      <c r="K2655" s="2">
        <v>303730.88</v>
      </c>
      <c r="L2655" s="2">
        <v>56672.25</v>
      </c>
      <c r="M2655" s="5">
        <v>2</v>
      </c>
      <c r="N2655" s="2">
        <v>3246.18</v>
      </c>
      <c r="O2655" s="2">
        <v>907795.61</v>
      </c>
      <c r="P2655" s="2">
        <v>779074.22</v>
      </c>
      <c r="Q2655" s="2">
        <v>350880.76</v>
      </c>
      <c r="R2655" s="2">
        <v>277968.92</v>
      </c>
      <c r="S2655" s="2">
        <v>18711.71</v>
      </c>
      <c r="T2655" s="2">
        <v>972113.99</v>
      </c>
      <c r="U2655" s="5">
        <v>1</v>
      </c>
      <c r="V2655" s="6">
        <v>3</v>
      </c>
      <c r="W2655">
        <v>3</v>
      </c>
      <c r="X2655">
        <v>2</v>
      </c>
      <c r="Y2655">
        <v>13</v>
      </c>
      <c r="Z2655" s="5">
        <f t="shared" ca="1" si="123"/>
        <v>7679</v>
      </c>
      <c r="AA2655" s="4" t="str">
        <f t="shared" si="124"/>
        <v>High</v>
      </c>
      <c r="AB2655" s="2">
        <f t="shared" si="125"/>
        <v>0.05</v>
      </c>
      <c r="AC2655" s="2">
        <f>banking_clients[[#This Row],[Bank_Loans]] + banking_clients[[#This Row],[Business_Lending]] + banking_clients[[#This Row],[CreditCard_Balance]]</f>
        <v>1883155.78</v>
      </c>
      <c r="AD2655" s="2">
        <f>banking_clients[[#This Row],[Bank_Deposits]] + banking_clients[[#This Row],[Saving_Accounts]] + banking_clients[[#This Row],[ForeignCurrency_Account]] + banking_clients[[#This Row],[Checking_Accounts]]</f>
        <v>1426635.6099999999</v>
      </c>
    </row>
    <row r="2656" spans="1:30" x14ac:dyDescent="0.2">
      <c r="A2656" t="s">
        <v>7800</v>
      </c>
      <c r="B2656" t="s">
        <v>7801</v>
      </c>
      <c r="C2656" s="5">
        <v>71</v>
      </c>
      <c r="D2656">
        <v>24879</v>
      </c>
      <c r="E2656" s="3" t="s">
        <v>7802</v>
      </c>
      <c r="F2656" s="4" t="s">
        <v>647</v>
      </c>
      <c r="G2656" s="4" t="s">
        <v>25</v>
      </c>
      <c r="H2656" s="4" t="s">
        <v>494</v>
      </c>
      <c r="I2656" s="4" t="s">
        <v>33</v>
      </c>
      <c r="J2656" s="4" t="s">
        <v>14</v>
      </c>
      <c r="K2656" s="2">
        <v>106992.56</v>
      </c>
      <c r="L2656" s="2">
        <v>8102.52</v>
      </c>
      <c r="M2656" s="5">
        <v>1</v>
      </c>
      <c r="N2656" s="2">
        <v>5281.42</v>
      </c>
      <c r="O2656" s="2">
        <v>794105.57</v>
      </c>
      <c r="P2656" s="2">
        <v>480600.23</v>
      </c>
      <c r="Q2656" s="2">
        <v>167400.07999999999</v>
      </c>
      <c r="R2656" s="2">
        <v>365148.17</v>
      </c>
      <c r="S2656" s="2">
        <v>58105.73</v>
      </c>
      <c r="T2656" s="2">
        <v>598191.29</v>
      </c>
      <c r="U2656" s="5">
        <v>2</v>
      </c>
      <c r="V2656" s="6">
        <v>2</v>
      </c>
      <c r="W2656">
        <v>4</v>
      </c>
      <c r="X2656">
        <v>2</v>
      </c>
      <c r="Y2656">
        <v>14</v>
      </c>
      <c r="Z2656" s="5">
        <f t="shared" ca="1" si="123"/>
        <v>3150</v>
      </c>
      <c r="AA2656" s="4" t="str">
        <f t="shared" si="124"/>
        <v>Mid</v>
      </c>
      <c r="AB2656" s="2">
        <f t="shared" si="125"/>
        <v>0.03</v>
      </c>
      <c r="AC2656" s="2">
        <f>banking_clients[[#This Row],[Bank_Loans]] + banking_clients[[#This Row],[Business_Lending]] + banking_clients[[#This Row],[CreditCard_Balance]]</f>
        <v>1397578.2799999998</v>
      </c>
      <c r="AD2656" s="2">
        <f>banking_clients[[#This Row],[Bank_Deposits]] + banking_clients[[#This Row],[Saving_Accounts]] + banking_clients[[#This Row],[ForeignCurrency_Account]] + banking_clients[[#This Row],[Checking_Accounts]]</f>
        <v>1071254.21</v>
      </c>
    </row>
    <row r="2657" spans="1:30" x14ac:dyDescent="0.2">
      <c r="A2657" t="s">
        <v>7803</v>
      </c>
      <c r="B2657" t="s">
        <v>7804</v>
      </c>
      <c r="C2657" s="5">
        <v>31</v>
      </c>
      <c r="D2657">
        <v>36722</v>
      </c>
      <c r="E2657" s="3" t="s">
        <v>1739</v>
      </c>
      <c r="F2657" s="4" t="s">
        <v>63</v>
      </c>
      <c r="G2657" s="4" t="s">
        <v>25</v>
      </c>
      <c r="H2657" s="4" t="s">
        <v>346</v>
      </c>
      <c r="I2657" s="4" t="s">
        <v>33</v>
      </c>
      <c r="J2657" s="4" t="s">
        <v>40</v>
      </c>
      <c r="K2657" s="2">
        <v>74335.22</v>
      </c>
      <c r="L2657" s="2">
        <v>21749.8</v>
      </c>
      <c r="M2657" s="5">
        <v>3</v>
      </c>
      <c r="N2657" s="2">
        <v>1133.9000000000001</v>
      </c>
      <c r="O2657" s="2">
        <v>685556.88</v>
      </c>
      <c r="P2657" s="2">
        <v>159081.75</v>
      </c>
      <c r="Q2657" s="2">
        <v>127265.4</v>
      </c>
      <c r="R2657" s="2">
        <v>131719.69</v>
      </c>
      <c r="S2657" s="2">
        <v>36057</v>
      </c>
      <c r="T2657" s="2">
        <v>233827.35</v>
      </c>
      <c r="U2657" s="5">
        <v>1</v>
      </c>
      <c r="V2657" s="6">
        <v>4</v>
      </c>
      <c r="W2657">
        <v>1</v>
      </c>
      <c r="X2657">
        <v>1</v>
      </c>
      <c r="Y2657">
        <v>15</v>
      </c>
      <c r="Z2657" s="5">
        <f t="shared" ca="1" si="123"/>
        <v>2485</v>
      </c>
      <c r="AA2657" s="4" t="str">
        <f t="shared" si="124"/>
        <v>Low</v>
      </c>
      <c r="AB2657" s="2">
        <f t="shared" si="125"/>
        <v>0.03</v>
      </c>
      <c r="AC2657" s="2">
        <f>banking_clients[[#This Row],[Bank_Loans]] + banking_clients[[#This Row],[Business_Lending]] + banking_clients[[#This Row],[CreditCard_Balance]]</f>
        <v>920518.13</v>
      </c>
      <c r="AD2657" s="2">
        <f>banking_clients[[#This Row],[Bank_Deposits]] + banking_clients[[#This Row],[Saving_Accounts]] + banking_clients[[#This Row],[ForeignCurrency_Account]] + banking_clients[[#This Row],[Checking_Accounts]]</f>
        <v>454123.83999999997</v>
      </c>
    </row>
    <row r="2658" spans="1:30" x14ac:dyDescent="0.2">
      <c r="A2658" t="s">
        <v>7805</v>
      </c>
      <c r="B2658" t="s">
        <v>7806</v>
      </c>
      <c r="C2658" s="5">
        <v>75</v>
      </c>
      <c r="D2658">
        <v>19497</v>
      </c>
      <c r="E2658" s="3" t="s">
        <v>7807</v>
      </c>
      <c r="F2658" s="4" t="s">
        <v>144</v>
      </c>
      <c r="G2658" s="4" t="s">
        <v>11</v>
      </c>
      <c r="H2658" s="4" t="s">
        <v>502</v>
      </c>
      <c r="I2658" s="4" t="s">
        <v>13</v>
      </c>
      <c r="J2658" s="4" t="s">
        <v>27</v>
      </c>
      <c r="K2658" s="2">
        <v>29126.28</v>
      </c>
      <c r="L2658" s="2">
        <v>20856</v>
      </c>
      <c r="M2658" s="5">
        <v>1</v>
      </c>
      <c r="N2658" s="2">
        <v>222.47</v>
      </c>
      <c r="O2658" s="2">
        <v>72179.350000000006</v>
      </c>
      <c r="P2658" s="2">
        <v>541414.86</v>
      </c>
      <c r="Q2658" s="2">
        <v>295824.61</v>
      </c>
      <c r="R2658" s="2">
        <v>215114.73</v>
      </c>
      <c r="S2658" s="2">
        <v>11335.7</v>
      </c>
      <c r="T2658" s="2">
        <v>266840.15999999997</v>
      </c>
      <c r="U2658" s="5">
        <v>2</v>
      </c>
      <c r="V2658" s="6">
        <v>1</v>
      </c>
      <c r="W2658">
        <v>1</v>
      </c>
      <c r="X2658">
        <v>2</v>
      </c>
      <c r="Y2658">
        <v>16</v>
      </c>
      <c r="Z2658" s="5">
        <f t="shared" ca="1" si="123"/>
        <v>7930</v>
      </c>
      <c r="AA2658" s="4" t="str">
        <f t="shared" si="124"/>
        <v>Low</v>
      </c>
      <c r="AB2658" s="2">
        <f t="shared" si="125"/>
        <v>0.05</v>
      </c>
      <c r="AC2658" s="2">
        <f>banking_clients[[#This Row],[Bank_Loans]] + banking_clients[[#This Row],[Business_Lending]] + banking_clients[[#This Row],[CreditCard_Balance]]</f>
        <v>339241.98</v>
      </c>
      <c r="AD2658" s="2">
        <f>banking_clients[[#This Row],[Bank_Deposits]] + banking_clients[[#This Row],[Saving_Accounts]] + banking_clients[[#This Row],[ForeignCurrency_Account]] + banking_clients[[#This Row],[Checking_Accounts]]</f>
        <v>1063689.8999999999</v>
      </c>
    </row>
    <row r="2659" spans="1:30" x14ac:dyDescent="0.2">
      <c r="A2659" t="s">
        <v>7808</v>
      </c>
      <c r="B2659" t="s">
        <v>7809</v>
      </c>
      <c r="C2659" s="5">
        <v>50</v>
      </c>
      <c r="D2659">
        <v>24390</v>
      </c>
      <c r="E2659" s="3" t="s">
        <v>950</v>
      </c>
      <c r="F2659" s="4" t="s">
        <v>262</v>
      </c>
      <c r="G2659" s="4" t="s">
        <v>25</v>
      </c>
      <c r="H2659" s="4" t="s">
        <v>280</v>
      </c>
      <c r="I2659" s="4" t="s">
        <v>13</v>
      </c>
      <c r="J2659" s="4" t="s">
        <v>40</v>
      </c>
      <c r="K2659" s="2">
        <v>205568.33</v>
      </c>
      <c r="L2659" s="2">
        <v>22084.6</v>
      </c>
      <c r="M2659" s="5">
        <v>1</v>
      </c>
      <c r="N2659" s="2">
        <v>3975.54</v>
      </c>
      <c r="O2659" s="2">
        <v>119101.88</v>
      </c>
      <c r="P2659" s="2">
        <v>606081.5</v>
      </c>
      <c r="Q2659" s="2">
        <v>661179.81000000006</v>
      </c>
      <c r="R2659" s="2">
        <v>65488.29</v>
      </c>
      <c r="S2659" s="2">
        <v>23952.42</v>
      </c>
      <c r="T2659" s="2">
        <v>1007604.78</v>
      </c>
      <c r="U2659" s="5">
        <v>2</v>
      </c>
      <c r="V2659" s="6">
        <v>5</v>
      </c>
      <c r="W2659">
        <v>1</v>
      </c>
      <c r="X2659">
        <v>2</v>
      </c>
      <c r="Y2659">
        <v>17</v>
      </c>
      <c r="Z2659" s="5">
        <f t="shared" ca="1" si="123"/>
        <v>9322</v>
      </c>
      <c r="AA2659" s="4" t="str">
        <f t="shared" si="124"/>
        <v>Mid</v>
      </c>
      <c r="AB2659" s="2">
        <f t="shared" si="125"/>
        <v>0.05</v>
      </c>
      <c r="AC2659" s="2">
        <f>banking_clients[[#This Row],[Bank_Loans]] + banking_clients[[#This Row],[Business_Lending]] + banking_clients[[#This Row],[CreditCard_Balance]]</f>
        <v>1130682.2000000002</v>
      </c>
      <c r="AD2659" s="2">
        <f>banking_clients[[#This Row],[Bank_Deposits]] + banking_clients[[#This Row],[Saving_Accounts]] + banking_clients[[#This Row],[ForeignCurrency_Account]] + banking_clients[[#This Row],[Checking_Accounts]]</f>
        <v>1356702.02</v>
      </c>
    </row>
    <row r="2660" spans="1:30" x14ac:dyDescent="0.2">
      <c r="A2660" t="s">
        <v>7810</v>
      </c>
      <c r="B2660" t="s">
        <v>7811</v>
      </c>
      <c r="C2660" s="5">
        <v>38</v>
      </c>
      <c r="D2660">
        <v>38924</v>
      </c>
      <c r="E2660" s="3" t="s">
        <v>7812</v>
      </c>
      <c r="F2660" s="4" t="s">
        <v>109</v>
      </c>
      <c r="G2660" s="4" t="s">
        <v>49</v>
      </c>
      <c r="H2660" s="4" t="s">
        <v>416</v>
      </c>
      <c r="I2660" s="4" t="s">
        <v>13</v>
      </c>
      <c r="J2660" s="4" t="s">
        <v>34</v>
      </c>
      <c r="K2660" s="2">
        <v>470262.68</v>
      </c>
      <c r="L2660" s="2">
        <v>27056.95</v>
      </c>
      <c r="M2660" s="5">
        <v>1</v>
      </c>
      <c r="N2660" s="2">
        <v>12294.43</v>
      </c>
      <c r="O2660" s="2">
        <v>962473.9</v>
      </c>
      <c r="P2660" s="2">
        <v>656372.92000000004</v>
      </c>
      <c r="Q2660" s="2">
        <v>213216.68</v>
      </c>
      <c r="R2660" s="2">
        <v>141350.12</v>
      </c>
      <c r="S2660" s="2">
        <v>81767.009999999995</v>
      </c>
      <c r="T2660" s="2">
        <v>1104006.81</v>
      </c>
      <c r="U2660" s="5">
        <v>2</v>
      </c>
      <c r="V2660" s="6">
        <v>5</v>
      </c>
      <c r="W2660">
        <v>2</v>
      </c>
      <c r="X2660">
        <v>2</v>
      </c>
      <c r="Y2660">
        <v>18</v>
      </c>
      <c r="Z2660" s="5">
        <f t="shared" ca="1" si="123"/>
        <v>7490</v>
      </c>
      <c r="AA2660" s="4" t="str">
        <f t="shared" si="124"/>
        <v>High</v>
      </c>
      <c r="AB2660" s="2">
        <f t="shared" si="125"/>
        <v>0.05</v>
      </c>
      <c r="AC2660" s="2">
        <f>banking_clients[[#This Row],[Bank_Loans]] + banking_clients[[#This Row],[Business_Lending]] + banking_clients[[#This Row],[CreditCard_Balance]]</f>
        <v>2078775.14</v>
      </c>
      <c r="AD2660" s="2">
        <f>banking_clients[[#This Row],[Bank_Deposits]] + banking_clients[[#This Row],[Saving_Accounts]] + banking_clients[[#This Row],[ForeignCurrency_Account]] + banking_clients[[#This Row],[Checking_Accounts]]</f>
        <v>1092706.73</v>
      </c>
    </row>
    <row r="2661" spans="1:30" x14ac:dyDescent="0.2">
      <c r="A2661" t="s">
        <v>7813</v>
      </c>
      <c r="B2661" t="s">
        <v>7814</v>
      </c>
      <c r="C2661" s="5">
        <v>32</v>
      </c>
      <c r="D2661">
        <v>24247</v>
      </c>
      <c r="E2661" s="3" t="s">
        <v>7815</v>
      </c>
      <c r="F2661" s="4" t="s">
        <v>104</v>
      </c>
      <c r="G2661" s="4" t="s">
        <v>25</v>
      </c>
      <c r="H2661" s="4" t="s">
        <v>1101</v>
      </c>
      <c r="I2661" s="4" t="s">
        <v>33</v>
      </c>
      <c r="J2661" s="4" t="s">
        <v>14</v>
      </c>
      <c r="K2661" s="2">
        <v>279238.44</v>
      </c>
      <c r="L2661" s="2">
        <v>29395.85</v>
      </c>
      <c r="M2661" s="5">
        <v>1</v>
      </c>
      <c r="N2661" s="2">
        <v>7439.36</v>
      </c>
      <c r="O2661" s="2">
        <v>2667556.66</v>
      </c>
      <c r="P2661" s="2">
        <v>891713.77</v>
      </c>
      <c r="Q2661" s="2">
        <v>428485.84</v>
      </c>
      <c r="R2661" s="2">
        <v>88823.96</v>
      </c>
      <c r="S2661" s="2">
        <v>12415.02</v>
      </c>
      <c r="T2661" s="2">
        <v>1303515.44</v>
      </c>
      <c r="U2661" s="5">
        <v>1</v>
      </c>
      <c r="V2661" s="6">
        <v>5</v>
      </c>
      <c r="W2661">
        <v>2</v>
      </c>
      <c r="X2661">
        <v>2</v>
      </c>
      <c r="Y2661">
        <v>19</v>
      </c>
      <c r="Z2661" s="5">
        <f t="shared" ca="1" si="123"/>
        <v>9077</v>
      </c>
      <c r="AA2661" s="4" t="str">
        <f t="shared" si="124"/>
        <v>Mid</v>
      </c>
      <c r="AB2661" s="2">
        <f t="shared" si="125"/>
        <v>0.03</v>
      </c>
      <c r="AC2661" s="2">
        <f>banking_clients[[#This Row],[Bank_Loans]] + banking_clients[[#This Row],[Business_Lending]] + banking_clients[[#This Row],[CreditCard_Balance]]</f>
        <v>3978511.46</v>
      </c>
      <c r="AD2661" s="2">
        <f>banking_clients[[#This Row],[Bank_Deposits]] + banking_clients[[#This Row],[Saving_Accounts]] + banking_clients[[#This Row],[ForeignCurrency_Account]] + banking_clients[[#This Row],[Checking_Accounts]]</f>
        <v>1421438.59</v>
      </c>
    </row>
    <row r="2662" spans="1:30" x14ac:dyDescent="0.2">
      <c r="A2662" t="s">
        <v>7816</v>
      </c>
      <c r="B2662" t="s">
        <v>7817</v>
      </c>
      <c r="C2662" s="5">
        <v>37</v>
      </c>
      <c r="D2662">
        <v>22162</v>
      </c>
      <c r="E2662" s="3" t="s">
        <v>7818</v>
      </c>
      <c r="F2662" s="4" t="s">
        <v>574</v>
      </c>
      <c r="G2662" s="4" t="s">
        <v>25</v>
      </c>
      <c r="H2662" s="4" t="s">
        <v>303</v>
      </c>
      <c r="I2662" s="4" t="s">
        <v>33</v>
      </c>
      <c r="J2662" s="4" t="s">
        <v>40</v>
      </c>
      <c r="K2662" s="2">
        <v>292010.27</v>
      </c>
      <c r="L2662" s="2">
        <v>30493.32</v>
      </c>
      <c r="M2662" s="5">
        <v>1</v>
      </c>
      <c r="N2662" s="2">
        <v>7061.8</v>
      </c>
      <c r="O2662" s="2">
        <v>1220492.3899999999</v>
      </c>
      <c r="P2662" s="2">
        <v>1204591.47</v>
      </c>
      <c r="Q2662" s="2">
        <v>558492.41</v>
      </c>
      <c r="R2662" s="2">
        <v>622445.26</v>
      </c>
      <c r="S2662" s="2">
        <v>66410.850000000006</v>
      </c>
      <c r="T2662" s="2">
        <v>203262.58</v>
      </c>
      <c r="U2662" s="5">
        <v>3</v>
      </c>
      <c r="V2662" s="6">
        <v>2</v>
      </c>
      <c r="W2662">
        <v>3</v>
      </c>
      <c r="X2662">
        <v>2</v>
      </c>
      <c r="Y2662">
        <v>20</v>
      </c>
      <c r="Z2662" s="5">
        <f t="shared" ca="1" si="123"/>
        <v>6683</v>
      </c>
      <c r="AA2662" s="4" t="str">
        <f t="shared" si="124"/>
        <v>Mid</v>
      </c>
      <c r="AB2662" s="2">
        <f t="shared" si="125"/>
        <v>0.03</v>
      </c>
      <c r="AC2662" s="2">
        <f>banking_clients[[#This Row],[Bank_Loans]] + banking_clients[[#This Row],[Business_Lending]] + banking_clients[[#This Row],[CreditCard_Balance]]</f>
        <v>1430816.77</v>
      </c>
      <c r="AD2662" s="2">
        <f>banking_clients[[#This Row],[Bank_Deposits]] + banking_clients[[#This Row],[Saving_Accounts]] + banking_clients[[#This Row],[ForeignCurrency_Account]] + banking_clients[[#This Row],[Checking_Accounts]]</f>
        <v>2451939.9900000002</v>
      </c>
    </row>
    <row r="2663" spans="1:30" x14ac:dyDescent="0.2">
      <c r="A2663" t="s">
        <v>7819</v>
      </c>
      <c r="B2663" t="s">
        <v>7820</v>
      </c>
      <c r="C2663" s="5">
        <v>76</v>
      </c>
      <c r="D2663">
        <v>1413</v>
      </c>
      <c r="E2663" s="3" t="s">
        <v>7821</v>
      </c>
      <c r="F2663" s="4" t="s">
        <v>295</v>
      </c>
      <c r="G2663" s="4" t="s">
        <v>25</v>
      </c>
      <c r="H2663" s="4" t="s">
        <v>556</v>
      </c>
      <c r="I2663" s="4" t="s">
        <v>13</v>
      </c>
      <c r="J2663" s="4" t="s">
        <v>34</v>
      </c>
      <c r="K2663" s="2">
        <v>26996.11</v>
      </c>
      <c r="L2663" s="2">
        <v>8835.5</v>
      </c>
      <c r="M2663" s="5">
        <v>3</v>
      </c>
      <c r="N2663" s="2">
        <v>837.86</v>
      </c>
      <c r="O2663" s="2">
        <v>303226.55</v>
      </c>
      <c r="P2663" s="2">
        <v>594754.67000000004</v>
      </c>
      <c r="Q2663" s="2">
        <v>347994.75</v>
      </c>
      <c r="R2663" s="2">
        <v>301806.36</v>
      </c>
      <c r="S2663" s="2">
        <v>10935.34</v>
      </c>
      <c r="T2663" s="2">
        <v>754076.72</v>
      </c>
      <c r="U2663" s="5">
        <v>0</v>
      </c>
      <c r="V2663" s="6">
        <v>1</v>
      </c>
      <c r="W2663">
        <v>3</v>
      </c>
      <c r="X2663">
        <v>2</v>
      </c>
      <c r="Y2663">
        <v>21</v>
      </c>
      <c r="Z2663" s="5">
        <f t="shared" ca="1" si="123"/>
        <v>4892</v>
      </c>
      <c r="AA2663" s="4" t="str">
        <f t="shared" si="124"/>
        <v>Low</v>
      </c>
      <c r="AB2663" s="2">
        <f t="shared" si="125"/>
        <v>0.05</v>
      </c>
      <c r="AC2663" s="2">
        <f>banking_clients[[#This Row],[Bank_Loans]] + banking_clients[[#This Row],[Business_Lending]] + banking_clients[[#This Row],[CreditCard_Balance]]</f>
        <v>1058141.1300000001</v>
      </c>
      <c r="AD2663" s="2">
        <f>banking_clients[[#This Row],[Bank_Deposits]] + banking_clients[[#This Row],[Saving_Accounts]] + banking_clients[[#This Row],[ForeignCurrency_Account]] + banking_clients[[#This Row],[Checking_Accounts]]</f>
        <v>1255491.1200000001</v>
      </c>
    </row>
    <row r="2664" spans="1:30" x14ac:dyDescent="0.2">
      <c r="A2664" t="s">
        <v>7822</v>
      </c>
      <c r="B2664" t="s">
        <v>7823</v>
      </c>
      <c r="C2664" s="5">
        <v>31</v>
      </c>
      <c r="D2664">
        <v>33534</v>
      </c>
      <c r="E2664" s="3" t="s">
        <v>7824</v>
      </c>
      <c r="F2664" s="4" t="s">
        <v>267</v>
      </c>
      <c r="G2664" s="4" t="s">
        <v>11</v>
      </c>
      <c r="H2664" s="4" t="s">
        <v>416</v>
      </c>
      <c r="I2664" s="4" t="s">
        <v>33</v>
      </c>
      <c r="J2664" s="4" t="s">
        <v>14</v>
      </c>
      <c r="K2664" s="2">
        <v>144581.54999999999</v>
      </c>
      <c r="L2664" s="2">
        <v>33769.839999999997</v>
      </c>
      <c r="M2664" s="5">
        <v>1</v>
      </c>
      <c r="N2664" s="2">
        <v>37.380000000000003</v>
      </c>
      <c r="O2664" s="2">
        <v>639113.18999999994</v>
      </c>
      <c r="P2664" s="2">
        <v>351609.98</v>
      </c>
      <c r="Q2664" s="2">
        <v>342708.46</v>
      </c>
      <c r="R2664" s="2">
        <v>61420.480000000003</v>
      </c>
      <c r="S2664" s="2">
        <v>33538.53</v>
      </c>
      <c r="T2664" s="2">
        <v>464417.62</v>
      </c>
      <c r="U2664" s="5">
        <v>3</v>
      </c>
      <c r="V2664" s="6">
        <v>2</v>
      </c>
      <c r="W2664">
        <v>3</v>
      </c>
      <c r="X2664">
        <v>1</v>
      </c>
      <c r="Y2664">
        <v>22</v>
      </c>
      <c r="Z2664" s="5">
        <f t="shared" ca="1" si="123"/>
        <v>2868</v>
      </c>
      <c r="AA2664" s="4" t="str">
        <f t="shared" si="124"/>
        <v>Mid</v>
      </c>
      <c r="AB2664" s="2">
        <f t="shared" si="125"/>
        <v>0.03</v>
      </c>
      <c r="AC2664" s="2">
        <f>banking_clients[[#This Row],[Bank_Loans]] + banking_clients[[#This Row],[Business_Lending]] + banking_clients[[#This Row],[CreditCard_Balance]]</f>
        <v>1103568.19</v>
      </c>
      <c r="AD2664" s="2">
        <f>banking_clients[[#This Row],[Bank_Deposits]] + banking_clients[[#This Row],[Saving_Accounts]] + banking_clients[[#This Row],[ForeignCurrency_Account]] + banking_clients[[#This Row],[Checking_Accounts]]</f>
        <v>789277.45</v>
      </c>
    </row>
    <row r="2665" spans="1:30" x14ac:dyDescent="0.2">
      <c r="A2665" t="s">
        <v>7825</v>
      </c>
      <c r="B2665" t="s">
        <v>7826</v>
      </c>
      <c r="C2665" s="5">
        <v>63</v>
      </c>
      <c r="D2665">
        <v>13998</v>
      </c>
      <c r="E2665" s="3" t="s">
        <v>7827</v>
      </c>
      <c r="F2665" s="4" t="s">
        <v>68</v>
      </c>
      <c r="G2665" s="4" t="s">
        <v>25</v>
      </c>
      <c r="H2665" s="4" t="s">
        <v>876</v>
      </c>
      <c r="I2665" s="4" t="s">
        <v>33</v>
      </c>
      <c r="J2665" s="4" t="s">
        <v>14</v>
      </c>
      <c r="K2665" s="2">
        <v>158603.63</v>
      </c>
      <c r="L2665" s="2">
        <v>32769.660000000003</v>
      </c>
      <c r="M2665" s="5">
        <v>1</v>
      </c>
      <c r="N2665" s="2">
        <v>1717.25</v>
      </c>
      <c r="O2665" s="2">
        <v>309892.96999999997</v>
      </c>
      <c r="P2665" s="2">
        <v>95126.02</v>
      </c>
      <c r="Q2665" s="2">
        <v>134905.99</v>
      </c>
      <c r="R2665" s="2">
        <v>38050.410000000003</v>
      </c>
      <c r="S2665" s="2">
        <v>3524.37</v>
      </c>
      <c r="T2665" s="2">
        <v>507150.57</v>
      </c>
      <c r="U2665" s="5">
        <v>1</v>
      </c>
      <c r="V2665" s="6">
        <v>1</v>
      </c>
      <c r="W2665">
        <v>3</v>
      </c>
      <c r="X2665">
        <v>1</v>
      </c>
      <c r="Y2665">
        <v>1</v>
      </c>
      <c r="Z2665" s="5">
        <f t="shared" ca="1" si="123"/>
        <v>4301</v>
      </c>
      <c r="AA2665" s="4" t="str">
        <f t="shared" si="124"/>
        <v>Mid</v>
      </c>
      <c r="AB2665" s="2">
        <f t="shared" si="125"/>
        <v>0.03</v>
      </c>
      <c r="AC2665" s="2">
        <f>banking_clients[[#This Row],[Bank_Loans]] + banking_clients[[#This Row],[Business_Lending]] + banking_clients[[#This Row],[CreditCard_Balance]]</f>
        <v>818760.79</v>
      </c>
      <c r="AD2665" s="2">
        <f>banking_clients[[#This Row],[Bank_Deposits]] + banking_clients[[#This Row],[Saving_Accounts]] + banking_clients[[#This Row],[ForeignCurrency_Account]] + banking_clients[[#This Row],[Checking_Accounts]]</f>
        <v>271606.78999999998</v>
      </c>
    </row>
    <row r="2666" spans="1:30" x14ac:dyDescent="0.2">
      <c r="A2666" t="s">
        <v>7828</v>
      </c>
      <c r="B2666" t="s">
        <v>7829</v>
      </c>
      <c r="C2666" s="5">
        <v>65</v>
      </c>
      <c r="D2666">
        <v>12896</v>
      </c>
      <c r="E2666" s="3" t="s">
        <v>7830</v>
      </c>
      <c r="F2666" s="4" t="s">
        <v>89</v>
      </c>
      <c r="G2666" s="4" t="s">
        <v>25</v>
      </c>
      <c r="H2666" s="4" t="s">
        <v>85</v>
      </c>
      <c r="I2666" s="4" t="s">
        <v>13</v>
      </c>
      <c r="J2666" s="4" t="s">
        <v>34</v>
      </c>
      <c r="K2666" s="2">
        <v>342068.37</v>
      </c>
      <c r="L2666" s="2">
        <v>39111.120000000003</v>
      </c>
      <c r="M2666" s="5">
        <v>1</v>
      </c>
      <c r="N2666" s="2">
        <v>1136.27</v>
      </c>
      <c r="O2666" s="2">
        <v>834035.83</v>
      </c>
      <c r="P2666" s="2">
        <v>1436044.53</v>
      </c>
      <c r="Q2666" s="2">
        <v>779567.03</v>
      </c>
      <c r="R2666" s="2">
        <v>717475.2</v>
      </c>
      <c r="S2666" s="2">
        <v>17553.560000000001</v>
      </c>
      <c r="T2666" s="2">
        <v>350589.71</v>
      </c>
      <c r="U2666" s="5">
        <v>1</v>
      </c>
      <c r="V2666" s="6">
        <v>2</v>
      </c>
      <c r="W2666">
        <v>3</v>
      </c>
      <c r="X2666">
        <v>1</v>
      </c>
      <c r="Y2666">
        <v>2</v>
      </c>
      <c r="Z2666" s="5">
        <f t="shared" ca="1" si="123"/>
        <v>4564</v>
      </c>
      <c r="AA2666" s="4" t="str">
        <f t="shared" si="124"/>
        <v>High</v>
      </c>
      <c r="AB2666" s="2">
        <f t="shared" si="125"/>
        <v>0.05</v>
      </c>
      <c r="AC2666" s="2">
        <f>banking_clients[[#This Row],[Bank_Loans]] + banking_clients[[#This Row],[Business_Lending]] + banking_clients[[#This Row],[CreditCard_Balance]]</f>
        <v>1185761.81</v>
      </c>
      <c r="AD2666" s="2">
        <f>banking_clients[[#This Row],[Bank_Deposits]] + banking_clients[[#This Row],[Saving_Accounts]] + banking_clients[[#This Row],[ForeignCurrency_Account]] + banking_clients[[#This Row],[Checking_Accounts]]</f>
        <v>2950640.3200000003</v>
      </c>
    </row>
    <row r="2667" spans="1:30" x14ac:dyDescent="0.2">
      <c r="A2667" t="s">
        <v>7831</v>
      </c>
      <c r="B2667" t="s">
        <v>7832</v>
      </c>
      <c r="C2667" s="5">
        <v>61</v>
      </c>
      <c r="D2667">
        <v>29985</v>
      </c>
      <c r="E2667" s="3" t="s">
        <v>7833</v>
      </c>
      <c r="F2667" s="4" t="s">
        <v>267</v>
      </c>
      <c r="G2667" s="4" t="s">
        <v>25</v>
      </c>
      <c r="H2667" s="4" t="s">
        <v>1354</v>
      </c>
      <c r="I2667" s="4" t="s">
        <v>13</v>
      </c>
      <c r="J2667" s="4" t="s">
        <v>14</v>
      </c>
      <c r="K2667" s="2">
        <v>308171.08</v>
      </c>
      <c r="L2667" s="2">
        <v>12327.54</v>
      </c>
      <c r="M2667" s="5">
        <v>2</v>
      </c>
      <c r="N2667" s="2">
        <v>2943.1</v>
      </c>
      <c r="O2667" s="2">
        <v>1486877.41</v>
      </c>
      <c r="P2667" s="2">
        <v>1486770.8</v>
      </c>
      <c r="Q2667" s="2">
        <v>582653.42000000004</v>
      </c>
      <c r="R2667" s="2">
        <v>438798.3</v>
      </c>
      <c r="S2667" s="2">
        <v>21152.12</v>
      </c>
      <c r="T2667" s="2">
        <v>1676630.67</v>
      </c>
      <c r="U2667" s="5">
        <v>3</v>
      </c>
      <c r="V2667" s="6">
        <v>2</v>
      </c>
      <c r="W2667">
        <v>3</v>
      </c>
      <c r="X2667">
        <v>1</v>
      </c>
      <c r="Y2667">
        <v>3</v>
      </c>
      <c r="Z2667" s="5">
        <f t="shared" ca="1" si="123"/>
        <v>8186</v>
      </c>
      <c r="AA2667" s="4" t="str">
        <f t="shared" si="124"/>
        <v>High</v>
      </c>
      <c r="AB2667" s="2">
        <f t="shared" si="125"/>
        <v>0.05</v>
      </c>
      <c r="AC2667" s="2">
        <f>banking_clients[[#This Row],[Bank_Loans]] + banking_clients[[#This Row],[Business_Lending]] + banking_clients[[#This Row],[CreditCard_Balance]]</f>
        <v>3166451.18</v>
      </c>
      <c r="AD2667" s="2">
        <f>banking_clients[[#This Row],[Bank_Deposits]] + banking_clients[[#This Row],[Saving_Accounts]] + banking_clients[[#This Row],[ForeignCurrency_Account]] + banking_clients[[#This Row],[Checking_Accounts]]</f>
        <v>2529374.64</v>
      </c>
    </row>
    <row r="2668" spans="1:30" x14ac:dyDescent="0.2">
      <c r="A2668" t="s">
        <v>7834</v>
      </c>
      <c r="B2668" t="s">
        <v>7835</v>
      </c>
      <c r="C2668" s="5">
        <v>30</v>
      </c>
      <c r="D2668">
        <v>43083</v>
      </c>
      <c r="E2668" s="3" t="s">
        <v>3575</v>
      </c>
      <c r="F2668" s="4" t="s">
        <v>177</v>
      </c>
      <c r="G2668" s="4" t="s">
        <v>25</v>
      </c>
      <c r="H2668" s="4" t="s">
        <v>502</v>
      </c>
      <c r="I2668" s="4" t="s">
        <v>13</v>
      </c>
      <c r="J2668" s="4" t="s">
        <v>14</v>
      </c>
      <c r="K2668" s="2">
        <v>103215.16</v>
      </c>
      <c r="L2668" s="2">
        <v>20290.12</v>
      </c>
      <c r="M2668" s="5">
        <v>1</v>
      </c>
      <c r="N2668" s="2">
        <v>2321.56</v>
      </c>
      <c r="O2668" s="2">
        <v>227116.49</v>
      </c>
      <c r="P2668" s="2">
        <v>1719422.75</v>
      </c>
      <c r="Q2668" s="2">
        <v>854304.38</v>
      </c>
      <c r="R2668" s="2">
        <v>274783.21999999997</v>
      </c>
      <c r="S2668" s="2">
        <v>5576.67</v>
      </c>
      <c r="T2668" s="2">
        <v>984930.52</v>
      </c>
      <c r="U2668" s="5">
        <v>2</v>
      </c>
      <c r="V2668" s="6">
        <v>2</v>
      </c>
      <c r="W2668">
        <v>3</v>
      </c>
      <c r="X2668">
        <v>2</v>
      </c>
      <c r="Y2668">
        <v>4</v>
      </c>
      <c r="Z2668" s="5">
        <f t="shared" ca="1" si="123"/>
        <v>1628</v>
      </c>
      <c r="AA2668" s="4" t="str">
        <f t="shared" si="124"/>
        <v>Mid</v>
      </c>
      <c r="AB2668" s="2">
        <f t="shared" si="125"/>
        <v>0.05</v>
      </c>
      <c r="AC2668" s="2">
        <f>banking_clients[[#This Row],[Bank_Loans]] + banking_clients[[#This Row],[Business_Lending]] + banking_clients[[#This Row],[CreditCard_Balance]]</f>
        <v>1214368.57</v>
      </c>
      <c r="AD2668" s="2">
        <f>banking_clients[[#This Row],[Bank_Deposits]] + banking_clients[[#This Row],[Saving_Accounts]] + banking_clients[[#This Row],[ForeignCurrency_Account]] + banking_clients[[#This Row],[Checking_Accounts]]</f>
        <v>2854087.02</v>
      </c>
    </row>
    <row r="2669" spans="1:30" x14ac:dyDescent="0.2">
      <c r="A2669" t="s">
        <v>7836</v>
      </c>
      <c r="B2669" t="s">
        <v>7837</v>
      </c>
      <c r="C2669" s="5">
        <v>20</v>
      </c>
      <c r="D2669">
        <v>13993</v>
      </c>
      <c r="E2669" s="3" t="s">
        <v>7838</v>
      </c>
      <c r="F2669" s="4" t="s">
        <v>415</v>
      </c>
      <c r="G2669" s="4" t="s">
        <v>11</v>
      </c>
      <c r="H2669" s="4" t="s">
        <v>1477</v>
      </c>
      <c r="I2669" s="4" t="s">
        <v>13</v>
      </c>
      <c r="J2669" s="4" t="s">
        <v>14</v>
      </c>
      <c r="K2669" s="2">
        <v>53067.71</v>
      </c>
      <c r="L2669" s="2">
        <v>8824.74</v>
      </c>
      <c r="M2669" s="5">
        <v>1</v>
      </c>
      <c r="N2669" s="2">
        <v>4588.8</v>
      </c>
      <c r="O2669" s="2">
        <v>844190.96</v>
      </c>
      <c r="P2669" s="2">
        <v>968531.37</v>
      </c>
      <c r="Q2669" s="2">
        <v>384210.79</v>
      </c>
      <c r="R2669" s="2">
        <v>357956.39</v>
      </c>
      <c r="S2669" s="2">
        <v>40855.99</v>
      </c>
      <c r="T2669" s="2">
        <v>773156.92</v>
      </c>
      <c r="U2669" s="5">
        <v>2</v>
      </c>
      <c r="V2669" s="6">
        <v>1</v>
      </c>
      <c r="W2669">
        <v>4</v>
      </c>
      <c r="X2669">
        <v>1</v>
      </c>
      <c r="Y2669">
        <v>8</v>
      </c>
      <c r="Z2669" s="5">
        <f t="shared" ca="1" si="123"/>
        <v>1750</v>
      </c>
      <c r="AA2669" s="4" t="str">
        <f t="shared" si="124"/>
        <v>Low</v>
      </c>
      <c r="AB2669" s="2">
        <f t="shared" si="125"/>
        <v>0.05</v>
      </c>
      <c r="AC2669" s="2">
        <f>banking_clients[[#This Row],[Bank_Loans]] + banking_clients[[#This Row],[Business_Lending]] + banking_clients[[#This Row],[CreditCard_Balance]]</f>
        <v>1621936.68</v>
      </c>
      <c r="AD2669" s="2">
        <f>banking_clients[[#This Row],[Bank_Deposits]] + banking_clients[[#This Row],[Saving_Accounts]] + banking_clients[[#This Row],[ForeignCurrency_Account]] + banking_clients[[#This Row],[Checking_Accounts]]</f>
        <v>1751554.54</v>
      </c>
    </row>
    <row r="2670" spans="1:30" x14ac:dyDescent="0.2">
      <c r="A2670" t="s">
        <v>7839</v>
      </c>
      <c r="B2670" t="s">
        <v>7840</v>
      </c>
      <c r="C2670" s="5">
        <v>76</v>
      </c>
      <c r="D2670">
        <v>24568</v>
      </c>
      <c r="E2670" s="3" t="s">
        <v>7841</v>
      </c>
      <c r="F2670" s="4" t="s">
        <v>38</v>
      </c>
      <c r="G2670" s="4" t="s">
        <v>49</v>
      </c>
      <c r="H2670" s="4" t="s">
        <v>977</v>
      </c>
      <c r="I2670" s="4" t="s">
        <v>13</v>
      </c>
      <c r="J2670" s="4" t="s">
        <v>34</v>
      </c>
      <c r="K2670" s="2">
        <v>16653.97</v>
      </c>
      <c r="L2670" s="2">
        <v>4538.43</v>
      </c>
      <c r="M2670" s="5">
        <v>1</v>
      </c>
      <c r="N2670" s="2">
        <v>2908.65</v>
      </c>
      <c r="O2670" s="2">
        <v>238129.23</v>
      </c>
      <c r="P2670" s="2">
        <v>446980.04</v>
      </c>
      <c r="Q2670" s="2">
        <v>152458.31</v>
      </c>
      <c r="R2670" s="2">
        <v>112541.95</v>
      </c>
      <c r="S2670" s="2">
        <v>1473.66</v>
      </c>
      <c r="T2670" s="2">
        <v>878113.76</v>
      </c>
      <c r="U2670" s="5">
        <v>2</v>
      </c>
      <c r="V2670" s="6">
        <v>1</v>
      </c>
      <c r="W2670">
        <v>4</v>
      </c>
      <c r="X2670">
        <v>2</v>
      </c>
      <c r="Y2670">
        <v>9</v>
      </c>
      <c r="Z2670" s="5">
        <f t="shared" ca="1" si="123"/>
        <v>9040</v>
      </c>
      <c r="AA2670" s="4" t="str">
        <f t="shared" si="124"/>
        <v>Low</v>
      </c>
      <c r="AB2670" s="2">
        <f t="shared" si="125"/>
        <v>0.05</v>
      </c>
      <c r="AC2670" s="2">
        <f>banking_clients[[#This Row],[Bank_Loans]] + banking_clients[[#This Row],[Business_Lending]] + banking_clients[[#This Row],[CreditCard_Balance]]</f>
        <v>1119151.6399999999</v>
      </c>
      <c r="AD2670" s="2">
        <f>banking_clients[[#This Row],[Bank_Deposits]] + banking_clients[[#This Row],[Saving_Accounts]] + banking_clients[[#This Row],[ForeignCurrency_Account]] + banking_clients[[#This Row],[Checking_Accounts]]</f>
        <v>713453.96</v>
      </c>
    </row>
    <row r="2671" spans="1:30" x14ac:dyDescent="0.2">
      <c r="A2671" t="s">
        <v>7842</v>
      </c>
      <c r="B2671" t="s">
        <v>7843</v>
      </c>
      <c r="C2671" s="5">
        <v>45</v>
      </c>
      <c r="D2671">
        <v>14208</v>
      </c>
      <c r="E2671" s="3" t="s">
        <v>7844</v>
      </c>
      <c r="F2671" s="4" t="s">
        <v>78</v>
      </c>
      <c r="G2671" s="4" t="s">
        <v>19</v>
      </c>
      <c r="H2671" s="4" t="s">
        <v>752</v>
      </c>
      <c r="I2671" s="4" t="s">
        <v>80</v>
      </c>
      <c r="J2671" s="4" t="s">
        <v>27</v>
      </c>
      <c r="K2671" s="2">
        <v>98173.6</v>
      </c>
      <c r="L2671" s="2">
        <v>31953.200000000001</v>
      </c>
      <c r="M2671" s="5">
        <v>1</v>
      </c>
      <c r="N2671" s="2">
        <v>603.86</v>
      </c>
      <c r="O2671" s="2">
        <v>596226.07999999996</v>
      </c>
      <c r="P2671" s="2">
        <v>90491.87</v>
      </c>
      <c r="Q2671" s="2">
        <v>48151.64</v>
      </c>
      <c r="R2671" s="2">
        <v>33473.69</v>
      </c>
      <c r="S2671" s="2">
        <v>28781.23</v>
      </c>
      <c r="T2671" s="2">
        <v>478424.54</v>
      </c>
      <c r="U2671" s="5">
        <v>1</v>
      </c>
      <c r="V2671" s="6">
        <v>1</v>
      </c>
      <c r="W2671">
        <v>1</v>
      </c>
      <c r="X2671">
        <v>2</v>
      </c>
      <c r="Y2671">
        <v>10</v>
      </c>
      <c r="Z2671" s="5">
        <f t="shared" ca="1" si="123"/>
        <v>6162</v>
      </c>
      <c r="AA2671" s="4" t="str">
        <f t="shared" si="124"/>
        <v>Low</v>
      </c>
      <c r="AB2671" s="2">
        <f t="shared" si="125"/>
        <v>0.01</v>
      </c>
      <c r="AC2671" s="2">
        <f>banking_clients[[#This Row],[Bank_Loans]] + banking_clients[[#This Row],[Business_Lending]] + banking_clients[[#This Row],[CreditCard_Balance]]</f>
        <v>1075254.48</v>
      </c>
      <c r="AD2671" s="2">
        <f>banking_clients[[#This Row],[Bank_Deposits]] + banking_clients[[#This Row],[Saving_Accounts]] + banking_clients[[#This Row],[ForeignCurrency_Account]] + banking_clients[[#This Row],[Checking_Accounts]]</f>
        <v>200898.43</v>
      </c>
    </row>
    <row r="2672" spans="1:30" x14ac:dyDescent="0.2">
      <c r="A2672" t="s">
        <v>7845</v>
      </c>
      <c r="B2672" t="s">
        <v>7846</v>
      </c>
      <c r="C2672" s="5">
        <v>37</v>
      </c>
      <c r="D2672">
        <v>167</v>
      </c>
      <c r="E2672" s="3" t="s">
        <v>7847</v>
      </c>
      <c r="F2672" s="4" t="s">
        <v>415</v>
      </c>
      <c r="G2672" s="4" t="s">
        <v>25</v>
      </c>
      <c r="H2672" s="4" t="s">
        <v>90</v>
      </c>
      <c r="I2672" s="4" t="s">
        <v>13</v>
      </c>
      <c r="J2672" s="4" t="s">
        <v>14</v>
      </c>
      <c r="K2672" s="2">
        <v>410110.87</v>
      </c>
      <c r="L2672" s="2">
        <v>14944.16</v>
      </c>
      <c r="M2672" s="5">
        <v>1</v>
      </c>
      <c r="N2672" s="2">
        <v>1866.16</v>
      </c>
      <c r="O2672" s="2">
        <v>1482143.31</v>
      </c>
      <c r="P2672" s="2">
        <v>382944.19</v>
      </c>
      <c r="Q2672" s="2">
        <v>139615.07</v>
      </c>
      <c r="R2672" s="2">
        <v>202242.4</v>
      </c>
      <c r="S2672" s="2">
        <v>19862.09</v>
      </c>
      <c r="T2672" s="2">
        <v>874667.06</v>
      </c>
      <c r="U2672" s="5">
        <v>1</v>
      </c>
      <c r="V2672" s="6">
        <v>4</v>
      </c>
      <c r="W2672">
        <v>2</v>
      </c>
      <c r="X2672">
        <v>1</v>
      </c>
      <c r="Y2672">
        <v>11</v>
      </c>
      <c r="Z2672" s="5">
        <f t="shared" ca="1" si="123"/>
        <v>8978</v>
      </c>
      <c r="AA2672" s="4" t="str">
        <f t="shared" si="124"/>
        <v>High</v>
      </c>
      <c r="AB2672" s="2">
        <f t="shared" si="125"/>
        <v>0.05</v>
      </c>
      <c r="AC2672" s="2">
        <f>banking_clients[[#This Row],[Bank_Loans]] + banking_clients[[#This Row],[Business_Lending]] + banking_clients[[#This Row],[CreditCard_Balance]]</f>
        <v>2358676.5300000003</v>
      </c>
      <c r="AD2672" s="2">
        <f>banking_clients[[#This Row],[Bank_Deposits]] + banking_clients[[#This Row],[Saving_Accounts]] + banking_clients[[#This Row],[ForeignCurrency_Account]] + banking_clients[[#This Row],[Checking_Accounts]]</f>
        <v>744663.75</v>
      </c>
    </row>
    <row r="2673" spans="1:30" x14ac:dyDescent="0.2">
      <c r="A2673" t="s">
        <v>7848</v>
      </c>
      <c r="B2673" t="s">
        <v>7849</v>
      </c>
      <c r="C2673" s="5">
        <v>68</v>
      </c>
      <c r="D2673">
        <v>33987</v>
      </c>
      <c r="E2673" s="3" t="s">
        <v>6916</v>
      </c>
      <c r="F2673" s="4" t="s">
        <v>506</v>
      </c>
      <c r="G2673" s="4" t="s">
        <v>25</v>
      </c>
      <c r="H2673" s="4" t="s">
        <v>438</v>
      </c>
      <c r="I2673" s="4" t="s">
        <v>80</v>
      </c>
      <c r="J2673" s="4" t="s">
        <v>14</v>
      </c>
      <c r="K2673" s="2">
        <v>160073.1</v>
      </c>
      <c r="L2673" s="2">
        <v>25457.4</v>
      </c>
      <c r="M2673" s="5">
        <v>1</v>
      </c>
      <c r="N2673" s="2">
        <v>6022.3</v>
      </c>
      <c r="O2673" s="2">
        <v>1097639.3</v>
      </c>
      <c r="P2673" s="2">
        <v>924637.87</v>
      </c>
      <c r="Q2673" s="2">
        <v>292487.49</v>
      </c>
      <c r="R2673" s="2">
        <v>787734.86</v>
      </c>
      <c r="S2673" s="2">
        <v>64209.599999999999</v>
      </c>
      <c r="T2673" s="2">
        <v>189631.76</v>
      </c>
      <c r="U2673" s="5">
        <v>1</v>
      </c>
      <c r="V2673" s="6">
        <v>4</v>
      </c>
      <c r="W2673">
        <v>3</v>
      </c>
      <c r="X2673">
        <v>2</v>
      </c>
      <c r="Y2673">
        <v>12</v>
      </c>
      <c r="Z2673" s="5">
        <f t="shared" ca="1" si="123"/>
        <v>1621</v>
      </c>
      <c r="AA2673" s="4" t="str">
        <f t="shared" si="124"/>
        <v>Mid</v>
      </c>
      <c r="AB2673" s="2">
        <f t="shared" si="125"/>
        <v>0.01</v>
      </c>
      <c r="AC2673" s="2">
        <f>banking_clients[[#This Row],[Bank_Loans]] + banking_clients[[#This Row],[Business_Lending]] + banking_clients[[#This Row],[CreditCard_Balance]]</f>
        <v>1293293.3600000001</v>
      </c>
      <c r="AD2673" s="2">
        <f>banking_clients[[#This Row],[Bank_Deposits]] + banking_clients[[#This Row],[Saving_Accounts]] + banking_clients[[#This Row],[ForeignCurrency_Account]] + banking_clients[[#This Row],[Checking_Accounts]]</f>
        <v>2069069.82</v>
      </c>
    </row>
    <row r="2674" spans="1:30" x14ac:dyDescent="0.2">
      <c r="A2674" t="s">
        <v>7850</v>
      </c>
      <c r="B2674" t="s">
        <v>7851</v>
      </c>
      <c r="C2674" s="5">
        <v>84</v>
      </c>
      <c r="D2674">
        <v>41467</v>
      </c>
      <c r="E2674" s="3" t="s">
        <v>7852</v>
      </c>
      <c r="F2674" s="4" t="s">
        <v>104</v>
      </c>
      <c r="G2674" s="4" t="s">
        <v>19</v>
      </c>
      <c r="H2674" s="4" t="s">
        <v>585</v>
      </c>
      <c r="I2674" s="4" t="s">
        <v>80</v>
      </c>
      <c r="J2674" s="4" t="s">
        <v>14</v>
      </c>
      <c r="K2674" s="2">
        <v>117125.42</v>
      </c>
      <c r="L2674" s="2">
        <v>49597.2</v>
      </c>
      <c r="M2674" s="5">
        <v>1</v>
      </c>
      <c r="N2674" s="2">
        <v>647.72</v>
      </c>
      <c r="O2674" s="2">
        <v>153107.12</v>
      </c>
      <c r="P2674" s="2">
        <v>454769.73</v>
      </c>
      <c r="Q2674" s="2">
        <v>360679.44</v>
      </c>
      <c r="R2674" s="2">
        <v>155562.60999999999</v>
      </c>
      <c r="S2674" s="2">
        <v>35199.79</v>
      </c>
      <c r="T2674" s="2">
        <v>321595.12</v>
      </c>
      <c r="U2674" s="5">
        <v>3</v>
      </c>
      <c r="V2674" s="6">
        <v>2</v>
      </c>
      <c r="W2674">
        <v>4</v>
      </c>
      <c r="X2674">
        <v>2</v>
      </c>
      <c r="Y2674">
        <v>13</v>
      </c>
      <c r="Z2674" s="5">
        <f t="shared" ca="1" si="123"/>
        <v>3508</v>
      </c>
      <c r="AA2674" s="4" t="str">
        <f t="shared" si="124"/>
        <v>Mid</v>
      </c>
      <c r="AB2674" s="2">
        <f t="shared" si="125"/>
        <v>0.01</v>
      </c>
      <c r="AC2674" s="2">
        <f>banking_clients[[#This Row],[Bank_Loans]] + banking_clients[[#This Row],[Business_Lending]] + banking_clients[[#This Row],[CreditCard_Balance]]</f>
        <v>475349.95999999996</v>
      </c>
      <c r="AD2674" s="2">
        <f>banking_clients[[#This Row],[Bank_Deposits]] + banking_clients[[#This Row],[Saving_Accounts]] + banking_clients[[#This Row],[ForeignCurrency_Account]] + banking_clients[[#This Row],[Checking_Accounts]]</f>
        <v>1006211.5700000001</v>
      </c>
    </row>
    <row r="2675" spans="1:30" x14ac:dyDescent="0.2">
      <c r="A2675" t="s">
        <v>7853</v>
      </c>
      <c r="B2675" t="s">
        <v>7854</v>
      </c>
      <c r="C2675" s="5">
        <v>65</v>
      </c>
      <c r="D2675">
        <v>3926</v>
      </c>
      <c r="E2675" s="3" t="s">
        <v>7855</v>
      </c>
      <c r="F2675" s="4" t="s">
        <v>109</v>
      </c>
      <c r="G2675" s="4" t="s">
        <v>25</v>
      </c>
      <c r="H2675" s="4" t="s">
        <v>280</v>
      </c>
      <c r="I2675" s="4" t="s">
        <v>13</v>
      </c>
      <c r="J2675" s="4" t="s">
        <v>40</v>
      </c>
      <c r="K2675" s="2">
        <v>155135.69</v>
      </c>
      <c r="L2675" s="2">
        <v>9966</v>
      </c>
      <c r="M2675" s="5">
        <v>3</v>
      </c>
      <c r="N2675" s="2">
        <v>3955.72</v>
      </c>
      <c r="O2675" s="2">
        <v>657469.34</v>
      </c>
      <c r="P2675" s="2">
        <v>613776.68000000005</v>
      </c>
      <c r="Q2675" s="2">
        <v>268778.02</v>
      </c>
      <c r="R2675" s="2">
        <v>136354.70000000001</v>
      </c>
      <c r="S2675" s="2">
        <v>1902.46</v>
      </c>
      <c r="T2675" s="2">
        <v>971004.83</v>
      </c>
      <c r="U2675" s="5">
        <v>0</v>
      </c>
      <c r="V2675" s="6">
        <v>2</v>
      </c>
      <c r="W2675">
        <v>1</v>
      </c>
      <c r="X2675">
        <v>2</v>
      </c>
      <c r="Y2675">
        <v>14</v>
      </c>
      <c r="Z2675" s="5">
        <f t="shared" ca="1" si="123"/>
        <v>8073</v>
      </c>
      <c r="AA2675" s="4" t="str">
        <f t="shared" si="124"/>
        <v>Mid</v>
      </c>
      <c r="AB2675" s="2">
        <f t="shared" si="125"/>
        <v>0.05</v>
      </c>
      <c r="AC2675" s="2">
        <f>banking_clients[[#This Row],[Bank_Loans]] + banking_clients[[#This Row],[Business_Lending]] + banking_clients[[#This Row],[CreditCard_Balance]]</f>
        <v>1632429.89</v>
      </c>
      <c r="AD2675" s="2">
        <f>banking_clients[[#This Row],[Bank_Deposits]] + banking_clients[[#This Row],[Saving_Accounts]] + banking_clients[[#This Row],[ForeignCurrency_Account]] + banking_clients[[#This Row],[Checking_Accounts]]</f>
        <v>1020811.8600000001</v>
      </c>
    </row>
    <row r="2676" spans="1:30" x14ac:dyDescent="0.2">
      <c r="A2676" t="s">
        <v>7856</v>
      </c>
      <c r="B2676" t="s">
        <v>7857</v>
      </c>
      <c r="C2676" s="5">
        <v>67</v>
      </c>
      <c r="D2676">
        <v>7348</v>
      </c>
      <c r="E2676" s="3" t="s">
        <v>7858</v>
      </c>
      <c r="F2676" s="4" t="s">
        <v>104</v>
      </c>
      <c r="G2676" s="4" t="s">
        <v>49</v>
      </c>
      <c r="H2676" s="4" t="s">
        <v>1703</v>
      </c>
      <c r="I2676" s="4" t="s">
        <v>80</v>
      </c>
      <c r="J2676" s="4" t="s">
        <v>34</v>
      </c>
      <c r="K2676" s="2">
        <v>173146.19</v>
      </c>
      <c r="L2676" s="2">
        <v>20433.78</v>
      </c>
      <c r="M2676" s="5">
        <v>3</v>
      </c>
      <c r="N2676" s="2">
        <v>2343.86</v>
      </c>
      <c r="O2676" s="2">
        <v>88510.51</v>
      </c>
      <c r="P2676" s="2">
        <v>840866.85</v>
      </c>
      <c r="Q2676" s="2">
        <v>518534.56</v>
      </c>
      <c r="R2676" s="2">
        <v>169434.67</v>
      </c>
      <c r="S2676" s="2">
        <v>23216.84</v>
      </c>
      <c r="T2676" s="2">
        <v>1767385.45</v>
      </c>
      <c r="U2676" s="5">
        <v>0</v>
      </c>
      <c r="V2676" s="6">
        <v>2</v>
      </c>
      <c r="W2676">
        <v>1</v>
      </c>
      <c r="X2676">
        <v>2</v>
      </c>
      <c r="Y2676">
        <v>15</v>
      </c>
      <c r="Z2676" s="5">
        <f t="shared" ca="1" si="123"/>
        <v>4871</v>
      </c>
      <c r="AA2676" s="4" t="str">
        <f t="shared" si="124"/>
        <v>Mid</v>
      </c>
      <c r="AB2676" s="2">
        <f t="shared" si="125"/>
        <v>0.01</v>
      </c>
      <c r="AC2676" s="2">
        <f>banking_clients[[#This Row],[Bank_Loans]] + banking_clients[[#This Row],[Business_Lending]] + banking_clients[[#This Row],[CreditCard_Balance]]</f>
        <v>1858239.82</v>
      </c>
      <c r="AD2676" s="2">
        <f>banking_clients[[#This Row],[Bank_Deposits]] + banking_clients[[#This Row],[Saving_Accounts]] + banking_clients[[#This Row],[ForeignCurrency_Account]] + banking_clients[[#This Row],[Checking_Accounts]]</f>
        <v>1552052.92</v>
      </c>
    </row>
    <row r="2677" spans="1:30" x14ac:dyDescent="0.2">
      <c r="A2677" t="s">
        <v>7859</v>
      </c>
      <c r="B2677" t="s">
        <v>7860</v>
      </c>
      <c r="C2677" s="5">
        <v>67</v>
      </c>
      <c r="D2677">
        <v>7541</v>
      </c>
      <c r="E2677" s="3" t="s">
        <v>4247</v>
      </c>
      <c r="F2677" s="4" t="s">
        <v>153</v>
      </c>
      <c r="G2677" s="4" t="s">
        <v>25</v>
      </c>
      <c r="H2677" s="4" t="s">
        <v>231</v>
      </c>
      <c r="I2677" s="4" t="s">
        <v>33</v>
      </c>
      <c r="J2677" s="4" t="s">
        <v>14</v>
      </c>
      <c r="K2677" s="2">
        <v>341330.13</v>
      </c>
      <c r="L2677" s="2">
        <v>11338.71</v>
      </c>
      <c r="M2677" s="5">
        <v>1</v>
      </c>
      <c r="N2677" s="2">
        <v>3415.76</v>
      </c>
      <c r="O2677" s="2">
        <v>1880586.03</v>
      </c>
      <c r="P2677" s="2">
        <v>1771992.83</v>
      </c>
      <c r="Q2677" s="2">
        <v>479637.16</v>
      </c>
      <c r="R2677" s="2">
        <v>622462.43999999994</v>
      </c>
      <c r="S2677" s="2">
        <v>53199.99</v>
      </c>
      <c r="T2677" s="2">
        <v>2148499.81</v>
      </c>
      <c r="U2677" s="5">
        <v>3</v>
      </c>
      <c r="V2677" s="6">
        <v>4</v>
      </c>
      <c r="W2677">
        <v>1</v>
      </c>
      <c r="X2677">
        <v>1</v>
      </c>
      <c r="Y2677">
        <v>1</v>
      </c>
      <c r="Z2677" s="5">
        <f t="shared" ca="1" si="123"/>
        <v>6083</v>
      </c>
      <c r="AA2677" s="4" t="str">
        <f t="shared" si="124"/>
        <v>High</v>
      </c>
      <c r="AB2677" s="2">
        <f t="shared" si="125"/>
        <v>0.03</v>
      </c>
      <c r="AC2677" s="2">
        <f>banking_clients[[#This Row],[Bank_Loans]] + banking_clients[[#This Row],[Business_Lending]] + banking_clients[[#This Row],[CreditCard_Balance]]</f>
        <v>4032501.5999999996</v>
      </c>
      <c r="AD2677" s="2">
        <f>banking_clients[[#This Row],[Bank_Deposits]] + banking_clients[[#This Row],[Saving_Accounts]] + banking_clients[[#This Row],[ForeignCurrency_Account]] + banking_clients[[#This Row],[Checking_Accounts]]</f>
        <v>2927292.4200000004</v>
      </c>
    </row>
    <row r="2678" spans="1:30" x14ac:dyDescent="0.2">
      <c r="A2678" t="s">
        <v>7861</v>
      </c>
      <c r="B2678" t="s">
        <v>7862</v>
      </c>
      <c r="C2678" s="5">
        <v>48</v>
      </c>
      <c r="D2678">
        <v>16245</v>
      </c>
      <c r="E2678" s="3" t="s">
        <v>7863</v>
      </c>
      <c r="F2678" s="4" t="s">
        <v>567</v>
      </c>
      <c r="G2678" s="4" t="s">
        <v>25</v>
      </c>
      <c r="H2678" s="4" t="s">
        <v>651</v>
      </c>
      <c r="I2678" s="4" t="s">
        <v>13</v>
      </c>
      <c r="J2678" s="4" t="s">
        <v>14</v>
      </c>
      <c r="K2678" s="2">
        <v>113038.07</v>
      </c>
      <c r="L2678" s="2">
        <v>21105</v>
      </c>
      <c r="M2678" s="5">
        <v>2</v>
      </c>
      <c r="N2678" s="2">
        <v>6217.31</v>
      </c>
      <c r="O2678" s="2">
        <v>874240.76</v>
      </c>
      <c r="P2678" s="2">
        <v>1153249.45</v>
      </c>
      <c r="Q2678" s="2">
        <v>655045.68999999994</v>
      </c>
      <c r="R2678" s="2">
        <v>326415.73</v>
      </c>
      <c r="S2678" s="2">
        <v>58641.98</v>
      </c>
      <c r="T2678" s="2">
        <v>814075.76</v>
      </c>
      <c r="U2678" s="5">
        <v>3</v>
      </c>
      <c r="V2678" s="6">
        <v>2</v>
      </c>
      <c r="W2678">
        <v>2</v>
      </c>
      <c r="X2678">
        <v>1</v>
      </c>
      <c r="Y2678">
        <v>2</v>
      </c>
      <c r="Z2678" s="5">
        <f t="shared" ca="1" si="123"/>
        <v>8285</v>
      </c>
      <c r="AA2678" s="4" t="str">
        <f t="shared" si="124"/>
        <v>Mid</v>
      </c>
      <c r="AB2678" s="2">
        <f t="shared" si="125"/>
        <v>0.05</v>
      </c>
      <c r="AC2678" s="2">
        <f>banking_clients[[#This Row],[Bank_Loans]] + banking_clients[[#This Row],[Business_Lending]] + banking_clients[[#This Row],[CreditCard_Balance]]</f>
        <v>1694533.83</v>
      </c>
      <c r="AD2678" s="2">
        <f>banking_clients[[#This Row],[Bank_Deposits]] + banking_clients[[#This Row],[Saving_Accounts]] + banking_clients[[#This Row],[ForeignCurrency_Account]] + banking_clients[[#This Row],[Checking_Accounts]]</f>
        <v>2193352.8499999996</v>
      </c>
    </row>
    <row r="2679" spans="1:30" x14ac:dyDescent="0.2">
      <c r="A2679" t="s">
        <v>7864</v>
      </c>
      <c r="B2679" t="s">
        <v>7865</v>
      </c>
      <c r="C2679" s="5">
        <v>41</v>
      </c>
      <c r="D2679">
        <v>13785</v>
      </c>
      <c r="E2679" s="3" t="s">
        <v>7866</v>
      </c>
      <c r="F2679" s="4" t="s">
        <v>144</v>
      </c>
      <c r="G2679" s="4" t="s">
        <v>11</v>
      </c>
      <c r="H2679" s="4" t="s">
        <v>420</v>
      </c>
      <c r="I2679" s="4" t="s">
        <v>13</v>
      </c>
      <c r="J2679" s="4" t="s">
        <v>40</v>
      </c>
      <c r="K2679" s="2">
        <v>204694.71</v>
      </c>
      <c r="L2679" s="2">
        <v>21047.14</v>
      </c>
      <c r="M2679" s="5">
        <v>1</v>
      </c>
      <c r="N2679" s="2">
        <v>1101.1199999999999</v>
      </c>
      <c r="O2679" s="2">
        <v>440353.61</v>
      </c>
      <c r="P2679" s="2">
        <v>78211.37</v>
      </c>
      <c r="Q2679" s="2">
        <v>32327.37</v>
      </c>
      <c r="R2679" s="2">
        <v>66917.649999999994</v>
      </c>
      <c r="S2679" s="2">
        <v>36275.120000000003</v>
      </c>
      <c r="T2679" s="2">
        <v>791117.99</v>
      </c>
      <c r="U2679" s="5">
        <v>1</v>
      </c>
      <c r="V2679" s="6">
        <v>2</v>
      </c>
      <c r="W2679">
        <v>2</v>
      </c>
      <c r="X2679">
        <v>1</v>
      </c>
      <c r="Y2679">
        <v>3</v>
      </c>
      <c r="Z2679" s="5">
        <f t="shared" ca="1" si="123"/>
        <v>2261</v>
      </c>
      <c r="AA2679" s="4" t="str">
        <f t="shared" si="124"/>
        <v>Mid</v>
      </c>
      <c r="AB2679" s="2">
        <f t="shared" si="125"/>
        <v>0.05</v>
      </c>
      <c r="AC2679" s="2">
        <f>banking_clients[[#This Row],[Bank_Loans]] + banking_clients[[#This Row],[Business_Lending]] + banking_clients[[#This Row],[CreditCard_Balance]]</f>
        <v>1232572.7200000002</v>
      </c>
      <c r="AD2679" s="2">
        <f>banking_clients[[#This Row],[Bank_Deposits]] + banking_clients[[#This Row],[Saving_Accounts]] + banking_clients[[#This Row],[ForeignCurrency_Account]] + banking_clients[[#This Row],[Checking_Accounts]]</f>
        <v>213731.50999999998</v>
      </c>
    </row>
    <row r="2680" spans="1:30" x14ac:dyDescent="0.2">
      <c r="A2680" t="s">
        <v>7867</v>
      </c>
      <c r="B2680" t="s">
        <v>7868</v>
      </c>
      <c r="C2680" s="5">
        <v>76</v>
      </c>
      <c r="D2680">
        <v>12555</v>
      </c>
      <c r="E2680" s="3" t="s">
        <v>7533</v>
      </c>
      <c r="F2680" s="4" t="s">
        <v>24</v>
      </c>
      <c r="G2680" s="4" t="s">
        <v>49</v>
      </c>
      <c r="H2680" s="4" t="s">
        <v>688</v>
      </c>
      <c r="I2680" s="4" t="s">
        <v>13</v>
      </c>
      <c r="J2680" s="4" t="s">
        <v>14</v>
      </c>
      <c r="K2680" s="2">
        <v>55512.32</v>
      </c>
      <c r="L2680" s="2">
        <v>8663.4599999999991</v>
      </c>
      <c r="M2680" s="5">
        <v>2</v>
      </c>
      <c r="N2680" s="2">
        <v>832.9</v>
      </c>
      <c r="O2680" s="2">
        <v>108096.9</v>
      </c>
      <c r="P2680" s="2">
        <v>98876.79</v>
      </c>
      <c r="Q2680" s="2">
        <v>80220.789999999994</v>
      </c>
      <c r="R2680" s="2">
        <v>90388.31</v>
      </c>
      <c r="S2680" s="2">
        <v>4904.1099999999997</v>
      </c>
      <c r="T2680" s="2">
        <v>142258.88</v>
      </c>
      <c r="U2680" s="5">
        <v>1</v>
      </c>
      <c r="V2680" s="6">
        <v>1</v>
      </c>
      <c r="W2680">
        <v>3</v>
      </c>
      <c r="X2680">
        <v>2</v>
      </c>
      <c r="Y2680">
        <v>4</v>
      </c>
      <c r="Z2680" s="5">
        <f t="shared" ca="1" si="123"/>
        <v>4239</v>
      </c>
      <c r="AA2680" s="4" t="str">
        <f t="shared" si="124"/>
        <v>Low</v>
      </c>
      <c r="AB2680" s="2">
        <f t="shared" si="125"/>
        <v>0.05</v>
      </c>
      <c r="AC2680" s="2">
        <f>banking_clients[[#This Row],[Bank_Loans]] + banking_clients[[#This Row],[Business_Lending]] + banking_clients[[#This Row],[CreditCard_Balance]]</f>
        <v>251188.68</v>
      </c>
      <c r="AD2680" s="2">
        <f>banking_clients[[#This Row],[Bank_Deposits]] + banking_clients[[#This Row],[Saving_Accounts]] + banking_clients[[#This Row],[ForeignCurrency_Account]] + banking_clients[[#This Row],[Checking_Accounts]]</f>
        <v>274389.99999999994</v>
      </c>
    </row>
    <row r="2681" spans="1:30" x14ac:dyDescent="0.2">
      <c r="A2681" t="s">
        <v>7869</v>
      </c>
      <c r="B2681" t="s">
        <v>7870</v>
      </c>
      <c r="C2681" s="5">
        <v>50</v>
      </c>
      <c r="D2681">
        <v>28523</v>
      </c>
      <c r="E2681" s="3" t="s">
        <v>7871</v>
      </c>
      <c r="F2681" s="4" t="s">
        <v>182</v>
      </c>
      <c r="G2681" s="4" t="s">
        <v>49</v>
      </c>
      <c r="H2681" s="4" t="s">
        <v>507</v>
      </c>
      <c r="I2681" s="4" t="s">
        <v>13</v>
      </c>
      <c r="J2681" s="4" t="s">
        <v>34</v>
      </c>
      <c r="K2681" s="2">
        <v>71909.929999999993</v>
      </c>
      <c r="L2681" s="2">
        <v>19065.63</v>
      </c>
      <c r="M2681" s="5">
        <v>1</v>
      </c>
      <c r="N2681" s="2">
        <v>1349.18</v>
      </c>
      <c r="O2681" s="2">
        <v>172488.87</v>
      </c>
      <c r="P2681" s="2">
        <v>86942.18</v>
      </c>
      <c r="Q2681" s="2">
        <v>117627.66</v>
      </c>
      <c r="R2681" s="2">
        <v>36464.57</v>
      </c>
      <c r="S2681" s="2">
        <v>20616.89</v>
      </c>
      <c r="T2681" s="2">
        <v>430296.1</v>
      </c>
      <c r="U2681" s="5">
        <v>0</v>
      </c>
      <c r="V2681" s="6">
        <v>2</v>
      </c>
      <c r="W2681">
        <v>3</v>
      </c>
      <c r="X2681">
        <v>1</v>
      </c>
      <c r="Y2681">
        <v>5</v>
      </c>
      <c r="Z2681" s="5">
        <f t="shared" ca="1" si="123"/>
        <v>1734</v>
      </c>
      <c r="AA2681" s="4" t="str">
        <f t="shared" si="124"/>
        <v>Low</v>
      </c>
      <c r="AB2681" s="2">
        <f t="shared" si="125"/>
        <v>0.05</v>
      </c>
      <c r="AC2681" s="2">
        <f>banking_clients[[#This Row],[Bank_Loans]] + banking_clients[[#This Row],[Business_Lending]] + banking_clients[[#This Row],[CreditCard_Balance]]</f>
        <v>604134.15</v>
      </c>
      <c r="AD2681" s="2">
        <f>banking_clients[[#This Row],[Bank_Deposits]] + banking_clients[[#This Row],[Saving_Accounts]] + banking_clients[[#This Row],[ForeignCurrency_Account]] + banking_clients[[#This Row],[Checking_Accounts]]</f>
        <v>261651.30000000002</v>
      </c>
    </row>
    <row r="2682" spans="1:30" x14ac:dyDescent="0.2">
      <c r="A2682" t="s">
        <v>7872</v>
      </c>
      <c r="B2682" t="s">
        <v>7873</v>
      </c>
      <c r="C2682" s="5">
        <v>23</v>
      </c>
      <c r="D2682">
        <v>27810</v>
      </c>
      <c r="E2682" s="3" t="s">
        <v>7874</v>
      </c>
      <c r="F2682" s="4" t="s">
        <v>58</v>
      </c>
      <c r="G2682" s="4" t="s">
        <v>25</v>
      </c>
      <c r="H2682" s="4" t="s">
        <v>783</v>
      </c>
      <c r="I2682" s="4" t="s">
        <v>80</v>
      </c>
      <c r="J2682" s="4" t="s">
        <v>14</v>
      </c>
      <c r="K2682" s="2">
        <v>43256.08</v>
      </c>
      <c r="L2682" s="2">
        <v>30778.799999999999</v>
      </c>
      <c r="M2682" s="5">
        <v>2</v>
      </c>
      <c r="N2682" s="2">
        <v>3315.88</v>
      </c>
      <c r="O2682" s="2">
        <v>321822.64</v>
      </c>
      <c r="P2682" s="2">
        <v>95899.27</v>
      </c>
      <c r="Q2682" s="2">
        <v>29507.47</v>
      </c>
      <c r="R2682" s="2">
        <v>31921.71</v>
      </c>
      <c r="S2682" s="2">
        <v>17592.43</v>
      </c>
      <c r="T2682" s="2">
        <v>747541.08</v>
      </c>
      <c r="U2682" s="5">
        <v>1</v>
      </c>
      <c r="V2682" s="6">
        <v>1</v>
      </c>
      <c r="W2682">
        <v>3</v>
      </c>
      <c r="X2682">
        <v>1</v>
      </c>
      <c r="Y2682">
        <v>6</v>
      </c>
      <c r="Z2682" s="5">
        <f t="shared" ca="1" si="123"/>
        <v>9321</v>
      </c>
      <c r="AA2682" s="4" t="str">
        <f t="shared" si="124"/>
        <v>Low</v>
      </c>
      <c r="AB2682" s="2">
        <f t="shared" si="125"/>
        <v>0.01</v>
      </c>
      <c r="AC2682" s="2">
        <f>banking_clients[[#This Row],[Bank_Loans]] + banking_clients[[#This Row],[Business_Lending]] + banking_clients[[#This Row],[CreditCard_Balance]]</f>
        <v>1072679.5999999999</v>
      </c>
      <c r="AD2682" s="2">
        <f>banking_clients[[#This Row],[Bank_Deposits]] + banking_clients[[#This Row],[Saving_Accounts]] + banking_clients[[#This Row],[ForeignCurrency_Account]] + banking_clients[[#This Row],[Checking_Accounts]]</f>
        <v>174920.88</v>
      </c>
    </row>
    <row r="2683" spans="1:30" x14ac:dyDescent="0.2">
      <c r="A2683" t="s">
        <v>7875</v>
      </c>
      <c r="B2683" t="s">
        <v>7876</v>
      </c>
      <c r="C2683" s="5">
        <v>18</v>
      </c>
      <c r="D2683">
        <v>26623</v>
      </c>
      <c r="E2683" s="3" t="s">
        <v>1104</v>
      </c>
      <c r="F2683" s="4" t="s">
        <v>24</v>
      </c>
      <c r="G2683" s="4" t="s">
        <v>11</v>
      </c>
      <c r="H2683" s="4" t="s">
        <v>299</v>
      </c>
      <c r="I2683" s="4" t="s">
        <v>33</v>
      </c>
      <c r="J2683" s="4" t="s">
        <v>27</v>
      </c>
      <c r="K2683" s="2">
        <v>91589.48</v>
      </c>
      <c r="L2683" s="2">
        <v>32407.919999999998</v>
      </c>
      <c r="M2683" s="5">
        <v>1</v>
      </c>
      <c r="N2683" s="2">
        <v>257.93</v>
      </c>
      <c r="O2683" s="2">
        <v>672627.05</v>
      </c>
      <c r="P2683" s="2">
        <v>280502.98</v>
      </c>
      <c r="Q2683" s="2">
        <v>126423.88</v>
      </c>
      <c r="R2683" s="2">
        <v>198801.55</v>
      </c>
      <c r="S2683" s="2">
        <v>40677.75</v>
      </c>
      <c r="T2683" s="2">
        <v>798973.85</v>
      </c>
      <c r="U2683" s="5">
        <v>2</v>
      </c>
      <c r="V2683" s="6">
        <v>3</v>
      </c>
      <c r="W2683">
        <v>3</v>
      </c>
      <c r="X2683">
        <v>2</v>
      </c>
      <c r="Y2683">
        <v>7</v>
      </c>
      <c r="Z2683" s="5">
        <f t="shared" ca="1" si="123"/>
        <v>1517</v>
      </c>
      <c r="AA2683" s="4" t="str">
        <f t="shared" si="124"/>
        <v>Low</v>
      </c>
      <c r="AB2683" s="2">
        <f t="shared" si="125"/>
        <v>0.03</v>
      </c>
      <c r="AC2683" s="2">
        <f>banking_clients[[#This Row],[Bank_Loans]] + banking_clients[[#This Row],[Business_Lending]] + banking_clients[[#This Row],[CreditCard_Balance]]</f>
        <v>1471858.8299999998</v>
      </c>
      <c r="AD2683" s="2">
        <f>banking_clients[[#This Row],[Bank_Deposits]] + banking_clients[[#This Row],[Saving_Accounts]] + banking_clients[[#This Row],[ForeignCurrency_Account]] + banking_clients[[#This Row],[Checking_Accounts]]</f>
        <v>646406.15999999992</v>
      </c>
    </row>
    <row r="2684" spans="1:30" x14ac:dyDescent="0.2">
      <c r="A2684" t="s">
        <v>7877</v>
      </c>
      <c r="B2684" t="s">
        <v>7878</v>
      </c>
      <c r="C2684" s="5">
        <v>46</v>
      </c>
      <c r="D2684">
        <v>15770</v>
      </c>
      <c r="E2684" s="3" t="s">
        <v>7879</v>
      </c>
      <c r="F2684" s="4" t="s">
        <v>187</v>
      </c>
      <c r="G2684" s="4" t="s">
        <v>49</v>
      </c>
      <c r="H2684" s="4" t="s">
        <v>1354</v>
      </c>
      <c r="I2684" s="4" t="s">
        <v>33</v>
      </c>
      <c r="J2684" s="4" t="s">
        <v>34</v>
      </c>
      <c r="K2684" s="2">
        <v>22388.51</v>
      </c>
      <c r="L2684" s="2">
        <v>14415.44</v>
      </c>
      <c r="M2684" s="5">
        <v>2</v>
      </c>
      <c r="N2684" s="2">
        <v>1184.02</v>
      </c>
      <c r="O2684" s="2">
        <v>146552.66</v>
      </c>
      <c r="P2684" s="2">
        <v>148409.63</v>
      </c>
      <c r="Q2684" s="2">
        <v>140459.10999999999</v>
      </c>
      <c r="R2684" s="2">
        <v>127049.24</v>
      </c>
      <c r="S2684" s="2">
        <v>12347.61</v>
      </c>
      <c r="T2684" s="2">
        <v>292069.96000000002</v>
      </c>
      <c r="U2684" s="5">
        <v>1</v>
      </c>
      <c r="V2684" s="6">
        <v>1</v>
      </c>
      <c r="W2684">
        <v>3</v>
      </c>
      <c r="X2684">
        <v>2</v>
      </c>
      <c r="Y2684">
        <v>8</v>
      </c>
      <c r="Z2684" s="5">
        <f t="shared" ca="1" si="123"/>
        <v>4182</v>
      </c>
      <c r="AA2684" s="4" t="str">
        <f t="shared" si="124"/>
        <v>Low</v>
      </c>
      <c r="AB2684" s="2">
        <f t="shared" si="125"/>
        <v>0.03</v>
      </c>
      <c r="AC2684" s="2">
        <f>banking_clients[[#This Row],[Bank_Loans]] + banking_clients[[#This Row],[Business_Lending]] + banking_clients[[#This Row],[CreditCard_Balance]]</f>
        <v>439806.64</v>
      </c>
      <c r="AD2684" s="2">
        <f>banking_clients[[#This Row],[Bank_Deposits]] + banking_clients[[#This Row],[Saving_Accounts]] + banking_clients[[#This Row],[ForeignCurrency_Account]] + banking_clients[[#This Row],[Checking_Accounts]]</f>
        <v>428265.58999999997</v>
      </c>
    </row>
    <row r="2685" spans="1:30" x14ac:dyDescent="0.2">
      <c r="A2685" t="s">
        <v>7880</v>
      </c>
      <c r="B2685" t="s">
        <v>7881</v>
      </c>
      <c r="C2685" s="5">
        <v>35</v>
      </c>
      <c r="D2685">
        <v>34644</v>
      </c>
      <c r="E2685" s="3" t="s">
        <v>7882</v>
      </c>
      <c r="F2685" s="4" t="s">
        <v>338</v>
      </c>
      <c r="G2685" s="4" t="s">
        <v>49</v>
      </c>
      <c r="H2685" s="4" t="s">
        <v>688</v>
      </c>
      <c r="I2685" s="4" t="s">
        <v>13</v>
      </c>
      <c r="J2685" s="4" t="s">
        <v>14</v>
      </c>
      <c r="K2685" s="2">
        <v>48321.55</v>
      </c>
      <c r="L2685" s="2">
        <v>18298.98</v>
      </c>
      <c r="M2685" s="5">
        <v>2</v>
      </c>
      <c r="N2685" s="2">
        <v>3041.34</v>
      </c>
      <c r="O2685" s="2">
        <v>730394.54</v>
      </c>
      <c r="P2685" s="2">
        <v>209527.5</v>
      </c>
      <c r="Q2685" s="2">
        <v>173479.76</v>
      </c>
      <c r="R2685" s="2">
        <v>45600.39</v>
      </c>
      <c r="S2685" s="2">
        <v>31444.1</v>
      </c>
      <c r="T2685" s="2">
        <v>110925.93</v>
      </c>
      <c r="U2685" s="5">
        <v>1</v>
      </c>
      <c r="V2685" s="6">
        <v>2</v>
      </c>
      <c r="W2685">
        <v>3</v>
      </c>
      <c r="X2685">
        <v>1</v>
      </c>
      <c r="Y2685">
        <v>9</v>
      </c>
      <c r="Z2685" s="5">
        <f t="shared" ca="1" si="123"/>
        <v>5299</v>
      </c>
      <c r="AA2685" s="4" t="str">
        <f t="shared" si="124"/>
        <v>Low</v>
      </c>
      <c r="AB2685" s="2">
        <f t="shared" si="125"/>
        <v>0.05</v>
      </c>
      <c r="AC2685" s="2">
        <f>banking_clients[[#This Row],[Bank_Loans]] + banking_clients[[#This Row],[Business_Lending]] + banking_clients[[#This Row],[CreditCard_Balance]]</f>
        <v>844361.80999999994</v>
      </c>
      <c r="AD2685" s="2">
        <f>banking_clients[[#This Row],[Bank_Deposits]] + banking_clients[[#This Row],[Saving_Accounts]] + banking_clients[[#This Row],[ForeignCurrency_Account]] + banking_clients[[#This Row],[Checking_Accounts]]</f>
        <v>460051.75</v>
      </c>
    </row>
    <row r="2686" spans="1:30" x14ac:dyDescent="0.2">
      <c r="A2686" t="s">
        <v>7883</v>
      </c>
      <c r="B2686" t="s">
        <v>7884</v>
      </c>
      <c r="C2686" s="5">
        <v>47</v>
      </c>
      <c r="D2686">
        <v>16360</v>
      </c>
      <c r="E2686" s="3" t="s">
        <v>7885</v>
      </c>
      <c r="F2686" s="4" t="s">
        <v>163</v>
      </c>
      <c r="G2686" s="4" t="s">
        <v>25</v>
      </c>
      <c r="H2686" s="4" t="s">
        <v>589</v>
      </c>
      <c r="I2686" s="4" t="s">
        <v>80</v>
      </c>
      <c r="J2686" s="4" t="s">
        <v>34</v>
      </c>
      <c r="K2686" s="2">
        <v>67296.92</v>
      </c>
      <c r="L2686" s="2">
        <v>14652.9</v>
      </c>
      <c r="M2686" s="5">
        <v>1</v>
      </c>
      <c r="N2686" s="2">
        <v>4151.6099999999997</v>
      </c>
      <c r="O2686" s="2">
        <v>1648965.24</v>
      </c>
      <c r="P2686" s="2">
        <v>570772.51</v>
      </c>
      <c r="Q2686" s="2">
        <v>235318.49</v>
      </c>
      <c r="R2686" s="2">
        <v>175137.04</v>
      </c>
      <c r="S2686" s="2">
        <v>53942.26</v>
      </c>
      <c r="T2686" s="2">
        <v>2139037.63</v>
      </c>
      <c r="U2686" s="5">
        <v>1</v>
      </c>
      <c r="V2686" s="6">
        <v>3</v>
      </c>
      <c r="W2686">
        <v>3</v>
      </c>
      <c r="X2686">
        <v>2</v>
      </c>
      <c r="Y2686">
        <v>10</v>
      </c>
      <c r="Z2686" s="5">
        <f t="shared" ca="1" si="123"/>
        <v>4218</v>
      </c>
      <c r="AA2686" s="4" t="str">
        <f t="shared" si="124"/>
        <v>Low</v>
      </c>
      <c r="AB2686" s="2">
        <f t="shared" si="125"/>
        <v>0.01</v>
      </c>
      <c r="AC2686" s="2">
        <f>banking_clients[[#This Row],[Bank_Loans]] + banking_clients[[#This Row],[Business_Lending]] + banking_clients[[#This Row],[CreditCard_Balance]]</f>
        <v>3792154.48</v>
      </c>
      <c r="AD2686" s="2">
        <f>banking_clients[[#This Row],[Bank_Deposits]] + banking_clients[[#This Row],[Saving_Accounts]] + banking_clients[[#This Row],[ForeignCurrency_Account]] + banking_clients[[#This Row],[Checking_Accounts]]</f>
        <v>1035170.3</v>
      </c>
    </row>
    <row r="2687" spans="1:30" x14ac:dyDescent="0.2">
      <c r="A2687" t="s">
        <v>7886</v>
      </c>
      <c r="B2687" t="s">
        <v>7887</v>
      </c>
      <c r="C2687" s="5">
        <v>22</v>
      </c>
      <c r="D2687">
        <v>7702</v>
      </c>
      <c r="E2687" s="3" t="s">
        <v>7888</v>
      </c>
      <c r="F2687" s="4" t="s">
        <v>84</v>
      </c>
      <c r="G2687" s="4" t="s">
        <v>19</v>
      </c>
      <c r="H2687" s="4" t="s">
        <v>1703</v>
      </c>
      <c r="I2687" s="4" t="s">
        <v>13</v>
      </c>
      <c r="J2687" s="4" t="s">
        <v>27</v>
      </c>
      <c r="K2687" s="2">
        <v>223595.51</v>
      </c>
      <c r="L2687" s="2">
        <v>3596.62</v>
      </c>
      <c r="M2687" s="5">
        <v>1</v>
      </c>
      <c r="N2687" s="2">
        <v>1228.3900000000001</v>
      </c>
      <c r="O2687" s="2">
        <v>125055.22</v>
      </c>
      <c r="P2687" s="2">
        <v>98975.53</v>
      </c>
      <c r="Q2687" s="2">
        <v>66552.509999999995</v>
      </c>
      <c r="R2687" s="2">
        <v>20460.63</v>
      </c>
      <c r="S2687" s="2">
        <v>59807.23</v>
      </c>
      <c r="T2687" s="2">
        <v>794722.47</v>
      </c>
      <c r="U2687" s="5">
        <v>0</v>
      </c>
      <c r="V2687" s="6">
        <v>2</v>
      </c>
      <c r="W2687">
        <v>4</v>
      </c>
      <c r="X2687">
        <v>2</v>
      </c>
      <c r="Y2687">
        <v>11</v>
      </c>
      <c r="Z2687" s="5">
        <f t="shared" ca="1" si="123"/>
        <v>8763</v>
      </c>
      <c r="AA2687" s="4" t="str">
        <f t="shared" si="124"/>
        <v>Mid</v>
      </c>
      <c r="AB2687" s="2">
        <f t="shared" si="125"/>
        <v>0.05</v>
      </c>
      <c r="AC2687" s="2">
        <f>banking_clients[[#This Row],[Bank_Loans]] + banking_clients[[#This Row],[Business_Lending]] + banking_clients[[#This Row],[CreditCard_Balance]]</f>
        <v>921006.07999999996</v>
      </c>
      <c r="AD2687" s="2">
        <f>banking_clients[[#This Row],[Bank_Deposits]] + banking_clients[[#This Row],[Saving_Accounts]] + banking_clients[[#This Row],[ForeignCurrency_Account]] + banking_clients[[#This Row],[Checking_Accounts]]</f>
        <v>245795.90000000002</v>
      </c>
    </row>
    <row r="2688" spans="1:30" x14ac:dyDescent="0.2">
      <c r="A2688" t="s">
        <v>7889</v>
      </c>
      <c r="B2688" t="s">
        <v>7890</v>
      </c>
      <c r="C2688" s="5">
        <v>28</v>
      </c>
      <c r="D2688">
        <v>26334</v>
      </c>
      <c r="E2688" s="3" t="s">
        <v>4161</v>
      </c>
      <c r="F2688" s="4" t="s">
        <v>44</v>
      </c>
      <c r="G2688" s="4" t="s">
        <v>49</v>
      </c>
      <c r="H2688" s="4" t="s">
        <v>115</v>
      </c>
      <c r="I2688" s="4" t="s">
        <v>13</v>
      </c>
      <c r="J2688" s="4" t="s">
        <v>27</v>
      </c>
      <c r="K2688" s="2">
        <v>155330.89000000001</v>
      </c>
      <c r="L2688" s="2">
        <v>33724.800000000003</v>
      </c>
      <c r="M2688" s="5">
        <v>2</v>
      </c>
      <c r="N2688" s="2">
        <v>1763.28</v>
      </c>
      <c r="O2688" s="2">
        <v>39701.879999999997</v>
      </c>
      <c r="P2688" s="2">
        <v>136113.78</v>
      </c>
      <c r="Q2688" s="2">
        <v>117161.22</v>
      </c>
      <c r="R2688" s="2">
        <v>47415.839999999997</v>
      </c>
      <c r="S2688" s="2">
        <v>1055.1199999999999</v>
      </c>
      <c r="T2688" s="2">
        <v>292601.03000000003</v>
      </c>
      <c r="U2688" s="5">
        <v>1</v>
      </c>
      <c r="V2688" s="6">
        <v>2</v>
      </c>
      <c r="W2688">
        <v>4</v>
      </c>
      <c r="X2688">
        <v>1</v>
      </c>
      <c r="Y2688">
        <v>12</v>
      </c>
      <c r="Z2688" s="5">
        <f t="shared" ca="1" si="123"/>
        <v>6819</v>
      </c>
      <c r="AA2688" s="4" t="str">
        <f t="shared" si="124"/>
        <v>Mid</v>
      </c>
      <c r="AB2688" s="2">
        <f t="shared" si="125"/>
        <v>0.05</v>
      </c>
      <c r="AC2688" s="2">
        <f>banking_clients[[#This Row],[Bank_Loans]] + banking_clients[[#This Row],[Business_Lending]] + banking_clients[[#This Row],[CreditCard_Balance]]</f>
        <v>334066.19000000006</v>
      </c>
      <c r="AD2688" s="2">
        <f>banking_clients[[#This Row],[Bank_Deposits]] + banking_clients[[#This Row],[Saving_Accounts]] + banking_clients[[#This Row],[ForeignCurrency_Account]] + banking_clients[[#This Row],[Checking_Accounts]]</f>
        <v>301745.95999999996</v>
      </c>
    </row>
    <row r="2689" spans="1:30" x14ac:dyDescent="0.2">
      <c r="A2689" t="s">
        <v>7891</v>
      </c>
      <c r="B2689" t="s">
        <v>7892</v>
      </c>
      <c r="C2689" s="5">
        <v>54</v>
      </c>
      <c r="D2689">
        <v>22276</v>
      </c>
      <c r="E2689" s="3" t="s">
        <v>7893</v>
      </c>
      <c r="F2689" s="4" t="s">
        <v>44</v>
      </c>
      <c r="G2689" s="4" t="s">
        <v>49</v>
      </c>
      <c r="H2689" s="4" t="s">
        <v>556</v>
      </c>
      <c r="I2689" s="4" t="s">
        <v>33</v>
      </c>
      <c r="J2689" s="4" t="s">
        <v>14</v>
      </c>
      <c r="K2689" s="2">
        <v>338592.73</v>
      </c>
      <c r="L2689" s="2">
        <v>38743.360000000001</v>
      </c>
      <c r="M2689" s="5">
        <v>1</v>
      </c>
      <c r="N2689" s="2">
        <v>8449.34</v>
      </c>
      <c r="O2689" s="2">
        <v>724817.06</v>
      </c>
      <c r="P2689" s="2">
        <v>2168648.4700000002</v>
      </c>
      <c r="Q2689" s="2">
        <v>1216939.43</v>
      </c>
      <c r="R2689" s="2">
        <v>398157.62</v>
      </c>
      <c r="S2689" s="2">
        <v>47583.23</v>
      </c>
      <c r="T2689" s="2">
        <v>2251103.86</v>
      </c>
      <c r="U2689" s="5">
        <v>0</v>
      </c>
      <c r="V2689" s="6">
        <v>3</v>
      </c>
      <c r="W2689">
        <v>1</v>
      </c>
      <c r="X2689">
        <v>1</v>
      </c>
      <c r="Y2689">
        <v>13</v>
      </c>
      <c r="Z2689" s="5">
        <f t="shared" ca="1" si="123"/>
        <v>10645</v>
      </c>
      <c r="AA2689" s="4" t="str">
        <f t="shared" si="124"/>
        <v>High</v>
      </c>
      <c r="AB2689" s="2">
        <f t="shared" si="125"/>
        <v>0.03</v>
      </c>
      <c r="AC2689" s="2">
        <f>banking_clients[[#This Row],[Bank_Loans]] + banking_clients[[#This Row],[Business_Lending]] + banking_clients[[#This Row],[CreditCard_Balance]]</f>
        <v>2984370.26</v>
      </c>
      <c r="AD2689" s="2">
        <f>banking_clients[[#This Row],[Bank_Deposits]] + banking_clients[[#This Row],[Saving_Accounts]] + banking_clients[[#This Row],[ForeignCurrency_Account]] + banking_clients[[#This Row],[Checking_Accounts]]</f>
        <v>3831328.75</v>
      </c>
    </row>
    <row r="2690" spans="1:30" x14ac:dyDescent="0.2">
      <c r="A2690" t="s">
        <v>7894</v>
      </c>
      <c r="B2690" t="s">
        <v>7895</v>
      </c>
      <c r="C2690" s="5">
        <v>49</v>
      </c>
      <c r="D2690">
        <v>6336</v>
      </c>
      <c r="E2690" s="3" t="s">
        <v>7896</v>
      </c>
      <c r="F2690" s="4" t="s">
        <v>257</v>
      </c>
      <c r="G2690" s="4" t="s">
        <v>25</v>
      </c>
      <c r="H2690" s="4" t="s">
        <v>119</v>
      </c>
      <c r="I2690" s="4" t="s">
        <v>13</v>
      </c>
      <c r="J2690" s="4" t="s">
        <v>14</v>
      </c>
      <c r="K2690" s="2">
        <v>193487.42</v>
      </c>
      <c r="L2690" s="2">
        <v>28433.34</v>
      </c>
      <c r="M2690" s="5">
        <v>1</v>
      </c>
      <c r="N2690" s="2">
        <v>2278.66</v>
      </c>
      <c r="O2690" s="2">
        <v>774008.1</v>
      </c>
      <c r="P2690" s="2">
        <v>300687.96000000002</v>
      </c>
      <c r="Q2690" s="2">
        <v>135887.82999999999</v>
      </c>
      <c r="R2690" s="2">
        <v>93473.48</v>
      </c>
      <c r="S2690" s="2">
        <v>40427.769999999997</v>
      </c>
      <c r="T2690" s="2">
        <v>199674.45</v>
      </c>
      <c r="U2690" s="5">
        <v>1</v>
      </c>
      <c r="V2690" s="6">
        <v>3</v>
      </c>
      <c r="W2690">
        <v>2</v>
      </c>
      <c r="X2690">
        <v>1</v>
      </c>
      <c r="Y2690">
        <v>14</v>
      </c>
      <c r="Z2690" s="5">
        <f t="shared" ref="Z2690:Z2753" ca="1" si="126">DATEDIF(E2690, TODAY(), "D")</f>
        <v>5814</v>
      </c>
      <c r="AA2690" s="4" t="str">
        <f t="shared" ref="AA2690:AA2753" si="127">IF(K2690&lt;100000, "Low", IF(K2690&lt;=300000, "Mid", "High"))</f>
        <v>Mid</v>
      </c>
      <c r="AB2690" s="2">
        <f t="shared" ref="AB2690:AB2753" si="128">IF(I2690="High", 0.05, IF(I2690="Mid", 0.03, 0.01))</f>
        <v>0.05</v>
      </c>
      <c r="AC2690" s="2">
        <f>banking_clients[[#This Row],[Bank_Loans]] + banking_clients[[#This Row],[Business_Lending]] + banking_clients[[#This Row],[CreditCard_Balance]]</f>
        <v>975961.21000000008</v>
      </c>
      <c r="AD2690" s="2">
        <f>banking_clients[[#This Row],[Bank_Deposits]] + banking_clients[[#This Row],[Saving_Accounts]] + banking_clients[[#This Row],[ForeignCurrency_Account]] + banking_clients[[#This Row],[Checking_Accounts]]</f>
        <v>570477.04</v>
      </c>
    </row>
    <row r="2691" spans="1:30" x14ac:dyDescent="0.2">
      <c r="A2691" t="s">
        <v>7897</v>
      </c>
      <c r="B2691" t="s">
        <v>7898</v>
      </c>
      <c r="C2691" s="5">
        <v>63</v>
      </c>
      <c r="D2691">
        <v>16522</v>
      </c>
      <c r="E2691" s="3" t="s">
        <v>4545</v>
      </c>
      <c r="F2691" s="4" t="s">
        <v>167</v>
      </c>
      <c r="G2691" s="4" t="s">
        <v>11</v>
      </c>
      <c r="H2691" s="4" t="s">
        <v>188</v>
      </c>
      <c r="I2691" s="4" t="s">
        <v>33</v>
      </c>
      <c r="J2691" s="4" t="s">
        <v>14</v>
      </c>
      <c r="K2691" s="2">
        <v>62204.5</v>
      </c>
      <c r="L2691" s="2">
        <v>40020.379999999997</v>
      </c>
      <c r="M2691" s="5">
        <v>1</v>
      </c>
      <c r="N2691" s="2">
        <v>182.96</v>
      </c>
      <c r="O2691" s="2">
        <v>1447905.65</v>
      </c>
      <c r="P2691" s="2">
        <v>516071.89</v>
      </c>
      <c r="Q2691" s="2">
        <v>127033.08</v>
      </c>
      <c r="R2691" s="2">
        <v>167366.07999999999</v>
      </c>
      <c r="S2691" s="2">
        <v>40382.21</v>
      </c>
      <c r="T2691" s="2">
        <v>979165.88</v>
      </c>
      <c r="U2691" s="5">
        <v>1</v>
      </c>
      <c r="V2691" s="6">
        <v>2</v>
      </c>
      <c r="W2691">
        <v>3</v>
      </c>
      <c r="X2691">
        <v>2</v>
      </c>
      <c r="Y2691">
        <v>15</v>
      </c>
      <c r="Z2691" s="5">
        <f t="shared" ca="1" si="126"/>
        <v>8476</v>
      </c>
      <c r="AA2691" s="4" t="str">
        <f t="shared" si="127"/>
        <v>Low</v>
      </c>
      <c r="AB2691" s="2">
        <f t="shared" si="128"/>
        <v>0.03</v>
      </c>
      <c r="AC2691" s="2">
        <f>banking_clients[[#This Row],[Bank_Loans]] + banking_clients[[#This Row],[Business_Lending]] + banking_clients[[#This Row],[CreditCard_Balance]]</f>
        <v>2427254.4899999998</v>
      </c>
      <c r="AD2691" s="2">
        <f>banking_clients[[#This Row],[Bank_Deposits]] + banking_clients[[#This Row],[Saving_Accounts]] + banking_clients[[#This Row],[ForeignCurrency_Account]] + banking_clients[[#This Row],[Checking_Accounts]]</f>
        <v>850853.25999999989</v>
      </c>
    </row>
    <row r="2692" spans="1:30" x14ac:dyDescent="0.2">
      <c r="A2692" t="s">
        <v>7899</v>
      </c>
      <c r="B2692" t="s">
        <v>7900</v>
      </c>
      <c r="C2692" s="5">
        <v>49</v>
      </c>
      <c r="D2692">
        <v>31099</v>
      </c>
      <c r="E2692" s="3" t="s">
        <v>7901</v>
      </c>
      <c r="F2692" s="4" t="s">
        <v>315</v>
      </c>
      <c r="G2692" s="4" t="s">
        <v>25</v>
      </c>
      <c r="H2692" s="4" t="s">
        <v>311</v>
      </c>
      <c r="I2692" s="4" t="s">
        <v>33</v>
      </c>
      <c r="J2692" s="4" t="s">
        <v>14</v>
      </c>
      <c r="K2692" s="2">
        <v>268215.7</v>
      </c>
      <c r="L2692" s="2">
        <v>21790.44</v>
      </c>
      <c r="M2692" s="5">
        <v>3</v>
      </c>
      <c r="N2692" s="2">
        <v>1445.63</v>
      </c>
      <c r="O2692" s="2">
        <v>1100717.95</v>
      </c>
      <c r="P2692" s="2">
        <v>1399302.31</v>
      </c>
      <c r="Q2692" s="2">
        <v>742992.37</v>
      </c>
      <c r="R2692" s="2">
        <v>252617.41</v>
      </c>
      <c r="S2692" s="2">
        <v>16392.68</v>
      </c>
      <c r="T2692" s="2">
        <v>605027.67000000004</v>
      </c>
      <c r="U2692" s="5">
        <v>3</v>
      </c>
      <c r="V2692" s="6">
        <v>4</v>
      </c>
      <c r="W2692">
        <v>4</v>
      </c>
      <c r="X2692">
        <v>1</v>
      </c>
      <c r="Y2692">
        <v>16</v>
      </c>
      <c r="Z2692" s="5">
        <f t="shared" ca="1" si="126"/>
        <v>2151</v>
      </c>
      <c r="AA2692" s="4" t="str">
        <f t="shared" si="127"/>
        <v>Mid</v>
      </c>
      <c r="AB2692" s="2">
        <f t="shared" si="128"/>
        <v>0.03</v>
      </c>
      <c r="AC2692" s="2">
        <f>banking_clients[[#This Row],[Bank_Loans]] + banking_clients[[#This Row],[Business_Lending]] + banking_clients[[#This Row],[CreditCard_Balance]]</f>
        <v>1707191.25</v>
      </c>
      <c r="AD2692" s="2">
        <f>banking_clients[[#This Row],[Bank_Deposits]] + banking_clients[[#This Row],[Saving_Accounts]] + banking_clients[[#This Row],[ForeignCurrency_Account]] + banking_clients[[#This Row],[Checking_Accounts]]</f>
        <v>2411304.77</v>
      </c>
    </row>
    <row r="2693" spans="1:30" x14ac:dyDescent="0.2">
      <c r="A2693" t="s">
        <v>7902</v>
      </c>
      <c r="B2693" t="s">
        <v>7903</v>
      </c>
      <c r="C2693" s="5">
        <v>60</v>
      </c>
      <c r="D2693">
        <v>11888</v>
      </c>
      <c r="E2693" s="3" t="s">
        <v>7904</v>
      </c>
      <c r="F2693" s="4" t="s">
        <v>58</v>
      </c>
      <c r="G2693" s="4" t="s">
        <v>25</v>
      </c>
      <c r="H2693" s="4" t="s">
        <v>404</v>
      </c>
      <c r="I2693" s="4" t="s">
        <v>80</v>
      </c>
      <c r="J2693" s="4" t="s">
        <v>14</v>
      </c>
      <c r="K2693" s="2">
        <v>151886.04</v>
      </c>
      <c r="L2693" s="2">
        <v>40525.919999999998</v>
      </c>
      <c r="M2693" s="5">
        <v>1</v>
      </c>
      <c r="N2693" s="2">
        <v>1610.27</v>
      </c>
      <c r="O2693" s="2">
        <v>205461.29</v>
      </c>
      <c r="P2693" s="2">
        <v>166878.16</v>
      </c>
      <c r="Q2693" s="2">
        <v>189895.84</v>
      </c>
      <c r="R2693" s="2">
        <v>76303.600000000006</v>
      </c>
      <c r="S2693" s="2">
        <v>36408.46</v>
      </c>
      <c r="T2693" s="2">
        <v>734636.49</v>
      </c>
      <c r="U2693" s="5">
        <v>2</v>
      </c>
      <c r="V2693" s="6">
        <v>2</v>
      </c>
      <c r="W2693">
        <v>1</v>
      </c>
      <c r="X2693">
        <v>2</v>
      </c>
      <c r="Y2693">
        <v>17</v>
      </c>
      <c r="Z2693" s="5">
        <f t="shared" ca="1" si="126"/>
        <v>2221</v>
      </c>
      <c r="AA2693" s="4" t="str">
        <f t="shared" si="127"/>
        <v>Mid</v>
      </c>
      <c r="AB2693" s="2">
        <f t="shared" si="128"/>
        <v>0.01</v>
      </c>
      <c r="AC2693" s="2">
        <f>banking_clients[[#This Row],[Bank_Loans]] + banking_clients[[#This Row],[Business_Lending]] + banking_clients[[#This Row],[CreditCard_Balance]]</f>
        <v>941708.05</v>
      </c>
      <c r="AD2693" s="2">
        <f>banking_clients[[#This Row],[Bank_Deposits]] + banking_clients[[#This Row],[Saving_Accounts]] + banking_clients[[#This Row],[ForeignCurrency_Account]] + banking_clients[[#This Row],[Checking_Accounts]]</f>
        <v>469486.06000000006</v>
      </c>
    </row>
    <row r="2694" spans="1:30" x14ac:dyDescent="0.2">
      <c r="A2694" t="s">
        <v>7905</v>
      </c>
      <c r="B2694" t="s">
        <v>7906</v>
      </c>
      <c r="C2694" s="5">
        <v>50</v>
      </c>
      <c r="D2694">
        <v>36622</v>
      </c>
      <c r="E2694" s="3" t="s">
        <v>7907</v>
      </c>
      <c r="F2694" s="4" t="s">
        <v>284</v>
      </c>
      <c r="G2694" s="4" t="s">
        <v>49</v>
      </c>
      <c r="H2694" s="4" t="s">
        <v>207</v>
      </c>
      <c r="I2694" s="4" t="s">
        <v>13</v>
      </c>
      <c r="J2694" s="4" t="s">
        <v>34</v>
      </c>
      <c r="K2694" s="2">
        <v>244088.88</v>
      </c>
      <c r="L2694" s="2">
        <v>56280.84</v>
      </c>
      <c r="M2694" s="5">
        <v>1</v>
      </c>
      <c r="N2694" s="2">
        <v>5725.94</v>
      </c>
      <c r="O2694" s="2">
        <v>1016360.35</v>
      </c>
      <c r="P2694" s="2">
        <v>358570.12</v>
      </c>
      <c r="Q2694" s="2">
        <v>298808.43</v>
      </c>
      <c r="R2694" s="2">
        <v>85658.42</v>
      </c>
      <c r="S2694" s="2">
        <v>39496.46</v>
      </c>
      <c r="T2694" s="2">
        <v>643953.24</v>
      </c>
      <c r="U2694" s="5">
        <v>0</v>
      </c>
      <c r="V2694" s="6">
        <v>3</v>
      </c>
      <c r="W2694">
        <v>1</v>
      </c>
      <c r="X2694">
        <v>2</v>
      </c>
      <c r="Y2694">
        <v>18</v>
      </c>
      <c r="Z2694" s="5">
        <f t="shared" ca="1" si="126"/>
        <v>3347</v>
      </c>
      <c r="AA2694" s="4" t="str">
        <f t="shared" si="127"/>
        <v>Mid</v>
      </c>
      <c r="AB2694" s="2">
        <f t="shared" si="128"/>
        <v>0.05</v>
      </c>
      <c r="AC2694" s="2">
        <f>banking_clients[[#This Row],[Bank_Loans]] + banking_clients[[#This Row],[Business_Lending]] + banking_clients[[#This Row],[CreditCard_Balance]]</f>
        <v>1666039.5299999998</v>
      </c>
      <c r="AD2694" s="2">
        <f>banking_clients[[#This Row],[Bank_Deposits]] + banking_clients[[#This Row],[Saving_Accounts]] + banking_clients[[#This Row],[ForeignCurrency_Account]] + banking_clients[[#This Row],[Checking_Accounts]]</f>
        <v>782533.42999999993</v>
      </c>
    </row>
    <row r="2695" spans="1:30" x14ac:dyDescent="0.2">
      <c r="A2695" t="s">
        <v>7908</v>
      </c>
      <c r="B2695" t="s">
        <v>7909</v>
      </c>
      <c r="C2695" s="5">
        <v>19</v>
      </c>
      <c r="D2695">
        <v>25884</v>
      </c>
      <c r="E2695" s="3" t="s">
        <v>5182</v>
      </c>
      <c r="F2695" s="4" t="s">
        <v>89</v>
      </c>
      <c r="G2695" s="4" t="s">
        <v>25</v>
      </c>
      <c r="H2695" s="4" t="s">
        <v>50</v>
      </c>
      <c r="I2695" s="4" t="s">
        <v>13</v>
      </c>
      <c r="J2695" s="4" t="s">
        <v>27</v>
      </c>
      <c r="K2695" s="2">
        <v>229762.92</v>
      </c>
      <c r="L2695" s="2">
        <v>29699.68</v>
      </c>
      <c r="M2695" s="5">
        <v>1</v>
      </c>
      <c r="N2695" s="2">
        <v>3262.49</v>
      </c>
      <c r="O2695" s="2">
        <v>378430.32</v>
      </c>
      <c r="P2695" s="2">
        <v>213097.67</v>
      </c>
      <c r="Q2695" s="2">
        <v>117476.92</v>
      </c>
      <c r="R2695" s="2">
        <v>180641.26</v>
      </c>
      <c r="S2695" s="2">
        <v>16162.88</v>
      </c>
      <c r="T2695" s="2">
        <v>1116008.81</v>
      </c>
      <c r="U2695" s="5">
        <v>0</v>
      </c>
      <c r="V2695" s="6">
        <v>2</v>
      </c>
      <c r="W2695">
        <v>1</v>
      </c>
      <c r="X2695">
        <v>2</v>
      </c>
      <c r="Y2695">
        <v>19</v>
      </c>
      <c r="Z2695" s="5">
        <f t="shared" ca="1" si="126"/>
        <v>1641</v>
      </c>
      <c r="AA2695" s="4" t="str">
        <f t="shared" si="127"/>
        <v>Mid</v>
      </c>
      <c r="AB2695" s="2">
        <f t="shared" si="128"/>
        <v>0.05</v>
      </c>
      <c r="AC2695" s="2">
        <f>banking_clients[[#This Row],[Bank_Loans]] + banking_clients[[#This Row],[Business_Lending]] + banking_clients[[#This Row],[CreditCard_Balance]]</f>
        <v>1497701.62</v>
      </c>
      <c r="AD2695" s="2">
        <f>banking_clients[[#This Row],[Bank_Deposits]] + banking_clients[[#This Row],[Saving_Accounts]] + banking_clients[[#This Row],[ForeignCurrency_Account]] + banking_clients[[#This Row],[Checking_Accounts]]</f>
        <v>527378.7300000001</v>
      </c>
    </row>
    <row r="2696" spans="1:30" x14ac:dyDescent="0.2">
      <c r="A2696" t="s">
        <v>7910</v>
      </c>
      <c r="B2696" t="s">
        <v>7911</v>
      </c>
      <c r="C2696" s="5">
        <v>48</v>
      </c>
      <c r="D2696">
        <v>16790</v>
      </c>
      <c r="E2696" s="3" t="s">
        <v>7912</v>
      </c>
      <c r="F2696" s="4" t="s">
        <v>172</v>
      </c>
      <c r="G2696" s="4" t="s">
        <v>49</v>
      </c>
      <c r="H2696" s="4" t="s">
        <v>244</v>
      </c>
      <c r="I2696" s="4" t="s">
        <v>80</v>
      </c>
      <c r="J2696" s="4" t="s">
        <v>34</v>
      </c>
      <c r="K2696" s="2">
        <v>373997.68</v>
      </c>
      <c r="L2696" s="2">
        <v>38700.86</v>
      </c>
      <c r="M2696" s="5">
        <v>2</v>
      </c>
      <c r="N2696" s="2">
        <v>6360.53</v>
      </c>
      <c r="O2696" s="2">
        <v>131305.18</v>
      </c>
      <c r="P2696" s="2">
        <v>1620762.64</v>
      </c>
      <c r="Q2696" s="2">
        <v>699874.78</v>
      </c>
      <c r="R2696" s="2">
        <v>638850.61</v>
      </c>
      <c r="S2696" s="2">
        <v>47829.38</v>
      </c>
      <c r="T2696" s="2">
        <v>789924.38</v>
      </c>
      <c r="U2696" s="5">
        <v>0</v>
      </c>
      <c r="V2696" s="6">
        <v>4</v>
      </c>
      <c r="W2696">
        <v>2</v>
      </c>
      <c r="X2696">
        <v>1</v>
      </c>
      <c r="Y2696">
        <v>20</v>
      </c>
      <c r="Z2696" s="5">
        <f t="shared" ca="1" si="126"/>
        <v>5403</v>
      </c>
      <c r="AA2696" s="4" t="str">
        <f t="shared" si="127"/>
        <v>High</v>
      </c>
      <c r="AB2696" s="2">
        <f t="shared" si="128"/>
        <v>0.01</v>
      </c>
      <c r="AC2696" s="2">
        <f>banking_clients[[#This Row],[Bank_Loans]] + banking_clients[[#This Row],[Business_Lending]] + banking_clients[[#This Row],[CreditCard_Balance]]</f>
        <v>927590.09000000008</v>
      </c>
      <c r="AD2696" s="2">
        <f>banking_clients[[#This Row],[Bank_Deposits]] + banking_clients[[#This Row],[Saving_Accounts]] + banking_clients[[#This Row],[ForeignCurrency_Account]] + banking_clients[[#This Row],[Checking_Accounts]]</f>
        <v>3007317.41</v>
      </c>
    </row>
    <row r="2697" spans="1:30" x14ac:dyDescent="0.2">
      <c r="A2697" t="s">
        <v>7913</v>
      </c>
      <c r="B2697" t="s">
        <v>7914</v>
      </c>
      <c r="C2697" s="5">
        <v>68</v>
      </c>
      <c r="D2697">
        <v>24331</v>
      </c>
      <c r="E2697" s="3" t="s">
        <v>7915</v>
      </c>
      <c r="F2697" s="4" t="s">
        <v>567</v>
      </c>
      <c r="G2697" s="4" t="s">
        <v>25</v>
      </c>
      <c r="H2697" s="4" t="s">
        <v>1237</v>
      </c>
      <c r="I2697" s="4" t="s">
        <v>13</v>
      </c>
      <c r="J2697" s="4" t="s">
        <v>14</v>
      </c>
      <c r="K2697" s="2">
        <v>125061.12</v>
      </c>
      <c r="L2697" s="2">
        <v>67656.800000000003</v>
      </c>
      <c r="M2697" s="5">
        <v>1</v>
      </c>
      <c r="N2697" s="2">
        <v>7810.11</v>
      </c>
      <c r="O2697" s="2">
        <v>1608721.45</v>
      </c>
      <c r="P2697" s="2">
        <v>268710.53000000003</v>
      </c>
      <c r="Q2697" s="2">
        <v>157426.37</v>
      </c>
      <c r="R2697" s="2">
        <v>119698.33</v>
      </c>
      <c r="S2697" s="2">
        <v>39547.85</v>
      </c>
      <c r="T2697" s="2">
        <v>1478636.44</v>
      </c>
      <c r="U2697" s="5">
        <v>1</v>
      </c>
      <c r="V2697" s="6">
        <v>5</v>
      </c>
      <c r="W2697">
        <v>2</v>
      </c>
      <c r="X2697">
        <v>1</v>
      </c>
      <c r="Y2697">
        <v>21</v>
      </c>
      <c r="Z2697" s="5">
        <f t="shared" ca="1" si="126"/>
        <v>2760</v>
      </c>
      <c r="AA2697" s="4" t="str">
        <f t="shared" si="127"/>
        <v>Mid</v>
      </c>
      <c r="AB2697" s="2">
        <f t="shared" si="128"/>
        <v>0.05</v>
      </c>
      <c r="AC2697" s="2">
        <f>banking_clients[[#This Row],[Bank_Loans]] + banking_clients[[#This Row],[Business_Lending]] + banking_clients[[#This Row],[CreditCard_Balance]]</f>
        <v>3095167.9999999995</v>
      </c>
      <c r="AD2697" s="2">
        <f>banking_clients[[#This Row],[Bank_Deposits]] + banking_clients[[#This Row],[Saving_Accounts]] + banking_clients[[#This Row],[ForeignCurrency_Account]] + banking_clients[[#This Row],[Checking_Accounts]]</f>
        <v>585383.08000000007</v>
      </c>
    </row>
    <row r="2698" spans="1:30" x14ac:dyDescent="0.2">
      <c r="A2698" t="s">
        <v>7916</v>
      </c>
      <c r="B2698" t="s">
        <v>7917</v>
      </c>
      <c r="C2698" s="5">
        <v>30</v>
      </c>
      <c r="D2698">
        <v>14847</v>
      </c>
      <c r="E2698" s="3" t="s">
        <v>4196</v>
      </c>
      <c r="F2698" s="4" t="s">
        <v>153</v>
      </c>
      <c r="G2698" s="4" t="s">
        <v>25</v>
      </c>
      <c r="H2698" s="4" t="s">
        <v>1354</v>
      </c>
      <c r="I2698" s="4" t="s">
        <v>33</v>
      </c>
      <c r="J2698" s="4" t="s">
        <v>34</v>
      </c>
      <c r="K2698" s="2">
        <v>108917.56</v>
      </c>
      <c r="L2698" s="2">
        <v>12134.6</v>
      </c>
      <c r="M2698" s="5">
        <v>2</v>
      </c>
      <c r="N2698" s="2">
        <v>2455.31</v>
      </c>
      <c r="O2698" s="2">
        <v>117837.38</v>
      </c>
      <c r="P2698" s="2">
        <v>519994.31</v>
      </c>
      <c r="Q2698" s="2">
        <v>152725.6</v>
      </c>
      <c r="R2698" s="2">
        <v>162398.22</v>
      </c>
      <c r="S2698" s="2">
        <v>9633.08</v>
      </c>
      <c r="T2698" s="2">
        <v>440403.36</v>
      </c>
      <c r="U2698" s="5">
        <v>2</v>
      </c>
      <c r="V2698" s="6">
        <v>1</v>
      </c>
      <c r="W2698">
        <v>3</v>
      </c>
      <c r="X2698">
        <v>1</v>
      </c>
      <c r="Y2698">
        <v>22</v>
      </c>
      <c r="Z2698" s="5">
        <f t="shared" ca="1" si="126"/>
        <v>10960</v>
      </c>
      <c r="AA2698" s="4" t="str">
        <f t="shared" si="127"/>
        <v>Mid</v>
      </c>
      <c r="AB2698" s="2">
        <f t="shared" si="128"/>
        <v>0.03</v>
      </c>
      <c r="AC2698" s="2">
        <f>banking_clients[[#This Row],[Bank_Loans]] + banking_clients[[#This Row],[Business_Lending]] + banking_clients[[#This Row],[CreditCard_Balance]]</f>
        <v>560696.05000000005</v>
      </c>
      <c r="AD2698" s="2">
        <f>banking_clients[[#This Row],[Bank_Deposits]] + banking_clients[[#This Row],[Saving_Accounts]] + banking_clients[[#This Row],[ForeignCurrency_Account]] + banking_clients[[#This Row],[Checking_Accounts]]</f>
        <v>844751.21</v>
      </c>
    </row>
    <row r="2699" spans="1:30" x14ac:dyDescent="0.2">
      <c r="A2699" t="s">
        <v>7918</v>
      </c>
      <c r="B2699" t="s">
        <v>7919</v>
      </c>
      <c r="C2699" s="5">
        <v>20</v>
      </c>
      <c r="D2699">
        <v>12018</v>
      </c>
      <c r="E2699" s="3" t="s">
        <v>7920</v>
      </c>
      <c r="F2699" s="4" t="s">
        <v>574</v>
      </c>
      <c r="G2699" s="4" t="s">
        <v>25</v>
      </c>
      <c r="H2699" s="4" t="s">
        <v>961</v>
      </c>
      <c r="I2699" s="4" t="s">
        <v>13</v>
      </c>
      <c r="J2699" s="4" t="s">
        <v>14</v>
      </c>
      <c r="K2699" s="2">
        <v>249962.86</v>
      </c>
      <c r="L2699" s="2">
        <v>12598.74</v>
      </c>
      <c r="M2699" s="5">
        <v>1</v>
      </c>
      <c r="N2699" s="2">
        <v>724.04</v>
      </c>
      <c r="O2699" s="2">
        <v>683692.81</v>
      </c>
      <c r="P2699" s="2">
        <v>676425.11</v>
      </c>
      <c r="Q2699" s="2">
        <v>629775.11</v>
      </c>
      <c r="R2699" s="2">
        <v>138861.51999999999</v>
      </c>
      <c r="S2699" s="2">
        <v>39836.46</v>
      </c>
      <c r="T2699" s="2">
        <v>566903.12</v>
      </c>
      <c r="U2699" s="5">
        <v>3</v>
      </c>
      <c r="V2699" s="6">
        <v>2</v>
      </c>
      <c r="W2699">
        <v>3</v>
      </c>
      <c r="X2699">
        <v>1</v>
      </c>
      <c r="Y2699">
        <v>1</v>
      </c>
      <c r="Z2699" s="5">
        <f t="shared" ca="1" si="126"/>
        <v>3640</v>
      </c>
      <c r="AA2699" s="4" t="str">
        <f t="shared" si="127"/>
        <v>Mid</v>
      </c>
      <c r="AB2699" s="2">
        <f t="shared" si="128"/>
        <v>0.05</v>
      </c>
      <c r="AC2699" s="2">
        <f>banking_clients[[#This Row],[Bank_Loans]] + banking_clients[[#This Row],[Business_Lending]] + banking_clients[[#This Row],[CreditCard_Balance]]</f>
        <v>1251319.9700000002</v>
      </c>
      <c r="AD2699" s="2">
        <f>banking_clients[[#This Row],[Bank_Deposits]] + banking_clients[[#This Row],[Saving_Accounts]] + banking_clients[[#This Row],[ForeignCurrency_Account]] + banking_clients[[#This Row],[Checking_Accounts]]</f>
        <v>1484898.2</v>
      </c>
    </row>
    <row r="2700" spans="1:30" x14ac:dyDescent="0.2">
      <c r="A2700" t="s">
        <v>7921</v>
      </c>
      <c r="B2700" t="s">
        <v>5011</v>
      </c>
      <c r="C2700" s="5">
        <v>32</v>
      </c>
      <c r="D2700">
        <v>3210</v>
      </c>
      <c r="E2700" s="3" t="s">
        <v>7622</v>
      </c>
      <c r="F2700" s="4" t="s">
        <v>153</v>
      </c>
      <c r="G2700" s="4" t="s">
        <v>49</v>
      </c>
      <c r="H2700" s="4" t="s">
        <v>136</v>
      </c>
      <c r="I2700" s="4" t="s">
        <v>33</v>
      </c>
      <c r="J2700" s="4" t="s">
        <v>27</v>
      </c>
      <c r="K2700" s="2">
        <v>110074.98</v>
      </c>
      <c r="L2700" s="2">
        <v>34598.44</v>
      </c>
      <c r="M2700" s="5">
        <v>1</v>
      </c>
      <c r="N2700" s="2">
        <v>6574.96</v>
      </c>
      <c r="O2700" s="2">
        <v>357739.16</v>
      </c>
      <c r="P2700" s="2">
        <v>843027.1</v>
      </c>
      <c r="Q2700" s="2">
        <v>912317</v>
      </c>
      <c r="R2700" s="2">
        <v>123682.47</v>
      </c>
      <c r="S2700" s="2">
        <v>6388.26</v>
      </c>
      <c r="T2700" s="2">
        <v>1722652.66</v>
      </c>
      <c r="U2700" s="5">
        <v>3</v>
      </c>
      <c r="V2700" s="6">
        <v>5</v>
      </c>
      <c r="W2700">
        <v>3</v>
      </c>
      <c r="X2700">
        <v>1</v>
      </c>
      <c r="Y2700">
        <v>2</v>
      </c>
      <c r="Z2700" s="5">
        <f t="shared" ca="1" si="126"/>
        <v>9324</v>
      </c>
      <c r="AA2700" s="4" t="str">
        <f t="shared" si="127"/>
        <v>Mid</v>
      </c>
      <c r="AB2700" s="2">
        <f t="shared" si="128"/>
        <v>0.03</v>
      </c>
      <c r="AC2700" s="2">
        <f>banking_clients[[#This Row],[Bank_Loans]] + banking_clients[[#This Row],[Business_Lending]] + banking_clients[[#This Row],[CreditCard_Balance]]</f>
        <v>2086966.7799999998</v>
      </c>
      <c r="AD2700" s="2">
        <f>banking_clients[[#This Row],[Bank_Deposits]] + banking_clients[[#This Row],[Saving_Accounts]] + banking_clients[[#This Row],[ForeignCurrency_Account]] + banking_clients[[#This Row],[Checking_Accounts]]</f>
        <v>1885414.83</v>
      </c>
    </row>
    <row r="2701" spans="1:30" x14ac:dyDescent="0.2">
      <c r="A2701" t="s">
        <v>7922</v>
      </c>
      <c r="B2701" t="s">
        <v>7923</v>
      </c>
      <c r="C2701" s="5">
        <v>25</v>
      </c>
      <c r="D2701">
        <v>24592</v>
      </c>
      <c r="E2701" s="3" t="s">
        <v>7924</v>
      </c>
      <c r="F2701" s="4" t="s">
        <v>44</v>
      </c>
      <c r="G2701" s="4" t="s">
        <v>25</v>
      </c>
      <c r="H2701" s="4" t="s">
        <v>74</v>
      </c>
      <c r="I2701" s="4" t="s">
        <v>33</v>
      </c>
      <c r="J2701" s="4" t="s">
        <v>27</v>
      </c>
      <c r="K2701" s="2">
        <v>258076.57</v>
      </c>
      <c r="L2701" s="2">
        <v>28850.94</v>
      </c>
      <c r="M2701" s="5">
        <v>2</v>
      </c>
      <c r="N2701" s="2">
        <v>3986.31</v>
      </c>
      <c r="O2701" s="2">
        <v>487349.91</v>
      </c>
      <c r="P2701" s="2">
        <v>188758.85</v>
      </c>
      <c r="Q2701" s="2">
        <v>69814.92</v>
      </c>
      <c r="R2701" s="2">
        <v>105704.96000000001</v>
      </c>
      <c r="S2701" s="2">
        <v>30918.79</v>
      </c>
      <c r="T2701" s="2">
        <v>138932.78</v>
      </c>
      <c r="U2701" s="5">
        <v>3</v>
      </c>
      <c r="V2701" s="6">
        <v>2</v>
      </c>
      <c r="W2701">
        <v>3</v>
      </c>
      <c r="X2701">
        <v>2</v>
      </c>
      <c r="Y2701">
        <v>3</v>
      </c>
      <c r="Z2701" s="5">
        <f t="shared" ca="1" si="126"/>
        <v>4293</v>
      </c>
      <c r="AA2701" s="4" t="str">
        <f t="shared" si="127"/>
        <v>Mid</v>
      </c>
      <c r="AB2701" s="2">
        <f t="shared" si="128"/>
        <v>0.03</v>
      </c>
      <c r="AC2701" s="2">
        <f>banking_clients[[#This Row],[Bank_Loans]] + banking_clients[[#This Row],[Business_Lending]] + banking_clients[[#This Row],[CreditCard_Balance]]</f>
        <v>630269</v>
      </c>
      <c r="AD2701" s="2">
        <f>banking_clients[[#This Row],[Bank_Deposits]] + banking_clients[[#This Row],[Saving_Accounts]] + banking_clients[[#This Row],[ForeignCurrency_Account]] + banking_clients[[#This Row],[Checking_Accounts]]</f>
        <v>395197.51999999996</v>
      </c>
    </row>
    <row r="2702" spans="1:30" x14ac:dyDescent="0.2">
      <c r="A2702" t="s">
        <v>7925</v>
      </c>
      <c r="B2702" t="s">
        <v>7926</v>
      </c>
      <c r="C2702" s="5">
        <v>26</v>
      </c>
      <c r="D2702">
        <v>16233</v>
      </c>
      <c r="E2702" s="3" t="s">
        <v>7927</v>
      </c>
      <c r="F2702" s="4" t="s">
        <v>182</v>
      </c>
      <c r="G2702" s="4" t="s">
        <v>25</v>
      </c>
      <c r="H2702" s="4" t="s">
        <v>823</v>
      </c>
      <c r="I2702" s="4" t="s">
        <v>80</v>
      </c>
      <c r="J2702" s="4" t="s">
        <v>34</v>
      </c>
      <c r="K2702" s="2">
        <v>80408.25</v>
      </c>
      <c r="L2702" s="2">
        <v>24034.92</v>
      </c>
      <c r="M2702" s="5">
        <v>1</v>
      </c>
      <c r="N2702" s="2">
        <v>2514.94</v>
      </c>
      <c r="O2702" s="2">
        <v>255694.05</v>
      </c>
      <c r="P2702" s="2">
        <v>115585.79</v>
      </c>
      <c r="Q2702" s="2">
        <v>67425.039999999994</v>
      </c>
      <c r="R2702" s="2">
        <v>72984.17</v>
      </c>
      <c r="S2702" s="2">
        <v>33606.18</v>
      </c>
      <c r="T2702" s="2">
        <v>744597.66</v>
      </c>
      <c r="U2702" s="5">
        <v>3</v>
      </c>
      <c r="V2702" s="6">
        <v>2</v>
      </c>
      <c r="W2702">
        <v>3</v>
      </c>
      <c r="X2702">
        <v>1</v>
      </c>
      <c r="Y2702">
        <v>4</v>
      </c>
      <c r="Z2702" s="5">
        <f t="shared" ca="1" si="126"/>
        <v>3911</v>
      </c>
      <c r="AA2702" s="4" t="str">
        <f t="shared" si="127"/>
        <v>Low</v>
      </c>
      <c r="AB2702" s="2">
        <f t="shared" si="128"/>
        <v>0.01</v>
      </c>
      <c r="AC2702" s="2">
        <f>banking_clients[[#This Row],[Bank_Loans]] + banking_clients[[#This Row],[Business_Lending]] + banking_clients[[#This Row],[CreditCard_Balance]]</f>
        <v>1002806.6499999999</v>
      </c>
      <c r="AD2702" s="2">
        <f>banking_clients[[#This Row],[Bank_Deposits]] + banking_clients[[#This Row],[Saving_Accounts]] + banking_clients[[#This Row],[ForeignCurrency_Account]] + banking_clients[[#This Row],[Checking_Accounts]]</f>
        <v>289601.18</v>
      </c>
    </row>
    <row r="2703" spans="1:30" x14ac:dyDescent="0.2">
      <c r="A2703" t="s">
        <v>7928</v>
      </c>
      <c r="B2703" t="s">
        <v>7929</v>
      </c>
      <c r="C2703" s="5">
        <v>27</v>
      </c>
      <c r="D2703">
        <v>12190</v>
      </c>
      <c r="E2703" s="3" t="s">
        <v>7930</v>
      </c>
      <c r="F2703" s="4" t="s">
        <v>38</v>
      </c>
      <c r="G2703" s="4" t="s">
        <v>25</v>
      </c>
      <c r="H2703" s="4" t="s">
        <v>173</v>
      </c>
      <c r="I2703" s="4" t="s">
        <v>13</v>
      </c>
      <c r="J2703" s="4" t="s">
        <v>40</v>
      </c>
      <c r="K2703" s="2">
        <v>147770.44</v>
      </c>
      <c r="L2703" s="2">
        <v>7103.25</v>
      </c>
      <c r="M2703" s="5">
        <v>2</v>
      </c>
      <c r="N2703" s="2">
        <v>8315.43</v>
      </c>
      <c r="O2703" s="2">
        <v>865952.28</v>
      </c>
      <c r="P2703" s="2">
        <v>2674642.69</v>
      </c>
      <c r="Q2703" s="2">
        <v>549584.11</v>
      </c>
      <c r="R2703" s="2">
        <v>1166950.27</v>
      </c>
      <c r="S2703" s="2">
        <v>40199.64</v>
      </c>
      <c r="T2703" s="2">
        <v>1182318.5900000001</v>
      </c>
      <c r="U2703" s="5">
        <v>0</v>
      </c>
      <c r="V2703" s="6">
        <v>3</v>
      </c>
      <c r="W2703">
        <v>3</v>
      </c>
      <c r="X2703">
        <v>2</v>
      </c>
      <c r="Y2703">
        <v>8</v>
      </c>
      <c r="Z2703" s="5">
        <f t="shared" ca="1" si="126"/>
        <v>1637</v>
      </c>
      <c r="AA2703" s="4" t="str">
        <f t="shared" si="127"/>
        <v>Mid</v>
      </c>
      <c r="AB2703" s="2">
        <f t="shared" si="128"/>
        <v>0.05</v>
      </c>
      <c r="AC2703" s="2">
        <f>banking_clients[[#This Row],[Bank_Loans]] + banking_clients[[#This Row],[Business_Lending]] + banking_clients[[#This Row],[CreditCard_Balance]]</f>
        <v>2056586.3</v>
      </c>
      <c r="AD2703" s="2">
        <f>banking_clients[[#This Row],[Bank_Deposits]] + banking_clients[[#This Row],[Saving_Accounts]] + banking_clients[[#This Row],[ForeignCurrency_Account]] + banking_clients[[#This Row],[Checking_Accounts]]</f>
        <v>4431376.71</v>
      </c>
    </row>
    <row r="2704" spans="1:30" x14ac:dyDescent="0.2">
      <c r="A2704" t="s">
        <v>7931</v>
      </c>
      <c r="B2704" t="s">
        <v>7932</v>
      </c>
      <c r="C2704" s="5">
        <v>54</v>
      </c>
      <c r="D2704">
        <v>6502</v>
      </c>
      <c r="E2704" s="3" t="s">
        <v>7933</v>
      </c>
      <c r="F2704" s="4" t="s">
        <v>131</v>
      </c>
      <c r="G2704" s="4" t="s">
        <v>11</v>
      </c>
      <c r="H2704" s="4" t="s">
        <v>64</v>
      </c>
      <c r="I2704" s="4" t="s">
        <v>13</v>
      </c>
      <c r="J2704" s="4" t="s">
        <v>14</v>
      </c>
      <c r="K2704" s="2">
        <v>59875.58</v>
      </c>
      <c r="L2704" s="2">
        <v>26395.32</v>
      </c>
      <c r="M2704" s="5">
        <v>2</v>
      </c>
      <c r="N2704" s="2">
        <v>2352.17</v>
      </c>
      <c r="O2704" s="2">
        <v>280231.77</v>
      </c>
      <c r="P2704" s="2">
        <v>487406.17</v>
      </c>
      <c r="Q2704" s="2">
        <v>138723.29999999999</v>
      </c>
      <c r="R2704" s="2">
        <v>278721.34999999998</v>
      </c>
      <c r="S2704" s="2">
        <v>36995.32</v>
      </c>
      <c r="T2704" s="2">
        <v>605368.76</v>
      </c>
      <c r="U2704" s="5">
        <v>3</v>
      </c>
      <c r="V2704" s="6">
        <v>1</v>
      </c>
      <c r="W2704">
        <v>4</v>
      </c>
      <c r="X2704">
        <v>1</v>
      </c>
      <c r="Y2704">
        <v>10</v>
      </c>
      <c r="Z2704" s="5">
        <f t="shared" ca="1" si="126"/>
        <v>8670</v>
      </c>
      <c r="AA2704" s="4" t="str">
        <f t="shared" si="127"/>
        <v>Low</v>
      </c>
      <c r="AB2704" s="2">
        <f t="shared" si="128"/>
        <v>0.05</v>
      </c>
      <c r="AC2704" s="2">
        <f>banking_clients[[#This Row],[Bank_Loans]] + banking_clients[[#This Row],[Business_Lending]] + banking_clients[[#This Row],[CreditCard_Balance]]</f>
        <v>887952.70000000007</v>
      </c>
      <c r="AD2704" s="2">
        <f>banking_clients[[#This Row],[Bank_Deposits]] + banking_clients[[#This Row],[Saving_Accounts]] + banking_clients[[#This Row],[ForeignCurrency_Account]] + banking_clients[[#This Row],[Checking_Accounts]]</f>
        <v>941846.1399999999</v>
      </c>
    </row>
    <row r="2705" spans="1:30" x14ac:dyDescent="0.2">
      <c r="A2705" t="s">
        <v>7934</v>
      </c>
      <c r="B2705" t="s">
        <v>7935</v>
      </c>
      <c r="C2705" s="5">
        <v>41</v>
      </c>
      <c r="D2705">
        <v>29476</v>
      </c>
      <c r="E2705" s="3" t="s">
        <v>7936</v>
      </c>
      <c r="F2705" s="4" t="s">
        <v>243</v>
      </c>
      <c r="G2705" s="4" t="s">
        <v>19</v>
      </c>
      <c r="H2705" s="4" t="s">
        <v>1272</v>
      </c>
      <c r="I2705" s="4" t="s">
        <v>33</v>
      </c>
      <c r="J2705" s="4" t="s">
        <v>14</v>
      </c>
      <c r="K2705" s="2">
        <v>149870.9</v>
      </c>
      <c r="L2705" s="2">
        <v>7271.68</v>
      </c>
      <c r="M2705" s="5">
        <v>1</v>
      </c>
      <c r="N2705" s="2">
        <v>1549.27</v>
      </c>
      <c r="O2705" s="2">
        <v>291910.74</v>
      </c>
      <c r="P2705" s="2">
        <v>14079.18</v>
      </c>
      <c r="Q2705" s="2">
        <v>11732.65</v>
      </c>
      <c r="R2705" s="2">
        <v>11615.33</v>
      </c>
      <c r="S2705" s="2">
        <v>16342.24</v>
      </c>
      <c r="T2705" s="2">
        <v>340859.2</v>
      </c>
      <c r="U2705" s="5">
        <v>3</v>
      </c>
      <c r="V2705" s="6">
        <v>2</v>
      </c>
      <c r="W2705">
        <v>4</v>
      </c>
      <c r="X2705">
        <v>1</v>
      </c>
      <c r="Y2705">
        <v>11</v>
      </c>
      <c r="Z2705" s="5">
        <f t="shared" ca="1" si="126"/>
        <v>1410</v>
      </c>
      <c r="AA2705" s="4" t="str">
        <f t="shared" si="127"/>
        <v>Mid</v>
      </c>
      <c r="AB2705" s="2">
        <f t="shared" si="128"/>
        <v>0.03</v>
      </c>
      <c r="AC2705" s="2">
        <f>banking_clients[[#This Row],[Bank_Loans]] + banking_clients[[#This Row],[Business_Lending]] + banking_clients[[#This Row],[CreditCard_Balance]]</f>
        <v>634319.21</v>
      </c>
      <c r="AD2705" s="2">
        <f>banking_clients[[#This Row],[Bank_Deposits]] + banking_clients[[#This Row],[Saving_Accounts]] + banking_clients[[#This Row],[ForeignCurrency_Account]] + banking_clients[[#This Row],[Checking_Accounts]]</f>
        <v>53769.4</v>
      </c>
    </row>
    <row r="2706" spans="1:30" x14ac:dyDescent="0.2">
      <c r="A2706" t="s">
        <v>7937</v>
      </c>
      <c r="B2706" t="s">
        <v>524</v>
      </c>
      <c r="C2706" s="5">
        <v>37</v>
      </c>
      <c r="D2706">
        <v>19655</v>
      </c>
      <c r="E2706" s="3" t="s">
        <v>7938</v>
      </c>
      <c r="F2706" s="4" t="s">
        <v>248</v>
      </c>
      <c r="G2706" s="4" t="s">
        <v>25</v>
      </c>
      <c r="H2706" s="4" t="s">
        <v>498</v>
      </c>
      <c r="I2706" s="4" t="s">
        <v>80</v>
      </c>
      <c r="J2706" s="4" t="s">
        <v>40</v>
      </c>
      <c r="K2706" s="2">
        <v>144204.97</v>
      </c>
      <c r="L2706" s="2">
        <v>23540.58</v>
      </c>
      <c r="M2706" s="5">
        <v>1</v>
      </c>
      <c r="N2706" s="2">
        <v>2387.44</v>
      </c>
      <c r="O2706" s="2">
        <v>72118.28</v>
      </c>
      <c r="P2706" s="2">
        <v>187124.17</v>
      </c>
      <c r="Q2706" s="2">
        <v>134495.49</v>
      </c>
      <c r="R2706" s="2">
        <v>102625.91</v>
      </c>
      <c r="S2706" s="2">
        <v>1663.65</v>
      </c>
      <c r="T2706" s="2">
        <v>69536.100000000006</v>
      </c>
      <c r="U2706" s="5">
        <v>2</v>
      </c>
      <c r="V2706" s="6">
        <v>2</v>
      </c>
      <c r="W2706">
        <v>1</v>
      </c>
      <c r="X2706">
        <v>1</v>
      </c>
      <c r="Y2706">
        <v>12</v>
      </c>
      <c r="Z2706" s="5">
        <f t="shared" ca="1" si="126"/>
        <v>9088</v>
      </c>
      <c r="AA2706" s="4" t="str">
        <f t="shared" si="127"/>
        <v>Mid</v>
      </c>
      <c r="AB2706" s="2">
        <f t="shared" si="128"/>
        <v>0.01</v>
      </c>
      <c r="AC2706" s="2">
        <f>banking_clients[[#This Row],[Bank_Loans]] + banking_clients[[#This Row],[Business_Lending]] + banking_clients[[#This Row],[CreditCard_Balance]]</f>
        <v>144041.82</v>
      </c>
      <c r="AD2706" s="2">
        <f>banking_clients[[#This Row],[Bank_Deposits]] + banking_clients[[#This Row],[Saving_Accounts]] + banking_clients[[#This Row],[ForeignCurrency_Account]] + banking_clients[[#This Row],[Checking_Accounts]]</f>
        <v>425909.22000000003</v>
      </c>
    </row>
    <row r="2707" spans="1:30" x14ac:dyDescent="0.2">
      <c r="A2707" t="s">
        <v>7939</v>
      </c>
      <c r="B2707" t="s">
        <v>7940</v>
      </c>
      <c r="C2707" s="5">
        <v>73</v>
      </c>
      <c r="D2707">
        <v>20897</v>
      </c>
      <c r="E2707" s="3" t="s">
        <v>7941</v>
      </c>
      <c r="F2707" s="4" t="s">
        <v>177</v>
      </c>
      <c r="G2707" s="4" t="s">
        <v>25</v>
      </c>
      <c r="H2707" s="4" t="s">
        <v>477</v>
      </c>
      <c r="I2707" s="4" t="s">
        <v>33</v>
      </c>
      <c r="J2707" s="4" t="s">
        <v>27</v>
      </c>
      <c r="K2707" s="2">
        <v>36313.800000000003</v>
      </c>
      <c r="L2707" s="2">
        <v>2913.3</v>
      </c>
      <c r="M2707" s="5">
        <v>2</v>
      </c>
      <c r="N2707" s="2">
        <v>1255.92</v>
      </c>
      <c r="O2707" s="2">
        <v>56507.39</v>
      </c>
      <c r="P2707" s="2">
        <v>165720.26999999999</v>
      </c>
      <c r="Q2707" s="2">
        <v>127127.88</v>
      </c>
      <c r="R2707" s="2">
        <v>73915.78</v>
      </c>
      <c r="S2707" s="2">
        <v>9357.52</v>
      </c>
      <c r="T2707" s="2">
        <v>422697.9</v>
      </c>
      <c r="U2707" s="5">
        <v>2</v>
      </c>
      <c r="V2707" s="6">
        <v>1</v>
      </c>
      <c r="W2707">
        <v>2</v>
      </c>
      <c r="X2707">
        <v>1</v>
      </c>
      <c r="Y2707">
        <v>13</v>
      </c>
      <c r="Z2707" s="5">
        <f t="shared" ca="1" si="126"/>
        <v>2198</v>
      </c>
      <c r="AA2707" s="4" t="str">
        <f t="shared" si="127"/>
        <v>Low</v>
      </c>
      <c r="AB2707" s="2">
        <f t="shared" si="128"/>
        <v>0.03</v>
      </c>
      <c r="AC2707" s="2">
        <f>banking_clients[[#This Row],[Bank_Loans]] + banking_clients[[#This Row],[Business_Lending]] + banking_clients[[#This Row],[CreditCard_Balance]]</f>
        <v>480461.21</v>
      </c>
      <c r="AD2707" s="2">
        <f>banking_clients[[#This Row],[Bank_Deposits]] + banking_clients[[#This Row],[Saving_Accounts]] + banking_clients[[#This Row],[ForeignCurrency_Account]] + banking_clients[[#This Row],[Checking_Accounts]]</f>
        <v>376121.44999999995</v>
      </c>
    </row>
    <row r="2708" spans="1:30" x14ac:dyDescent="0.2">
      <c r="A2708" t="s">
        <v>7942</v>
      </c>
      <c r="B2708" t="s">
        <v>7943</v>
      </c>
      <c r="C2708" s="5">
        <v>84</v>
      </c>
      <c r="D2708">
        <v>1541</v>
      </c>
      <c r="E2708" s="3" t="s">
        <v>7944</v>
      </c>
      <c r="F2708" s="4" t="s">
        <v>295</v>
      </c>
      <c r="G2708" s="4" t="s">
        <v>25</v>
      </c>
      <c r="H2708" s="4" t="s">
        <v>797</v>
      </c>
      <c r="I2708" s="4" t="s">
        <v>33</v>
      </c>
      <c r="J2708" s="4" t="s">
        <v>27</v>
      </c>
      <c r="K2708" s="2">
        <v>29506.65</v>
      </c>
      <c r="L2708" s="2">
        <v>26180.46</v>
      </c>
      <c r="M2708" s="5">
        <v>2</v>
      </c>
      <c r="N2708" s="2">
        <v>3503.47</v>
      </c>
      <c r="O2708" s="2">
        <v>454195.93</v>
      </c>
      <c r="P2708" s="2">
        <v>490080.03</v>
      </c>
      <c r="Q2708" s="2">
        <v>107473.69</v>
      </c>
      <c r="R2708" s="2">
        <v>216022.12</v>
      </c>
      <c r="S2708" s="2">
        <v>10174.24</v>
      </c>
      <c r="T2708" s="2">
        <v>0</v>
      </c>
      <c r="U2708" s="5">
        <v>3</v>
      </c>
      <c r="V2708" s="6">
        <v>1</v>
      </c>
      <c r="W2708">
        <v>3</v>
      </c>
      <c r="X2708">
        <v>1</v>
      </c>
      <c r="Y2708">
        <v>14</v>
      </c>
      <c r="Z2708" s="5">
        <f t="shared" ca="1" si="126"/>
        <v>3009</v>
      </c>
      <c r="AA2708" s="4" t="str">
        <f t="shared" si="127"/>
        <v>Low</v>
      </c>
      <c r="AB2708" s="2">
        <f t="shared" si="128"/>
        <v>0.03</v>
      </c>
      <c r="AC2708" s="2">
        <f>banking_clients[[#This Row],[Bank_Loans]] + banking_clients[[#This Row],[Business_Lending]] + banking_clients[[#This Row],[CreditCard_Balance]]</f>
        <v>457699.39999999997</v>
      </c>
      <c r="AD2708" s="2">
        <f>banking_clients[[#This Row],[Bank_Deposits]] + banking_clients[[#This Row],[Saving_Accounts]] + banking_clients[[#This Row],[ForeignCurrency_Account]] + banking_clients[[#This Row],[Checking_Accounts]]</f>
        <v>823750.08000000007</v>
      </c>
    </row>
    <row r="2709" spans="1:30" x14ac:dyDescent="0.2">
      <c r="A2709" t="s">
        <v>7945</v>
      </c>
      <c r="B2709" t="s">
        <v>7946</v>
      </c>
      <c r="C2709" s="5">
        <v>33</v>
      </c>
      <c r="D2709">
        <v>17051</v>
      </c>
      <c r="E2709" s="3" t="s">
        <v>7947</v>
      </c>
      <c r="F2709" s="4" t="s">
        <v>192</v>
      </c>
      <c r="G2709" s="4" t="s">
        <v>19</v>
      </c>
      <c r="H2709" s="4" t="s">
        <v>110</v>
      </c>
      <c r="I2709" s="4" t="s">
        <v>33</v>
      </c>
      <c r="J2709" s="4" t="s">
        <v>34</v>
      </c>
      <c r="K2709" s="2">
        <v>54920.14</v>
      </c>
      <c r="L2709" s="2">
        <v>11627.84</v>
      </c>
      <c r="M2709" s="5">
        <v>1</v>
      </c>
      <c r="N2709" s="2">
        <v>2230.54</v>
      </c>
      <c r="O2709" s="2">
        <v>183537.82</v>
      </c>
      <c r="P2709" s="2">
        <v>141038.37</v>
      </c>
      <c r="Q2709" s="2">
        <v>64108.35</v>
      </c>
      <c r="R2709" s="2">
        <v>64749.440000000002</v>
      </c>
      <c r="S2709" s="2">
        <v>19642.39</v>
      </c>
      <c r="T2709" s="2">
        <v>64320.87</v>
      </c>
      <c r="U2709" s="5">
        <v>1</v>
      </c>
      <c r="V2709" s="6">
        <v>1</v>
      </c>
      <c r="W2709">
        <v>4</v>
      </c>
      <c r="X2709">
        <v>2</v>
      </c>
      <c r="Y2709">
        <v>15</v>
      </c>
      <c r="Z2709" s="5">
        <f t="shared" ca="1" si="126"/>
        <v>10860</v>
      </c>
      <c r="AA2709" s="4" t="str">
        <f t="shared" si="127"/>
        <v>Low</v>
      </c>
      <c r="AB2709" s="2">
        <f t="shared" si="128"/>
        <v>0.03</v>
      </c>
      <c r="AC2709" s="2">
        <f>banking_clients[[#This Row],[Bank_Loans]] + banking_clients[[#This Row],[Business_Lending]] + banking_clients[[#This Row],[CreditCard_Balance]]</f>
        <v>250089.23</v>
      </c>
      <c r="AD2709" s="2">
        <f>banking_clients[[#This Row],[Bank_Deposits]] + banking_clients[[#This Row],[Saving_Accounts]] + banking_clients[[#This Row],[ForeignCurrency_Account]] + banking_clients[[#This Row],[Checking_Accounts]]</f>
        <v>289538.55</v>
      </c>
    </row>
    <row r="2710" spans="1:30" x14ac:dyDescent="0.2">
      <c r="A2710" t="s">
        <v>7948</v>
      </c>
      <c r="B2710" t="s">
        <v>7949</v>
      </c>
      <c r="C2710" s="5">
        <v>43</v>
      </c>
      <c r="D2710">
        <v>19583</v>
      </c>
      <c r="E2710" s="3" t="s">
        <v>7950</v>
      </c>
      <c r="F2710" s="4" t="s">
        <v>38</v>
      </c>
      <c r="G2710" s="4" t="s">
        <v>25</v>
      </c>
      <c r="H2710" s="4" t="s">
        <v>1858</v>
      </c>
      <c r="I2710" s="4" t="s">
        <v>33</v>
      </c>
      <c r="J2710" s="4" t="s">
        <v>34</v>
      </c>
      <c r="K2710" s="2">
        <v>79160.509999999995</v>
      </c>
      <c r="L2710" s="2">
        <v>50359.88</v>
      </c>
      <c r="M2710" s="5">
        <v>3</v>
      </c>
      <c r="N2710" s="2">
        <v>7012.64</v>
      </c>
      <c r="O2710" s="2">
        <v>305168.61</v>
      </c>
      <c r="P2710" s="2">
        <v>1086576.22</v>
      </c>
      <c r="Q2710" s="2">
        <v>657664.56000000006</v>
      </c>
      <c r="R2710" s="2">
        <v>366385.88</v>
      </c>
      <c r="S2710" s="2">
        <v>46669.5</v>
      </c>
      <c r="T2710" s="2">
        <v>525028.87</v>
      </c>
      <c r="U2710" s="5">
        <v>2</v>
      </c>
      <c r="V2710" s="6">
        <v>3</v>
      </c>
      <c r="W2710">
        <v>1</v>
      </c>
      <c r="X2710">
        <v>1</v>
      </c>
      <c r="Y2710">
        <v>1</v>
      </c>
      <c r="Z2710" s="5">
        <f t="shared" ca="1" si="126"/>
        <v>4499</v>
      </c>
      <c r="AA2710" s="4" t="str">
        <f t="shared" si="127"/>
        <v>Low</v>
      </c>
      <c r="AB2710" s="2">
        <f t="shared" si="128"/>
        <v>0.03</v>
      </c>
      <c r="AC2710" s="2">
        <f>banking_clients[[#This Row],[Bank_Loans]] + banking_clients[[#This Row],[Business_Lending]] + banking_clients[[#This Row],[CreditCard_Balance]]</f>
        <v>837210.12</v>
      </c>
      <c r="AD2710" s="2">
        <f>banking_clients[[#This Row],[Bank_Deposits]] + banking_clients[[#This Row],[Saving_Accounts]] + banking_clients[[#This Row],[ForeignCurrency_Account]] + banking_clients[[#This Row],[Checking_Accounts]]</f>
        <v>2157296.16</v>
      </c>
    </row>
    <row r="2711" spans="1:30" x14ac:dyDescent="0.2">
      <c r="A2711" t="s">
        <v>7951</v>
      </c>
      <c r="B2711" t="s">
        <v>7952</v>
      </c>
      <c r="C2711" s="5">
        <v>60</v>
      </c>
      <c r="D2711">
        <v>13881</v>
      </c>
      <c r="E2711" s="3" t="s">
        <v>7953</v>
      </c>
      <c r="F2711" s="4" t="s">
        <v>104</v>
      </c>
      <c r="G2711" s="4" t="s">
        <v>49</v>
      </c>
      <c r="H2711" s="4" t="s">
        <v>359</v>
      </c>
      <c r="I2711" s="4" t="s">
        <v>33</v>
      </c>
      <c r="J2711" s="4" t="s">
        <v>14</v>
      </c>
      <c r="K2711" s="2">
        <v>69198.52</v>
      </c>
      <c r="L2711" s="2">
        <v>24858.21</v>
      </c>
      <c r="M2711" s="5">
        <v>2</v>
      </c>
      <c r="N2711" s="2">
        <v>1811.33</v>
      </c>
      <c r="O2711" s="2">
        <v>260871.21</v>
      </c>
      <c r="P2711" s="2">
        <v>167605.97</v>
      </c>
      <c r="Q2711" s="2">
        <v>157599.65</v>
      </c>
      <c r="R2711" s="2">
        <v>84228.26</v>
      </c>
      <c r="S2711" s="2">
        <v>21688.95</v>
      </c>
      <c r="T2711" s="2">
        <v>491162.21</v>
      </c>
      <c r="U2711" s="5">
        <v>1</v>
      </c>
      <c r="V2711" s="6">
        <v>1</v>
      </c>
      <c r="W2711">
        <v>1</v>
      </c>
      <c r="X2711">
        <v>1</v>
      </c>
      <c r="Y2711">
        <v>2</v>
      </c>
      <c r="Z2711" s="5">
        <f t="shared" ca="1" si="126"/>
        <v>7568</v>
      </c>
      <c r="AA2711" s="4" t="str">
        <f t="shared" si="127"/>
        <v>Low</v>
      </c>
      <c r="AB2711" s="2">
        <f t="shared" si="128"/>
        <v>0.03</v>
      </c>
      <c r="AC2711" s="2">
        <f>banking_clients[[#This Row],[Bank_Loans]] + banking_clients[[#This Row],[Business_Lending]] + banking_clients[[#This Row],[CreditCard_Balance]]</f>
        <v>753844.75</v>
      </c>
      <c r="AD2711" s="2">
        <f>banking_clients[[#This Row],[Bank_Deposits]] + banking_clients[[#This Row],[Saving_Accounts]] + banking_clients[[#This Row],[ForeignCurrency_Account]] + banking_clients[[#This Row],[Checking_Accounts]]</f>
        <v>431122.82999999996</v>
      </c>
    </row>
    <row r="2712" spans="1:30" x14ac:dyDescent="0.2">
      <c r="A2712" t="s">
        <v>7954</v>
      </c>
      <c r="B2712" t="s">
        <v>7955</v>
      </c>
      <c r="C2712" s="5">
        <v>55</v>
      </c>
      <c r="D2712">
        <v>11755</v>
      </c>
      <c r="E2712" s="3" t="s">
        <v>7956</v>
      </c>
      <c r="F2712" s="4" t="s">
        <v>377</v>
      </c>
      <c r="G2712" s="4" t="s">
        <v>49</v>
      </c>
      <c r="H2712" s="4" t="s">
        <v>334</v>
      </c>
      <c r="I2712" s="4" t="s">
        <v>33</v>
      </c>
      <c r="J2712" s="4" t="s">
        <v>34</v>
      </c>
      <c r="K2712" s="2">
        <v>77057.740000000005</v>
      </c>
      <c r="L2712" s="2">
        <v>15035.54</v>
      </c>
      <c r="M2712" s="5">
        <v>1</v>
      </c>
      <c r="N2712" s="2">
        <v>469.14</v>
      </c>
      <c r="O2712" s="2">
        <v>43233.46</v>
      </c>
      <c r="P2712" s="2">
        <v>82808.38</v>
      </c>
      <c r="Q2712" s="2">
        <v>45687.38</v>
      </c>
      <c r="R2712" s="2">
        <v>55338.84</v>
      </c>
      <c r="S2712" s="2">
        <v>9449.2800000000007</v>
      </c>
      <c r="T2712" s="2">
        <v>331817</v>
      </c>
      <c r="U2712" s="5">
        <v>3</v>
      </c>
      <c r="V2712" s="6">
        <v>1</v>
      </c>
      <c r="W2712">
        <v>1</v>
      </c>
      <c r="X2712">
        <v>2</v>
      </c>
      <c r="Y2712">
        <v>3</v>
      </c>
      <c r="Z2712" s="5">
        <f t="shared" ca="1" si="126"/>
        <v>9593</v>
      </c>
      <c r="AA2712" s="4" t="str">
        <f t="shared" si="127"/>
        <v>Low</v>
      </c>
      <c r="AB2712" s="2">
        <f t="shared" si="128"/>
        <v>0.03</v>
      </c>
      <c r="AC2712" s="2">
        <f>banking_clients[[#This Row],[Bank_Loans]] + banking_clients[[#This Row],[Business_Lending]] + banking_clients[[#This Row],[CreditCard_Balance]]</f>
        <v>375519.60000000003</v>
      </c>
      <c r="AD2712" s="2">
        <f>banking_clients[[#This Row],[Bank_Deposits]] + banking_clients[[#This Row],[Saving_Accounts]] + banking_clients[[#This Row],[ForeignCurrency_Account]] + banking_clients[[#This Row],[Checking_Accounts]]</f>
        <v>193283.88</v>
      </c>
    </row>
    <row r="2713" spans="1:30" x14ac:dyDescent="0.2">
      <c r="A2713" t="s">
        <v>7957</v>
      </c>
      <c r="B2713" t="s">
        <v>7958</v>
      </c>
      <c r="C2713" s="5">
        <v>63</v>
      </c>
      <c r="D2713">
        <v>29745</v>
      </c>
      <c r="E2713" s="3" t="s">
        <v>7959</v>
      </c>
      <c r="F2713" s="4" t="s">
        <v>167</v>
      </c>
      <c r="G2713" s="4" t="s">
        <v>25</v>
      </c>
      <c r="H2713" s="4" t="s">
        <v>272</v>
      </c>
      <c r="I2713" s="4" t="s">
        <v>13</v>
      </c>
      <c r="J2713" s="4" t="s">
        <v>34</v>
      </c>
      <c r="K2713" s="2">
        <v>315879.56</v>
      </c>
      <c r="L2713" s="2">
        <v>30141.45</v>
      </c>
      <c r="M2713" s="5">
        <v>2</v>
      </c>
      <c r="N2713" s="2">
        <v>3991.04</v>
      </c>
      <c r="O2713" s="2">
        <v>100474.26</v>
      </c>
      <c r="P2713" s="2">
        <v>963526.3</v>
      </c>
      <c r="Q2713" s="2">
        <v>329008.98</v>
      </c>
      <c r="R2713" s="2">
        <v>854483.33</v>
      </c>
      <c r="S2713" s="2">
        <v>7856.17</v>
      </c>
      <c r="T2713" s="2">
        <v>1112977.01</v>
      </c>
      <c r="U2713" s="5">
        <v>2</v>
      </c>
      <c r="V2713" s="6">
        <v>3</v>
      </c>
      <c r="W2713">
        <v>2</v>
      </c>
      <c r="X2713">
        <v>2</v>
      </c>
      <c r="Y2713">
        <v>4</v>
      </c>
      <c r="Z2713" s="5">
        <f t="shared" ca="1" si="126"/>
        <v>10379</v>
      </c>
      <c r="AA2713" s="4" t="str">
        <f t="shared" si="127"/>
        <v>High</v>
      </c>
      <c r="AB2713" s="2">
        <f t="shared" si="128"/>
        <v>0.05</v>
      </c>
      <c r="AC2713" s="2">
        <f>banking_clients[[#This Row],[Bank_Loans]] + banking_clients[[#This Row],[Business_Lending]] + banking_clients[[#This Row],[CreditCard_Balance]]</f>
        <v>1217442.31</v>
      </c>
      <c r="AD2713" s="2">
        <f>banking_clients[[#This Row],[Bank_Deposits]] + banking_clients[[#This Row],[Saving_Accounts]] + banking_clients[[#This Row],[ForeignCurrency_Account]] + banking_clients[[#This Row],[Checking_Accounts]]</f>
        <v>2154874.7799999998</v>
      </c>
    </row>
    <row r="2714" spans="1:30" x14ac:dyDescent="0.2">
      <c r="A2714" t="s">
        <v>7960</v>
      </c>
      <c r="B2714" t="s">
        <v>7961</v>
      </c>
      <c r="C2714" s="5">
        <v>71</v>
      </c>
      <c r="D2714">
        <v>35810</v>
      </c>
      <c r="E2714" s="3" t="s">
        <v>7962</v>
      </c>
      <c r="F2714" s="4" t="s">
        <v>262</v>
      </c>
      <c r="G2714" s="4" t="s">
        <v>49</v>
      </c>
      <c r="H2714" s="4" t="s">
        <v>1272</v>
      </c>
      <c r="I2714" s="4" t="s">
        <v>13</v>
      </c>
      <c r="J2714" s="4" t="s">
        <v>34</v>
      </c>
      <c r="K2714" s="2">
        <v>304130.87</v>
      </c>
      <c r="L2714" s="2">
        <v>6349.5</v>
      </c>
      <c r="M2714" s="5">
        <v>1</v>
      </c>
      <c r="N2714" s="2">
        <v>7215.98</v>
      </c>
      <c r="O2714" s="2">
        <v>599869.22</v>
      </c>
      <c r="P2714" s="2">
        <v>1334851.75</v>
      </c>
      <c r="Q2714" s="2">
        <v>301418.14</v>
      </c>
      <c r="R2714" s="2">
        <v>447821.23</v>
      </c>
      <c r="S2714" s="2">
        <v>56792.54</v>
      </c>
      <c r="T2714" s="2">
        <v>1527415.14</v>
      </c>
      <c r="U2714" s="5">
        <v>3</v>
      </c>
      <c r="V2714" s="6">
        <v>3</v>
      </c>
      <c r="W2714">
        <v>2</v>
      </c>
      <c r="X2714">
        <v>2</v>
      </c>
      <c r="Y2714">
        <v>5</v>
      </c>
      <c r="Z2714" s="5">
        <f t="shared" ca="1" si="126"/>
        <v>5531</v>
      </c>
      <c r="AA2714" s="4" t="str">
        <f t="shared" si="127"/>
        <v>High</v>
      </c>
      <c r="AB2714" s="2">
        <f t="shared" si="128"/>
        <v>0.05</v>
      </c>
      <c r="AC2714" s="2">
        <f>banking_clients[[#This Row],[Bank_Loans]] + banking_clients[[#This Row],[Business_Lending]] + banking_clients[[#This Row],[CreditCard_Balance]]</f>
        <v>2134500.34</v>
      </c>
      <c r="AD2714" s="2">
        <f>banking_clients[[#This Row],[Bank_Deposits]] + banking_clients[[#This Row],[Saving_Accounts]] + banking_clients[[#This Row],[ForeignCurrency_Account]] + banking_clients[[#This Row],[Checking_Accounts]]</f>
        <v>2140883.66</v>
      </c>
    </row>
    <row r="2715" spans="1:30" x14ac:dyDescent="0.2">
      <c r="A2715" t="s">
        <v>7963</v>
      </c>
      <c r="B2715" t="s">
        <v>7964</v>
      </c>
      <c r="C2715" s="5">
        <v>53</v>
      </c>
      <c r="D2715">
        <v>29967</v>
      </c>
      <c r="E2715" s="3" t="s">
        <v>7965</v>
      </c>
      <c r="F2715" s="4" t="s">
        <v>192</v>
      </c>
      <c r="G2715" s="4" t="s">
        <v>25</v>
      </c>
      <c r="H2715" s="4" t="s">
        <v>977</v>
      </c>
      <c r="I2715" s="4" t="s">
        <v>33</v>
      </c>
      <c r="J2715" s="4" t="s">
        <v>34</v>
      </c>
      <c r="K2715" s="2">
        <v>187639.73</v>
      </c>
      <c r="L2715" s="2">
        <v>29519.35</v>
      </c>
      <c r="M2715" s="5">
        <v>1</v>
      </c>
      <c r="N2715" s="2">
        <v>6791.21</v>
      </c>
      <c r="O2715" s="2">
        <v>1013646.2</v>
      </c>
      <c r="P2715" s="2">
        <v>354828.55</v>
      </c>
      <c r="Q2715" s="2">
        <v>200846.35</v>
      </c>
      <c r="R2715" s="2">
        <v>92389.32</v>
      </c>
      <c r="S2715" s="2">
        <v>65609.070000000007</v>
      </c>
      <c r="T2715" s="2">
        <v>2574028.9500000002</v>
      </c>
      <c r="U2715" s="5">
        <v>3</v>
      </c>
      <c r="V2715" s="6">
        <v>5</v>
      </c>
      <c r="W2715">
        <v>3</v>
      </c>
      <c r="X2715">
        <v>1</v>
      </c>
      <c r="Y2715">
        <v>6</v>
      </c>
      <c r="Z2715" s="5">
        <f t="shared" ca="1" si="126"/>
        <v>3212</v>
      </c>
      <c r="AA2715" s="4" t="str">
        <f t="shared" si="127"/>
        <v>Mid</v>
      </c>
      <c r="AB2715" s="2">
        <f t="shared" si="128"/>
        <v>0.03</v>
      </c>
      <c r="AC2715" s="2">
        <f>banking_clients[[#This Row],[Bank_Loans]] + banking_clients[[#This Row],[Business_Lending]] + banking_clients[[#This Row],[CreditCard_Balance]]</f>
        <v>3594466.3600000003</v>
      </c>
      <c r="AD2715" s="2">
        <f>banking_clients[[#This Row],[Bank_Deposits]] + banking_clients[[#This Row],[Saving_Accounts]] + banking_clients[[#This Row],[ForeignCurrency_Account]] + banking_clients[[#This Row],[Checking_Accounts]]</f>
        <v>713673.29</v>
      </c>
    </row>
    <row r="2716" spans="1:30" x14ac:dyDescent="0.2">
      <c r="A2716" t="s">
        <v>7966</v>
      </c>
      <c r="B2716" t="s">
        <v>7967</v>
      </c>
      <c r="C2716" s="5">
        <v>48</v>
      </c>
      <c r="D2716">
        <v>28424</v>
      </c>
      <c r="E2716" s="3" t="s">
        <v>7968</v>
      </c>
      <c r="F2716" s="4" t="s">
        <v>464</v>
      </c>
      <c r="G2716" s="4" t="s">
        <v>49</v>
      </c>
      <c r="H2716" s="4" t="s">
        <v>438</v>
      </c>
      <c r="I2716" s="4" t="s">
        <v>33</v>
      </c>
      <c r="J2716" s="4" t="s">
        <v>40</v>
      </c>
      <c r="K2716" s="2">
        <v>45140.55</v>
      </c>
      <c r="L2716" s="2">
        <v>11706.09</v>
      </c>
      <c r="M2716" s="5">
        <v>1</v>
      </c>
      <c r="N2716" s="2">
        <v>2462.7199999999998</v>
      </c>
      <c r="O2716" s="2">
        <v>1111816.82</v>
      </c>
      <c r="P2716" s="2">
        <v>71222.11</v>
      </c>
      <c r="Q2716" s="2">
        <v>49721.09</v>
      </c>
      <c r="R2716" s="2">
        <v>14849.14</v>
      </c>
      <c r="S2716" s="2">
        <v>15651.8</v>
      </c>
      <c r="T2716" s="2">
        <v>634584.01</v>
      </c>
      <c r="U2716" s="5">
        <v>1</v>
      </c>
      <c r="V2716" s="6">
        <v>2</v>
      </c>
      <c r="W2716">
        <v>3</v>
      </c>
      <c r="X2716">
        <v>2</v>
      </c>
      <c r="Y2716">
        <v>8</v>
      </c>
      <c r="Z2716" s="5">
        <f t="shared" ca="1" si="126"/>
        <v>10890</v>
      </c>
      <c r="AA2716" s="4" t="str">
        <f t="shared" si="127"/>
        <v>Low</v>
      </c>
      <c r="AB2716" s="2">
        <f t="shared" si="128"/>
        <v>0.03</v>
      </c>
      <c r="AC2716" s="2">
        <f>banking_clients[[#This Row],[Bank_Loans]] + banking_clients[[#This Row],[Business_Lending]] + banking_clients[[#This Row],[CreditCard_Balance]]</f>
        <v>1748863.55</v>
      </c>
      <c r="AD2716" s="2">
        <f>banking_clients[[#This Row],[Bank_Deposits]] + banking_clients[[#This Row],[Saving_Accounts]] + banking_clients[[#This Row],[ForeignCurrency_Account]] + banking_clients[[#This Row],[Checking_Accounts]]</f>
        <v>151444.14000000001</v>
      </c>
    </row>
    <row r="2717" spans="1:30" x14ac:dyDescent="0.2">
      <c r="A2717" t="s">
        <v>7969</v>
      </c>
      <c r="B2717" t="s">
        <v>7970</v>
      </c>
      <c r="C2717" s="5">
        <v>30</v>
      </c>
      <c r="D2717">
        <v>14964</v>
      </c>
      <c r="E2717" s="3" t="s">
        <v>7971</v>
      </c>
      <c r="F2717" s="4" t="s">
        <v>153</v>
      </c>
      <c r="G2717" s="4" t="s">
        <v>19</v>
      </c>
      <c r="H2717" s="4" t="s">
        <v>258</v>
      </c>
      <c r="I2717" s="4" t="s">
        <v>80</v>
      </c>
      <c r="J2717" s="4" t="s">
        <v>14</v>
      </c>
      <c r="K2717" s="2">
        <v>62086.04</v>
      </c>
      <c r="L2717" s="2">
        <v>13054.4</v>
      </c>
      <c r="M2717" s="5">
        <v>2</v>
      </c>
      <c r="N2717" s="2">
        <v>1742.54</v>
      </c>
      <c r="O2717" s="2">
        <v>173701.43</v>
      </c>
      <c r="P2717" s="2">
        <v>336511.16</v>
      </c>
      <c r="Q2717" s="2">
        <v>252383.37</v>
      </c>
      <c r="R2717" s="2">
        <v>37977.69</v>
      </c>
      <c r="S2717" s="2">
        <v>4177.87</v>
      </c>
      <c r="T2717" s="2">
        <v>777754.88</v>
      </c>
      <c r="U2717" s="5">
        <v>1</v>
      </c>
      <c r="V2717" s="6">
        <v>1</v>
      </c>
      <c r="W2717">
        <v>3</v>
      </c>
      <c r="X2717">
        <v>1</v>
      </c>
      <c r="Y2717">
        <v>9</v>
      </c>
      <c r="Z2717" s="5">
        <f t="shared" ca="1" si="126"/>
        <v>10567</v>
      </c>
      <c r="AA2717" s="4" t="str">
        <f t="shared" si="127"/>
        <v>Low</v>
      </c>
      <c r="AB2717" s="2">
        <f t="shared" si="128"/>
        <v>0.01</v>
      </c>
      <c r="AC2717" s="2">
        <f>banking_clients[[#This Row],[Bank_Loans]] + banking_clients[[#This Row],[Business_Lending]] + banking_clients[[#This Row],[CreditCard_Balance]]</f>
        <v>953198.85000000009</v>
      </c>
      <c r="AD2717" s="2">
        <f>banking_clients[[#This Row],[Bank_Deposits]] + banking_clients[[#This Row],[Saving_Accounts]] + banking_clients[[#This Row],[ForeignCurrency_Account]] + banking_clients[[#This Row],[Checking_Accounts]]</f>
        <v>631050.09</v>
      </c>
    </row>
    <row r="2718" spans="1:30" x14ac:dyDescent="0.2">
      <c r="A2718" t="s">
        <v>7972</v>
      </c>
      <c r="B2718" t="s">
        <v>7973</v>
      </c>
      <c r="C2718" s="5">
        <v>18</v>
      </c>
      <c r="D2718">
        <v>2419</v>
      </c>
      <c r="E2718" s="3" t="s">
        <v>7974</v>
      </c>
      <c r="F2718" s="4" t="s">
        <v>68</v>
      </c>
      <c r="G2718" s="4" t="s">
        <v>25</v>
      </c>
      <c r="H2718" s="4" t="s">
        <v>420</v>
      </c>
      <c r="I2718" s="4" t="s">
        <v>13</v>
      </c>
      <c r="J2718" s="4" t="s">
        <v>14</v>
      </c>
      <c r="K2718" s="2">
        <v>100790.48</v>
      </c>
      <c r="L2718" s="2">
        <v>29680</v>
      </c>
      <c r="M2718" s="5">
        <v>3</v>
      </c>
      <c r="N2718" s="2">
        <v>2256.06</v>
      </c>
      <c r="O2718" s="2">
        <v>377251.76</v>
      </c>
      <c r="P2718" s="2">
        <v>110150.2</v>
      </c>
      <c r="Q2718" s="2">
        <v>50243.95</v>
      </c>
      <c r="R2718" s="2">
        <v>88661.25</v>
      </c>
      <c r="S2718" s="2">
        <v>13828.43</v>
      </c>
      <c r="T2718" s="2">
        <v>357866.52</v>
      </c>
      <c r="U2718" s="5">
        <v>1</v>
      </c>
      <c r="V2718" s="6">
        <v>1</v>
      </c>
      <c r="W2718">
        <v>3</v>
      </c>
      <c r="X2718">
        <v>1</v>
      </c>
      <c r="Y2718">
        <v>11</v>
      </c>
      <c r="Z2718" s="5">
        <f t="shared" ca="1" si="126"/>
        <v>1535</v>
      </c>
      <c r="AA2718" s="4" t="str">
        <f t="shared" si="127"/>
        <v>Mid</v>
      </c>
      <c r="AB2718" s="2">
        <f t="shared" si="128"/>
        <v>0.05</v>
      </c>
      <c r="AC2718" s="2">
        <f>banking_clients[[#This Row],[Bank_Loans]] + banking_clients[[#This Row],[Business_Lending]] + banking_clients[[#This Row],[CreditCard_Balance]]</f>
        <v>737374.34000000008</v>
      </c>
      <c r="AD2718" s="2">
        <f>banking_clients[[#This Row],[Bank_Deposits]] + banking_clients[[#This Row],[Saving_Accounts]] + banking_clients[[#This Row],[ForeignCurrency_Account]] + banking_clients[[#This Row],[Checking_Accounts]]</f>
        <v>262883.83</v>
      </c>
    </row>
    <row r="2719" spans="1:30" x14ac:dyDescent="0.2">
      <c r="A2719" t="s">
        <v>7975</v>
      </c>
      <c r="B2719" t="s">
        <v>7976</v>
      </c>
      <c r="C2719" s="5">
        <v>80</v>
      </c>
      <c r="D2719">
        <v>20249</v>
      </c>
      <c r="E2719" s="3" t="s">
        <v>7977</v>
      </c>
      <c r="F2719" s="4" t="s">
        <v>377</v>
      </c>
      <c r="G2719" s="4" t="s">
        <v>25</v>
      </c>
      <c r="H2719" s="4" t="s">
        <v>977</v>
      </c>
      <c r="I2719" s="4" t="s">
        <v>80</v>
      </c>
      <c r="J2719" s="4" t="s">
        <v>34</v>
      </c>
      <c r="K2719" s="2">
        <v>137250.19</v>
      </c>
      <c r="L2719" s="2">
        <v>5786.8</v>
      </c>
      <c r="M2719" s="5">
        <v>3</v>
      </c>
      <c r="N2719" s="2">
        <v>1801.89</v>
      </c>
      <c r="O2719" s="2">
        <v>549960.86</v>
      </c>
      <c r="P2719" s="2">
        <v>415274.04</v>
      </c>
      <c r="Q2719" s="2">
        <v>343829.04</v>
      </c>
      <c r="R2719" s="2">
        <v>58540.24</v>
      </c>
      <c r="S2719" s="2">
        <v>39367.440000000002</v>
      </c>
      <c r="T2719" s="2">
        <v>693670</v>
      </c>
      <c r="U2719" s="5">
        <v>3</v>
      </c>
      <c r="V2719" s="6">
        <v>2</v>
      </c>
      <c r="W2719">
        <v>3</v>
      </c>
      <c r="X2719">
        <v>1</v>
      </c>
      <c r="Y2719">
        <v>12</v>
      </c>
      <c r="Z2719" s="5">
        <f t="shared" ca="1" si="126"/>
        <v>6747</v>
      </c>
      <c r="AA2719" s="4" t="str">
        <f t="shared" si="127"/>
        <v>Mid</v>
      </c>
      <c r="AB2719" s="2">
        <f t="shared" si="128"/>
        <v>0.01</v>
      </c>
      <c r="AC2719" s="2">
        <f>banking_clients[[#This Row],[Bank_Loans]] + banking_clients[[#This Row],[Business_Lending]] + banking_clients[[#This Row],[CreditCard_Balance]]</f>
        <v>1245432.7499999998</v>
      </c>
      <c r="AD2719" s="2">
        <f>banking_clients[[#This Row],[Bank_Deposits]] + banking_clients[[#This Row],[Saving_Accounts]] + banking_clients[[#This Row],[ForeignCurrency_Account]] + banking_clients[[#This Row],[Checking_Accounts]]</f>
        <v>857010.76</v>
      </c>
    </row>
    <row r="2720" spans="1:30" x14ac:dyDescent="0.2">
      <c r="A2720" t="s">
        <v>7978</v>
      </c>
      <c r="B2720" t="s">
        <v>7979</v>
      </c>
      <c r="C2720" s="5">
        <v>65</v>
      </c>
      <c r="D2720">
        <v>25014</v>
      </c>
      <c r="E2720" s="3" t="s">
        <v>7980</v>
      </c>
      <c r="F2720" s="4" t="s">
        <v>73</v>
      </c>
      <c r="G2720" s="4" t="s">
        <v>25</v>
      </c>
      <c r="H2720" s="4" t="s">
        <v>416</v>
      </c>
      <c r="I2720" s="4" t="s">
        <v>80</v>
      </c>
      <c r="J2720" s="4" t="s">
        <v>14</v>
      </c>
      <c r="K2720" s="2">
        <v>107355.9</v>
      </c>
      <c r="L2720" s="2">
        <v>27348.240000000002</v>
      </c>
      <c r="M2720" s="5">
        <v>3</v>
      </c>
      <c r="N2720" s="2">
        <v>9794.39</v>
      </c>
      <c r="O2720" s="2">
        <v>1168454.83</v>
      </c>
      <c r="P2720" s="2">
        <v>742185.41</v>
      </c>
      <c r="Q2720" s="2">
        <v>332030.32</v>
      </c>
      <c r="R2720" s="2">
        <v>176562</v>
      </c>
      <c r="S2720" s="2">
        <v>7084.29</v>
      </c>
      <c r="T2720" s="2">
        <v>2345714.89</v>
      </c>
      <c r="U2720" s="5">
        <v>3</v>
      </c>
      <c r="V2720" s="6">
        <v>2</v>
      </c>
      <c r="W2720">
        <v>4</v>
      </c>
      <c r="X2720">
        <v>2</v>
      </c>
      <c r="Y2720">
        <v>13</v>
      </c>
      <c r="Z2720" s="5">
        <f t="shared" ca="1" si="126"/>
        <v>5970</v>
      </c>
      <c r="AA2720" s="4" t="str">
        <f t="shared" si="127"/>
        <v>Mid</v>
      </c>
      <c r="AB2720" s="2">
        <f t="shared" si="128"/>
        <v>0.01</v>
      </c>
      <c r="AC2720" s="2">
        <f>banking_clients[[#This Row],[Bank_Loans]] + banking_clients[[#This Row],[Business_Lending]] + banking_clients[[#This Row],[CreditCard_Balance]]</f>
        <v>3523964.1100000003</v>
      </c>
      <c r="AD2720" s="2">
        <f>banking_clients[[#This Row],[Bank_Deposits]] + banking_clients[[#This Row],[Saving_Accounts]] + banking_clients[[#This Row],[ForeignCurrency_Account]] + banking_clients[[#This Row],[Checking_Accounts]]</f>
        <v>1257862.02</v>
      </c>
    </row>
    <row r="2721" spans="1:30" x14ac:dyDescent="0.2">
      <c r="A2721" t="s">
        <v>7981</v>
      </c>
      <c r="B2721" t="s">
        <v>7982</v>
      </c>
      <c r="C2721" s="5">
        <v>41</v>
      </c>
      <c r="D2721">
        <v>28411</v>
      </c>
      <c r="E2721" s="3" t="s">
        <v>7983</v>
      </c>
      <c r="F2721" s="4" t="s">
        <v>10</v>
      </c>
      <c r="G2721" s="4" t="s">
        <v>11</v>
      </c>
      <c r="H2721" s="4" t="s">
        <v>258</v>
      </c>
      <c r="I2721" s="4" t="s">
        <v>13</v>
      </c>
      <c r="J2721" s="4" t="s">
        <v>34</v>
      </c>
      <c r="K2721" s="2">
        <v>121627.32</v>
      </c>
      <c r="L2721" s="2">
        <v>6358.5</v>
      </c>
      <c r="M2721" s="5">
        <v>1</v>
      </c>
      <c r="N2721" s="2">
        <v>1417.88</v>
      </c>
      <c r="O2721" s="2">
        <v>204346.57</v>
      </c>
      <c r="P2721" s="2">
        <v>164323.6</v>
      </c>
      <c r="Q2721" s="2">
        <v>132312.51</v>
      </c>
      <c r="R2721" s="2">
        <v>64064.86</v>
      </c>
      <c r="S2721" s="2">
        <v>36208.28</v>
      </c>
      <c r="T2721" s="2">
        <v>533141.67000000004</v>
      </c>
      <c r="U2721" s="5">
        <v>1</v>
      </c>
      <c r="V2721" s="6">
        <v>2</v>
      </c>
      <c r="W2721">
        <v>4</v>
      </c>
      <c r="X2721">
        <v>2</v>
      </c>
      <c r="Y2721">
        <v>14</v>
      </c>
      <c r="Z2721" s="5">
        <f t="shared" ca="1" si="126"/>
        <v>8305</v>
      </c>
      <c r="AA2721" s="4" t="str">
        <f t="shared" si="127"/>
        <v>Mid</v>
      </c>
      <c r="AB2721" s="2">
        <f t="shared" si="128"/>
        <v>0.05</v>
      </c>
      <c r="AC2721" s="2">
        <f>banking_clients[[#This Row],[Bank_Loans]] + banking_clients[[#This Row],[Business_Lending]] + banking_clients[[#This Row],[CreditCard_Balance]]</f>
        <v>738906.12</v>
      </c>
      <c r="AD2721" s="2">
        <f>banking_clients[[#This Row],[Bank_Deposits]] + banking_clients[[#This Row],[Saving_Accounts]] + banking_clients[[#This Row],[ForeignCurrency_Account]] + banking_clients[[#This Row],[Checking_Accounts]]</f>
        <v>396909.25</v>
      </c>
    </row>
    <row r="2722" spans="1:30" x14ac:dyDescent="0.2">
      <c r="A2722" t="s">
        <v>7984</v>
      </c>
      <c r="B2722" t="s">
        <v>7985</v>
      </c>
      <c r="C2722" s="5">
        <v>22</v>
      </c>
      <c r="D2722">
        <v>38335</v>
      </c>
      <c r="E2722" s="3" t="s">
        <v>7986</v>
      </c>
      <c r="F2722" s="4" t="s">
        <v>187</v>
      </c>
      <c r="G2722" s="4" t="s">
        <v>49</v>
      </c>
      <c r="H2722" s="4" t="s">
        <v>268</v>
      </c>
      <c r="I2722" s="4" t="s">
        <v>13</v>
      </c>
      <c r="J2722" s="4" t="s">
        <v>14</v>
      </c>
      <c r="K2722" s="2">
        <v>216600.38</v>
      </c>
      <c r="L2722" s="2">
        <v>33745.599999999999</v>
      </c>
      <c r="M2722" s="5">
        <v>1</v>
      </c>
      <c r="N2722" s="2">
        <v>3753.39</v>
      </c>
      <c r="O2722" s="2">
        <v>514287.24</v>
      </c>
      <c r="P2722" s="2">
        <v>235217.95</v>
      </c>
      <c r="Q2722" s="2">
        <v>117608.97</v>
      </c>
      <c r="R2722" s="2">
        <v>112904.61</v>
      </c>
      <c r="S2722" s="2">
        <v>23203.35</v>
      </c>
      <c r="T2722" s="2">
        <v>852915.17</v>
      </c>
      <c r="U2722" s="5">
        <v>0</v>
      </c>
      <c r="V2722" s="6">
        <v>2</v>
      </c>
      <c r="W2722">
        <v>1</v>
      </c>
      <c r="X2722">
        <v>2</v>
      </c>
      <c r="Y2722">
        <v>15</v>
      </c>
      <c r="Z2722" s="5">
        <f t="shared" ca="1" si="126"/>
        <v>4410</v>
      </c>
      <c r="AA2722" s="4" t="str">
        <f t="shared" si="127"/>
        <v>Mid</v>
      </c>
      <c r="AB2722" s="2">
        <f t="shared" si="128"/>
        <v>0.05</v>
      </c>
      <c r="AC2722" s="2">
        <f>banking_clients[[#This Row],[Bank_Loans]] + banking_clients[[#This Row],[Business_Lending]] + banking_clients[[#This Row],[CreditCard_Balance]]</f>
        <v>1370955.8</v>
      </c>
      <c r="AD2722" s="2">
        <f>banking_clients[[#This Row],[Bank_Deposits]] + banking_clients[[#This Row],[Saving_Accounts]] + banking_clients[[#This Row],[ForeignCurrency_Account]] + banking_clients[[#This Row],[Checking_Accounts]]</f>
        <v>488934.88</v>
      </c>
    </row>
    <row r="2723" spans="1:30" x14ac:dyDescent="0.2">
      <c r="A2723" t="s">
        <v>7987</v>
      </c>
      <c r="B2723" t="s">
        <v>7988</v>
      </c>
      <c r="C2723" s="5">
        <v>72</v>
      </c>
      <c r="D2723">
        <v>32245</v>
      </c>
      <c r="E2723" s="3" t="s">
        <v>7989</v>
      </c>
      <c r="F2723" s="4" t="s">
        <v>315</v>
      </c>
      <c r="G2723" s="4" t="s">
        <v>25</v>
      </c>
      <c r="H2723" s="4" t="s">
        <v>556</v>
      </c>
      <c r="I2723" s="4" t="s">
        <v>33</v>
      </c>
      <c r="J2723" s="4" t="s">
        <v>14</v>
      </c>
      <c r="K2723" s="2">
        <v>56742.37</v>
      </c>
      <c r="L2723" s="2">
        <v>5989.66</v>
      </c>
      <c r="M2723" s="5">
        <v>1</v>
      </c>
      <c r="N2723" s="2">
        <v>2306.88</v>
      </c>
      <c r="O2723" s="2">
        <v>306206.15000000002</v>
      </c>
      <c r="P2723" s="2">
        <v>259379.02</v>
      </c>
      <c r="Q2723" s="2">
        <v>151518.44</v>
      </c>
      <c r="R2723" s="2">
        <v>52646.239999999998</v>
      </c>
      <c r="S2723" s="2">
        <v>22486.23</v>
      </c>
      <c r="T2723" s="2">
        <v>381291.36</v>
      </c>
      <c r="U2723" s="5">
        <v>2</v>
      </c>
      <c r="V2723" s="6">
        <v>1</v>
      </c>
      <c r="W2723">
        <v>2</v>
      </c>
      <c r="X2723">
        <v>2</v>
      </c>
      <c r="Y2723">
        <v>16</v>
      </c>
      <c r="Z2723" s="5">
        <f t="shared" ca="1" si="126"/>
        <v>7388</v>
      </c>
      <c r="AA2723" s="4" t="str">
        <f t="shared" si="127"/>
        <v>Low</v>
      </c>
      <c r="AB2723" s="2">
        <f t="shared" si="128"/>
        <v>0.03</v>
      </c>
      <c r="AC2723" s="2">
        <f>banking_clients[[#This Row],[Bank_Loans]] + banking_clients[[#This Row],[Business_Lending]] + banking_clients[[#This Row],[CreditCard_Balance]]</f>
        <v>689804.39</v>
      </c>
      <c r="AD2723" s="2">
        <f>banking_clients[[#This Row],[Bank_Deposits]] + banking_clients[[#This Row],[Saving_Accounts]] + banking_clients[[#This Row],[ForeignCurrency_Account]] + banking_clients[[#This Row],[Checking_Accounts]]</f>
        <v>486029.93</v>
      </c>
    </row>
    <row r="2724" spans="1:30" x14ac:dyDescent="0.2">
      <c r="A2724" t="s">
        <v>7990</v>
      </c>
      <c r="B2724" t="s">
        <v>7991</v>
      </c>
      <c r="C2724" s="5">
        <v>23</v>
      </c>
      <c r="D2724">
        <v>30967</v>
      </c>
      <c r="E2724" s="3" t="s">
        <v>7992</v>
      </c>
      <c r="F2724" s="4" t="s">
        <v>153</v>
      </c>
      <c r="G2724" s="4" t="s">
        <v>11</v>
      </c>
      <c r="H2724" s="4" t="s">
        <v>651</v>
      </c>
      <c r="I2724" s="4" t="s">
        <v>80</v>
      </c>
      <c r="J2724" s="4" t="s">
        <v>27</v>
      </c>
      <c r="K2724" s="2">
        <v>74534.17</v>
      </c>
      <c r="L2724" s="2">
        <v>28053.56</v>
      </c>
      <c r="M2724" s="5">
        <v>1</v>
      </c>
      <c r="N2724" s="2">
        <v>2592.42</v>
      </c>
      <c r="O2724" s="2">
        <v>510240.61</v>
      </c>
      <c r="P2724" s="2">
        <v>770470.05</v>
      </c>
      <c r="Q2724" s="2">
        <v>309628.15000000002</v>
      </c>
      <c r="R2724" s="2">
        <v>352976.09</v>
      </c>
      <c r="S2724" s="2">
        <v>27093.64</v>
      </c>
      <c r="T2724" s="2">
        <v>1011219.49</v>
      </c>
      <c r="U2724" s="5">
        <v>0</v>
      </c>
      <c r="V2724" s="6">
        <v>2</v>
      </c>
      <c r="W2724">
        <v>3</v>
      </c>
      <c r="X2724">
        <v>1</v>
      </c>
      <c r="Y2724">
        <v>17</v>
      </c>
      <c r="Z2724" s="5">
        <f t="shared" ca="1" si="126"/>
        <v>2738</v>
      </c>
      <c r="AA2724" s="4" t="str">
        <f t="shared" si="127"/>
        <v>Low</v>
      </c>
      <c r="AB2724" s="2">
        <f t="shared" si="128"/>
        <v>0.01</v>
      </c>
      <c r="AC2724" s="2">
        <f>banking_clients[[#This Row],[Bank_Loans]] + banking_clients[[#This Row],[Business_Lending]] + banking_clients[[#This Row],[CreditCard_Balance]]</f>
        <v>1524052.52</v>
      </c>
      <c r="AD2724" s="2">
        <f>banking_clients[[#This Row],[Bank_Deposits]] + banking_clients[[#This Row],[Saving_Accounts]] + banking_clients[[#This Row],[ForeignCurrency_Account]] + banking_clients[[#This Row],[Checking_Accounts]]</f>
        <v>1460167.9300000002</v>
      </c>
    </row>
    <row r="2725" spans="1:30" x14ac:dyDescent="0.2">
      <c r="A2725" t="s">
        <v>7993</v>
      </c>
      <c r="B2725" t="s">
        <v>7994</v>
      </c>
      <c r="C2725" s="5">
        <v>35</v>
      </c>
      <c r="D2725">
        <v>25681</v>
      </c>
      <c r="E2725" s="3" t="s">
        <v>7995</v>
      </c>
      <c r="F2725" s="4" t="s">
        <v>446</v>
      </c>
      <c r="G2725" s="4" t="s">
        <v>49</v>
      </c>
      <c r="H2725" s="4" t="s">
        <v>2115</v>
      </c>
      <c r="I2725" s="4" t="s">
        <v>33</v>
      </c>
      <c r="J2725" s="4" t="s">
        <v>40</v>
      </c>
      <c r="K2725" s="2">
        <v>100179.13</v>
      </c>
      <c r="L2725" s="2">
        <v>41945.04</v>
      </c>
      <c r="M2725" s="5">
        <v>1</v>
      </c>
      <c r="N2725" s="2">
        <v>4780.49</v>
      </c>
      <c r="O2725" s="2">
        <v>852440.7</v>
      </c>
      <c r="P2725" s="2">
        <v>288932.90000000002</v>
      </c>
      <c r="Q2725" s="2">
        <v>278231.67999999999</v>
      </c>
      <c r="R2725" s="2">
        <v>72197.55</v>
      </c>
      <c r="S2725" s="2">
        <v>31464.81</v>
      </c>
      <c r="T2725" s="2">
        <v>210438.39</v>
      </c>
      <c r="U2725" s="5">
        <v>0</v>
      </c>
      <c r="V2725" s="6">
        <v>2</v>
      </c>
      <c r="W2725">
        <v>4</v>
      </c>
      <c r="X2725">
        <v>1</v>
      </c>
      <c r="Y2725">
        <v>18</v>
      </c>
      <c r="Z2725" s="5">
        <f t="shared" ca="1" si="126"/>
        <v>9446</v>
      </c>
      <c r="AA2725" s="4" t="str">
        <f t="shared" si="127"/>
        <v>Mid</v>
      </c>
      <c r="AB2725" s="2">
        <f t="shared" si="128"/>
        <v>0.03</v>
      </c>
      <c r="AC2725" s="2">
        <f>banking_clients[[#This Row],[Bank_Loans]] + banking_clients[[#This Row],[Business_Lending]] + banking_clients[[#This Row],[CreditCard_Balance]]</f>
        <v>1067659.5799999998</v>
      </c>
      <c r="AD2725" s="2">
        <f>banking_clients[[#This Row],[Bank_Deposits]] + banking_clients[[#This Row],[Saving_Accounts]] + banking_clients[[#This Row],[ForeignCurrency_Account]] + banking_clients[[#This Row],[Checking_Accounts]]</f>
        <v>670826.93999999994</v>
      </c>
    </row>
    <row r="2726" spans="1:30" x14ac:dyDescent="0.2">
      <c r="A2726" t="s">
        <v>7996</v>
      </c>
      <c r="B2726" t="s">
        <v>7997</v>
      </c>
      <c r="C2726" s="5">
        <v>38</v>
      </c>
      <c r="D2726">
        <v>11973</v>
      </c>
      <c r="E2726" s="3" t="s">
        <v>7998</v>
      </c>
      <c r="F2726" s="4" t="s">
        <v>446</v>
      </c>
      <c r="G2726" s="4" t="s">
        <v>25</v>
      </c>
      <c r="H2726" s="4" t="s">
        <v>32</v>
      </c>
      <c r="I2726" s="4" t="s">
        <v>13</v>
      </c>
      <c r="J2726" s="4" t="s">
        <v>14</v>
      </c>
      <c r="K2726" s="2">
        <v>87532.19</v>
      </c>
      <c r="L2726" s="2">
        <v>58158.720000000001</v>
      </c>
      <c r="M2726" s="5">
        <v>1</v>
      </c>
      <c r="N2726" s="2">
        <v>1337.22</v>
      </c>
      <c r="O2726" s="2">
        <v>2331797.04</v>
      </c>
      <c r="P2726" s="2">
        <v>1769278.68</v>
      </c>
      <c r="Q2726" s="2">
        <v>660530.71</v>
      </c>
      <c r="R2726" s="2">
        <v>487849.11</v>
      </c>
      <c r="S2726" s="2">
        <v>50168.52</v>
      </c>
      <c r="T2726" s="2">
        <v>1431166.26</v>
      </c>
      <c r="U2726" s="5">
        <v>1</v>
      </c>
      <c r="V2726" s="6">
        <v>5</v>
      </c>
      <c r="W2726">
        <v>1</v>
      </c>
      <c r="X2726">
        <v>1</v>
      </c>
      <c r="Y2726">
        <v>19</v>
      </c>
      <c r="Z2726" s="5">
        <f t="shared" ca="1" si="126"/>
        <v>4180</v>
      </c>
      <c r="AA2726" s="4" t="str">
        <f t="shared" si="127"/>
        <v>Low</v>
      </c>
      <c r="AB2726" s="2">
        <f t="shared" si="128"/>
        <v>0.05</v>
      </c>
      <c r="AC2726" s="2">
        <f>banking_clients[[#This Row],[Bank_Loans]] + banking_clients[[#This Row],[Business_Lending]] + banking_clients[[#This Row],[CreditCard_Balance]]</f>
        <v>3764300.52</v>
      </c>
      <c r="AD2726" s="2">
        <f>banking_clients[[#This Row],[Bank_Deposits]] + banking_clients[[#This Row],[Saving_Accounts]] + banking_clients[[#This Row],[ForeignCurrency_Account]] + banking_clients[[#This Row],[Checking_Accounts]]</f>
        <v>2967827.02</v>
      </c>
    </row>
    <row r="2727" spans="1:30" x14ac:dyDescent="0.2">
      <c r="A2727" t="s">
        <v>7999</v>
      </c>
      <c r="B2727" t="s">
        <v>4792</v>
      </c>
      <c r="C2727" s="5">
        <v>47</v>
      </c>
      <c r="D2727">
        <v>8973</v>
      </c>
      <c r="E2727" s="3" t="s">
        <v>8000</v>
      </c>
      <c r="F2727" s="4" t="s">
        <v>18</v>
      </c>
      <c r="G2727" s="4" t="s">
        <v>19</v>
      </c>
      <c r="H2727" s="4" t="s">
        <v>847</v>
      </c>
      <c r="I2727" s="4" t="s">
        <v>13</v>
      </c>
      <c r="J2727" s="4" t="s">
        <v>14</v>
      </c>
      <c r="K2727" s="2">
        <v>428779.47</v>
      </c>
      <c r="L2727" s="2">
        <v>49066.36</v>
      </c>
      <c r="M2727" s="5">
        <v>1</v>
      </c>
      <c r="N2727" s="2">
        <v>4997.75</v>
      </c>
      <c r="O2727" s="2">
        <v>756177.5</v>
      </c>
      <c r="P2727" s="2">
        <v>79273.69</v>
      </c>
      <c r="Q2727" s="2">
        <v>55705.83</v>
      </c>
      <c r="R2727" s="2">
        <v>52963.39</v>
      </c>
      <c r="S2727" s="2">
        <v>34618</v>
      </c>
      <c r="T2727" s="2">
        <v>1254015.22</v>
      </c>
      <c r="U2727" s="5">
        <v>2</v>
      </c>
      <c r="V2727" s="6">
        <v>4</v>
      </c>
      <c r="W2727">
        <v>1</v>
      </c>
      <c r="X2727">
        <v>1</v>
      </c>
      <c r="Y2727">
        <v>20</v>
      </c>
      <c r="Z2727" s="5">
        <f t="shared" ca="1" si="126"/>
        <v>5977</v>
      </c>
      <c r="AA2727" s="4" t="str">
        <f t="shared" si="127"/>
        <v>High</v>
      </c>
      <c r="AB2727" s="2">
        <f t="shared" si="128"/>
        <v>0.05</v>
      </c>
      <c r="AC2727" s="2">
        <f>banking_clients[[#This Row],[Bank_Loans]] + banking_clients[[#This Row],[Business_Lending]] + banking_clients[[#This Row],[CreditCard_Balance]]</f>
        <v>2015190.47</v>
      </c>
      <c r="AD2727" s="2">
        <f>banking_clients[[#This Row],[Bank_Deposits]] + banking_clients[[#This Row],[Saving_Accounts]] + banking_clients[[#This Row],[ForeignCurrency_Account]] + banking_clients[[#This Row],[Checking_Accounts]]</f>
        <v>222560.91000000003</v>
      </c>
    </row>
    <row r="2728" spans="1:30" x14ac:dyDescent="0.2">
      <c r="A2728" t="s">
        <v>8001</v>
      </c>
      <c r="B2728" t="s">
        <v>8002</v>
      </c>
      <c r="C2728" s="5">
        <v>49</v>
      </c>
      <c r="D2728">
        <v>28369</v>
      </c>
      <c r="E2728" s="3" t="s">
        <v>8003</v>
      </c>
      <c r="F2728" s="4" t="s">
        <v>44</v>
      </c>
      <c r="G2728" s="4" t="s">
        <v>25</v>
      </c>
      <c r="H2728" s="4" t="s">
        <v>168</v>
      </c>
      <c r="I2728" s="4" t="s">
        <v>33</v>
      </c>
      <c r="J2728" s="4" t="s">
        <v>14</v>
      </c>
      <c r="K2728" s="2">
        <v>189556.55</v>
      </c>
      <c r="L2728" s="2">
        <v>4872.09</v>
      </c>
      <c r="M2728" s="5">
        <v>1</v>
      </c>
      <c r="N2728" s="2">
        <v>6370.09</v>
      </c>
      <c r="O2728" s="2">
        <v>1936734.44</v>
      </c>
      <c r="P2728" s="2">
        <v>1808858.54</v>
      </c>
      <c r="Q2728" s="2">
        <v>508372.01</v>
      </c>
      <c r="R2728" s="2">
        <v>808666.17</v>
      </c>
      <c r="S2728" s="2">
        <v>47581.45</v>
      </c>
      <c r="T2728" s="2">
        <v>1028434.44</v>
      </c>
      <c r="U2728" s="5">
        <v>0</v>
      </c>
      <c r="V2728" s="6">
        <v>2</v>
      </c>
      <c r="W2728">
        <v>1</v>
      </c>
      <c r="X2728">
        <v>1</v>
      </c>
      <c r="Y2728">
        <v>21</v>
      </c>
      <c r="Z2728" s="5">
        <f t="shared" ca="1" si="126"/>
        <v>10770</v>
      </c>
      <c r="AA2728" s="4" t="str">
        <f t="shared" si="127"/>
        <v>Mid</v>
      </c>
      <c r="AB2728" s="2">
        <f t="shared" si="128"/>
        <v>0.03</v>
      </c>
      <c r="AC2728" s="2">
        <f>banking_clients[[#This Row],[Bank_Loans]] + banking_clients[[#This Row],[Business_Lending]] + banking_clients[[#This Row],[CreditCard_Balance]]</f>
        <v>2971538.9699999997</v>
      </c>
      <c r="AD2728" s="2">
        <f>banking_clients[[#This Row],[Bank_Deposits]] + banking_clients[[#This Row],[Saving_Accounts]] + banking_clients[[#This Row],[ForeignCurrency_Account]] + banking_clients[[#This Row],[Checking_Accounts]]</f>
        <v>3173478.17</v>
      </c>
    </row>
    <row r="2729" spans="1:30" x14ac:dyDescent="0.2">
      <c r="A2729" t="s">
        <v>8004</v>
      </c>
      <c r="B2729" t="s">
        <v>8005</v>
      </c>
      <c r="C2729" s="5">
        <v>66</v>
      </c>
      <c r="D2729">
        <v>18769</v>
      </c>
      <c r="E2729" s="3" t="s">
        <v>8006</v>
      </c>
      <c r="F2729" s="4" t="s">
        <v>647</v>
      </c>
      <c r="G2729" s="4" t="s">
        <v>114</v>
      </c>
      <c r="H2729" s="4" t="s">
        <v>299</v>
      </c>
      <c r="I2729" s="4" t="s">
        <v>13</v>
      </c>
      <c r="J2729" s="4" t="s">
        <v>34</v>
      </c>
      <c r="K2729" s="2">
        <v>72740.570000000007</v>
      </c>
      <c r="L2729" s="2">
        <v>44633.4</v>
      </c>
      <c r="M2729" s="5">
        <v>2</v>
      </c>
      <c r="N2729" s="2">
        <v>259.45999999999998</v>
      </c>
      <c r="O2729" s="2">
        <v>1132307.03</v>
      </c>
      <c r="P2729" s="2">
        <v>914948.33</v>
      </c>
      <c r="Q2729" s="2">
        <v>316712.88</v>
      </c>
      <c r="R2729" s="2">
        <v>433544.75</v>
      </c>
      <c r="S2729" s="2">
        <v>46741.97</v>
      </c>
      <c r="T2729" s="2">
        <v>1904675.14</v>
      </c>
      <c r="U2729" s="5">
        <v>0</v>
      </c>
      <c r="V2729" s="6">
        <v>3</v>
      </c>
      <c r="W2729">
        <v>2</v>
      </c>
      <c r="X2729">
        <v>1</v>
      </c>
      <c r="Y2729">
        <v>1</v>
      </c>
      <c r="Z2729" s="5">
        <f t="shared" ca="1" si="126"/>
        <v>7592</v>
      </c>
      <c r="AA2729" s="4" t="str">
        <f t="shared" si="127"/>
        <v>Low</v>
      </c>
      <c r="AB2729" s="2">
        <f t="shared" si="128"/>
        <v>0.05</v>
      </c>
      <c r="AC2729" s="2">
        <f>banking_clients[[#This Row],[Bank_Loans]] + banking_clients[[#This Row],[Business_Lending]] + banking_clients[[#This Row],[CreditCard_Balance]]</f>
        <v>3037241.63</v>
      </c>
      <c r="AD2729" s="2">
        <f>banking_clients[[#This Row],[Bank_Deposits]] + banking_clients[[#This Row],[Saving_Accounts]] + banking_clients[[#This Row],[ForeignCurrency_Account]] + banking_clients[[#This Row],[Checking_Accounts]]</f>
        <v>1711947.9300000002</v>
      </c>
    </row>
    <row r="2730" spans="1:30" x14ac:dyDescent="0.2">
      <c r="A2730" t="s">
        <v>8007</v>
      </c>
      <c r="B2730" t="s">
        <v>8008</v>
      </c>
      <c r="C2730" s="5">
        <v>24</v>
      </c>
      <c r="D2730">
        <v>24639</v>
      </c>
      <c r="E2730" s="3" t="s">
        <v>8009</v>
      </c>
      <c r="F2730" s="4" t="s">
        <v>377</v>
      </c>
      <c r="G2730" s="4" t="s">
        <v>11</v>
      </c>
      <c r="H2730" s="4" t="s">
        <v>1083</v>
      </c>
      <c r="I2730" s="4" t="s">
        <v>33</v>
      </c>
      <c r="J2730" s="4" t="s">
        <v>14</v>
      </c>
      <c r="K2730" s="2">
        <v>60561.36</v>
      </c>
      <c r="L2730" s="2">
        <v>20678.560000000001</v>
      </c>
      <c r="M2730" s="5">
        <v>1</v>
      </c>
      <c r="N2730" s="2">
        <v>1351.6</v>
      </c>
      <c r="O2730" s="2">
        <v>143868</v>
      </c>
      <c r="P2730" s="2">
        <v>63866.95</v>
      </c>
      <c r="Q2730" s="2">
        <v>51344.02</v>
      </c>
      <c r="R2730" s="2">
        <v>68713.33</v>
      </c>
      <c r="S2730" s="2">
        <v>9230.4500000000007</v>
      </c>
      <c r="T2730" s="2">
        <v>271539.90999999997</v>
      </c>
      <c r="U2730" s="5">
        <v>3</v>
      </c>
      <c r="V2730" s="6">
        <v>1</v>
      </c>
      <c r="W2730">
        <v>3</v>
      </c>
      <c r="X2730">
        <v>2</v>
      </c>
      <c r="Y2730">
        <v>2</v>
      </c>
      <c r="Z2730" s="5">
        <f t="shared" ca="1" si="126"/>
        <v>5459</v>
      </c>
      <c r="AA2730" s="4" t="str">
        <f t="shared" si="127"/>
        <v>Low</v>
      </c>
      <c r="AB2730" s="2">
        <f t="shared" si="128"/>
        <v>0.03</v>
      </c>
      <c r="AC2730" s="2">
        <f>banking_clients[[#This Row],[Bank_Loans]] + banking_clients[[#This Row],[Business_Lending]] + banking_clients[[#This Row],[CreditCard_Balance]]</f>
        <v>416759.50999999995</v>
      </c>
      <c r="AD2730" s="2">
        <f>banking_clients[[#This Row],[Bank_Deposits]] + banking_clients[[#This Row],[Saving_Accounts]] + banking_clients[[#This Row],[ForeignCurrency_Account]] + banking_clients[[#This Row],[Checking_Accounts]]</f>
        <v>193154.75</v>
      </c>
    </row>
    <row r="2731" spans="1:30" x14ac:dyDescent="0.2">
      <c r="A2731" t="s">
        <v>8010</v>
      </c>
      <c r="B2731" t="s">
        <v>8011</v>
      </c>
      <c r="C2731" s="5">
        <v>21</v>
      </c>
      <c r="D2731">
        <v>14163</v>
      </c>
      <c r="E2731" s="3" t="s">
        <v>8012</v>
      </c>
      <c r="F2731" s="4" t="s">
        <v>144</v>
      </c>
      <c r="G2731" s="4" t="s">
        <v>11</v>
      </c>
      <c r="H2731" s="4" t="s">
        <v>622</v>
      </c>
      <c r="I2731" s="4" t="s">
        <v>13</v>
      </c>
      <c r="J2731" s="4" t="s">
        <v>14</v>
      </c>
      <c r="K2731" s="2">
        <v>127646.31</v>
      </c>
      <c r="L2731" s="2">
        <v>31475.040000000001</v>
      </c>
      <c r="M2731" s="5">
        <v>2</v>
      </c>
      <c r="N2731" s="2">
        <v>547.77</v>
      </c>
      <c r="O2731" s="2">
        <v>101437.25</v>
      </c>
      <c r="P2731" s="2">
        <v>39450.129999999997</v>
      </c>
      <c r="Q2731" s="2">
        <v>33987.81</v>
      </c>
      <c r="R2731" s="2">
        <v>13352.35</v>
      </c>
      <c r="S2731" s="2">
        <v>6495.18</v>
      </c>
      <c r="T2731" s="2">
        <v>439850.83</v>
      </c>
      <c r="U2731" s="5">
        <v>1</v>
      </c>
      <c r="V2731" s="6">
        <v>2</v>
      </c>
      <c r="W2731">
        <v>3</v>
      </c>
      <c r="X2731">
        <v>2</v>
      </c>
      <c r="Y2731">
        <v>3</v>
      </c>
      <c r="Z2731" s="5">
        <f t="shared" ca="1" si="126"/>
        <v>10627</v>
      </c>
      <c r="AA2731" s="4" t="str">
        <f t="shared" si="127"/>
        <v>Mid</v>
      </c>
      <c r="AB2731" s="2">
        <f t="shared" si="128"/>
        <v>0.05</v>
      </c>
      <c r="AC2731" s="2">
        <f>banking_clients[[#This Row],[Bank_Loans]] + banking_clients[[#This Row],[Business_Lending]] + banking_clients[[#This Row],[CreditCard_Balance]]</f>
        <v>541835.85000000009</v>
      </c>
      <c r="AD2731" s="2">
        <f>banking_clients[[#This Row],[Bank_Deposits]] + banking_clients[[#This Row],[Saving_Accounts]] + banking_clients[[#This Row],[ForeignCurrency_Account]] + banking_clients[[#This Row],[Checking_Accounts]]</f>
        <v>93285.47</v>
      </c>
    </row>
    <row r="2732" spans="1:30" x14ac:dyDescent="0.2">
      <c r="A2732" t="s">
        <v>8013</v>
      </c>
      <c r="B2732" t="s">
        <v>8014</v>
      </c>
      <c r="C2732" s="5">
        <v>31</v>
      </c>
      <c r="D2732">
        <v>43165</v>
      </c>
      <c r="E2732" s="3" t="s">
        <v>8015</v>
      </c>
      <c r="F2732" s="4" t="s">
        <v>58</v>
      </c>
      <c r="G2732" s="4" t="s">
        <v>49</v>
      </c>
      <c r="H2732" s="4" t="s">
        <v>2077</v>
      </c>
      <c r="I2732" s="4" t="s">
        <v>13</v>
      </c>
      <c r="J2732" s="4" t="s">
        <v>14</v>
      </c>
      <c r="K2732" s="2">
        <v>46550.39</v>
      </c>
      <c r="L2732" s="2">
        <v>9612.2199999999993</v>
      </c>
      <c r="M2732" s="5">
        <v>2</v>
      </c>
      <c r="N2732" s="2">
        <v>2451</v>
      </c>
      <c r="O2732" s="2">
        <v>349238.86</v>
      </c>
      <c r="P2732" s="2">
        <v>252327.87</v>
      </c>
      <c r="Q2732" s="2">
        <v>311204.37</v>
      </c>
      <c r="R2732" s="2">
        <v>133397.32999999999</v>
      </c>
      <c r="S2732" s="2">
        <v>7888.87</v>
      </c>
      <c r="T2732" s="2">
        <v>445175.9</v>
      </c>
      <c r="U2732" s="5">
        <v>0</v>
      </c>
      <c r="V2732" s="6">
        <v>1</v>
      </c>
      <c r="W2732">
        <v>3</v>
      </c>
      <c r="X2732">
        <v>2</v>
      </c>
      <c r="Y2732">
        <v>4</v>
      </c>
      <c r="Z2732" s="5">
        <f t="shared" ca="1" si="126"/>
        <v>4437</v>
      </c>
      <c r="AA2732" s="4" t="str">
        <f t="shared" si="127"/>
        <v>Low</v>
      </c>
      <c r="AB2732" s="2">
        <f t="shared" si="128"/>
        <v>0.05</v>
      </c>
      <c r="AC2732" s="2">
        <f>banking_clients[[#This Row],[Bank_Loans]] + banking_clients[[#This Row],[Business_Lending]] + banking_clients[[#This Row],[CreditCard_Balance]]</f>
        <v>796865.76</v>
      </c>
      <c r="AD2732" s="2">
        <f>banking_clients[[#This Row],[Bank_Deposits]] + banking_clients[[#This Row],[Saving_Accounts]] + banking_clients[[#This Row],[ForeignCurrency_Account]] + banking_clients[[#This Row],[Checking_Accounts]]</f>
        <v>704818.44</v>
      </c>
    </row>
    <row r="2733" spans="1:30" x14ac:dyDescent="0.2">
      <c r="A2733" t="s">
        <v>8016</v>
      </c>
      <c r="B2733" t="s">
        <v>8017</v>
      </c>
      <c r="C2733" s="5">
        <v>47</v>
      </c>
      <c r="D2733">
        <v>36627</v>
      </c>
      <c r="E2733" s="3" t="s">
        <v>8018</v>
      </c>
      <c r="F2733" s="4" t="s">
        <v>192</v>
      </c>
      <c r="G2733" s="4" t="s">
        <v>11</v>
      </c>
      <c r="H2733" s="4" t="s">
        <v>801</v>
      </c>
      <c r="I2733" s="4" t="s">
        <v>80</v>
      </c>
      <c r="J2733" s="4" t="s">
        <v>34</v>
      </c>
      <c r="K2733" s="2">
        <v>437883.8</v>
      </c>
      <c r="L2733" s="2">
        <v>22488.33</v>
      </c>
      <c r="M2733" s="5">
        <v>1</v>
      </c>
      <c r="N2733" s="2">
        <v>12970</v>
      </c>
      <c r="O2733" s="2">
        <v>806029.27</v>
      </c>
      <c r="P2733" s="2">
        <v>2785992.89</v>
      </c>
      <c r="Q2733" s="2">
        <v>1049270.05</v>
      </c>
      <c r="R2733" s="2">
        <v>949770.3</v>
      </c>
      <c r="S2733" s="2">
        <v>70184.960000000006</v>
      </c>
      <c r="T2733" s="2">
        <v>1103518.69</v>
      </c>
      <c r="U2733" s="5">
        <v>3</v>
      </c>
      <c r="V2733" s="6">
        <v>5</v>
      </c>
      <c r="W2733">
        <v>3</v>
      </c>
      <c r="X2733">
        <v>2</v>
      </c>
      <c r="Y2733">
        <v>8</v>
      </c>
      <c r="Z2733" s="5">
        <f t="shared" ca="1" si="126"/>
        <v>8169</v>
      </c>
      <c r="AA2733" s="4" t="str">
        <f t="shared" si="127"/>
        <v>High</v>
      </c>
      <c r="AB2733" s="2">
        <f t="shared" si="128"/>
        <v>0.01</v>
      </c>
      <c r="AC2733" s="2">
        <f>banking_clients[[#This Row],[Bank_Loans]] + banking_clients[[#This Row],[Business_Lending]] + banking_clients[[#This Row],[CreditCard_Balance]]</f>
        <v>1922517.96</v>
      </c>
      <c r="AD2733" s="2">
        <f>banking_clients[[#This Row],[Bank_Deposits]] + banking_clients[[#This Row],[Saving_Accounts]] + banking_clients[[#This Row],[ForeignCurrency_Account]] + banking_clients[[#This Row],[Checking_Accounts]]</f>
        <v>4855218.2</v>
      </c>
    </row>
    <row r="2734" spans="1:30" x14ac:dyDescent="0.2">
      <c r="A2734" t="s">
        <v>8019</v>
      </c>
      <c r="B2734" t="s">
        <v>8020</v>
      </c>
      <c r="C2734" s="5">
        <v>64</v>
      </c>
      <c r="D2734">
        <v>28973</v>
      </c>
      <c r="E2734" s="3" t="s">
        <v>2508</v>
      </c>
      <c r="F2734" s="4" t="s">
        <v>109</v>
      </c>
      <c r="G2734" s="4" t="s">
        <v>25</v>
      </c>
      <c r="H2734" s="4" t="s">
        <v>481</v>
      </c>
      <c r="I2734" s="4" t="s">
        <v>13</v>
      </c>
      <c r="J2734" s="4" t="s">
        <v>34</v>
      </c>
      <c r="K2734" s="2">
        <v>85048.46</v>
      </c>
      <c r="L2734" s="2">
        <v>13002.66</v>
      </c>
      <c r="M2734" s="5">
        <v>1</v>
      </c>
      <c r="N2734" s="2">
        <v>417.38</v>
      </c>
      <c r="O2734" s="2">
        <v>192796.81</v>
      </c>
      <c r="P2734" s="2">
        <v>199916.46</v>
      </c>
      <c r="Q2734" s="2">
        <v>135078.69</v>
      </c>
      <c r="R2734" s="2">
        <v>76994.850000000006</v>
      </c>
      <c r="S2734" s="2">
        <v>8554.24</v>
      </c>
      <c r="T2734" s="2">
        <v>480302.82</v>
      </c>
      <c r="U2734" s="5">
        <v>2</v>
      </c>
      <c r="V2734" s="6">
        <v>1</v>
      </c>
      <c r="W2734">
        <v>3</v>
      </c>
      <c r="X2734">
        <v>1</v>
      </c>
      <c r="Y2734">
        <v>9</v>
      </c>
      <c r="Z2734" s="5">
        <f t="shared" ca="1" si="126"/>
        <v>2176</v>
      </c>
      <c r="AA2734" s="4" t="str">
        <f t="shared" si="127"/>
        <v>Low</v>
      </c>
      <c r="AB2734" s="2">
        <f t="shared" si="128"/>
        <v>0.05</v>
      </c>
      <c r="AC2734" s="2">
        <f>banking_clients[[#This Row],[Bank_Loans]] + banking_clients[[#This Row],[Business_Lending]] + banking_clients[[#This Row],[CreditCard_Balance]]</f>
        <v>673517.01</v>
      </c>
      <c r="AD2734" s="2">
        <f>banking_clients[[#This Row],[Bank_Deposits]] + banking_clients[[#This Row],[Saving_Accounts]] + banking_clients[[#This Row],[ForeignCurrency_Account]] + banking_clients[[#This Row],[Checking_Accounts]]</f>
        <v>420544.24</v>
      </c>
    </row>
    <row r="2735" spans="1:30" x14ac:dyDescent="0.2">
      <c r="A2735" t="s">
        <v>8021</v>
      </c>
      <c r="B2735" t="s">
        <v>8022</v>
      </c>
      <c r="C2735" s="5">
        <v>37</v>
      </c>
      <c r="D2735">
        <v>11761</v>
      </c>
      <c r="E2735" s="3" t="s">
        <v>8023</v>
      </c>
      <c r="F2735" s="4" t="s">
        <v>284</v>
      </c>
      <c r="G2735" s="4" t="s">
        <v>11</v>
      </c>
      <c r="H2735" s="4" t="s">
        <v>119</v>
      </c>
      <c r="I2735" s="4" t="s">
        <v>13</v>
      </c>
      <c r="J2735" s="4" t="s">
        <v>27</v>
      </c>
      <c r="K2735" s="2">
        <v>245950.07999999999</v>
      </c>
      <c r="L2735" s="2">
        <v>31151.4</v>
      </c>
      <c r="M2735" s="5">
        <v>1</v>
      </c>
      <c r="N2735" s="2">
        <v>3690.04</v>
      </c>
      <c r="O2735" s="2">
        <v>294596.57</v>
      </c>
      <c r="P2735" s="2">
        <v>86517.21</v>
      </c>
      <c r="Q2735" s="2">
        <v>100250.11</v>
      </c>
      <c r="R2735" s="2">
        <v>27809.1</v>
      </c>
      <c r="S2735" s="2">
        <v>10175</v>
      </c>
      <c r="T2735" s="2">
        <v>524150.68</v>
      </c>
      <c r="U2735" s="5">
        <v>0</v>
      </c>
      <c r="V2735" s="6">
        <v>2</v>
      </c>
      <c r="W2735">
        <v>3</v>
      </c>
      <c r="X2735">
        <v>1</v>
      </c>
      <c r="Y2735">
        <v>10</v>
      </c>
      <c r="Z2735" s="5">
        <f t="shared" ca="1" si="126"/>
        <v>2671</v>
      </c>
      <c r="AA2735" s="4" t="str">
        <f t="shared" si="127"/>
        <v>Mid</v>
      </c>
      <c r="AB2735" s="2">
        <f t="shared" si="128"/>
        <v>0.05</v>
      </c>
      <c r="AC2735" s="2">
        <f>banking_clients[[#This Row],[Bank_Loans]] + banking_clients[[#This Row],[Business_Lending]] + banking_clients[[#This Row],[CreditCard_Balance]]</f>
        <v>822437.29</v>
      </c>
      <c r="AD2735" s="2">
        <f>banking_clients[[#This Row],[Bank_Deposits]] + banking_clients[[#This Row],[Saving_Accounts]] + banking_clients[[#This Row],[ForeignCurrency_Account]] + banking_clients[[#This Row],[Checking_Accounts]]</f>
        <v>224751.41999999998</v>
      </c>
    </row>
    <row r="2736" spans="1:30" x14ac:dyDescent="0.2">
      <c r="A2736" t="s">
        <v>8024</v>
      </c>
      <c r="B2736" t="s">
        <v>7324</v>
      </c>
      <c r="C2736" s="5">
        <v>78</v>
      </c>
      <c r="D2736">
        <v>29416</v>
      </c>
      <c r="E2736" s="3" t="s">
        <v>8025</v>
      </c>
      <c r="F2736" s="4" t="s">
        <v>248</v>
      </c>
      <c r="G2736" s="4" t="s">
        <v>11</v>
      </c>
      <c r="H2736" s="4" t="s">
        <v>404</v>
      </c>
      <c r="I2736" s="4" t="s">
        <v>33</v>
      </c>
      <c r="J2736" s="4" t="s">
        <v>14</v>
      </c>
      <c r="K2736" s="2">
        <v>287479.63</v>
      </c>
      <c r="L2736" s="2">
        <v>44967.51</v>
      </c>
      <c r="M2736" s="5">
        <v>1</v>
      </c>
      <c r="N2736" s="2">
        <v>607.07000000000005</v>
      </c>
      <c r="O2736" s="2">
        <v>143952.23000000001</v>
      </c>
      <c r="P2736" s="2">
        <v>1026866.94</v>
      </c>
      <c r="Q2736" s="2">
        <v>273831.18</v>
      </c>
      <c r="R2736" s="2">
        <v>482969.75</v>
      </c>
      <c r="S2736" s="2">
        <v>22363.24</v>
      </c>
      <c r="T2736" s="2">
        <v>1046379.6</v>
      </c>
      <c r="U2736" s="5">
        <v>1</v>
      </c>
      <c r="V2736" s="6">
        <v>2</v>
      </c>
      <c r="W2736">
        <v>3</v>
      </c>
      <c r="X2736">
        <v>1</v>
      </c>
      <c r="Y2736">
        <v>11</v>
      </c>
      <c r="Z2736" s="5">
        <f t="shared" ca="1" si="126"/>
        <v>9340</v>
      </c>
      <c r="AA2736" s="4" t="str">
        <f t="shared" si="127"/>
        <v>Mid</v>
      </c>
      <c r="AB2736" s="2">
        <f t="shared" si="128"/>
        <v>0.03</v>
      </c>
      <c r="AC2736" s="2">
        <f>banking_clients[[#This Row],[Bank_Loans]] + banking_clients[[#This Row],[Business_Lending]] + banking_clients[[#This Row],[CreditCard_Balance]]</f>
        <v>1190938.9000000001</v>
      </c>
      <c r="AD2736" s="2">
        <f>banking_clients[[#This Row],[Bank_Deposits]] + banking_clients[[#This Row],[Saving_Accounts]] + banking_clients[[#This Row],[ForeignCurrency_Account]] + banking_clients[[#This Row],[Checking_Accounts]]</f>
        <v>1806031.1099999999</v>
      </c>
    </row>
    <row r="2737" spans="1:30" x14ac:dyDescent="0.2">
      <c r="A2737" t="s">
        <v>8026</v>
      </c>
      <c r="B2737" t="s">
        <v>8027</v>
      </c>
      <c r="C2737" s="5">
        <v>50</v>
      </c>
      <c r="D2737">
        <v>21471</v>
      </c>
      <c r="E2737" s="3" t="s">
        <v>3186</v>
      </c>
      <c r="F2737" s="4" t="s">
        <v>177</v>
      </c>
      <c r="G2737" s="4" t="s">
        <v>25</v>
      </c>
      <c r="H2737" s="4" t="s">
        <v>280</v>
      </c>
      <c r="I2737" s="4" t="s">
        <v>13</v>
      </c>
      <c r="J2737" s="4" t="s">
        <v>14</v>
      </c>
      <c r="K2737" s="2">
        <v>333416.5</v>
      </c>
      <c r="L2737" s="2">
        <v>37405.71</v>
      </c>
      <c r="M2737" s="5">
        <v>2</v>
      </c>
      <c r="N2737" s="2">
        <v>1143.55</v>
      </c>
      <c r="O2737" s="2">
        <v>670224.59</v>
      </c>
      <c r="P2737" s="2">
        <v>385630.11</v>
      </c>
      <c r="Q2737" s="2">
        <v>322412.06</v>
      </c>
      <c r="R2737" s="2">
        <v>223033.29</v>
      </c>
      <c r="S2737" s="2">
        <v>15409.23</v>
      </c>
      <c r="T2737" s="2">
        <v>308617.43</v>
      </c>
      <c r="U2737" s="5">
        <v>3</v>
      </c>
      <c r="V2737" s="6">
        <v>3</v>
      </c>
      <c r="W2737">
        <v>4</v>
      </c>
      <c r="X2737">
        <v>2</v>
      </c>
      <c r="Y2737">
        <v>12</v>
      </c>
      <c r="Z2737" s="5">
        <f t="shared" ca="1" si="126"/>
        <v>7926</v>
      </c>
      <c r="AA2737" s="4" t="str">
        <f t="shared" si="127"/>
        <v>High</v>
      </c>
      <c r="AB2737" s="2">
        <f t="shared" si="128"/>
        <v>0.05</v>
      </c>
      <c r="AC2737" s="2">
        <f>banking_clients[[#This Row],[Bank_Loans]] + banking_clients[[#This Row],[Business_Lending]] + banking_clients[[#This Row],[CreditCard_Balance]]</f>
        <v>979985.57000000007</v>
      </c>
      <c r="AD2737" s="2">
        <f>banking_clients[[#This Row],[Bank_Deposits]] + banking_clients[[#This Row],[Saving_Accounts]] + banking_clients[[#This Row],[ForeignCurrency_Account]] + banking_clients[[#This Row],[Checking_Accounts]]</f>
        <v>946484.69</v>
      </c>
    </row>
    <row r="2738" spans="1:30" x14ac:dyDescent="0.2">
      <c r="A2738" t="s">
        <v>8028</v>
      </c>
      <c r="B2738" t="s">
        <v>8029</v>
      </c>
      <c r="C2738" s="5">
        <v>53</v>
      </c>
      <c r="D2738">
        <v>37647</v>
      </c>
      <c r="E2738" s="3" t="s">
        <v>4926</v>
      </c>
      <c r="F2738" s="4" t="s">
        <v>73</v>
      </c>
      <c r="G2738" s="4" t="s">
        <v>49</v>
      </c>
      <c r="H2738" s="4" t="s">
        <v>1049</v>
      </c>
      <c r="I2738" s="4" t="s">
        <v>13</v>
      </c>
      <c r="J2738" s="4" t="s">
        <v>14</v>
      </c>
      <c r="K2738" s="2">
        <v>471737.72</v>
      </c>
      <c r="L2738" s="2">
        <v>10652.46</v>
      </c>
      <c r="M2738" s="5">
        <v>2</v>
      </c>
      <c r="N2738" s="2">
        <v>3087.18</v>
      </c>
      <c r="O2738" s="2">
        <v>1851796.4</v>
      </c>
      <c r="P2738" s="2">
        <v>1301697.82</v>
      </c>
      <c r="Q2738" s="2">
        <v>667827.56999999995</v>
      </c>
      <c r="R2738" s="2">
        <v>306295.15999999997</v>
      </c>
      <c r="S2738" s="2">
        <v>86545.55</v>
      </c>
      <c r="T2738" s="2">
        <v>2077692.84</v>
      </c>
      <c r="U2738" s="5">
        <v>0</v>
      </c>
      <c r="V2738" s="6">
        <v>4</v>
      </c>
      <c r="W2738">
        <v>4</v>
      </c>
      <c r="X2738">
        <v>1</v>
      </c>
      <c r="Y2738">
        <v>13</v>
      </c>
      <c r="Z2738" s="5">
        <f t="shared" ca="1" si="126"/>
        <v>6930</v>
      </c>
      <c r="AA2738" s="4" t="str">
        <f t="shared" si="127"/>
        <v>High</v>
      </c>
      <c r="AB2738" s="2">
        <f t="shared" si="128"/>
        <v>0.05</v>
      </c>
      <c r="AC2738" s="2">
        <f>banking_clients[[#This Row],[Bank_Loans]] + banking_clients[[#This Row],[Business_Lending]] + banking_clients[[#This Row],[CreditCard_Balance]]</f>
        <v>3932576.4200000004</v>
      </c>
      <c r="AD2738" s="2">
        <f>banking_clients[[#This Row],[Bank_Deposits]] + banking_clients[[#This Row],[Saving_Accounts]] + banking_clients[[#This Row],[ForeignCurrency_Account]] + banking_clients[[#This Row],[Checking_Accounts]]</f>
        <v>2362366.1</v>
      </c>
    </row>
    <row r="2739" spans="1:30" x14ac:dyDescent="0.2">
      <c r="A2739" t="s">
        <v>8030</v>
      </c>
      <c r="B2739" t="s">
        <v>8031</v>
      </c>
      <c r="C2739" s="5">
        <v>25</v>
      </c>
      <c r="D2739">
        <v>20225</v>
      </c>
      <c r="E2739" s="3" t="s">
        <v>8032</v>
      </c>
      <c r="F2739" s="4" t="s">
        <v>131</v>
      </c>
      <c r="G2739" s="4" t="s">
        <v>19</v>
      </c>
      <c r="H2739" s="4" t="s">
        <v>239</v>
      </c>
      <c r="I2739" s="4" t="s">
        <v>13</v>
      </c>
      <c r="J2739" s="4" t="s">
        <v>14</v>
      </c>
      <c r="K2739" s="2">
        <v>98291.31</v>
      </c>
      <c r="L2739" s="2">
        <v>1761.3</v>
      </c>
      <c r="M2739" s="5">
        <v>1</v>
      </c>
      <c r="N2739" s="2">
        <v>2649.84</v>
      </c>
      <c r="O2739" s="2">
        <v>128914.72</v>
      </c>
      <c r="P2739" s="2">
        <v>637259.94999999995</v>
      </c>
      <c r="Q2739" s="2">
        <v>172373.59</v>
      </c>
      <c r="R2739" s="2">
        <v>227480.91</v>
      </c>
      <c r="S2739" s="2">
        <v>21819.82</v>
      </c>
      <c r="T2739" s="2">
        <v>610220.44999999995</v>
      </c>
      <c r="U2739" s="5">
        <v>0</v>
      </c>
      <c r="V2739" s="6">
        <v>1</v>
      </c>
      <c r="W2739">
        <v>1</v>
      </c>
      <c r="X2739">
        <v>2</v>
      </c>
      <c r="Y2739">
        <v>14</v>
      </c>
      <c r="Z2739" s="5">
        <f t="shared" ca="1" si="126"/>
        <v>3790</v>
      </c>
      <c r="AA2739" s="4" t="str">
        <f t="shared" si="127"/>
        <v>Low</v>
      </c>
      <c r="AB2739" s="2">
        <f t="shared" si="128"/>
        <v>0.05</v>
      </c>
      <c r="AC2739" s="2">
        <f>banking_clients[[#This Row],[Bank_Loans]] + banking_clients[[#This Row],[Business_Lending]] + banking_clients[[#This Row],[CreditCard_Balance]]</f>
        <v>741785.00999999989</v>
      </c>
      <c r="AD2739" s="2">
        <f>banking_clients[[#This Row],[Bank_Deposits]] + banking_clients[[#This Row],[Saving_Accounts]] + banking_clients[[#This Row],[ForeignCurrency_Account]] + banking_clients[[#This Row],[Checking_Accounts]]</f>
        <v>1058934.27</v>
      </c>
    </row>
    <row r="2740" spans="1:30" x14ac:dyDescent="0.2">
      <c r="A2740" t="s">
        <v>8033</v>
      </c>
      <c r="B2740" t="s">
        <v>8034</v>
      </c>
      <c r="C2740" s="5">
        <v>51</v>
      </c>
      <c r="D2740">
        <v>41519</v>
      </c>
      <c r="E2740" s="3" t="s">
        <v>8035</v>
      </c>
      <c r="F2740" s="4" t="s">
        <v>89</v>
      </c>
      <c r="G2740" s="4" t="s">
        <v>49</v>
      </c>
      <c r="H2740" s="4" t="s">
        <v>608</v>
      </c>
      <c r="I2740" s="4" t="s">
        <v>80</v>
      </c>
      <c r="J2740" s="4" t="s">
        <v>34</v>
      </c>
      <c r="K2740" s="2">
        <v>76876.5</v>
      </c>
      <c r="L2740" s="2">
        <v>7009.92</v>
      </c>
      <c r="M2740" s="5">
        <v>1</v>
      </c>
      <c r="N2740" s="2">
        <v>221.62</v>
      </c>
      <c r="O2740" s="2">
        <v>329447.09000000003</v>
      </c>
      <c r="P2740" s="2">
        <v>521113.4</v>
      </c>
      <c r="Q2740" s="2">
        <v>451631.62</v>
      </c>
      <c r="R2740" s="2">
        <v>108275.78</v>
      </c>
      <c r="S2740" s="2">
        <v>22084.16</v>
      </c>
      <c r="T2740" s="2">
        <v>606561.37</v>
      </c>
      <c r="U2740" s="5">
        <v>1</v>
      </c>
      <c r="V2740" s="6">
        <v>1</v>
      </c>
      <c r="W2740">
        <v>2</v>
      </c>
      <c r="X2740">
        <v>1</v>
      </c>
      <c r="Y2740">
        <v>15</v>
      </c>
      <c r="Z2740" s="5">
        <f t="shared" ca="1" si="126"/>
        <v>7257</v>
      </c>
      <c r="AA2740" s="4" t="str">
        <f t="shared" si="127"/>
        <v>Low</v>
      </c>
      <c r="AB2740" s="2">
        <f t="shared" si="128"/>
        <v>0.01</v>
      </c>
      <c r="AC2740" s="2">
        <f>banking_clients[[#This Row],[Bank_Loans]] + banking_clients[[#This Row],[Business_Lending]] + banking_clients[[#This Row],[CreditCard_Balance]]</f>
        <v>936230.08</v>
      </c>
      <c r="AD2740" s="2">
        <f>banking_clients[[#This Row],[Bank_Deposits]] + banking_clients[[#This Row],[Saving_Accounts]] + banking_clients[[#This Row],[ForeignCurrency_Account]] + banking_clients[[#This Row],[Checking_Accounts]]</f>
        <v>1103104.96</v>
      </c>
    </row>
    <row r="2741" spans="1:30" x14ac:dyDescent="0.2">
      <c r="A2741" t="s">
        <v>8036</v>
      </c>
      <c r="B2741" t="s">
        <v>8037</v>
      </c>
      <c r="C2741" s="5">
        <v>62</v>
      </c>
      <c r="D2741">
        <v>29954</v>
      </c>
      <c r="E2741" s="3" t="s">
        <v>8038</v>
      </c>
      <c r="F2741" s="4" t="s">
        <v>315</v>
      </c>
      <c r="G2741" s="4" t="s">
        <v>11</v>
      </c>
      <c r="H2741" s="4" t="s">
        <v>1707</v>
      </c>
      <c r="I2741" s="4" t="s">
        <v>80</v>
      </c>
      <c r="J2741" s="4" t="s">
        <v>14</v>
      </c>
      <c r="K2741" s="2">
        <v>136945.39000000001</v>
      </c>
      <c r="L2741" s="2">
        <v>2702.16</v>
      </c>
      <c r="M2741" s="5">
        <v>2</v>
      </c>
      <c r="N2741" s="2">
        <v>880.63</v>
      </c>
      <c r="O2741" s="2">
        <v>288959.82</v>
      </c>
      <c r="P2741" s="2">
        <v>1278524.3</v>
      </c>
      <c r="Q2741" s="2">
        <v>516489.95</v>
      </c>
      <c r="R2741" s="2">
        <v>402862.16</v>
      </c>
      <c r="S2741" s="2">
        <v>13357.88</v>
      </c>
      <c r="T2741" s="2">
        <v>1250406.93</v>
      </c>
      <c r="U2741" s="5">
        <v>0</v>
      </c>
      <c r="V2741" s="6">
        <v>2</v>
      </c>
      <c r="W2741">
        <v>4</v>
      </c>
      <c r="X2741">
        <v>1</v>
      </c>
      <c r="Y2741">
        <v>2</v>
      </c>
      <c r="Z2741" s="5">
        <f t="shared" ca="1" si="126"/>
        <v>3645</v>
      </c>
      <c r="AA2741" s="4" t="str">
        <f t="shared" si="127"/>
        <v>Mid</v>
      </c>
      <c r="AB2741" s="2">
        <f t="shared" si="128"/>
        <v>0.01</v>
      </c>
      <c r="AC2741" s="2">
        <f>banking_clients[[#This Row],[Bank_Loans]] + banking_clients[[#This Row],[Business_Lending]] + banking_clients[[#This Row],[CreditCard_Balance]]</f>
        <v>1540247.38</v>
      </c>
      <c r="AD2741" s="2">
        <f>banking_clients[[#This Row],[Bank_Deposits]] + banking_clients[[#This Row],[Saving_Accounts]] + banking_clients[[#This Row],[ForeignCurrency_Account]] + banking_clients[[#This Row],[Checking_Accounts]]</f>
        <v>2211234.29</v>
      </c>
    </row>
    <row r="2742" spans="1:30" x14ac:dyDescent="0.2">
      <c r="A2742" t="s">
        <v>8039</v>
      </c>
      <c r="B2742" t="s">
        <v>8040</v>
      </c>
      <c r="C2742" s="5">
        <v>60</v>
      </c>
      <c r="D2742">
        <v>17648</v>
      </c>
      <c r="E2742" s="3" t="s">
        <v>8041</v>
      </c>
      <c r="F2742" s="4" t="s">
        <v>158</v>
      </c>
      <c r="G2742" s="4" t="s">
        <v>49</v>
      </c>
      <c r="H2742" s="4" t="s">
        <v>1199</v>
      </c>
      <c r="I2742" s="4" t="s">
        <v>13</v>
      </c>
      <c r="J2742" s="4" t="s">
        <v>34</v>
      </c>
      <c r="K2742" s="2">
        <v>84410.51</v>
      </c>
      <c r="L2742" s="2">
        <v>14225.76</v>
      </c>
      <c r="M2742" s="5">
        <v>1</v>
      </c>
      <c r="N2742" s="2">
        <v>2768.07</v>
      </c>
      <c r="O2742" s="2">
        <v>39076.97</v>
      </c>
      <c r="P2742" s="2">
        <v>496487.76</v>
      </c>
      <c r="Q2742" s="2">
        <v>139637.18</v>
      </c>
      <c r="R2742" s="2">
        <v>339783.81</v>
      </c>
      <c r="S2742" s="2">
        <v>21135.11</v>
      </c>
      <c r="T2742" s="2">
        <v>86754.4</v>
      </c>
      <c r="U2742" s="5">
        <v>1</v>
      </c>
      <c r="V2742" s="6">
        <v>1</v>
      </c>
      <c r="W2742">
        <v>1</v>
      </c>
      <c r="X2742">
        <v>1</v>
      </c>
      <c r="Y2742">
        <v>3</v>
      </c>
      <c r="Z2742" s="5">
        <f t="shared" ca="1" si="126"/>
        <v>2179</v>
      </c>
      <c r="AA2742" s="4" t="str">
        <f t="shared" si="127"/>
        <v>Low</v>
      </c>
      <c r="AB2742" s="2">
        <f t="shared" si="128"/>
        <v>0.05</v>
      </c>
      <c r="AC2742" s="2">
        <f>banking_clients[[#This Row],[Bank_Loans]] + banking_clients[[#This Row],[Business_Lending]] + banking_clients[[#This Row],[CreditCard_Balance]]</f>
        <v>128599.44</v>
      </c>
      <c r="AD2742" s="2">
        <f>banking_clients[[#This Row],[Bank_Deposits]] + banking_clients[[#This Row],[Saving_Accounts]] + banking_clients[[#This Row],[ForeignCurrency_Account]] + banking_clients[[#This Row],[Checking_Accounts]]</f>
        <v>997043.8600000001</v>
      </c>
    </row>
    <row r="2743" spans="1:30" x14ac:dyDescent="0.2">
      <c r="A2743" t="s">
        <v>8042</v>
      </c>
      <c r="B2743" t="s">
        <v>8043</v>
      </c>
      <c r="C2743" s="5">
        <v>59</v>
      </c>
      <c r="D2743">
        <v>6946</v>
      </c>
      <c r="E2743" s="3" t="s">
        <v>8044</v>
      </c>
      <c r="F2743" s="4" t="s">
        <v>187</v>
      </c>
      <c r="G2743" s="4" t="s">
        <v>25</v>
      </c>
      <c r="H2743" s="4" t="s">
        <v>207</v>
      </c>
      <c r="I2743" s="4" t="s">
        <v>13</v>
      </c>
      <c r="J2743" s="4" t="s">
        <v>14</v>
      </c>
      <c r="K2743" s="2">
        <v>172838.3</v>
      </c>
      <c r="L2743" s="2">
        <v>30257.88</v>
      </c>
      <c r="M2743" s="5">
        <v>1</v>
      </c>
      <c r="N2743" s="2">
        <v>2214.0300000000002</v>
      </c>
      <c r="O2743" s="2">
        <v>148146.82</v>
      </c>
      <c r="P2743" s="2">
        <v>78331.55</v>
      </c>
      <c r="Q2743" s="2">
        <v>71578.83</v>
      </c>
      <c r="R2743" s="2">
        <v>78074.95</v>
      </c>
      <c r="S2743" s="2">
        <v>8087.8</v>
      </c>
      <c r="T2743" s="2">
        <v>200516.17</v>
      </c>
      <c r="U2743" s="5">
        <v>3</v>
      </c>
      <c r="V2743" s="6">
        <v>2</v>
      </c>
      <c r="W2743">
        <v>1</v>
      </c>
      <c r="X2743">
        <v>2</v>
      </c>
      <c r="Y2743">
        <v>4</v>
      </c>
      <c r="Z2743" s="5">
        <f t="shared" ca="1" si="126"/>
        <v>6987</v>
      </c>
      <c r="AA2743" s="4" t="str">
        <f t="shared" si="127"/>
        <v>Mid</v>
      </c>
      <c r="AB2743" s="2">
        <f t="shared" si="128"/>
        <v>0.05</v>
      </c>
      <c r="AC2743" s="2">
        <f>banking_clients[[#This Row],[Bank_Loans]] + banking_clients[[#This Row],[Business_Lending]] + banking_clients[[#This Row],[CreditCard_Balance]]</f>
        <v>350877.02</v>
      </c>
      <c r="AD2743" s="2">
        <f>banking_clients[[#This Row],[Bank_Deposits]] + banking_clients[[#This Row],[Saving_Accounts]] + banking_clients[[#This Row],[ForeignCurrency_Account]] + banking_clients[[#This Row],[Checking_Accounts]]</f>
        <v>236073.13</v>
      </c>
    </row>
    <row r="2744" spans="1:30" x14ac:dyDescent="0.2">
      <c r="A2744" t="s">
        <v>8045</v>
      </c>
      <c r="B2744" t="s">
        <v>8046</v>
      </c>
      <c r="C2744" s="5">
        <v>54</v>
      </c>
      <c r="D2744">
        <v>38245</v>
      </c>
      <c r="E2744" s="3" t="s">
        <v>8047</v>
      </c>
      <c r="F2744" s="4" t="s">
        <v>182</v>
      </c>
      <c r="G2744" s="4" t="s">
        <v>49</v>
      </c>
      <c r="H2744" s="4" t="s">
        <v>168</v>
      </c>
      <c r="I2744" s="4" t="s">
        <v>33</v>
      </c>
      <c r="J2744" s="4" t="s">
        <v>27</v>
      </c>
      <c r="K2744" s="2">
        <v>220066.39</v>
      </c>
      <c r="L2744" s="2">
        <v>10927.53</v>
      </c>
      <c r="M2744" s="5">
        <v>1</v>
      </c>
      <c r="N2744" s="2">
        <v>5578.1</v>
      </c>
      <c r="O2744" s="2">
        <v>734254.66</v>
      </c>
      <c r="P2744" s="2">
        <v>194915.48</v>
      </c>
      <c r="Q2744" s="2">
        <v>150296.26999999999</v>
      </c>
      <c r="R2744" s="2">
        <v>99759.15</v>
      </c>
      <c r="S2744" s="2">
        <v>3964.8</v>
      </c>
      <c r="T2744" s="2">
        <v>1280407.1499999999</v>
      </c>
      <c r="U2744" s="5">
        <v>0</v>
      </c>
      <c r="V2744" s="6">
        <v>2</v>
      </c>
      <c r="W2744">
        <v>1</v>
      </c>
      <c r="X2744">
        <v>1</v>
      </c>
      <c r="Y2744">
        <v>5</v>
      </c>
      <c r="Z2744" s="5">
        <f t="shared" ca="1" si="126"/>
        <v>5892</v>
      </c>
      <c r="AA2744" s="4" t="str">
        <f t="shared" si="127"/>
        <v>Mid</v>
      </c>
      <c r="AB2744" s="2">
        <f t="shared" si="128"/>
        <v>0.03</v>
      </c>
      <c r="AC2744" s="2">
        <f>banking_clients[[#This Row],[Bank_Loans]] + banking_clients[[#This Row],[Business_Lending]] + banking_clients[[#This Row],[CreditCard_Balance]]</f>
        <v>2020239.9100000001</v>
      </c>
      <c r="AD2744" s="2">
        <f>banking_clients[[#This Row],[Bank_Deposits]] + banking_clients[[#This Row],[Saving_Accounts]] + banking_clients[[#This Row],[ForeignCurrency_Account]] + banking_clients[[#This Row],[Checking_Accounts]]</f>
        <v>448935.69999999995</v>
      </c>
    </row>
    <row r="2745" spans="1:30" x14ac:dyDescent="0.2">
      <c r="A2745" t="s">
        <v>8048</v>
      </c>
      <c r="B2745" t="s">
        <v>8049</v>
      </c>
      <c r="C2745" s="5">
        <v>21</v>
      </c>
      <c r="D2745">
        <v>30800</v>
      </c>
      <c r="E2745" s="3" t="s">
        <v>8050</v>
      </c>
      <c r="F2745" s="4" t="s">
        <v>99</v>
      </c>
      <c r="G2745" s="4" t="s">
        <v>25</v>
      </c>
      <c r="H2745" s="4" t="s">
        <v>465</v>
      </c>
      <c r="I2745" s="4" t="s">
        <v>80</v>
      </c>
      <c r="J2745" s="4" t="s">
        <v>34</v>
      </c>
      <c r="K2745" s="2">
        <v>75290.16</v>
      </c>
      <c r="L2745" s="2">
        <v>7814.52</v>
      </c>
      <c r="M2745" s="5">
        <v>3</v>
      </c>
      <c r="N2745" s="2">
        <v>308.02</v>
      </c>
      <c r="O2745" s="2">
        <v>490077.18</v>
      </c>
      <c r="P2745" s="2">
        <v>0</v>
      </c>
      <c r="Q2745" s="2">
        <v>0</v>
      </c>
      <c r="R2745" s="2">
        <v>0</v>
      </c>
      <c r="S2745" s="2">
        <v>17807.3</v>
      </c>
      <c r="T2745" s="2">
        <v>147852.84</v>
      </c>
      <c r="U2745" s="5">
        <v>3</v>
      </c>
      <c r="V2745" s="6">
        <v>1</v>
      </c>
      <c r="W2745">
        <v>2</v>
      </c>
      <c r="X2745">
        <v>2</v>
      </c>
      <c r="Y2745">
        <v>6</v>
      </c>
      <c r="Z2745" s="5">
        <f t="shared" ca="1" si="126"/>
        <v>5363</v>
      </c>
      <c r="AA2745" s="4" t="str">
        <f t="shared" si="127"/>
        <v>Low</v>
      </c>
      <c r="AB2745" s="2">
        <f t="shared" si="128"/>
        <v>0.01</v>
      </c>
      <c r="AC2745" s="2">
        <f>banking_clients[[#This Row],[Bank_Loans]] + banking_clients[[#This Row],[Business_Lending]] + banking_clients[[#This Row],[CreditCard_Balance]]</f>
        <v>638238.04</v>
      </c>
      <c r="AD2745" s="2">
        <f>banking_clients[[#This Row],[Bank_Deposits]] + banking_clients[[#This Row],[Saving_Accounts]] + banking_clients[[#This Row],[ForeignCurrency_Account]] + banking_clients[[#This Row],[Checking_Accounts]]</f>
        <v>17807.3</v>
      </c>
    </row>
    <row r="2746" spans="1:30" x14ac:dyDescent="0.2">
      <c r="A2746" t="s">
        <v>8051</v>
      </c>
      <c r="B2746" t="s">
        <v>8052</v>
      </c>
      <c r="C2746" s="5">
        <v>73</v>
      </c>
      <c r="D2746">
        <v>18764</v>
      </c>
      <c r="E2746" s="3" t="s">
        <v>8053</v>
      </c>
      <c r="F2746" s="4" t="s">
        <v>144</v>
      </c>
      <c r="G2746" s="4" t="s">
        <v>25</v>
      </c>
      <c r="H2746" s="4" t="s">
        <v>123</v>
      </c>
      <c r="I2746" s="4" t="s">
        <v>13</v>
      </c>
      <c r="J2746" s="4" t="s">
        <v>14</v>
      </c>
      <c r="K2746" s="2">
        <v>73990.2</v>
      </c>
      <c r="L2746" s="2">
        <v>26321.46</v>
      </c>
      <c r="M2746" s="5">
        <v>1</v>
      </c>
      <c r="N2746" s="2">
        <v>2554.67</v>
      </c>
      <c r="O2746" s="2">
        <v>61514.11</v>
      </c>
      <c r="P2746" s="2">
        <v>96217.43</v>
      </c>
      <c r="Q2746" s="2">
        <v>98535.92</v>
      </c>
      <c r="R2746" s="2">
        <v>13215.41</v>
      </c>
      <c r="S2746" s="2">
        <v>2571.65</v>
      </c>
      <c r="T2746" s="2">
        <v>100259.73</v>
      </c>
      <c r="U2746" s="5">
        <v>0</v>
      </c>
      <c r="V2746" s="6">
        <v>1</v>
      </c>
      <c r="W2746">
        <v>2</v>
      </c>
      <c r="X2746">
        <v>1</v>
      </c>
      <c r="Y2746">
        <v>7</v>
      </c>
      <c r="Z2746" s="5">
        <f t="shared" ca="1" si="126"/>
        <v>6538</v>
      </c>
      <c r="AA2746" s="4" t="str">
        <f t="shared" si="127"/>
        <v>Low</v>
      </c>
      <c r="AB2746" s="2">
        <f t="shared" si="128"/>
        <v>0.05</v>
      </c>
      <c r="AC2746" s="2">
        <f>banking_clients[[#This Row],[Bank_Loans]] + banking_clients[[#This Row],[Business_Lending]] + banking_clients[[#This Row],[CreditCard_Balance]]</f>
        <v>164328.51</v>
      </c>
      <c r="AD2746" s="2">
        <f>banking_clients[[#This Row],[Bank_Deposits]] + banking_clients[[#This Row],[Saving_Accounts]] + banking_clients[[#This Row],[ForeignCurrency_Account]] + banking_clients[[#This Row],[Checking_Accounts]]</f>
        <v>210540.40999999997</v>
      </c>
    </row>
    <row r="2747" spans="1:30" x14ac:dyDescent="0.2">
      <c r="A2747" t="s">
        <v>8054</v>
      </c>
      <c r="B2747" t="s">
        <v>8055</v>
      </c>
      <c r="C2747" s="5">
        <v>20</v>
      </c>
      <c r="D2747">
        <v>3483</v>
      </c>
      <c r="E2747" s="3" t="s">
        <v>8056</v>
      </c>
      <c r="F2747" s="4" t="s">
        <v>315</v>
      </c>
      <c r="G2747" s="4" t="s">
        <v>19</v>
      </c>
      <c r="H2747" s="4" t="s">
        <v>154</v>
      </c>
      <c r="I2747" s="4" t="s">
        <v>13</v>
      </c>
      <c r="J2747" s="4" t="s">
        <v>27</v>
      </c>
      <c r="K2747" s="2">
        <v>65249.03</v>
      </c>
      <c r="L2747" s="2">
        <v>34583.1</v>
      </c>
      <c r="M2747" s="5">
        <v>2</v>
      </c>
      <c r="N2747" s="2">
        <v>2461.3200000000002</v>
      </c>
      <c r="O2747" s="2">
        <v>494176.65</v>
      </c>
      <c r="P2747" s="2">
        <v>1564149.28</v>
      </c>
      <c r="Q2747" s="2">
        <v>346422.32</v>
      </c>
      <c r="R2747" s="2">
        <v>759609.68</v>
      </c>
      <c r="S2747" s="2">
        <v>20684.48</v>
      </c>
      <c r="T2747" s="2">
        <v>784783.69</v>
      </c>
      <c r="U2747" s="5">
        <v>3</v>
      </c>
      <c r="V2747" s="6">
        <v>2</v>
      </c>
      <c r="W2747">
        <v>3</v>
      </c>
      <c r="X2747">
        <v>2</v>
      </c>
      <c r="Y2747">
        <v>8</v>
      </c>
      <c r="Z2747" s="5">
        <f t="shared" ca="1" si="126"/>
        <v>1833</v>
      </c>
      <c r="AA2747" s="4" t="str">
        <f t="shared" si="127"/>
        <v>Low</v>
      </c>
      <c r="AB2747" s="2">
        <f t="shared" si="128"/>
        <v>0.05</v>
      </c>
      <c r="AC2747" s="2">
        <f>banking_clients[[#This Row],[Bank_Loans]] + banking_clients[[#This Row],[Business_Lending]] + banking_clients[[#This Row],[CreditCard_Balance]]</f>
        <v>1281421.6599999999</v>
      </c>
      <c r="AD2747" s="2">
        <f>banking_clients[[#This Row],[Bank_Deposits]] + banking_clients[[#This Row],[Saving_Accounts]] + banking_clients[[#This Row],[ForeignCurrency_Account]] + banking_clients[[#This Row],[Checking_Accounts]]</f>
        <v>2690865.76</v>
      </c>
    </row>
    <row r="2748" spans="1:30" x14ac:dyDescent="0.2">
      <c r="A2748" t="s">
        <v>8057</v>
      </c>
      <c r="B2748" t="s">
        <v>8058</v>
      </c>
      <c r="C2748" s="5">
        <v>55</v>
      </c>
      <c r="D2748">
        <v>16456</v>
      </c>
      <c r="E2748" s="3" t="s">
        <v>8059</v>
      </c>
      <c r="F2748" s="4" t="s">
        <v>262</v>
      </c>
      <c r="G2748" s="4" t="s">
        <v>25</v>
      </c>
      <c r="H2748" s="4" t="s">
        <v>1703</v>
      </c>
      <c r="I2748" s="4" t="s">
        <v>33</v>
      </c>
      <c r="J2748" s="4" t="s">
        <v>34</v>
      </c>
      <c r="K2748" s="2">
        <v>242808.69</v>
      </c>
      <c r="L2748" s="2">
        <v>22946.34</v>
      </c>
      <c r="M2748" s="5">
        <v>2</v>
      </c>
      <c r="N2748" s="2">
        <v>11040.56</v>
      </c>
      <c r="O2748" s="2">
        <v>1462141.88</v>
      </c>
      <c r="P2748" s="2">
        <v>161117.14000000001</v>
      </c>
      <c r="Q2748" s="2">
        <v>42796.74</v>
      </c>
      <c r="R2748" s="2">
        <v>43199.53</v>
      </c>
      <c r="S2748" s="2">
        <v>102445.26</v>
      </c>
      <c r="T2748" s="2">
        <v>955582.64</v>
      </c>
      <c r="U2748" s="5">
        <v>1</v>
      </c>
      <c r="V2748" s="6">
        <v>5</v>
      </c>
      <c r="W2748">
        <v>3</v>
      </c>
      <c r="X2748">
        <v>2</v>
      </c>
      <c r="Y2748">
        <v>9</v>
      </c>
      <c r="Z2748" s="5">
        <f t="shared" ca="1" si="126"/>
        <v>2390</v>
      </c>
      <c r="AA2748" s="4" t="str">
        <f t="shared" si="127"/>
        <v>Mid</v>
      </c>
      <c r="AB2748" s="2">
        <f t="shared" si="128"/>
        <v>0.03</v>
      </c>
      <c r="AC2748" s="2">
        <f>banking_clients[[#This Row],[Bank_Loans]] + banking_clients[[#This Row],[Business_Lending]] + banking_clients[[#This Row],[CreditCard_Balance]]</f>
        <v>2428765.08</v>
      </c>
      <c r="AD2748" s="2">
        <f>banking_clients[[#This Row],[Bank_Deposits]] + banking_clients[[#This Row],[Saving_Accounts]] + banking_clients[[#This Row],[ForeignCurrency_Account]] + banking_clients[[#This Row],[Checking_Accounts]]</f>
        <v>349558.67</v>
      </c>
    </row>
    <row r="2749" spans="1:30" x14ac:dyDescent="0.2">
      <c r="A2749" t="s">
        <v>8060</v>
      </c>
      <c r="B2749" t="s">
        <v>8061</v>
      </c>
      <c r="C2749" s="5">
        <v>47</v>
      </c>
      <c r="D2749">
        <v>30065</v>
      </c>
      <c r="E2749" s="3" t="s">
        <v>8062</v>
      </c>
      <c r="F2749" s="4" t="s">
        <v>89</v>
      </c>
      <c r="G2749" s="4" t="s">
        <v>25</v>
      </c>
      <c r="H2749" s="4" t="s">
        <v>1272</v>
      </c>
      <c r="I2749" s="4" t="s">
        <v>33</v>
      </c>
      <c r="J2749" s="4" t="s">
        <v>34</v>
      </c>
      <c r="K2749" s="2">
        <v>28009.1</v>
      </c>
      <c r="L2749" s="2">
        <v>3422.79</v>
      </c>
      <c r="M2749" s="5">
        <v>1</v>
      </c>
      <c r="N2749" s="2">
        <v>2000.51</v>
      </c>
      <c r="O2749" s="2">
        <v>305036.67</v>
      </c>
      <c r="P2749" s="2">
        <v>336806.3</v>
      </c>
      <c r="Q2749" s="2">
        <v>242079.53</v>
      </c>
      <c r="R2749" s="2">
        <v>100059.54</v>
      </c>
      <c r="S2749" s="2">
        <v>11972.45</v>
      </c>
      <c r="T2749" s="2">
        <v>300771.78999999998</v>
      </c>
      <c r="U2749" s="5">
        <v>0</v>
      </c>
      <c r="V2749" s="6">
        <v>1</v>
      </c>
      <c r="W2749">
        <v>3</v>
      </c>
      <c r="X2749">
        <v>2</v>
      </c>
      <c r="Y2749">
        <v>10</v>
      </c>
      <c r="Z2749" s="5">
        <f t="shared" ca="1" si="126"/>
        <v>7921</v>
      </c>
      <c r="AA2749" s="4" t="str">
        <f t="shared" si="127"/>
        <v>Low</v>
      </c>
      <c r="AB2749" s="2">
        <f t="shared" si="128"/>
        <v>0.03</v>
      </c>
      <c r="AC2749" s="2">
        <f>banking_clients[[#This Row],[Bank_Loans]] + banking_clients[[#This Row],[Business_Lending]] + banking_clients[[#This Row],[CreditCard_Balance]]</f>
        <v>607808.97</v>
      </c>
      <c r="AD2749" s="2">
        <f>banking_clients[[#This Row],[Bank_Deposits]] + banking_clients[[#This Row],[Saving_Accounts]] + banking_clients[[#This Row],[ForeignCurrency_Account]] + banking_clients[[#This Row],[Checking_Accounts]]</f>
        <v>690917.82</v>
      </c>
    </row>
    <row r="2750" spans="1:30" x14ac:dyDescent="0.2">
      <c r="A2750" t="s">
        <v>8063</v>
      </c>
      <c r="B2750" t="s">
        <v>8064</v>
      </c>
      <c r="C2750" s="5">
        <v>66</v>
      </c>
      <c r="D2750">
        <v>13271</v>
      </c>
      <c r="E2750" s="3" t="s">
        <v>8065</v>
      </c>
      <c r="F2750" s="4" t="s">
        <v>315</v>
      </c>
      <c r="G2750" s="4" t="s">
        <v>49</v>
      </c>
      <c r="H2750" s="4" t="s">
        <v>223</v>
      </c>
      <c r="I2750" s="4" t="s">
        <v>13</v>
      </c>
      <c r="J2750" s="4" t="s">
        <v>14</v>
      </c>
      <c r="K2750" s="2">
        <v>193730.98</v>
      </c>
      <c r="L2750" s="2">
        <v>19243.32</v>
      </c>
      <c r="M2750" s="5">
        <v>1</v>
      </c>
      <c r="N2750" s="2">
        <v>4011.46</v>
      </c>
      <c r="O2750" s="2">
        <v>71875.73</v>
      </c>
      <c r="P2750" s="2">
        <v>681503.62</v>
      </c>
      <c r="Q2750" s="2">
        <v>212969.88</v>
      </c>
      <c r="R2750" s="2">
        <v>142689.82</v>
      </c>
      <c r="S2750" s="2">
        <v>50113.82</v>
      </c>
      <c r="T2750" s="2">
        <v>825636.96</v>
      </c>
      <c r="U2750" s="5">
        <v>2</v>
      </c>
      <c r="V2750" s="6">
        <v>2</v>
      </c>
      <c r="W2750">
        <v>3</v>
      </c>
      <c r="X2750">
        <v>1</v>
      </c>
      <c r="Y2750">
        <v>11</v>
      </c>
      <c r="Z2750" s="5">
        <f t="shared" ca="1" si="126"/>
        <v>1461</v>
      </c>
      <c r="AA2750" s="4" t="str">
        <f t="shared" si="127"/>
        <v>Mid</v>
      </c>
      <c r="AB2750" s="2">
        <f t="shared" si="128"/>
        <v>0.05</v>
      </c>
      <c r="AC2750" s="2">
        <f>banking_clients[[#This Row],[Bank_Loans]] + banking_clients[[#This Row],[Business_Lending]] + banking_clients[[#This Row],[CreditCard_Balance]]</f>
        <v>901524.14999999991</v>
      </c>
      <c r="AD2750" s="2">
        <f>banking_clients[[#This Row],[Bank_Deposits]] + banking_clients[[#This Row],[Saving_Accounts]] + banking_clients[[#This Row],[ForeignCurrency_Account]] + banking_clients[[#This Row],[Checking_Accounts]]</f>
        <v>1087277.1399999999</v>
      </c>
    </row>
    <row r="2751" spans="1:30" x14ac:dyDescent="0.2">
      <c r="A2751" t="s">
        <v>8066</v>
      </c>
      <c r="B2751" t="s">
        <v>8067</v>
      </c>
      <c r="C2751" s="5">
        <v>51</v>
      </c>
      <c r="D2751">
        <v>10528</v>
      </c>
      <c r="E2751" s="3" t="s">
        <v>8068</v>
      </c>
      <c r="F2751" s="4" t="s">
        <v>243</v>
      </c>
      <c r="G2751" s="4" t="s">
        <v>25</v>
      </c>
      <c r="H2751" s="4" t="s">
        <v>1740</v>
      </c>
      <c r="I2751" s="4" t="s">
        <v>13</v>
      </c>
      <c r="J2751" s="4" t="s">
        <v>34</v>
      </c>
      <c r="K2751" s="2">
        <v>31697.22</v>
      </c>
      <c r="L2751" s="2">
        <v>10588.25</v>
      </c>
      <c r="M2751" s="5">
        <v>1</v>
      </c>
      <c r="N2751" s="2">
        <v>4194.2</v>
      </c>
      <c r="O2751" s="2">
        <v>719621.41</v>
      </c>
      <c r="P2751" s="2">
        <v>215052.59</v>
      </c>
      <c r="Q2751" s="2">
        <v>112369.82</v>
      </c>
      <c r="R2751" s="2">
        <v>96018.08</v>
      </c>
      <c r="S2751" s="2">
        <v>35144.19</v>
      </c>
      <c r="T2751" s="2">
        <v>439788.62</v>
      </c>
      <c r="U2751" s="5">
        <v>0</v>
      </c>
      <c r="V2751" s="6">
        <v>1</v>
      </c>
      <c r="W2751">
        <v>3</v>
      </c>
      <c r="X2751">
        <v>2</v>
      </c>
      <c r="Y2751">
        <v>12</v>
      </c>
      <c r="Z2751" s="5">
        <f t="shared" ca="1" si="126"/>
        <v>2143</v>
      </c>
      <c r="AA2751" s="4" t="str">
        <f t="shared" si="127"/>
        <v>Low</v>
      </c>
      <c r="AB2751" s="2">
        <f t="shared" si="128"/>
        <v>0.05</v>
      </c>
      <c r="AC2751" s="2">
        <f>banking_clients[[#This Row],[Bank_Loans]] + banking_clients[[#This Row],[Business_Lending]] + banking_clients[[#This Row],[CreditCard_Balance]]</f>
        <v>1163604.23</v>
      </c>
      <c r="AD2751" s="2">
        <f>banking_clients[[#This Row],[Bank_Deposits]] + banking_clients[[#This Row],[Saving_Accounts]] + banking_clients[[#This Row],[ForeignCurrency_Account]] + banking_clients[[#This Row],[Checking_Accounts]]</f>
        <v>458584.68</v>
      </c>
    </row>
    <row r="2752" spans="1:30" x14ac:dyDescent="0.2">
      <c r="A2752" t="s">
        <v>8069</v>
      </c>
      <c r="B2752" t="s">
        <v>8070</v>
      </c>
      <c r="C2752" s="5">
        <v>84</v>
      </c>
      <c r="D2752">
        <v>34468</v>
      </c>
      <c r="E2752" s="3" t="s">
        <v>8071</v>
      </c>
      <c r="F2752" s="4" t="s">
        <v>94</v>
      </c>
      <c r="G2752" s="4" t="s">
        <v>25</v>
      </c>
      <c r="H2752" s="4" t="s">
        <v>626</v>
      </c>
      <c r="I2752" s="4" t="s">
        <v>13</v>
      </c>
      <c r="J2752" s="4" t="s">
        <v>14</v>
      </c>
      <c r="K2752" s="2">
        <v>168229.69</v>
      </c>
      <c r="L2752" s="2">
        <v>55000.5</v>
      </c>
      <c r="M2752" s="5">
        <v>1</v>
      </c>
      <c r="N2752" s="2">
        <v>5369.33</v>
      </c>
      <c r="O2752" s="2">
        <v>987210.9</v>
      </c>
      <c r="P2752" s="2">
        <v>1638584.71</v>
      </c>
      <c r="Q2752" s="2">
        <v>491575.41</v>
      </c>
      <c r="R2752" s="2">
        <v>730430.64</v>
      </c>
      <c r="S2752" s="2">
        <v>5526.3</v>
      </c>
      <c r="T2752" s="2">
        <v>2081371.5</v>
      </c>
      <c r="U2752" s="5">
        <v>1</v>
      </c>
      <c r="V2752" s="6">
        <v>3</v>
      </c>
      <c r="W2752">
        <v>3</v>
      </c>
      <c r="X2752">
        <v>1</v>
      </c>
      <c r="Y2752">
        <v>13</v>
      </c>
      <c r="Z2752" s="5">
        <f t="shared" ca="1" si="126"/>
        <v>3067</v>
      </c>
      <c r="AA2752" s="4" t="str">
        <f t="shared" si="127"/>
        <v>Mid</v>
      </c>
      <c r="AB2752" s="2">
        <f t="shared" si="128"/>
        <v>0.05</v>
      </c>
      <c r="AC2752" s="2">
        <f>banking_clients[[#This Row],[Bank_Loans]] + banking_clients[[#This Row],[Business_Lending]] + banking_clients[[#This Row],[CreditCard_Balance]]</f>
        <v>3073951.73</v>
      </c>
      <c r="AD2752" s="2">
        <f>banking_clients[[#This Row],[Bank_Deposits]] + banking_clients[[#This Row],[Saving_Accounts]] + banking_clients[[#This Row],[ForeignCurrency_Account]] + banking_clients[[#This Row],[Checking_Accounts]]</f>
        <v>2866117.06</v>
      </c>
    </row>
    <row r="2753" spans="1:30" x14ac:dyDescent="0.2">
      <c r="A2753" t="s">
        <v>8072</v>
      </c>
      <c r="B2753" t="s">
        <v>8073</v>
      </c>
      <c r="C2753" s="5">
        <v>18</v>
      </c>
      <c r="D2753">
        <v>42914</v>
      </c>
      <c r="E2753" s="3" t="s">
        <v>8074</v>
      </c>
      <c r="F2753" s="4" t="s">
        <v>464</v>
      </c>
      <c r="G2753" s="4" t="s">
        <v>25</v>
      </c>
      <c r="H2753" s="4" t="s">
        <v>2154</v>
      </c>
      <c r="I2753" s="4" t="s">
        <v>33</v>
      </c>
      <c r="J2753" s="4" t="s">
        <v>34</v>
      </c>
      <c r="K2753" s="2">
        <v>69206.320000000007</v>
      </c>
      <c r="L2753" s="2">
        <v>11412.24</v>
      </c>
      <c r="M2753" s="5">
        <v>1</v>
      </c>
      <c r="N2753" s="2">
        <v>2836.85</v>
      </c>
      <c r="O2753" s="2">
        <v>264579.84000000003</v>
      </c>
      <c r="P2753" s="2">
        <v>687309.24</v>
      </c>
      <c r="Q2753" s="2">
        <v>469661.31</v>
      </c>
      <c r="R2753" s="2">
        <v>70105.539999999994</v>
      </c>
      <c r="S2753" s="2">
        <v>596.4</v>
      </c>
      <c r="T2753" s="2">
        <v>449243.76</v>
      </c>
      <c r="U2753" s="5">
        <v>2</v>
      </c>
      <c r="V2753" s="6">
        <v>1</v>
      </c>
      <c r="W2753">
        <v>3</v>
      </c>
      <c r="X2753">
        <v>2</v>
      </c>
      <c r="Y2753">
        <v>14</v>
      </c>
      <c r="Z2753" s="5">
        <f t="shared" ca="1" si="126"/>
        <v>11008</v>
      </c>
      <c r="AA2753" s="4" t="str">
        <f t="shared" si="127"/>
        <v>Low</v>
      </c>
      <c r="AB2753" s="2">
        <f t="shared" si="128"/>
        <v>0.03</v>
      </c>
      <c r="AC2753" s="2">
        <f>banking_clients[[#This Row],[Bank_Loans]] + banking_clients[[#This Row],[Business_Lending]] + banking_clients[[#This Row],[CreditCard_Balance]]</f>
        <v>716660.45000000007</v>
      </c>
      <c r="AD2753" s="2">
        <f>banking_clients[[#This Row],[Bank_Deposits]] + banking_clients[[#This Row],[Saving_Accounts]] + banking_clients[[#This Row],[ForeignCurrency_Account]] + banking_clients[[#This Row],[Checking_Accounts]]</f>
        <v>1227672.49</v>
      </c>
    </row>
    <row r="2754" spans="1:30" x14ac:dyDescent="0.2">
      <c r="A2754" t="s">
        <v>8075</v>
      </c>
      <c r="B2754" t="s">
        <v>8076</v>
      </c>
      <c r="C2754" s="5">
        <v>65</v>
      </c>
      <c r="D2754">
        <v>1755</v>
      </c>
      <c r="E2754" s="3" t="s">
        <v>1431</v>
      </c>
      <c r="F2754" s="4" t="s">
        <v>192</v>
      </c>
      <c r="G2754" s="4" t="s">
        <v>11</v>
      </c>
      <c r="H2754" s="4" t="s">
        <v>442</v>
      </c>
      <c r="I2754" s="4" t="s">
        <v>33</v>
      </c>
      <c r="J2754" s="4" t="s">
        <v>34</v>
      </c>
      <c r="K2754" s="2">
        <v>341626.91</v>
      </c>
      <c r="L2754" s="2">
        <v>44359.14</v>
      </c>
      <c r="M2754" s="5">
        <v>1</v>
      </c>
      <c r="N2754" s="2">
        <v>7977.95</v>
      </c>
      <c r="O2754" s="2">
        <v>2348592.06</v>
      </c>
      <c r="P2754" s="2">
        <v>1338614.55</v>
      </c>
      <c r="Q2754" s="2">
        <v>607598.09</v>
      </c>
      <c r="R2754" s="2">
        <v>225570.79</v>
      </c>
      <c r="S2754" s="2">
        <v>28764.68</v>
      </c>
      <c r="T2754" s="2">
        <v>3336500.57</v>
      </c>
      <c r="U2754" s="5">
        <v>3</v>
      </c>
      <c r="V2754" s="6">
        <v>5</v>
      </c>
      <c r="W2754">
        <v>4</v>
      </c>
      <c r="X2754">
        <v>2</v>
      </c>
      <c r="Y2754">
        <v>15</v>
      </c>
      <c r="Z2754" s="5">
        <f t="shared" ref="Z2754:Z2817" ca="1" si="129">DATEDIF(E2754, TODAY(), "D")</f>
        <v>3091</v>
      </c>
      <c r="AA2754" s="4" t="str">
        <f t="shared" ref="AA2754:AA2817" si="130">IF(K2754&lt;100000, "Low", IF(K2754&lt;=300000, "Mid", "High"))</f>
        <v>High</v>
      </c>
      <c r="AB2754" s="2">
        <f t="shared" ref="AB2754:AB2817" si="131">IF(I2754="High", 0.05, IF(I2754="Mid", 0.03, 0.01))</f>
        <v>0.03</v>
      </c>
      <c r="AC2754" s="2">
        <f>banking_clients[[#This Row],[Bank_Loans]] + banking_clients[[#This Row],[Business_Lending]] + banking_clients[[#This Row],[CreditCard_Balance]]</f>
        <v>5693070.5800000001</v>
      </c>
      <c r="AD2754" s="2">
        <f>banking_clients[[#This Row],[Bank_Deposits]] + banking_clients[[#This Row],[Saving_Accounts]] + banking_clients[[#This Row],[ForeignCurrency_Account]] + banking_clients[[#This Row],[Checking_Accounts]]</f>
        <v>2200548.11</v>
      </c>
    </row>
    <row r="2755" spans="1:30" x14ac:dyDescent="0.2">
      <c r="A2755" t="s">
        <v>8077</v>
      </c>
      <c r="B2755" t="s">
        <v>8078</v>
      </c>
      <c r="C2755" s="5">
        <v>65</v>
      </c>
      <c r="D2755">
        <v>18192</v>
      </c>
      <c r="E2755" s="3" t="s">
        <v>8079</v>
      </c>
      <c r="F2755" s="4" t="s">
        <v>310</v>
      </c>
      <c r="G2755" s="4" t="s">
        <v>49</v>
      </c>
      <c r="H2755" s="4" t="s">
        <v>359</v>
      </c>
      <c r="I2755" s="4" t="s">
        <v>80</v>
      </c>
      <c r="J2755" s="4" t="s">
        <v>27</v>
      </c>
      <c r="K2755" s="2">
        <v>346235.31</v>
      </c>
      <c r="L2755" s="2">
        <v>26283.46</v>
      </c>
      <c r="M2755" s="5">
        <v>3</v>
      </c>
      <c r="N2755" s="2">
        <v>10135.91</v>
      </c>
      <c r="O2755" s="2">
        <v>2092196.45</v>
      </c>
      <c r="P2755" s="2">
        <v>482897.73</v>
      </c>
      <c r="Q2755" s="2">
        <v>159899.91</v>
      </c>
      <c r="R2755" s="2">
        <v>83147.95</v>
      </c>
      <c r="S2755" s="2">
        <v>89851.22</v>
      </c>
      <c r="T2755" s="2">
        <v>2314479.35</v>
      </c>
      <c r="U2755" s="5">
        <v>1</v>
      </c>
      <c r="V2755" s="6">
        <v>3</v>
      </c>
      <c r="W2755">
        <v>4</v>
      </c>
      <c r="X2755">
        <v>2</v>
      </c>
      <c r="Y2755">
        <v>16</v>
      </c>
      <c r="Z2755" s="5">
        <f t="shared" ca="1" si="129"/>
        <v>4704</v>
      </c>
      <c r="AA2755" s="4" t="str">
        <f t="shared" si="130"/>
        <v>High</v>
      </c>
      <c r="AB2755" s="2">
        <f t="shared" si="131"/>
        <v>0.01</v>
      </c>
      <c r="AC2755" s="2">
        <f>banking_clients[[#This Row],[Bank_Loans]] + banking_clients[[#This Row],[Business_Lending]] + banking_clients[[#This Row],[CreditCard_Balance]]</f>
        <v>4416811.71</v>
      </c>
      <c r="AD2755" s="2">
        <f>banking_clients[[#This Row],[Bank_Deposits]] + banking_clients[[#This Row],[Saving_Accounts]] + banking_clients[[#This Row],[ForeignCurrency_Account]] + banking_clients[[#This Row],[Checking_Accounts]]</f>
        <v>815796.80999999994</v>
      </c>
    </row>
    <row r="2756" spans="1:30" x14ac:dyDescent="0.2">
      <c r="A2756" t="s">
        <v>8080</v>
      </c>
      <c r="B2756" t="s">
        <v>8081</v>
      </c>
      <c r="C2756" s="5">
        <v>36</v>
      </c>
      <c r="D2756">
        <v>16229</v>
      </c>
      <c r="E2756" s="3" t="s">
        <v>8082</v>
      </c>
      <c r="F2756" s="4" t="s">
        <v>262</v>
      </c>
      <c r="G2756" s="4" t="s">
        <v>11</v>
      </c>
      <c r="H2756" s="4" t="s">
        <v>752</v>
      </c>
      <c r="I2756" s="4" t="s">
        <v>33</v>
      </c>
      <c r="J2756" s="4" t="s">
        <v>14</v>
      </c>
      <c r="K2756" s="2">
        <v>87521.39</v>
      </c>
      <c r="L2756" s="2">
        <v>14406.84</v>
      </c>
      <c r="M2756" s="5">
        <v>2</v>
      </c>
      <c r="N2756" s="2">
        <v>1151.95</v>
      </c>
      <c r="O2756" s="2">
        <v>197807.72</v>
      </c>
      <c r="P2756" s="2">
        <v>0</v>
      </c>
      <c r="Q2756" s="2">
        <v>0</v>
      </c>
      <c r="R2756" s="2">
        <v>0</v>
      </c>
      <c r="S2756" s="2">
        <v>10225.98</v>
      </c>
      <c r="T2756" s="2">
        <v>281898.17</v>
      </c>
      <c r="U2756" s="5">
        <v>0</v>
      </c>
      <c r="V2756" s="6">
        <v>1</v>
      </c>
      <c r="W2756">
        <v>1</v>
      </c>
      <c r="X2756">
        <v>2</v>
      </c>
      <c r="Y2756">
        <v>17</v>
      </c>
      <c r="Z2756" s="5">
        <f t="shared" ca="1" si="129"/>
        <v>9498</v>
      </c>
      <c r="AA2756" s="4" t="str">
        <f t="shared" si="130"/>
        <v>Low</v>
      </c>
      <c r="AB2756" s="2">
        <f t="shared" si="131"/>
        <v>0.03</v>
      </c>
      <c r="AC2756" s="2">
        <f>banking_clients[[#This Row],[Bank_Loans]] + banking_clients[[#This Row],[Business_Lending]] + banking_clients[[#This Row],[CreditCard_Balance]]</f>
        <v>480857.84</v>
      </c>
      <c r="AD2756" s="2">
        <f>banking_clients[[#This Row],[Bank_Deposits]] + banking_clients[[#This Row],[Saving_Accounts]] + banking_clients[[#This Row],[ForeignCurrency_Account]] + banking_clients[[#This Row],[Checking_Accounts]]</f>
        <v>10225.98</v>
      </c>
    </row>
    <row r="2757" spans="1:30" x14ac:dyDescent="0.2">
      <c r="A2757" t="s">
        <v>8083</v>
      </c>
      <c r="B2757" t="s">
        <v>8084</v>
      </c>
      <c r="C2757" s="5">
        <v>66</v>
      </c>
      <c r="D2757">
        <v>7472</v>
      </c>
      <c r="E2757" s="3" t="s">
        <v>8085</v>
      </c>
      <c r="F2757" s="4" t="s">
        <v>295</v>
      </c>
      <c r="G2757" s="4" t="s">
        <v>49</v>
      </c>
      <c r="H2757" s="4" t="s">
        <v>219</v>
      </c>
      <c r="I2757" s="4" t="s">
        <v>13</v>
      </c>
      <c r="J2757" s="4" t="s">
        <v>27</v>
      </c>
      <c r="K2757" s="2">
        <v>87223.65</v>
      </c>
      <c r="L2757" s="2">
        <v>28271.26</v>
      </c>
      <c r="M2757" s="5">
        <v>1</v>
      </c>
      <c r="N2757" s="2">
        <v>948.36</v>
      </c>
      <c r="O2757" s="2">
        <v>1280884.95</v>
      </c>
      <c r="P2757" s="2">
        <v>778015.33</v>
      </c>
      <c r="Q2757" s="2">
        <v>386431.46</v>
      </c>
      <c r="R2757" s="2">
        <v>87591.13</v>
      </c>
      <c r="S2757" s="2">
        <v>436.16</v>
      </c>
      <c r="T2757" s="2">
        <v>874975.19</v>
      </c>
      <c r="U2757" s="5">
        <v>0</v>
      </c>
      <c r="V2757" s="6">
        <v>2</v>
      </c>
      <c r="W2757">
        <v>2</v>
      </c>
      <c r="X2757">
        <v>2</v>
      </c>
      <c r="Y2757">
        <v>18</v>
      </c>
      <c r="Z2757" s="5">
        <f t="shared" ca="1" si="129"/>
        <v>6773</v>
      </c>
      <c r="AA2757" s="4" t="str">
        <f t="shared" si="130"/>
        <v>Low</v>
      </c>
      <c r="AB2757" s="2">
        <f t="shared" si="131"/>
        <v>0.05</v>
      </c>
      <c r="AC2757" s="2">
        <f>banking_clients[[#This Row],[Bank_Loans]] + banking_clients[[#This Row],[Business_Lending]] + banking_clients[[#This Row],[CreditCard_Balance]]</f>
        <v>2156808.4999999995</v>
      </c>
      <c r="AD2757" s="2">
        <f>banking_clients[[#This Row],[Bank_Deposits]] + banking_clients[[#This Row],[Saving_Accounts]] + banking_clients[[#This Row],[ForeignCurrency_Account]] + banking_clients[[#This Row],[Checking_Accounts]]</f>
        <v>1252474.08</v>
      </c>
    </row>
    <row r="2758" spans="1:30" x14ac:dyDescent="0.2">
      <c r="A2758" t="s">
        <v>8086</v>
      </c>
      <c r="B2758" t="s">
        <v>8087</v>
      </c>
      <c r="C2758" s="5">
        <v>20</v>
      </c>
      <c r="D2758">
        <v>42444</v>
      </c>
      <c r="E2758" s="3" t="s">
        <v>8088</v>
      </c>
      <c r="F2758" s="4" t="s">
        <v>44</v>
      </c>
      <c r="G2758" s="4" t="s">
        <v>25</v>
      </c>
      <c r="H2758" s="4" t="s">
        <v>823</v>
      </c>
      <c r="I2758" s="4" t="s">
        <v>33</v>
      </c>
      <c r="J2758" s="4" t="s">
        <v>34</v>
      </c>
      <c r="K2758" s="2">
        <v>20835.63</v>
      </c>
      <c r="L2758" s="2">
        <v>17758.98</v>
      </c>
      <c r="M2758" s="5">
        <v>1</v>
      </c>
      <c r="N2758" s="2">
        <v>3220.07</v>
      </c>
      <c r="O2758" s="2">
        <v>369469.71</v>
      </c>
      <c r="P2758" s="2">
        <v>439865.44</v>
      </c>
      <c r="Q2758" s="2">
        <v>142402.48000000001</v>
      </c>
      <c r="R2758" s="2">
        <v>203635.55</v>
      </c>
      <c r="S2758" s="2">
        <v>85.94</v>
      </c>
      <c r="T2758" s="2">
        <v>696209.65</v>
      </c>
      <c r="U2758" s="5">
        <v>0</v>
      </c>
      <c r="V2758" s="6">
        <v>1</v>
      </c>
      <c r="W2758">
        <v>3</v>
      </c>
      <c r="X2758">
        <v>1</v>
      </c>
      <c r="Y2758">
        <v>19</v>
      </c>
      <c r="Z2758" s="5">
        <f t="shared" ca="1" si="129"/>
        <v>8051</v>
      </c>
      <c r="AA2758" s="4" t="str">
        <f t="shared" si="130"/>
        <v>Low</v>
      </c>
      <c r="AB2758" s="2">
        <f t="shared" si="131"/>
        <v>0.03</v>
      </c>
      <c r="AC2758" s="2">
        <f>banking_clients[[#This Row],[Bank_Loans]] + banking_clients[[#This Row],[Business_Lending]] + banking_clients[[#This Row],[CreditCard_Balance]]</f>
        <v>1068899.4300000002</v>
      </c>
      <c r="AD2758" s="2">
        <f>banking_clients[[#This Row],[Bank_Deposits]] + banking_clients[[#This Row],[Saving_Accounts]] + banking_clients[[#This Row],[ForeignCurrency_Account]] + banking_clients[[#This Row],[Checking_Accounts]]</f>
        <v>785989.40999999992</v>
      </c>
    </row>
    <row r="2759" spans="1:30" x14ac:dyDescent="0.2">
      <c r="A2759" t="s">
        <v>8089</v>
      </c>
      <c r="B2759" t="s">
        <v>8090</v>
      </c>
      <c r="C2759" s="5">
        <v>55</v>
      </c>
      <c r="D2759">
        <v>17141</v>
      </c>
      <c r="E2759" s="3" t="s">
        <v>8091</v>
      </c>
      <c r="F2759" s="4" t="s">
        <v>24</v>
      </c>
      <c r="G2759" s="4" t="s">
        <v>11</v>
      </c>
      <c r="H2759" s="4" t="s">
        <v>173</v>
      </c>
      <c r="I2759" s="4" t="s">
        <v>13</v>
      </c>
      <c r="J2759" s="4" t="s">
        <v>34</v>
      </c>
      <c r="K2759" s="2">
        <v>88044.479999999996</v>
      </c>
      <c r="L2759" s="2">
        <v>32454</v>
      </c>
      <c r="M2759" s="5">
        <v>1</v>
      </c>
      <c r="N2759" s="2">
        <v>797.94</v>
      </c>
      <c r="O2759" s="2">
        <v>1378713.96</v>
      </c>
      <c r="P2759" s="2">
        <v>1800941.06</v>
      </c>
      <c r="Q2759" s="2">
        <v>914323.92</v>
      </c>
      <c r="R2759" s="2">
        <v>343841.21</v>
      </c>
      <c r="S2759" s="2">
        <v>37149.839999999997</v>
      </c>
      <c r="T2759" s="2">
        <v>1556729.46</v>
      </c>
      <c r="U2759" s="5">
        <v>2</v>
      </c>
      <c r="V2759" s="6">
        <v>2</v>
      </c>
      <c r="W2759">
        <v>4</v>
      </c>
      <c r="X2759">
        <v>2</v>
      </c>
      <c r="Y2759">
        <v>20</v>
      </c>
      <c r="Z2759" s="5">
        <f t="shared" ca="1" si="129"/>
        <v>10557</v>
      </c>
      <c r="AA2759" s="4" t="str">
        <f t="shared" si="130"/>
        <v>Low</v>
      </c>
      <c r="AB2759" s="2">
        <f t="shared" si="131"/>
        <v>0.05</v>
      </c>
      <c r="AC2759" s="2">
        <f>banking_clients[[#This Row],[Bank_Loans]] + banking_clients[[#This Row],[Business_Lending]] + banking_clients[[#This Row],[CreditCard_Balance]]</f>
        <v>2936241.36</v>
      </c>
      <c r="AD2759" s="2">
        <f>banking_clients[[#This Row],[Bank_Deposits]] + banking_clients[[#This Row],[Saving_Accounts]] + banking_clients[[#This Row],[ForeignCurrency_Account]] + banking_clients[[#This Row],[Checking_Accounts]]</f>
        <v>3096256.03</v>
      </c>
    </row>
    <row r="2760" spans="1:30" x14ac:dyDescent="0.2">
      <c r="A2760" t="s">
        <v>8092</v>
      </c>
      <c r="B2760" t="s">
        <v>8093</v>
      </c>
      <c r="C2760" s="5">
        <v>54</v>
      </c>
      <c r="D2760">
        <v>40298</v>
      </c>
      <c r="E2760" s="3" t="s">
        <v>8094</v>
      </c>
      <c r="F2760" s="4" t="s">
        <v>131</v>
      </c>
      <c r="G2760" s="4" t="s">
        <v>11</v>
      </c>
      <c r="H2760" s="4" t="s">
        <v>322</v>
      </c>
      <c r="I2760" s="4" t="s">
        <v>13</v>
      </c>
      <c r="J2760" s="4" t="s">
        <v>40</v>
      </c>
      <c r="K2760" s="2">
        <v>216752.38</v>
      </c>
      <c r="L2760" s="2">
        <v>16555.86</v>
      </c>
      <c r="M2760" s="5">
        <v>1</v>
      </c>
      <c r="N2760" s="2">
        <v>42.6</v>
      </c>
      <c r="O2760" s="2">
        <v>48703.85</v>
      </c>
      <c r="P2760" s="2">
        <v>188233.4</v>
      </c>
      <c r="Q2760" s="2">
        <v>61662.67</v>
      </c>
      <c r="R2760" s="2">
        <v>83504.23</v>
      </c>
      <c r="S2760" s="2">
        <v>19594.419999999998</v>
      </c>
      <c r="T2760" s="2">
        <v>902074.88</v>
      </c>
      <c r="U2760" s="5">
        <v>3</v>
      </c>
      <c r="V2760" s="6">
        <v>2</v>
      </c>
      <c r="W2760">
        <v>1</v>
      </c>
      <c r="X2760">
        <v>2</v>
      </c>
      <c r="Y2760">
        <v>22</v>
      </c>
      <c r="Z2760" s="5">
        <f t="shared" ca="1" si="129"/>
        <v>5883</v>
      </c>
      <c r="AA2760" s="4" t="str">
        <f t="shared" si="130"/>
        <v>Mid</v>
      </c>
      <c r="AB2760" s="2">
        <f t="shared" si="131"/>
        <v>0.05</v>
      </c>
      <c r="AC2760" s="2">
        <f>banking_clients[[#This Row],[Bank_Loans]] + banking_clients[[#This Row],[Business_Lending]] + banking_clients[[#This Row],[CreditCard_Balance]]</f>
        <v>950821.33</v>
      </c>
      <c r="AD2760" s="2">
        <f>banking_clients[[#This Row],[Bank_Deposits]] + banking_clients[[#This Row],[Saving_Accounts]] + banking_clients[[#This Row],[ForeignCurrency_Account]] + banking_clients[[#This Row],[Checking_Accounts]]</f>
        <v>352994.72</v>
      </c>
    </row>
    <row r="2761" spans="1:30" x14ac:dyDescent="0.2">
      <c r="A2761" t="s">
        <v>8095</v>
      </c>
      <c r="B2761" t="s">
        <v>8096</v>
      </c>
      <c r="C2761" s="5">
        <v>73</v>
      </c>
      <c r="D2761">
        <v>5219</v>
      </c>
      <c r="E2761" s="3" t="s">
        <v>8097</v>
      </c>
      <c r="F2761" s="4" t="s">
        <v>68</v>
      </c>
      <c r="G2761" s="4" t="s">
        <v>25</v>
      </c>
      <c r="H2761" s="4" t="s">
        <v>843</v>
      </c>
      <c r="I2761" s="4" t="s">
        <v>13</v>
      </c>
      <c r="J2761" s="4" t="s">
        <v>27</v>
      </c>
      <c r="K2761" s="2">
        <v>85439.62</v>
      </c>
      <c r="L2761" s="2">
        <v>4171.3</v>
      </c>
      <c r="M2761" s="5">
        <v>1</v>
      </c>
      <c r="N2761" s="2">
        <v>232.05</v>
      </c>
      <c r="O2761" s="2">
        <v>577537.80000000005</v>
      </c>
      <c r="P2761" s="2">
        <v>289254.18</v>
      </c>
      <c r="Q2761" s="2">
        <v>474376.85</v>
      </c>
      <c r="R2761" s="2">
        <v>101007.56</v>
      </c>
      <c r="S2761" s="2">
        <v>12560.8</v>
      </c>
      <c r="T2761" s="2">
        <v>623384.65</v>
      </c>
      <c r="U2761" s="5">
        <v>1</v>
      </c>
      <c r="V2761" s="6">
        <v>2</v>
      </c>
      <c r="W2761">
        <v>1</v>
      </c>
      <c r="X2761">
        <v>1</v>
      </c>
      <c r="Y2761">
        <v>1</v>
      </c>
      <c r="Z2761" s="5">
        <f t="shared" ca="1" si="129"/>
        <v>2473</v>
      </c>
      <c r="AA2761" s="4" t="str">
        <f t="shared" si="130"/>
        <v>Low</v>
      </c>
      <c r="AB2761" s="2">
        <f t="shared" si="131"/>
        <v>0.05</v>
      </c>
      <c r="AC2761" s="2">
        <f>banking_clients[[#This Row],[Bank_Loans]] + banking_clients[[#This Row],[Business_Lending]] + banking_clients[[#This Row],[CreditCard_Balance]]</f>
        <v>1201154.5000000002</v>
      </c>
      <c r="AD2761" s="2">
        <f>banking_clients[[#This Row],[Bank_Deposits]] + banking_clients[[#This Row],[Saving_Accounts]] + banking_clients[[#This Row],[ForeignCurrency_Account]] + banking_clients[[#This Row],[Checking_Accounts]]</f>
        <v>877199.3899999999</v>
      </c>
    </row>
    <row r="2762" spans="1:30" x14ac:dyDescent="0.2">
      <c r="A2762" t="s">
        <v>8098</v>
      </c>
      <c r="B2762" t="s">
        <v>8099</v>
      </c>
      <c r="C2762" s="5">
        <v>69</v>
      </c>
      <c r="D2762">
        <v>42635</v>
      </c>
      <c r="E2762" s="3" t="s">
        <v>8100</v>
      </c>
      <c r="F2762" s="4" t="s">
        <v>99</v>
      </c>
      <c r="G2762" s="4" t="s">
        <v>25</v>
      </c>
      <c r="H2762" s="4" t="s">
        <v>350</v>
      </c>
      <c r="I2762" s="4" t="s">
        <v>13</v>
      </c>
      <c r="J2762" s="4" t="s">
        <v>34</v>
      </c>
      <c r="K2762" s="2">
        <v>353717.03</v>
      </c>
      <c r="L2762" s="2">
        <v>31925.19</v>
      </c>
      <c r="M2762" s="5">
        <v>1</v>
      </c>
      <c r="N2762" s="2">
        <v>1137.47</v>
      </c>
      <c r="O2762" s="2">
        <v>790745.24</v>
      </c>
      <c r="P2762" s="2">
        <v>408104.61</v>
      </c>
      <c r="Q2762" s="2">
        <v>222914.28</v>
      </c>
      <c r="R2762" s="2">
        <v>90023.08</v>
      </c>
      <c r="S2762" s="2">
        <v>59105.19</v>
      </c>
      <c r="T2762" s="2">
        <v>1978040.82</v>
      </c>
      <c r="U2762" s="5">
        <v>2</v>
      </c>
      <c r="V2762" s="6">
        <v>4</v>
      </c>
      <c r="W2762">
        <v>2</v>
      </c>
      <c r="X2762">
        <v>2</v>
      </c>
      <c r="Y2762">
        <v>2</v>
      </c>
      <c r="Z2762" s="5">
        <f t="shared" ca="1" si="129"/>
        <v>9615</v>
      </c>
      <c r="AA2762" s="4" t="str">
        <f t="shared" si="130"/>
        <v>High</v>
      </c>
      <c r="AB2762" s="2">
        <f t="shared" si="131"/>
        <v>0.05</v>
      </c>
      <c r="AC2762" s="2">
        <f>banking_clients[[#This Row],[Bank_Loans]] + banking_clients[[#This Row],[Business_Lending]] + banking_clients[[#This Row],[CreditCard_Balance]]</f>
        <v>2769923.5300000003</v>
      </c>
      <c r="AD2762" s="2">
        <f>banking_clients[[#This Row],[Bank_Deposits]] + banking_clients[[#This Row],[Saving_Accounts]] + banking_clients[[#This Row],[ForeignCurrency_Account]] + banking_clients[[#This Row],[Checking_Accounts]]</f>
        <v>780147.16</v>
      </c>
    </row>
    <row r="2763" spans="1:30" x14ac:dyDescent="0.2">
      <c r="A2763" t="s">
        <v>8101</v>
      </c>
      <c r="B2763" t="s">
        <v>8102</v>
      </c>
      <c r="C2763" s="5">
        <v>40</v>
      </c>
      <c r="D2763">
        <v>33558</v>
      </c>
      <c r="E2763" s="3" t="s">
        <v>8103</v>
      </c>
      <c r="F2763" s="4" t="s">
        <v>567</v>
      </c>
      <c r="G2763" s="4" t="s">
        <v>49</v>
      </c>
      <c r="H2763" s="4" t="s">
        <v>498</v>
      </c>
      <c r="I2763" s="4" t="s">
        <v>33</v>
      </c>
      <c r="J2763" s="4" t="s">
        <v>34</v>
      </c>
      <c r="K2763" s="2">
        <v>464731.12</v>
      </c>
      <c r="L2763" s="2">
        <v>52498.9</v>
      </c>
      <c r="M2763" s="5">
        <v>3</v>
      </c>
      <c r="N2763" s="2">
        <v>201.13</v>
      </c>
      <c r="O2763" s="2">
        <v>2252516.1800000002</v>
      </c>
      <c r="P2763" s="2">
        <v>3170634.08</v>
      </c>
      <c r="Q2763" s="2">
        <v>1163903.6499999999</v>
      </c>
      <c r="R2763" s="2">
        <v>497267.8</v>
      </c>
      <c r="S2763" s="2">
        <v>82766.64</v>
      </c>
      <c r="T2763" s="2">
        <v>3825961.94</v>
      </c>
      <c r="U2763" s="5">
        <v>0</v>
      </c>
      <c r="V2763" s="6">
        <v>5</v>
      </c>
      <c r="W2763">
        <v>2</v>
      </c>
      <c r="X2763">
        <v>1</v>
      </c>
      <c r="Y2763">
        <v>3</v>
      </c>
      <c r="Z2763" s="5">
        <f t="shared" ca="1" si="129"/>
        <v>10552</v>
      </c>
      <c r="AA2763" s="4" t="str">
        <f t="shared" si="130"/>
        <v>High</v>
      </c>
      <c r="AB2763" s="2">
        <f t="shared" si="131"/>
        <v>0.03</v>
      </c>
      <c r="AC2763" s="2">
        <f>banking_clients[[#This Row],[Bank_Loans]] + banking_clients[[#This Row],[Business_Lending]] + banking_clients[[#This Row],[CreditCard_Balance]]</f>
        <v>6078679.25</v>
      </c>
      <c r="AD2763" s="2">
        <f>banking_clients[[#This Row],[Bank_Deposits]] + banking_clients[[#This Row],[Saving_Accounts]] + banking_clients[[#This Row],[ForeignCurrency_Account]] + banking_clients[[#This Row],[Checking_Accounts]]</f>
        <v>4914572.17</v>
      </c>
    </row>
    <row r="2764" spans="1:30" x14ac:dyDescent="0.2">
      <c r="A2764" t="s">
        <v>8104</v>
      </c>
      <c r="B2764" t="s">
        <v>4259</v>
      </c>
      <c r="C2764" s="5">
        <v>32</v>
      </c>
      <c r="D2764">
        <v>8786</v>
      </c>
      <c r="E2764" s="3" t="s">
        <v>8105</v>
      </c>
      <c r="F2764" s="4" t="s">
        <v>647</v>
      </c>
      <c r="G2764" s="4" t="s">
        <v>49</v>
      </c>
      <c r="H2764" s="4" t="s">
        <v>1354</v>
      </c>
      <c r="I2764" s="4" t="s">
        <v>33</v>
      </c>
      <c r="J2764" s="4" t="s">
        <v>34</v>
      </c>
      <c r="K2764" s="2">
        <v>103645.13</v>
      </c>
      <c r="L2764" s="2">
        <v>12807.68</v>
      </c>
      <c r="M2764" s="5">
        <v>3</v>
      </c>
      <c r="N2764" s="2">
        <v>315.52</v>
      </c>
      <c r="O2764" s="2">
        <v>75436.92</v>
      </c>
      <c r="P2764" s="2">
        <v>195183.26</v>
      </c>
      <c r="Q2764" s="2">
        <v>203794.28</v>
      </c>
      <c r="R2764" s="2">
        <v>99887.9</v>
      </c>
      <c r="S2764" s="2">
        <v>13910.95</v>
      </c>
      <c r="T2764" s="2">
        <v>166460.95000000001</v>
      </c>
      <c r="U2764" s="5">
        <v>0</v>
      </c>
      <c r="V2764" s="6">
        <v>1</v>
      </c>
      <c r="W2764">
        <v>3</v>
      </c>
      <c r="X2764">
        <v>1</v>
      </c>
      <c r="Y2764">
        <v>4</v>
      </c>
      <c r="Z2764" s="5">
        <f t="shared" ca="1" si="129"/>
        <v>1656</v>
      </c>
      <c r="AA2764" s="4" t="str">
        <f t="shared" si="130"/>
        <v>Mid</v>
      </c>
      <c r="AB2764" s="2">
        <f t="shared" si="131"/>
        <v>0.03</v>
      </c>
      <c r="AC2764" s="2">
        <f>banking_clients[[#This Row],[Bank_Loans]] + banking_clients[[#This Row],[Business_Lending]] + banking_clients[[#This Row],[CreditCard_Balance]]</f>
        <v>242213.38999999998</v>
      </c>
      <c r="AD2764" s="2">
        <f>banking_clients[[#This Row],[Bank_Deposits]] + banking_clients[[#This Row],[Saving_Accounts]] + banking_clients[[#This Row],[ForeignCurrency_Account]] + banking_clients[[#This Row],[Checking_Accounts]]</f>
        <v>512776.39</v>
      </c>
    </row>
    <row r="2765" spans="1:30" x14ac:dyDescent="0.2">
      <c r="A2765" t="s">
        <v>8106</v>
      </c>
      <c r="B2765" t="s">
        <v>8107</v>
      </c>
      <c r="C2765" s="5">
        <v>77</v>
      </c>
      <c r="D2765">
        <v>30391</v>
      </c>
      <c r="E2765" s="3" t="s">
        <v>8108</v>
      </c>
      <c r="F2765" s="4" t="s">
        <v>177</v>
      </c>
      <c r="G2765" s="4" t="s">
        <v>114</v>
      </c>
      <c r="H2765" s="4" t="s">
        <v>299</v>
      </c>
      <c r="I2765" s="4" t="s">
        <v>13</v>
      </c>
      <c r="J2765" s="4" t="s">
        <v>14</v>
      </c>
      <c r="K2765" s="2">
        <v>347361.13</v>
      </c>
      <c r="L2765" s="2">
        <v>40479.120000000003</v>
      </c>
      <c r="M2765" s="5">
        <v>1</v>
      </c>
      <c r="N2765" s="2">
        <v>1948.72</v>
      </c>
      <c r="O2765" s="2">
        <v>118671.54</v>
      </c>
      <c r="P2765" s="2">
        <v>431263.66</v>
      </c>
      <c r="Q2765" s="2">
        <v>499357.92</v>
      </c>
      <c r="R2765" s="2">
        <v>177499.04</v>
      </c>
      <c r="S2765" s="2">
        <v>17560.509999999998</v>
      </c>
      <c r="T2765" s="2">
        <v>944809.75</v>
      </c>
      <c r="U2765" s="5">
        <v>0</v>
      </c>
      <c r="V2765" s="6">
        <v>4</v>
      </c>
      <c r="W2765">
        <v>3</v>
      </c>
      <c r="X2765">
        <v>1</v>
      </c>
      <c r="Y2765">
        <v>8</v>
      </c>
      <c r="Z2765" s="5">
        <f t="shared" ca="1" si="129"/>
        <v>7229</v>
      </c>
      <c r="AA2765" s="4" t="str">
        <f t="shared" si="130"/>
        <v>High</v>
      </c>
      <c r="AB2765" s="2">
        <f t="shared" si="131"/>
        <v>0.05</v>
      </c>
      <c r="AC2765" s="2">
        <f>banking_clients[[#This Row],[Bank_Loans]] + banking_clients[[#This Row],[Business_Lending]] + banking_clients[[#This Row],[CreditCard_Balance]]</f>
        <v>1065430.01</v>
      </c>
      <c r="AD2765" s="2">
        <f>banking_clients[[#This Row],[Bank_Deposits]] + banking_clients[[#This Row],[Saving_Accounts]] + banking_clients[[#This Row],[ForeignCurrency_Account]] + banking_clients[[#This Row],[Checking_Accounts]]</f>
        <v>1125681.1299999999</v>
      </c>
    </row>
    <row r="2766" spans="1:30" x14ac:dyDescent="0.2">
      <c r="A2766" t="s">
        <v>8109</v>
      </c>
      <c r="B2766" t="s">
        <v>8110</v>
      </c>
      <c r="C2766" s="5">
        <v>51</v>
      </c>
      <c r="D2766">
        <v>12576</v>
      </c>
      <c r="E2766" s="3" t="s">
        <v>8111</v>
      </c>
      <c r="F2766" s="4" t="s">
        <v>354</v>
      </c>
      <c r="G2766" s="4" t="s">
        <v>49</v>
      </c>
      <c r="H2766" s="4" t="s">
        <v>408</v>
      </c>
      <c r="I2766" s="4" t="s">
        <v>80</v>
      </c>
      <c r="J2766" s="4" t="s">
        <v>34</v>
      </c>
      <c r="K2766" s="2">
        <v>87143.84</v>
      </c>
      <c r="L2766" s="2">
        <v>19565.650000000001</v>
      </c>
      <c r="M2766" s="5">
        <v>2</v>
      </c>
      <c r="N2766" s="2">
        <v>1164.74</v>
      </c>
      <c r="O2766" s="2">
        <v>399335.51</v>
      </c>
      <c r="P2766" s="2">
        <v>476989.04</v>
      </c>
      <c r="Q2766" s="2">
        <v>303538.48</v>
      </c>
      <c r="R2766" s="2">
        <v>149745.65</v>
      </c>
      <c r="S2766" s="2">
        <v>48907.29</v>
      </c>
      <c r="T2766" s="2">
        <v>415459.69</v>
      </c>
      <c r="U2766" s="5">
        <v>3</v>
      </c>
      <c r="V2766" s="6">
        <v>2</v>
      </c>
      <c r="W2766">
        <v>3</v>
      </c>
      <c r="X2766">
        <v>2</v>
      </c>
      <c r="Y2766">
        <v>9</v>
      </c>
      <c r="Z2766" s="5">
        <f t="shared" ca="1" si="129"/>
        <v>11009</v>
      </c>
      <c r="AA2766" s="4" t="str">
        <f t="shared" si="130"/>
        <v>Low</v>
      </c>
      <c r="AB2766" s="2">
        <f t="shared" si="131"/>
        <v>0.01</v>
      </c>
      <c r="AC2766" s="2">
        <f>banking_clients[[#This Row],[Bank_Loans]] + banking_clients[[#This Row],[Business_Lending]] + banking_clients[[#This Row],[CreditCard_Balance]]</f>
        <v>815959.94</v>
      </c>
      <c r="AD2766" s="2">
        <f>banking_clients[[#This Row],[Bank_Deposits]] + banking_clients[[#This Row],[Saving_Accounts]] + banking_clients[[#This Row],[ForeignCurrency_Account]] + banking_clients[[#This Row],[Checking_Accounts]]</f>
        <v>979180.46</v>
      </c>
    </row>
    <row r="2767" spans="1:30" x14ac:dyDescent="0.2">
      <c r="A2767" t="s">
        <v>8112</v>
      </c>
      <c r="B2767" t="s">
        <v>8113</v>
      </c>
      <c r="C2767" s="5">
        <v>60</v>
      </c>
      <c r="D2767">
        <v>41581</v>
      </c>
      <c r="E2767" s="3" t="s">
        <v>8114</v>
      </c>
      <c r="F2767" s="4" t="s">
        <v>187</v>
      </c>
      <c r="G2767" s="4" t="s">
        <v>11</v>
      </c>
      <c r="H2767" s="4" t="s">
        <v>1297</v>
      </c>
      <c r="I2767" s="4" t="s">
        <v>13</v>
      </c>
      <c r="J2767" s="4" t="s">
        <v>14</v>
      </c>
      <c r="K2767" s="2">
        <v>35192.71</v>
      </c>
      <c r="L2767" s="2">
        <v>13999.46</v>
      </c>
      <c r="M2767" s="5">
        <v>3</v>
      </c>
      <c r="N2767" s="2">
        <v>3474.81</v>
      </c>
      <c r="O2767" s="2">
        <v>265143.34999999998</v>
      </c>
      <c r="P2767" s="2">
        <v>862058.45</v>
      </c>
      <c r="Q2767" s="2">
        <v>298404.84999999998</v>
      </c>
      <c r="R2767" s="2">
        <v>434013.28</v>
      </c>
      <c r="S2767" s="2">
        <v>22859.4</v>
      </c>
      <c r="T2767" s="2">
        <v>406651.8</v>
      </c>
      <c r="U2767" s="5">
        <v>2</v>
      </c>
      <c r="V2767" s="6">
        <v>1</v>
      </c>
      <c r="W2767">
        <v>3</v>
      </c>
      <c r="X2767">
        <v>1</v>
      </c>
      <c r="Y2767">
        <v>10</v>
      </c>
      <c r="Z2767" s="5">
        <f t="shared" ca="1" si="129"/>
        <v>6796</v>
      </c>
      <c r="AA2767" s="4" t="str">
        <f t="shared" si="130"/>
        <v>Low</v>
      </c>
      <c r="AB2767" s="2">
        <f t="shared" si="131"/>
        <v>0.05</v>
      </c>
      <c r="AC2767" s="2">
        <f>banking_clients[[#This Row],[Bank_Loans]] + banking_clients[[#This Row],[Business_Lending]] + banking_clients[[#This Row],[CreditCard_Balance]]</f>
        <v>675269.96</v>
      </c>
      <c r="AD2767" s="2">
        <f>banking_clients[[#This Row],[Bank_Deposits]] + banking_clients[[#This Row],[Saving_Accounts]] + banking_clients[[#This Row],[ForeignCurrency_Account]] + banking_clients[[#This Row],[Checking_Accounts]]</f>
        <v>1617335.98</v>
      </c>
    </row>
    <row r="2768" spans="1:30" x14ac:dyDescent="0.2">
      <c r="A2768" t="s">
        <v>8115</v>
      </c>
      <c r="B2768" t="s">
        <v>8116</v>
      </c>
      <c r="C2768" s="5">
        <v>25</v>
      </c>
      <c r="D2768">
        <v>25175</v>
      </c>
      <c r="E2768" s="3" t="s">
        <v>8117</v>
      </c>
      <c r="F2768" s="4" t="s">
        <v>109</v>
      </c>
      <c r="G2768" s="4" t="s">
        <v>114</v>
      </c>
      <c r="H2768" s="4" t="s">
        <v>369</v>
      </c>
      <c r="I2768" s="4" t="s">
        <v>33</v>
      </c>
      <c r="J2768" s="4" t="s">
        <v>14</v>
      </c>
      <c r="K2768" s="2">
        <v>291604.58</v>
      </c>
      <c r="L2768" s="2">
        <v>72974.080000000002</v>
      </c>
      <c r="M2768" s="5">
        <v>1</v>
      </c>
      <c r="N2768" s="2">
        <v>3032.63</v>
      </c>
      <c r="O2768" s="2">
        <v>1882435.78</v>
      </c>
      <c r="P2768" s="2">
        <v>94983.71</v>
      </c>
      <c r="Q2768" s="2">
        <v>44992.28</v>
      </c>
      <c r="R2768" s="2">
        <v>29128.34</v>
      </c>
      <c r="S2768" s="2">
        <v>67470.080000000002</v>
      </c>
      <c r="T2768" s="2">
        <v>1139808.4099999999</v>
      </c>
      <c r="U2768" s="5">
        <v>2</v>
      </c>
      <c r="V2768" s="6">
        <v>5</v>
      </c>
      <c r="W2768">
        <v>3</v>
      </c>
      <c r="X2768">
        <v>1</v>
      </c>
      <c r="Y2768">
        <v>11</v>
      </c>
      <c r="Z2768" s="5">
        <f t="shared" ca="1" si="129"/>
        <v>8662</v>
      </c>
      <c r="AA2768" s="4" t="str">
        <f t="shared" si="130"/>
        <v>Mid</v>
      </c>
      <c r="AB2768" s="2">
        <f t="shared" si="131"/>
        <v>0.03</v>
      </c>
      <c r="AC2768" s="2">
        <f>banking_clients[[#This Row],[Bank_Loans]] + banking_clients[[#This Row],[Business_Lending]] + banking_clients[[#This Row],[CreditCard_Balance]]</f>
        <v>3025276.82</v>
      </c>
      <c r="AD2768" s="2">
        <f>banking_clients[[#This Row],[Bank_Deposits]] + banking_clients[[#This Row],[Saving_Accounts]] + banking_clients[[#This Row],[ForeignCurrency_Account]] + banking_clients[[#This Row],[Checking_Accounts]]</f>
        <v>236574.41</v>
      </c>
    </row>
    <row r="2769" spans="1:30" x14ac:dyDescent="0.2">
      <c r="A2769" t="s">
        <v>8118</v>
      </c>
      <c r="B2769" t="s">
        <v>8119</v>
      </c>
      <c r="C2769" s="5">
        <v>51</v>
      </c>
      <c r="D2769">
        <v>10084</v>
      </c>
      <c r="E2769" s="3" t="s">
        <v>8120</v>
      </c>
      <c r="F2769" s="4" t="s">
        <v>18</v>
      </c>
      <c r="G2769" s="4" t="s">
        <v>114</v>
      </c>
      <c r="H2769" s="4" t="s">
        <v>258</v>
      </c>
      <c r="I2769" s="4" t="s">
        <v>13</v>
      </c>
      <c r="J2769" s="4" t="s">
        <v>14</v>
      </c>
      <c r="K2769" s="2">
        <v>452587.98</v>
      </c>
      <c r="L2769" s="2">
        <v>46947.1</v>
      </c>
      <c r="M2769" s="5">
        <v>1</v>
      </c>
      <c r="N2769" s="2">
        <v>8298.25</v>
      </c>
      <c r="O2769" s="2">
        <v>1511425.06</v>
      </c>
      <c r="P2769" s="2">
        <v>936493.67</v>
      </c>
      <c r="Q2769" s="2">
        <v>442025.01</v>
      </c>
      <c r="R2769" s="2">
        <v>211947.25</v>
      </c>
      <c r="S2769" s="2">
        <v>44945.69</v>
      </c>
      <c r="T2769" s="2">
        <v>2893659.63</v>
      </c>
      <c r="U2769" s="5">
        <v>3</v>
      </c>
      <c r="V2769" s="6">
        <v>5</v>
      </c>
      <c r="W2769">
        <v>3</v>
      </c>
      <c r="X2769">
        <v>2</v>
      </c>
      <c r="Y2769">
        <v>13</v>
      </c>
      <c r="Z2769" s="5">
        <f t="shared" ca="1" si="129"/>
        <v>2996</v>
      </c>
      <c r="AA2769" s="4" t="str">
        <f t="shared" si="130"/>
        <v>High</v>
      </c>
      <c r="AB2769" s="2">
        <f t="shared" si="131"/>
        <v>0.05</v>
      </c>
      <c r="AC2769" s="2">
        <f>banking_clients[[#This Row],[Bank_Loans]] + banking_clients[[#This Row],[Business_Lending]] + banking_clients[[#This Row],[CreditCard_Balance]]</f>
        <v>4413382.9399999995</v>
      </c>
      <c r="AD2769" s="2">
        <f>banking_clients[[#This Row],[Bank_Deposits]] + banking_clients[[#This Row],[Saving_Accounts]] + banking_clients[[#This Row],[ForeignCurrency_Account]] + banking_clients[[#This Row],[Checking_Accounts]]</f>
        <v>1635411.6199999999</v>
      </c>
    </row>
    <row r="2770" spans="1:30" x14ac:dyDescent="0.2">
      <c r="A2770" t="s">
        <v>8121</v>
      </c>
      <c r="B2770" t="s">
        <v>8122</v>
      </c>
      <c r="C2770" s="5">
        <v>50</v>
      </c>
      <c r="D2770">
        <v>30093</v>
      </c>
      <c r="E2770" s="3" t="s">
        <v>8123</v>
      </c>
      <c r="F2770" s="4" t="s">
        <v>310</v>
      </c>
      <c r="G2770" s="4" t="s">
        <v>25</v>
      </c>
      <c r="H2770" s="4" t="s">
        <v>1403</v>
      </c>
      <c r="I2770" s="4" t="s">
        <v>33</v>
      </c>
      <c r="J2770" s="4" t="s">
        <v>34</v>
      </c>
      <c r="K2770" s="2">
        <v>84560.85</v>
      </c>
      <c r="L2770" s="2">
        <v>41988.42</v>
      </c>
      <c r="M2770" s="5">
        <v>3</v>
      </c>
      <c r="N2770" s="2">
        <v>5094.57</v>
      </c>
      <c r="O2770" s="2">
        <v>750123.76</v>
      </c>
      <c r="P2770" s="2">
        <v>628956.63</v>
      </c>
      <c r="Q2770" s="2">
        <v>647187.26</v>
      </c>
      <c r="R2770" s="2">
        <v>309282.59000000003</v>
      </c>
      <c r="S2770" s="2">
        <v>10685.34</v>
      </c>
      <c r="T2770" s="2">
        <v>725223.24</v>
      </c>
      <c r="U2770" s="5">
        <v>2</v>
      </c>
      <c r="V2770" s="6">
        <v>4</v>
      </c>
      <c r="W2770">
        <v>4</v>
      </c>
      <c r="X2770">
        <v>2</v>
      </c>
      <c r="Y2770">
        <v>14</v>
      </c>
      <c r="Z2770" s="5">
        <f t="shared" ca="1" si="129"/>
        <v>5488</v>
      </c>
      <c r="AA2770" s="4" t="str">
        <f t="shared" si="130"/>
        <v>Low</v>
      </c>
      <c r="AB2770" s="2">
        <f t="shared" si="131"/>
        <v>0.03</v>
      </c>
      <c r="AC2770" s="2">
        <f>banking_clients[[#This Row],[Bank_Loans]] + banking_clients[[#This Row],[Business_Lending]] + banking_clients[[#This Row],[CreditCard_Balance]]</f>
        <v>1480441.57</v>
      </c>
      <c r="AD2770" s="2">
        <f>banking_clients[[#This Row],[Bank_Deposits]] + banking_clients[[#This Row],[Saving_Accounts]] + banking_clients[[#This Row],[ForeignCurrency_Account]] + banking_clients[[#This Row],[Checking_Accounts]]</f>
        <v>1596111.8199999998</v>
      </c>
    </row>
    <row r="2771" spans="1:30" x14ac:dyDescent="0.2">
      <c r="A2771" t="s">
        <v>8124</v>
      </c>
      <c r="B2771" t="s">
        <v>8125</v>
      </c>
      <c r="C2771" s="5">
        <v>37</v>
      </c>
      <c r="D2771">
        <v>40635</v>
      </c>
      <c r="E2771" s="3" t="s">
        <v>8126</v>
      </c>
      <c r="F2771" s="4" t="s">
        <v>310</v>
      </c>
      <c r="G2771" s="4" t="s">
        <v>49</v>
      </c>
      <c r="H2771" s="4" t="s">
        <v>32</v>
      </c>
      <c r="I2771" s="4" t="s">
        <v>13</v>
      </c>
      <c r="J2771" s="4" t="s">
        <v>34</v>
      </c>
      <c r="K2771" s="2">
        <v>179780.6</v>
      </c>
      <c r="L2771" s="2">
        <v>36389.68</v>
      </c>
      <c r="M2771" s="5">
        <v>1</v>
      </c>
      <c r="N2771" s="2">
        <v>979.34</v>
      </c>
      <c r="O2771" s="2">
        <v>275392.11</v>
      </c>
      <c r="P2771" s="2">
        <v>166278.85</v>
      </c>
      <c r="Q2771" s="2">
        <v>229464.81</v>
      </c>
      <c r="R2771" s="2">
        <v>96907.31</v>
      </c>
      <c r="S2771" s="2">
        <v>5632.93</v>
      </c>
      <c r="T2771" s="2">
        <v>215303.46</v>
      </c>
      <c r="U2771" s="5">
        <v>2</v>
      </c>
      <c r="V2771" s="6">
        <v>2</v>
      </c>
      <c r="W2771">
        <v>4</v>
      </c>
      <c r="X2771">
        <v>2</v>
      </c>
      <c r="Y2771">
        <v>15</v>
      </c>
      <c r="Z2771" s="5">
        <f t="shared" ca="1" si="129"/>
        <v>6277</v>
      </c>
      <c r="AA2771" s="4" t="str">
        <f t="shared" si="130"/>
        <v>Mid</v>
      </c>
      <c r="AB2771" s="2">
        <f t="shared" si="131"/>
        <v>0.05</v>
      </c>
      <c r="AC2771" s="2">
        <f>banking_clients[[#This Row],[Bank_Loans]] + banking_clients[[#This Row],[Business_Lending]] + banking_clients[[#This Row],[CreditCard_Balance]]</f>
        <v>491674.91</v>
      </c>
      <c r="AD2771" s="2">
        <f>banking_clients[[#This Row],[Bank_Deposits]] + banking_clients[[#This Row],[Saving_Accounts]] + banking_clients[[#This Row],[ForeignCurrency_Account]] + banking_clients[[#This Row],[Checking_Accounts]]</f>
        <v>498283.9</v>
      </c>
    </row>
    <row r="2772" spans="1:30" x14ac:dyDescent="0.2">
      <c r="A2772" t="s">
        <v>8127</v>
      </c>
      <c r="B2772" t="s">
        <v>8128</v>
      </c>
      <c r="C2772" s="5">
        <v>66</v>
      </c>
      <c r="D2772">
        <v>22283</v>
      </c>
      <c r="E2772" s="3" t="s">
        <v>8129</v>
      </c>
      <c r="F2772" s="4" t="s">
        <v>248</v>
      </c>
      <c r="G2772" s="4" t="s">
        <v>49</v>
      </c>
      <c r="H2772" s="4" t="s">
        <v>454</v>
      </c>
      <c r="I2772" s="4" t="s">
        <v>80</v>
      </c>
      <c r="J2772" s="4" t="s">
        <v>40</v>
      </c>
      <c r="K2772" s="2">
        <v>452924.39</v>
      </c>
      <c r="L2772" s="2">
        <v>66014.600000000006</v>
      </c>
      <c r="M2772" s="5">
        <v>1</v>
      </c>
      <c r="N2772" s="2">
        <v>10513.17</v>
      </c>
      <c r="O2772" s="2">
        <v>1421149</v>
      </c>
      <c r="P2772" s="2">
        <v>1848766.47</v>
      </c>
      <c r="Q2772" s="2">
        <v>667223.99</v>
      </c>
      <c r="R2772" s="2">
        <v>831249.89</v>
      </c>
      <c r="S2772" s="2">
        <v>108653.23</v>
      </c>
      <c r="T2772" s="2">
        <v>633801.55000000005</v>
      </c>
      <c r="U2772" s="5">
        <v>0</v>
      </c>
      <c r="V2772" s="6">
        <v>4</v>
      </c>
      <c r="W2772">
        <v>3</v>
      </c>
      <c r="X2772">
        <v>1</v>
      </c>
      <c r="Y2772">
        <v>1</v>
      </c>
      <c r="Z2772" s="5">
        <f t="shared" ca="1" si="129"/>
        <v>7191</v>
      </c>
      <c r="AA2772" s="4" t="str">
        <f t="shared" si="130"/>
        <v>High</v>
      </c>
      <c r="AB2772" s="2">
        <f t="shared" si="131"/>
        <v>0.01</v>
      </c>
      <c r="AC2772" s="2">
        <f>banking_clients[[#This Row],[Bank_Loans]] + banking_clients[[#This Row],[Business_Lending]] + banking_clients[[#This Row],[CreditCard_Balance]]</f>
        <v>2065463.72</v>
      </c>
      <c r="AD2772" s="2">
        <f>banking_clients[[#This Row],[Bank_Deposits]] + banking_clients[[#This Row],[Saving_Accounts]] + banking_clients[[#This Row],[ForeignCurrency_Account]] + banking_clients[[#This Row],[Checking_Accounts]]</f>
        <v>3455893.58</v>
      </c>
    </row>
    <row r="2773" spans="1:30" x14ac:dyDescent="0.2">
      <c r="A2773" t="s">
        <v>8130</v>
      </c>
      <c r="B2773" t="s">
        <v>8131</v>
      </c>
      <c r="C2773" s="5">
        <v>35</v>
      </c>
      <c r="D2773">
        <v>13117</v>
      </c>
      <c r="E2773" s="3" t="s">
        <v>8132</v>
      </c>
      <c r="F2773" s="4" t="s">
        <v>315</v>
      </c>
      <c r="G2773" s="4" t="s">
        <v>114</v>
      </c>
      <c r="H2773" s="4" t="s">
        <v>231</v>
      </c>
      <c r="I2773" s="4" t="s">
        <v>13</v>
      </c>
      <c r="J2773" s="4" t="s">
        <v>40</v>
      </c>
      <c r="K2773" s="2">
        <v>394018.58</v>
      </c>
      <c r="L2773" s="2">
        <v>10300.290000000001</v>
      </c>
      <c r="M2773" s="5">
        <v>3</v>
      </c>
      <c r="N2773" s="2">
        <v>2433.9</v>
      </c>
      <c r="O2773" s="2">
        <v>209188.24</v>
      </c>
      <c r="P2773" s="2">
        <v>152238.45000000001</v>
      </c>
      <c r="Q2773" s="2">
        <v>63902.559999999998</v>
      </c>
      <c r="R2773" s="2">
        <v>91794.15</v>
      </c>
      <c r="S2773" s="2">
        <v>44748.6</v>
      </c>
      <c r="T2773" s="2">
        <v>557429.66</v>
      </c>
      <c r="U2773" s="5">
        <v>0</v>
      </c>
      <c r="V2773" s="6">
        <v>4</v>
      </c>
      <c r="W2773">
        <v>1</v>
      </c>
      <c r="X2773">
        <v>1</v>
      </c>
      <c r="Y2773">
        <v>2</v>
      </c>
      <c r="Z2773" s="5">
        <f t="shared" ca="1" si="129"/>
        <v>1438</v>
      </c>
      <c r="AA2773" s="4" t="str">
        <f t="shared" si="130"/>
        <v>High</v>
      </c>
      <c r="AB2773" s="2">
        <f t="shared" si="131"/>
        <v>0.05</v>
      </c>
      <c r="AC2773" s="2">
        <f>banking_clients[[#This Row],[Bank_Loans]] + banking_clients[[#This Row],[Business_Lending]] + banking_clients[[#This Row],[CreditCard_Balance]]</f>
        <v>769051.8</v>
      </c>
      <c r="AD2773" s="2">
        <f>banking_clients[[#This Row],[Bank_Deposits]] + banking_clients[[#This Row],[Saving_Accounts]] + banking_clients[[#This Row],[ForeignCurrency_Account]] + banking_clients[[#This Row],[Checking_Accounts]]</f>
        <v>352683.76</v>
      </c>
    </row>
    <row r="2774" spans="1:30" x14ac:dyDescent="0.2">
      <c r="A2774" t="s">
        <v>8133</v>
      </c>
      <c r="B2774" t="s">
        <v>2437</v>
      </c>
      <c r="C2774" s="5">
        <v>80</v>
      </c>
      <c r="D2774">
        <v>2875</v>
      </c>
      <c r="E2774" s="3" t="s">
        <v>8134</v>
      </c>
      <c r="F2774" s="4" t="s">
        <v>446</v>
      </c>
      <c r="G2774" s="4" t="s">
        <v>11</v>
      </c>
      <c r="H2774" s="4" t="s">
        <v>1740</v>
      </c>
      <c r="I2774" s="4" t="s">
        <v>13</v>
      </c>
      <c r="J2774" s="4" t="s">
        <v>14</v>
      </c>
      <c r="K2774" s="2">
        <v>280497.83</v>
      </c>
      <c r="L2774" s="2">
        <v>35418.65</v>
      </c>
      <c r="M2774" s="5">
        <v>1</v>
      </c>
      <c r="N2774" s="2">
        <v>1336.15</v>
      </c>
      <c r="O2774" s="2">
        <v>521602.55</v>
      </c>
      <c r="P2774" s="2">
        <v>160756.04999999999</v>
      </c>
      <c r="Q2774" s="2">
        <v>133963.37</v>
      </c>
      <c r="R2774" s="2">
        <v>181743.64</v>
      </c>
      <c r="S2774" s="2">
        <v>366.28</v>
      </c>
      <c r="T2774" s="2">
        <v>675118.31</v>
      </c>
      <c r="U2774" s="5">
        <v>2</v>
      </c>
      <c r="V2774" s="6">
        <v>4</v>
      </c>
      <c r="W2774">
        <v>2</v>
      </c>
      <c r="X2774">
        <v>1</v>
      </c>
      <c r="Y2774">
        <v>3</v>
      </c>
      <c r="Z2774" s="5">
        <f t="shared" ca="1" si="129"/>
        <v>6985</v>
      </c>
      <c r="AA2774" s="4" t="str">
        <f t="shared" si="130"/>
        <v>Mid</v>
      </c>
      <c r="AB2774" s="2">
        <f t="shared" si="131"/>
        <v>0.05</v>
      </c>
      <c r="AC2774" s="2">
        <f>banking_clients[[#This Row],[Bank_Loans]] + banking_clients[[#This Row],[Business_Lending]] + banking_clients[[#This Row],[CreditCard_Balance]]</f>
        <v>1198057.01</v>
      </c>
      <c r="AD2774" s="2">
        <f>banking_clients[[#This Row],[Bank_Deposits]] + banking_clients[[#This Row],[Saving_Accounts]] + banking_clients[[#This Row],[ForeignCurrency_Account]] + banking_clients[[#This Row],[Checking_Accounts]]</f>
        <v>476829.34</v>
      </c>
    </row>
    <row r="2775" spans="1:30" x14ac:dyDescent="0.2">
      <c r="A2775" t="s">
        <v>8135</v>
      </c>
      <c r="B2775" t="s">
        <v>8136</v>
      </c>
      <c r="C2775" s="5">
        <v>19</v>
      </c>
      <c r="D2775">
        <v>14000</v>
      </c>
      <c r="E2775" s="3" t="s">
        <v>8137</v>
      </c>
      <c r="F2775" s="4" t="s">
        <v>377</v>
      </c>
      <c r="G2775" s="4" t="s">
        <v>25</v>
      </c>
      <c r="H2775" s="4" t="s">
        <v>526</v>
      </c>
      <c r="I2775" s="4" t="s">
        <v>33</v>
      </c>
      <c r="J2775" s="4" t="s">
        <v>27</v>
      </c>
      <c r="K2775" s="2">
        <v>169503.63</v>
      </c>
      <c r="L2775" s="2">
        <v>12138.51</v>
      </c>
      <c r="M2775" s="5">
        <v>1</v>
      </c>
      <c r="N2775" s="2">
        <v>1358.24</v>
      </c>
      <c r="O2775" s="2">
        <v>1115260.68</v>
      </c>
      <c r="P2775" s="2">
        <v>686288.95</v>
      </c>
      <c r="Q2775" s="2">
        <v>242219.63</v>
      </c>
      <c r="R2775" s="2">
        <v>334493.77</v>
      </c>
      <c r="S2775" s="2">
        <v>22528.13</v>
      </c>
      <c r="T2775" s="2">
        <v>97121.600000000006</v>
      </c>
      <c r="U2775" s="5">
        <v>2</v>
      </c>
      <c r="V2775" s="6">
        <v>2</v>
      </c>
      <c r="W2775">
        <v>3</v>
      </c>
      <c r="X2775">
        <v>2</v>
      </c>
      <c r="Y2775">
        <v>4</v>
      </c>
      <c r="Z2775" s="5">
        <f t="shared" ca="1" si="129"/>
        <v>1751</v>
      </c>
      <c r="AA2775" s="4" t="str">
        <f t="shared" si="130"/>
        <v>Mid</v>
      </c>
      <c r="AB2775" s="2">
        <f t="shared" si="131"/>
        <v>0.03</v>
      </c>
      <c r="AC2775" s="2">
        <f>banking_clients[[#This Row],[Bank_Loans]] + banking_clients[[#This Row],[Business_Lending]] + banking_clients[[#This Row],[CreditCard_Balance]]</f>
        <v>1213740.52</v>
      </c>
      <c r="AD2775" s="2">
        <f>banking_clients[[#This Row],[Bank_Deposits]] + banking_clients[[#This Row],[Saving_Accounts]] + banking_clients[[#This Row],[ForeignCurrency_Account]] + banking_clients[[#This Row],[Checking_Accounts]]</f>
        <v>1285530.48</v>
      </c>
    </row>
    <row r="2776" spans="1:30" x14ac:dyDescent="0.2">
      <c r="A2776" t="s">
        <v>8138</v>
      </c>
      <c r="B2776" t="s">
        <v>8139</v>
      </c>
      <c r="C2776" s="5">
        <v>59</v>
      </c>
      <c r="D2776">
        <v>4193</v>
      </c>
      <c r="E2776" s="3" t="s">
        <v>8140</v>
      </c>
      <c r="F2776" s="4" t="s">
        <v>148</v>
      </c>
      <c r="G2776" s="4" t="s">
        <v>114</v>
      </c>
      <c r="H2776" s="4" t="s">
        <v>219</v>
      </c>
      <c r="I2776" s="4" t="s">
        <v>33</v>
      </c>
      <c r="J2776" s="4" t="s">
        <v>14</v>
      </c>
      <c r="K2776" s="2">
        <v>112823.2</v>
      </c>
      <c r="L2776" s="2">
        <v>8768</v>
      </c>
      <c r="M2776" s="5">
        <v>2</v>
      </c>
      <c r="N2776" s="2">
        <v>665.6</v>
      </c>
      <c r="O2776" s="2">
        <v>274672.40000000002</v>
      </c>
      <c r="P2776" s="2">
        <v>407859.6</v>
      </c>
      <c r="Q2776" s="2">
        <v>130515.07</v>
      </c>
      <c r="R2776" s="2">
        <v>199688.06</v>
      </c>
      <c r="S2776" s="2">
        <v>36479.599999999999</v>
      </c>
      <c r="T2776" s="2">
        <v>876854</v>
      </c>
      <c r="U2776" s="5">
        <v>2</v>
      </c>
      <c r="V2776" s="6">
        <v>1</v>
      </c>
      <c r="W2776">
        <v>4</v>
      </c>
      <c r="X2776">
        <v>2</v>
      </c>
      <c r="Y2776">
        <v>5</v>
      </c>
      <c r="Z2776" s="5">
        <f t="shared" ca="1" si="129"/>
        <v>1325</v>
      </c>
      <c r="AA2776" s="4" t="str">
        <f t="shared" si="130"/>
        <v>Mid</v>
      </c>
      <c r="AB2776" s="2">
        <f t="shared" si="131"/>
        <v>0.03</v>
      </c>
      <c r="AC2776" s="2">
        <f>banking_clients[[#This Row],[Bank_Loans]] + banking_clients[[#This Row],[Business_Lending]] + banking_clients[[#This Row],[CreditCard_Balance]]</f>
        <v>1152192</v>
      </c>
      <c r="AD2776" s="2">
        <f>banking_clients[[#This Row],[Bank_Deposits]] + banking_clients[[#This Row],[Saving_Accounts]] + banking_clients[[#This Row],[ForeignCurrency_Account]] + banking_clients[[#This Row],[Checking_Accounts]]</f>
        <v>774542.32999999984</v>
      </c>
    </row>
    <row r="2777" spans="1:30" x14ac:dyDescent="0.2">
      <c r="A2777" t="s">
        <v>8141</v>
      </c>
      <c r="B2777" t="s">
        <v>8142</v>
      </c>
      <c r="C2777" s="5">
        <v>59</v>
      </c>
      <c r="D2777">
        <v>25258</v>
      </c>
      <c r="E2777" s="3" t="s">
        <v>8143</v>
      </c>
      <c r="F2777" s="4" t="s">
        <v>163</v>
      </c>
      <c r="G2777" s="4" t="s">
        <v>25</v>
      </c>
      <c r="H2777" s="4" t="s">
        <v>26</v>
      </c>
      <c r="I2777" s="4" t="s">
        <v>13</v>
      </c>
      <c r="J2777" s="4" t="s">
        <v>14</v>
      </c>
      <c r="K2777" s="2">
        <v>77915.62</v>
      </c>
      <c r="L2777" s="2">
        <v>67612.160000000003</v>
      </c>
      <c r="M2777" s="5">
        <v>1</v>
      </c>
      <c r="N2777" s="2">
        <v>6047.43</v>
      </c>
      <c r="O2777" s="2">
        <v>515246.09</v>
      </c>
      <c r="P2777" s="2">
        <v>871132.94</v>
      </c>
      <c r="Q2777" s="2">
        <v>189682.17</v>
      </c>
      <c r="R2777" s="2">
        <v>364119.52</v>
      </c>
      <c r="S2777" s="2">
        <v>56082.22</v>
      </c>
      <c r="T2777" s="2">
        <v>275673.13</v>
      </c>
      <c r="U2777" s="5">
        <v>3</v>
      </c>
      <c r="V2777" s="6">
        <v>4</v>
      </c>
      <c r="W2777">
        <v>1</v>
      </c>
      <c r="X2777">
        <v>2</v>
      </c>
      <c r="Y2777">
        <v>6</v>
      </c>
      <c r="Z2777" s="5">
        <f t="shared" ca="1" si="129"/>
        <v>8627</v>
      </c>
      <c r="AA2777" s="4" t="str">
        <f t="shared" si="130"/>
        <v>Low</v>
      </c>
      <c r="AB2777" s="2">
        <f t="shared" si="131"/>
        <v>0.05</v>
      </c>
      <c r="AC2777" s="2">
        <f>banking_clients[[#This Row],[Bank_Loans]] + banking_clients[[#This Row],[Business_Lending]] + banking_clients[[#This Row],[CreditCard_Balance]]</f>
        <v>796966.65</v>
      </c>
      <c r="AD2777" s="2">
        <f>banking_clients[[#This Row],[Bank_Deposits]] + banking_clients[[#This Row],[Saving_Accounts]] + banking_clients[[#This Row],[ForeignCurrency_Account]] + banking_clients[[#This Row],[Checking_Accounts]]</f>
        <v>1481016.8499999999</v>
      </c>
    </row>
    <row r="2778" spans="1:30" x14ac:dyDescent="0.2">
      <c r="A2778" t="s">
        <v>8144</v>
      </c>
      <c r="B2778" t="s">
        <v>8145</v>
      </c>
      <c r="C2778" s="5">
        <v>20</v>
      </c>
      <c r="D2778">
        <v>16950</v>
      </c>
      <c r="E2778" s="3" t="s">
        <v>8146</v>
      </c>
      <c r="F2778" s="4" t="s">
        <v>63</v>
      </c>
      <c r="G2778" s="4" t="s">
        <v>25</v>
      </c>
      <c r="H2778" s="4" t="s">
        <v>498</v>
      </c>
      <c r="I2778" s="4" t="s">
        <v>13</v>
      </c>
      <c r="J2778" s="4" t="s">
        <v>40</v>
      </c>
      <c r="K2778" s="2">
        <v>116590.79</v>
      </c>
      <c r="L2778" s="2">
        <v>38810.35</v>
      </c>
      <c r="M2778" s="5">
        <v>2</v>
      </c>
      <c r="N2778" s="2">
        <v>4881.5</v>
      </c>
      <c r="O2778" s="2">
        <v>398191.49</v>
      </c>
      <c r="P2778" s="2">
        <v>1393024.72</v>
      </c>
      <c r="Q2778" s="2">
        <v>737483.68</v>
      </c>
      <c r="R2778" s="2">
        <v>342169.01</v>
      </c>
      <c r="S2778" s="2">
        <v>66497.14</v>
      </c>
      <c r="T2778" s="2">
        <v>951852.74</v>
      </c>
      <c r="U2778" s="5">
        <v>2</v>
      </c>
      <c r="V2778" s="6">
        <v>5</v>
      </c>
      <c r="W2778">
        <v>1</v>
      </c>
      <c r="X2778">
        <v>2</v>
      </c>
      <c r="Y2778">
        <v>7</v>
      </c>
      <c r="Z2778" s="5">
        <f t="shared" ca="1" si="129"/>
        <v>7813</v>
      </c>
      <c r="AA2778" s="4" t="str">
        <f t="shared" si="130"/>
        <v>Mid</v>
      </c>
      <c r="AB2778" s="2">
        <f t="shared" si="131"/>
        <v>0.05</v>
      </c>
      <c r="AC2778" s="2">
        <f>banking_clients[[#This Row],[Bank_Loans]] + banking_clients[[#This Row],[Business_Lending]] + banking_clients[[#This Row],[CreditCard_Balance]]</f>
        <v>1354925.73</v>
      </c>
      <c r="AD2778" s="2">
        <f>banking_clients[[#This Row],[Bank_Deposits]] + banking_clients[[#This Row],[Saving_Accounts]] + banking_clients[[#This Row],[ForeignCurrency_Account]] + banking_clients[[#This Row],[Checking_Accounts]]</f>
        <v>2539174.5499999998</v>
      </c>
    </row>
    <row r="2779" spans="1:30" x14ac:dyDescent="0.2">
      <c r="A2779" t="s">
        <v>8147</v>
      </c>
      <c r="B2779" t="s">
        <v>8148</v>
      </c>
      <c r="C2779" s="5">
        <v>40</v>
      </c>
      <c r="D2779">
        <v>4610</v>
      </c>
      <c r="E2779" s="3" t="s">
        <v>5482</v>
      </c>
      <c r="F2779" s="4" t="s">
        <v>354</v>
      </c>
      <c r="G2779" s="4" t="s">
        <v>11</v>
      </c>
      <c r="H2779" s="4" t="s">
        <v>1247</v>
      </c>
      <c r="I2779" s="4" t="s">
        <v>13</v>
      </c>
      <c r="J2779" s="4" t="s">
        <v>34</v>
      </c>
      <c r="K2779" s="2">
        <v>54649.32</v>
      </c>
      <c r="L2779" s="2">
        <v>24291.119999999999</v>
      </c>
      <c r="M2779" s="5">
        <v>2</v>
      </c>
      <c r="N2779" s="2">
        <v>3712.26</v>
      </c>
      <c r="O2779" s="2">
        <v>697889</v>
      </c>
      <c r="P2779" s="2">
        <v>1542258</v>
      </c>
      <c r="Q2779" s="2">
        <v>749708.75</v>
      </c>
      <c r="R2779" s="2">
        <v>359860.2</v>
      </c>
      <c r="S2779" s="2">
        <v>49325.67</v>
      </c>
      <c r="T2779" s="2">
        <v>951282.06</v>
      </c>
      <c r="U2779" s="5">
        <v>3</v>
      </c>
      <c r="V2779" s="6">
        <v>1</v>
      </c>
      <c r="W2779">
        <v>1</v>
      </c>
      <c r="X2779">
        <v>1</v>
      </c>
      <c r="Y2779">
        <v>8</v>
      </c>
      <c r="Z2779" s="5">
        <f t="shared" ca="1" si="129"/>
        <v>6529</v>
      </c>
      <c r="AA2779" s="4" t="str">
        <f t="shared" si="130"/>
        <v>Low</v>
      </c>
      <c r="AB2779" s="2">
        <f t="shared" si="131"/>
        <v>0.05</v>
      </c>
      <c r="AC2779" s="2">
        <f>banking_clients[[#This Row],[Bank_Loans]] + banking_clients[[#This Row],[Business_Lending]] + banking_clients[[#This Row],[CreditCard_Balance]]</f>
        <v>1652883.32</v>
      </c>
      <c r="AD2779" s="2">
        <f>banking_clients[[#This Row],[Bank_Deposits]] + banking_clients[[#This Row],[Saving_Accounts]] + banking_clients[[#This Row],[ForeignCurrency_Account]] + banking_clients[[#This Row],[Checking_Accounts]]</f>
        <v>2701152.62</v>
      </c>
    </row>
    <row r="2780" spans="1:30" x14ac:dyDescent="0.2">
      <c r="A2780" t="s">
        <v>8149</v>
      </c>
      <c r="B2780" t="s">
        <v>8150</v>
      </c>
      <c r="C2780" s="5">
        <v>78</v>
      </c>
      <c r="D2780">
        <v>31441</v>
      </c>
      <c r="E2780" s="3" t="s">
        <v>8151</v>
      </c>
      <c r="F2780" s="4" t="s">
        <v>267</v>
      </c>
      <c r="G2780" s="4" t="s">
        <v>49</v>
      </c>
      <c r="H2780" s="4" t="s">
        <v>291</v>
      </c>
      <c r="I2780" s="4" t="s">
        <v>80</v>
      </c>
      <c r="J2780" s="4" t="s">
        <v>34</v>
      </c>
      <c r="K2780" s="2">
        <v>130303.8</v>
      </c>
      <c r="L2780" s="2">
        <v>63305.2</v>
      </c>
      <c r="M2780" s="5">
        <v>3</v>
      </c>
      <c r="N2780" s="2">
        <v>4553.58</v>
      </c>
      <c r="O2780" s="2">
        <v>327538.77</v>
      </c>
      <c r="P2780" s="2">
        <v>154279.1</v>
      </c>
      <c r="Q2780" s="2">
        <v>199804.09</v>
      </c>
      <c r="R2780" s="2">
        <v>45145.61</v>
      </c>
      <c r="S2780" s="2">
        <v>48332.23</v>
      </c>
      <c r="T2780" s="2">
        <v>161678.35</v>
      </c>
      <c r="U2780" s="5">
        <v>1</v>
      </c>
      <c r="V2780" s="6">
        <v>5</v>
      </c>
      <c r="W2780">
        <v>2</v>
      </c>
      <c r="X2780">
        <v>1</v>
      </c>
      <c r="Y2780">
        <v>9</v>
      </c>
      <c r="Z2780" s="5">
        <f t="shared" ca="1" si="129"/>
        <v>1669</v>
      </c>
      <c r="AA2780" s="4" t="str">
        <f t="shared" si="130"/>
        <v>Mid</v>
      </c>
      <c r="AB2780" s="2">
        <f t="shared" si="131"/>
        <v>0.01</v>
      </c>
      <c r="AC2780" s="2">
        <f>banking_clients[[#This Row],[Bank_Loans]] + banking_clients[[#This Row],[Business_Lending]] + banking_clients[[#This Row],[CreditCard_Balance]]</f>
        <v>493770.7</v>
      </c>
      <c r="AD2780" s="2">
        <f>banking_clients[[#This Row],[Bank_Deposits]] + banking_clients[[#This Row],[Saving_Accounts]] + banking_clients[[#This Row],[ForeignCurrency_Account]] + banking_clients[[#This Row],[Checking_Accounts]]</f>
        <v>447561.03</v>
      </c>
    </row>
    <row r="2781" spans="1:30" x14ac:dyDescent="0.2">
      <c r="A2781" t="s">
        <v>8152</v>
      </c>
      <c r="B2781" t="s">
        <v>8153</v>
      </c>
      <c r="C2781" s="5">
        <v>48</v>
      </c>
      <c r="D2781">
        <v>491</v>
      </c>
      <c r="E2781" s="3" t="s">
        <v>2533</v>
      </c>
      <c r="F2781" s="4" t="s">
        <v>163</v>
      </c>
      <c r="G2781" s="4" t="s">
        <v>11</v>
      </c>
      <c r="H2781" s="4" t="s">
        <v>326</v>
      </c>
      <c r="I2781" s="4" t="s">
        <v>80</v>
      </c>
      <c r="J2781" s="4" t="s">
        <v>14</v>
      </c>
      <c r="K2781" s="2">
        <v>435965.85</v>
      </c>
      <c r="L2781" s="2">
        <v>27665.4</v>
      </c>
      <c r="M2781" s="5">
        <v>1</v>
      </c>
      <c r="N2781" s="2">
        <v>1785.84</v>
      </c>
      <c r="O2781" s="2">
        <v>588309.12</v>
      </c>
      <c r="P2781" s="2">
        <v>298830.63</v>
      </c>
      <c r="Q2781" s="2">
        <v>292854.02</v>
      </c>
      <c r="R2781" s="2">
        <v>167643.98000000001</v>
      </c>
      <c r="S2781" s="2">
        <v>35978.879999999997</v>
      </c>
      <c r="T2781" s="2">
        <v>408969.96</v>
      </c>
      <c r="U2781" s="5">
        <v>2</v>
      </c>
      <c r="V2781" s="6">
        <v>4</v>
      </c>
      <c r="W2781">
        <v>2</v>
      </c>
      <c r="X2781">
        <v>1</v>
      </c>
      <c r="Y2781">
        <v>10</v>
      </c>
      <c r="Z2781" s="5">
        <f t="shared" ca="1" si="129"/>
        <v>7823</v>
      </c>
      <c r="AA2781" s="4" t="str">
        <f t="shared" si="130"/>
        <v>High</v>
      </c>
      <c r="AB2781" s="2">
        <f t="shared" si="131"/>
        <v>0.01</v>
      </c>
      <c r="AC2781" s="2">
        <f>banking_clients[[#This Row],[Bank_Loans]] + banking_clients[[#This Row],[Business_Lending]] + banking_clients[[#This Row],[CreditCard_Balance]]</f>
        <v>999064.92</v>
      </c>
      <c r="AD2781" s="2">
        <f>banking_clients[[#This Row],[Bank_Deposits]] + banking_clients[[#This Row],[Saving_Accounts]] + banking_clients[[#This Row],[ForeignCurrency_Account]] + banking_clients[[#This Row],[Checking_Accounts]]</f>
        <v>795307.51</v>
      </c>
    </row>
    <row r="2782" spans="1:30" x14ac:dyDescent="0.2">
      <c r="A2782" t="s">
        <v>8154</v>
      </c>
      <c r="B2782" t="s">
        <v>8155</v>
      </c>
      <c r="C2782" s="5">
        <v>67</v>
      </c>
      <c r="D2782">
        <v>17906</v>
      </c>
      <c r="E2782" s="3" t="s">
        <v>8156</v>
      </c>
      <c r="F2782" s="4" t="s">
        <v>182</v>
      </c>
      <c r="G2782" s="4" t="s">
        <v>49</v>
      </c>
      <c r="H2782" s="4" t="s">
        <v>2252</v>
      </c>
      <c r="I2782" s="4" t="s">
        <v>80</v>
      </c>
      <c r="J2782" s="4" t="s">
        <v>40</v>
      </c>
      <c r="K2782" s="2">
        <v>186960.09</v>
      </c>
      <c r="L2782" s="2">
        <v>44350.86</v>
      </c>
      <c r="M2782" s="5">
        <v>1</v>
      </c>
      <c r="N2782" s="2">
        <v>3059.34</v>
      </c>
      <c r="O2782" s="2">
        <v>546974.99</v>
      </c>
      <c r="P2782" s="2">
        <v>339973.41</v>
      </c>
      <c r="Q2782" s="2">
        <v>428114.66</v>
      </c>
      <c r="R2782" s="2">
        <v>161172.57999999999</v>
      </c>
      <c r="S2782" s="2">
        <v>8286.7999999999993</v>
      </c>
      <c r="T2782" s="2">
        <v>369822.8</v>
      </c>
      <c r="U2782" s="5">
        <v>1</v>
      </c>
      <c r="V2782" s="6">
        <v>4</v>
      </c>
      <c r="W2782">
        <v>3</v>
      </c>
      <c r="X2782">
        <v>1</v>
      </c>
      <c r="Y2782">
        <v>11</v>
      </c>
      <c r="Z2782" s="5">
        <f t="shared" ca="1" si="129"/>
        <v>3632</v>
      </c>
      <c r="AA2782" s="4" t="str">
        <f t="shared" si="130"/>
        <v>Mid</v>
      </c>
      <c r="AB2782" s="2">
        <f t="shared" si="131"/>
        <v>0.01</v>
      </c>
      <c r="AC2782" s="2">
        <f>banking_clients[[#This Row],[Bank_Loans]] + banking_clients[[#This Row],[Business_Lending]] + banking_clients[[#This Row],[CreditCard_Balance]]</f>
        <v>919857.13</v>
      </c>
      <c r="AD2782" s="2">
        <f>banking_clients[[#This Row],[Bank_Deposits]] + banking_clients[[#This Row],[Saving_Accounts]] + banking_clients[[#This Row],[ForeignCurrency_Account]] + banking_clients[[#This Row],[Checking_Accounts]]</f>
        <v>937547.45</v>
      </c>
    </row>
    <row r="2783" spans="1:30" x14ac:dyDescent="0.2">
      <c r="A2783" t="s">
        <v>8157</v>
      </c>
      <c r="B2783" t="s">
        <v>8158</v>
      </c>
      <c r="C2783" s="5">
        <v>80</v>
      </c>
      <c r="D2783">
        <v>15772</v>
      </c>
      <c r="E2783" s="3" t="s">
        <v>3432</v>
      </c>
      <c r="F2783" s="4" t="s">
        <v>44</v>
      </c>
      <c r="G2783" s="4" t="s">
        <v>11</v>
      </c>
      <c r="H2783" s="4" t="s">
        <v>1410</v>
      </c>
      <c r="I2783" s="4" t="s">
        <v>13</v>
      </c>
      <c r="J2783" s="4" t="s">
        <v>14</v>
      </c>
      <c r="K2783" s="2">
        <v>249247.9</v>
      </c>
      <c r="L2783" s="2">
        <v>23695.98</v>
      </c>
      <c r="M2783" s="5">
        <v>1</v>
      </c>
      <c r="N2783" s="2">
        <v>5708.06</v>
      </c>
      <c r="O2783" s="2">
        <v>384541.78</v>
      </c>
      <c r="P2783" s="2">
        <v>711965.6</v>
      </c>
      <c r="Q2783" s="2">
        <v>221759.78</v>
      </c>
      <c r="R2783" s="2">
        <v>445036.86</v>
      </c>
      <c r="S2783" s="2">
        <v>35409.480000000003</v>
      </c>
      <c r="T2783" s="2">
        <v>577821.18000000005</v>
      </c>
      <c r="U2783" s="5">
        <v>1</v>
      </c>
      <c r="V2783" s="6">
        <v>2</v>
      </c>
      <c r="W2783">
        <v>3</v>
      </c>
      <c r="X2783">
        <v>2</v>
      </c>
      <c r="Y2783">
        <v>12</v>
      </c>
      <c r="Z2783" s="5">
        <f t="shared" ca="1" si="129"/>
        <v>6406</v>
      </c>
      <c r="AA2783" s="4" t="str">
        <f t="shared" si="130"/>
        <v>Mid</v>
      </c>
      <c r="AB2783" s="2">
        <f t="shared" si="131"/>
        <v>0.05</v>
      </c>
      <c r="AC2783" s="2">
        <f>banking_clients[[#This Row],[Bank_Loans]] + banking_clients[[#This Row],[Business_Lending]] + banking_clients[[#This Row],[CreditCard_Balance]]</f>
        <v>968071.02000000014</v>
      </c>
      <c r="AD2783" s="2">
        <f>banking_clients[[#This Row],[Bank_Deposits]] + banking_clients[[#This Row],[Saving_Accounts]] + banking_clients[[#This Row],[ForeignCurrency_Account]] + banking_clients[[#This Row],[Checking_Accounts]]</f>
        <v>1414171.72</v>
      </c>
    </row>
    <row r="2784" spans="1:30" x14ac:dyDescent="0.2">
      <c r="A2784" t="s">
        <v>8159</v>
      </c>
      <c r="B2784" t="s">
        <v>8160</v>
      </c>
      <c r="C2784" s="5">
        <v>51</v>
      </c>
      <c r="D2784">
        <v>10078</v>
      </c>
      <c r="E2784" s="3" t="s">
        <v>8161</v>
      </c>
      <c r="F2784" s="4" t="s">
        <v>144</v>
      </c>
      <c r="G2784" s="4" t="s">
        <v>11</v>
      </c>
      <c r="H2784" s="4" t="s">
        <v>552</v>
      </c>
      <c r="I2784" s="4" t="s">
        <v>13</v>
      </c>
      <c r="J2784" s="4" t="s">
        <v>14</v>
      </c>
      <c r="K2784" s="2">
        <v>61572.93</v>
      </c>
      <c r="L2784" s="2">
        <v>22273.86</v>
      </c>
      <c r="M2784" s="5">
        <v>3</v>
      </c>
      <c r="N2784" s="2">
        <v>3102.7</v>
      </c>
      <c r="O2784" s="2">
        <v>1093201.31</v>
      </c>
      <c r="P2784" s="2">
        <v>176252.26</v>
      </c>
      <c r="Q2784" s="2">
        <v>69021.86</v>
      </c>
      <c r="R2784" s="2">
        <v>57485.35</v>
      </c>
      <c r="S2784" s="2">
        <v>24617.99</v>
      </c>
      <c r="T2784" s="2">
        <v>746369.82</v>
      </c>
      <c r="U2784" s="5">
        <v>3</v>
      </c>
      <c r="V2784" s="6">
        <v>1</v>
      </c>
      <c r="W2784">
        <v>3</v>
      </c>
      <c r="X2784">
        <v>1</v>
      </c>
      <c r="Y2784">
        <v>13</v>
      </c>
      <c r="Z2784" s="5">
        <f t="shared" ca="1" si="129"/>
        <v>5644</v>
      </c>
      <c r="AA2784" s="4" t="str">
        <f t="shared" si="130"/>
        <v>Low</v>
      </c>
      <c r="AB2784" s="2">
        <f t="shared" si="131"/>
        <v>0.05</v>
      </c>
      <c r="AC2784" s="2">
        <f>banking_clients[[#This Row],[Bank_Loans]] + banking_clients[[#This Row],[Business_Lending]] + banking_clients[[#This Row],[CreditCard_Balance]]</f>
        <v>1842673.8299999998</v>
      </c>
      <c r="AD2784" s="2">
        <f>banking_clients[[#This Row],[Bank_Deposits]] + banking_clients[[#This Row],[Saving_Accounts]] + banking_clients[[#This Row],[ForeignCurrency_Account]] + banking_clients[[#This Row],[Checking_Accounts]]</f>
        <v>327377.46000000002</v>
      </c>
    </row>
    <row r="2785" spans="1:30" x14ac:dyDescent="0.2">
      <c r="A2785" t="s">
        <v>8162</v>
      </c>
      <c r="B2785" t="s">
        <v>8163</v>
      </c>
      <c r="C2785" s="5">
        <v>70</v>
      </c>
      <c r="D2785">
        <v>39048</v>
      </c>
      <c r="E2785" s="3" t="s">
        <v>8164</v>
      </c>
      <c r="F2785" s="4" t="s">
        <v>182</v>
      </c>
      <c r="G2785" s="4" t="s">
        <v>11</v>
      </c>
      <c r="H2785" s="4" t="s">
        <v>454</v>
      </c>
      <c r="I2785" s="4" t="s">
        <v>33</v>
      </c>
      <c r="J2785" s="4" t="s">
        <v>14</v>
      </c>
      <c r="K2785" s="2">
        <v>142319.85</v>
      </c>
      <c r="L2785" s="2">
        <v>21429.66</v>
      </c>
      <c r="M2785" s="5">
        <v>1</v>
      </c>
      <c r="N2785" s="2">
        <v>3573.9</v>
      </c>
      <c r="O2785" s="2">
        <v>730441.53</v>
      </c>
      <c r="P2785" s="2">
        <v>459302.34</v>
      </c>
      <c r="Q2785" s="2">
        <v>240763.32</v>
      </c>
      <c r="R2785" s="2">
        <v>102417.01</v>
      </c>
      <c r="S2785" s="2">
        <v>32473.18</v>
      </c>
      <c r="T2785" s="2">
        <v>1526808.27</v>
      </c>
      <c r="U2785" s="5">
        <v>1</v>
      </c>
      <c r="V2785" s="6">
        <v>2</v>
      </c>
      <c r="W2785">
        <v>3</v>
      </c>
      <c r="X2785">
        <v>1</v>
      </c>
      <c r="Y2785">
        <v>14</v>
      </c>
      <c r="Z2785" s="5">
        <f t="shared" ca="1" si="129"/>
        <v>10829</v>
      </c>
      <c r="AA2785" s="4" t="str">
        <f t="shared" si="130"/>
        <v>Mid</v>
      </c>
      <c r="AB2785" s="2">
        <f t="shared" si="131"/>
        <v>0.03</v>
      </c>
      <c r="AC2785" s="2">
        <f>banking_clients[[#This Row],[Bank_Loans]] + banking_clients[[#This Row],[Business_Lending]] + banking_clients[[#This Row],[CreditCard_Balance]]</f>
        <v>2260823.6999999997</v>
      </c>
      <c r="AD2785" s="2">
        <f>banking_clients[[#This Row],[Bank_Deposits]] + banking_clients[[#This Row],[Saving_Accounts]] + banking_clients[[#This Row],[ForeignCurrency_Account]] + banking_clients[[#This Row],[Checking_Accounts]]</f>
        <v>834955.85000000009</v>
      </c>
    </row>
    <row r="2786" spans="1:30" x14ac:dyDescent="0.2">
      <c r="A2786" t="s">
        <v>8165</v>
      </c>
      <c r="B2786" t="s">
        <v>8166</v>
      </c>
      <c r="C2786" s="5">
        <v>56</v>
      </c>
      <c r="D2786">
        <v>33032</v>
      </c>
      <c r="E2786" s="3" t="s">
        <v>2715</v>
      </c>
      <c r="F2786" s="4" t="s">
        <v>84</v>
      </c>
      <c r="G2786" s="4" t="s">
        <v>25</v>
      </c>
      <c r="H2786" s="4" t="s">
        <v>74</v>
      </c>
      <c r="I2786" s="4" t="s">
        <v>13</v>
      </c>
      <c r="J2786" s="4" t="s">
        <v>14</v>
      </c>
      <c r="K2786" s="2">
        <v>169516.59</v>
      </c>
      <c r="L2786" s="2">
        <v>41713.599999999999</v>
      </c>
      <c r="M2786" s="5">
        <v>1</v>
      </c>
      <c r="N2786" s="2">
        <v>4112.75</v>
      </c>
      <c r="O2786" s="2">
        <v>0</v>
      </c>
      <c r="P2786" s="2">
        <v>1517817.47</v>
      </c>
      <c r="Q2786" s="2">
        <v>962518.4</v>
      </c>
      <c r="R2786" s="2">
        <v>181891.3</v>
      </c>
      <c r="S2786" s="2">
        <v>50582.2</v>
      </c>
      <c r="T2786" s="2">
        <v>570214.91</v>
      </c>
      <c r="U2786" s="5">
        <v>3</v>
      </c>
      <c r="V2786" s="6">
        <v>2</v>
      </c>
      <c r="W2786">
        <v>3</v>
      </c>
      <c r="X2786">
        <v>2</v>
      </c>
      <c r="Y2786">
        <v>15</v>
      </c>
      <c r="Z2786" s="5">
        <f t="shared" ca="1" si="129"/>
        <v>1630</v>
      </c>
      <c r="AA2786" s="4" t="str">
        <f t="shared" si="130"/>
        <v>Mid</v>
      </c>
      <c r="AB2786" s="2">
        <f t="shared" si="131"/>
        <v>0.05</v>
      </c>
      <c r="AC2786" s="2">
        <f>banking_clients[[#This Row],[Bank_Loans]] + banking_clients[[#This Row],[Business_Lending]] + banking_clients[[#This Row],[CreditCard_Balance]]</f>
        <v>574327.66</v>
      </c>
      <c r="AD2786" s="2">
        <f>banking_clients[[#This Row],[Bank_Deposits]] + banking_clients[[#This Row],[Saving_Accounts]] + banking_clients[[#This Row],[ForeignCurrency_Account]] + banking_clients[[#This Row],[Checking_Accounts]]</f>
        <v>2712809.37</v>
      </c>
    </row>
    <row r="2787" spans="1:30" x14ac:dyDescent="0.2">
      <c r="A2787" t="s">
        <v>8167</v>
      </c>
      <c r="B2787" t="s">
        <v>8168</v>
      </c>
      <c r="C2787" s="5">
        <v>38</v>
      </c>
      <c r="D2787">
        <v>22542</v>
      </c>
      <c r="E2787" s="3" t="s">
        <v>8169</v>
      </c>
      <c r="F2787" s="4" t="s">
        <v>262</v>
      </c>
      <c r="G2787" s="4" t="s">
        <v>25</v>
      </c>
      <c r="H2787" s="4" t="s">
        <v>123</v>
      </c>
      <c r="I2787" s="4" t="s">
        <v>13</v>
      </c>
      <c r="J2787" s="4" t="s">
        <v>27</v>
      </c>
      <c r="K2787" s="2">
        <v>221535.35999999999</v>
      </c>
      <c r="L2787" s="2">
        <v>45449.599999999999</v>
      </c>
      <c r="M2787" s="5">
        <v>1</v>
      </c>
      <c r="N2787" s="2">
        <v>5489.02</v>
      </c>
      <c r="O2787" s="2">
        <v>744578.39</v>
      </c>
      <c r="P2787" s="2">
        <v>259142.88</v>
      </c>
      <c r="Q2787" s="2">
        <v>124246.58</v>
      </c>
      <c r="R2787" s="2">
        <v>163828</v>
      </c>
      <c r="S2787" s="2">
        <v>22263.25</v>
      </c>
      <c r="T2787" s="2">
        <v>126688.87</v>
      </c>
      <c r="U2787" s="5">
        <v>3</v>
      </c>
      <c r="V2787" s="6">
        <v>3</v>
      </c>
      <c r="W2787">
        <v>3</v>
      </c>
      <c r="X2787">
        <v>1</v>
      </c>
      <c r="Y2787">
        <v>16</v>
      </c>
      <c r="Z2787" s="5">
        <f t="shared" ca="1" si="129"/>
        <v>10540</v>
      </c>
      <c r="AA2787" s="4" t="str">
        <f t="shared" si="130"/>
        <v>Mid</v>
      </c>
      <c r="AB2787" s="2">
        <f t="shared" si="131"/>
        <v>0.05</v>
      </c>
      <c r="AC2787" s="2">
        <f>banking_clients[[#This Row],[Bank_Loans]] + banking_clients[[#This Row],[Business_Lending]] + banking_clients[[#This Row],[CreditCard_Balance]]</f>
        <v>876756.28</v>
      </c>
      <c r="AD2787" s="2">
        <f>banking_clients[[#This Row],[Bank_Deposits]] + banking_clients[[#This Row],[Saving_Accounts]] + banking_clients[[#This Row],[ForeignCurrency_Account]] + banking_clients[[#This Row],[Checking_Accounts]]</f>
        <v>569480.71</v>
      </c>
    </row>
    <row r="2788" spans="1:30" x14ac:dyDescent="0.2">
      <c r="A2788" t="s">
        <v>8170</v>
      </c>
      <c r="B2788" t="s">
        <v>8171</v>
      </c>
      <c r="C2788" s="5">
        <v>81</v>
      </c>
      <c r="D2788">
        <v>17648</v>
      </c>
      <c r="E2788" s="3" t="s">
        <v>8172</v>
      </c>
      <c r="F2788" s="4" t="s">
        <v>63</v>
      </c>
      <c r="G2788" s="4" t="s">
        <v>19</v>
      </c>
      <c r="H2788" s="4" t="s">
        <v>215</v>
      </c>
      <c r="I2788" s="4" t="s">
        <v>13</v>
      </c>
      <c r="J2788" s="4" t="s">
        <v>34</v>
      </c>
      <c r="K2788" s="2">
        <v>394720.77</v>
      </c>
      <c r="L2788" s="2">
        <v>52648.05</v>
      </c>
      <c r="M2788" s="5">
        <v>1</v>
      </c>
      <c r="N2788" s="2">
        <v>309.35000000000002</v>
      </c>
      <c r="O2788" s="2">
        <v>439377.44</v>
      </c>
      <c r="P2788" s="2">
        <v>342667.57</v>
      </c>
      <c r="Q2788" s="2">
        <v>342667.57</v>
      </c>
      <c r="R2788" s="2">
        <v>177132.78</v>
      </c>
      <c r="S2788" s="2">
        <v>294.57</v>
      </c>
      <c r="T2788" s="2">
        <v>990902.09</v>
      </c>
      <c r="U2788" s="5">
        <v>2</v>
      </c>
      <c r="V2788" s="6">
        <v>4</v>
      </c>
      <c r="W2788">
        <v>3</v>
      </c>
      <c r="X2788">
        <v>2</v>
      </c>
      <c r="Y2788">
        <v>17</v>
      </c>
      <c r="Z2788" s="5">
        <f t="shared" ca="1" si="129"/>
        <v>3907</v>
      </c>
      <c r="AA2788" s="4" t="str">
        <f t="shared" si="130"/>
        <v>High</v>
      </c>
      <c r="AB2788" s="2">
        <f t="shared" si="131"/>
        <v>0.05</v>
      </c>
      <c r="AC2788" s="2">
        <f>banking_clients[[#This Row],[Bank_Loans]] + banking_clients[[#This Row],[Business_Lending]] + banking_clients[[#This Row],[CreditCard_Balance]]</f>
        <v>1430588.8800000001</v>
      </c>
      <c r="AD2788" s="2">
        <f>banking_clients[[#This Row],[Bank_Deposits]] + banking_clients[[#This Row],[Saving_Accounts]] + banking_clients[[#This Row],[ForeignCurrency_Account]] + banking_clients[[#This Row],[Checking_Accounts]]</f>
        <v>862762.49</v>
      </c>
    </row>
    <row r="2789" spans="1:30" x14ac:dyDescent="0.2">
      <c r="A2789" t="s">
        <v>8173</v>
      </c>
      <c r="B2789" t="s">
        <v>8174</v>
      </c>
      <c r="C2789" s="5">
        <v>80</v>
      </c>
      <c r="D2789">
        <v>30284</v>
      </c>
      <c r="E2789" s="3" t="s">
        <v>8175</v>
      </c>
      <c r="F2789" s="4" t="s">
        <v>310</v>
      </c>
      <c r="G2789" s="4" t="s">
        <v>49</v>
      </c>
      <c r="H2789" s="4" t="s">
        <v>830</v>
      </c>
      <c r="I2789" s="4" t="s">
        <v>13</v>
      </c>
      <c r="J2789" s="4" t="s">
        <v>34</v>
      </c>
      <c r="K2789" s="2">
        <v>228140.83</v>
      </c>
      <c r="L2789" s="2">
        <v>52079.72</v>
      </c>
      <c r="M2789" s="5">
        <v>2</v>
      </c>
      <c r="N2789" s="2">
        <v>2337.85</v>
      </c>
      <c r="O2789" s="2">
        <v>217282.07</v>
      </c>
      <c r="P2789" s="2">
        <v>103753.79</v>
      </c>
      <c r="Q2789" s="2">
        <v>101964.93</v>
      </c>
      <c r="R2789" s="2">
        <v>71536.45</v>
      </c>
      <c r="S2789" s="2">
        <v>37695.35</v>
      </c>
      <c r="T2789" s="2">
        <v>81631.259999999995</v>
      </c>
      <c r="U2789" s="5">
        <v>1</v>
      </c>
      <c r="V2789" s="6">
        <v>3</v>
      </c>
      <c r="W2789">
        <v>4</v>
      </c>
      <c r="X2789">
        <v>1</v>
      </c>
      <c r="Y2789">
        <v>18</v>
      </c>
      <c r="Z2789" s="5">
        <f t="shared" ca="1" si="129"/>
        <v>2010</v>
      </c>
      <c r="AA2789" s="4" t="str">
        <f t="shared" si="130"/>
        <v>Mid</v>
      </c>
      <c r="AB2789" s="2">
        <f t="shared" si="131"/>
        <v>0.05</v>
      </c>
      <c r="AC2789" s="2">
        <f>banking_clients[[#This Row],[Bank_Loans]] + banking_clients[[#This Row],[Business_Lending]] + banking_clients[[#This Row],[CreditCard_Balance]]</f>
        <v>301251.18</v>
      </c>
      <c r="AD2789" s="2">
        <f>banking_clients[[#This Row],[Bank_Deposits]] + banking_clients[[#This Row],[Saving_Accounts]] + banking_clients[[#This Row],[ForeignCurrency_Account]] + banking_clients[[#This Row],[Checking_Accounts]]</f>
        <v>314950.52</v>
      </c>
    </row>
    <row r="2790" spans="1:30" x14ac:dyDescent="0.2">
      <c r="A2790" t="s">
        <v>8176</v>
      </c>
      <c r="B2790" t="s">
        <v>8177</v>
      </c>
      <c r="C2790" s="5">
        <v>21</v>
      </c>
      <c r="D2790">
        <v>28331</v>
      </c>
      <c r="E2790" s="3" t="s">
        <v>7888</v>
      </c>
      <c r="F2790" s="4" t="s">
        <v>163</v>
      </c>
      <c r="G2790" s="4" t="s">
        <v>11</v>
      </c>
      <c r="H2790" s="4" t="s">
        <v>618</v>
      </c>
      <c r="I2790" s="4" t="s">
        <v>33</v>
      </c>
      <c r="J2790" s="4" t="s">
        <v>34</v>
      </c>
      <c r="K2790" s="2">
        <v>184260.29</v>
      </c>
      <c r="L2790" s="2">
        <v>19082.669999999998</v>
      </c>
      <c r="M2790" s="5">
        <v>3</v>
      </c>
      <c r="N2790" s="2">
        <v>1897.1</v>
      </c>
      <c r="O2790" s="2">
        <v>336147.63</v>
      </c>
      <c r="P2790" s="2">
        <v>0</v>
      </c>
      <c r="Q2790" s="2">
        <v>0</v>
      </c>
      <c r="R2790" s="2">
        <v>0</v>
      </c>
      <c r="S2790" s="2">
        <v>44824.21</v>
      </c>
      <c r="T2790" s="2">
        <v>1552857.18</v>
      </c>
      <c r="U2790" s="5">
        <v>3</v>
      </c>
      <c r="V2790" s="6">
        <v>2</v>
      </c>
      <c r="W2790">
        <v>4</v>
      </c>
      <c r="X2790">
        <v>2</v>
      </c>
      <c r="Y2790">
        <v>19</v>
      </c>
      <c r="Z2790" s="5">
        <f t="shared" ca="1" si="129"/>
        <v>8763</v>
      </c>
      <c r="AA2790" s="4" t="str">
        <f t="shared" si="130"/>
        <v>Mid</v>
      </c>
      <c r="AB2790" s="2">
        <f t="shared" si="131"/>
        <v>0.03</v>
      </c>
      <c r="AC2790" s="2">
        <f>banking_clients[[#This Row],[Bank_Loans]] + banking_clients[[#This Row],[Business_Lending]] + banking_clients[[#This Row],[CreditCard_Balance]]</f>
        <v>1890901.9100000001</v>
      </c>
      <c r="AD2790" s="2">
        <f>banking_clients[[#This Row],[Bank_Deposits]] + banking_clients[[#This Row],[Saving_Accounts]] + banking_clients[[#This Row],[ForeignCurrency_Account]] + banking_clients[[#This Row],[Checking_Accounts]]</f>
        <v>44824.21</v>
      </c>
    </row>
    <row r="2791" spans="1:30" x14ac:dyDescent="0.2">
      <c r="A2791" t="s">
        <v>8178</v>
      </c>
      <c r="B2791" t="s">
        <v>5276</v>
      </c>
      <c r="C2791" s="5">
        <v>33</v>
      </c>
      <c r="D2791">
        <v>10353</v>
      </c>
      <c r="E2791" s="3" t="s">
        <v>1868</v>
      </c>
      <c r="F2791" s="4" t="s">
        <v>163</v>
      </c>
      <c r="G2791" s="4" t="s">
        <v>114</v>
      </c>
      <c r="H2791" s="4" t="s">
        <v>575</v>
      </c>
      <c r="I2791" s="4" t="s">
        <v>13</v>
      </c>
      <c r="J2791" s="4" t="s">
        <v>40</v>
      </c>
      <c r="K2791" s="2">
        <v>40845.839999999997</v>
      </c>
      <c r="L2791" s="2">
        <v>22674.99</v>
      </c>
      <c r="M2791" s="5">
        <v>1</v>
      </c>
      <c r="N2791" s="2">
        <v>3423.67</v>
      </c>
      <c r="O2791" s="2">
        <v>687135.83</v>
      </c>
      <c r="P2791" s="2">
        <v>914994.54</v>
      </c>
      <c r="Q2791" s="2">
        <v>359687.51</v>
      </c>
      <c r="R2791" s="2">
        <v>160092.49</v>
      </c>
      <c r="S2791" s="2">
        <v>66224.72</v>
      </c>
      <c r="T2791" s="2">
        <v>1168043.92</v>
      </c>
      <c r="U2791" s="5">
        <v>3</v>
      </c>
      <c r="V2791" s="6">
        <v>2</v>
      </c>
      <c r="W2791">
        <v>3</v>
      </c>
      <c r="X2791">
        <v>1</v>
      </c>
      <c r="Y2791">
        <v>20</v>
      </c>
      <c r="Z2791" s="5">
        <f t="shared" ca="1" si="129"/>
        <v>7367</v>
      </c>
      <c r="AA2791" s="4" t="str">
        <f t="shared" si="130"/>
        <v>Low</v>
      </c>
      <c r="AB2791" s="2">
        <f t="shared" si="131"/>
        <v>0.05</v>
      </c>
      <c r="AC2791" s="2">
        <f>banking_clients[[#This Row],[Bank_Loans]] + banking_clients[[#This Row],[Business_Lending]] + banking_clients[[#This Row],[CreditCard_Balance]]</f>
        <v>1858603.42</v>
      </c>
      <c r="AD2791" s="2">
        <f>banking_clients[[#This Row],[Bank_Deposits]] + banking_clients[[#This Row],[Saving_Accounts]] + banking_clients[[#This Row],[ForeignCurrency_Account]] + banking_clients[[#This Row],[Checking_Accounts]]</f>
        <v>1500999.26</v>
      </c>
    </row>
    <row r="2792" spans="1:30" x14ac:dyDescent="0.2">
      <c r="A2792" t="s">
        <v>8179</v>
      </c>
      <c r="B2792" t="s">
        <v>8180</v>
      </c>
      <c r="C2792" s="5">
        <v>20</v>
      </c>
      <c r="D2792">
        <v>13821</v>
      </c>
      <c r="E2792" s="3" t="s">
        <v>8181</v>
      </c>
      <c r="F2792" s="4" t="s">
        <v>131</v>
      </c>
      <c r="G2792" s="4" t="s">
        <v>25</v>
      </c>
      <c r="H2792" s="4" t="s">
        <v>1101</v>
      </c>
      <c r="I2792" s="4" t="s">
        <v>13</v>
      </c>
      <c r="J2792" s="4" t="s">
        <v>34</v>
      </c>
      <c r="K2792" s="2">
        <v>139358.03</v>
      </c>
      <c r="L2792" s="2">
        <v>11286.88</v>
      </c>
      <c r="M2792" s="5">
        <v>1</v>
      </c>
      <c r="N2792" s="2">
        <v>213.26</v>
      </c>
      <c r="O2792" s="2">
        <v>231925.55</v>
      </c>
      <c r="P2792" s="2">
        <v>286708.17</v>
      </c>
      <c r="Q2792" s="2">
        <v>268210.87</v>
      </c>
      <c r="R2792" s="2">
        <v>106821.92</v>
      </c>
      <c r="S2792" s="2">
        <v>30905.16</v>
      </c>
      <c r="T2792" s="2">
        <v>836814.73</v>
      </c>
      <c r="U2792" s="5">
        <v>0</v>
      </c>
      <c r="V2792" s="6">
        <v>2</v>
      </c>
      <c r="W2792">
        <v>1</v>
      </c>
      <c r="X2792">
        <v>2</v>
      </c>
      <c r="Y2792">
        <v>21</v>
      </c>
      <c r="Z2792" s="5">
        <f t="shared" ca="1" si="129"/>
        <v>8608</v>
      </c>
      <c r="AA2792" s="4" t="str">
        <f t="shared" si="130"/>
        <v>Mid</v>
      </c>
      <c r="AB2792" s="2">
        <f t="shared" si="131"/>
        <v>0.05</v>
      </c>
      <c r="AC2792" s="2">
        <f>banking_clients[[#This Row],[Bank_Loans]] + banking_clients[[#This Row],[Business_Lending]] + banking_clients[[#This Row],[CreditCard_Balance]]</f>
        <v>1068953.54</v>
      </c>
      <c r="AD2792" s="2">
        <f>banking_clients[[#This Row],[Bank_Deposits]] + banking_clients[[#This Row],[Saving_Accounts]] + banking_clients[[#This Row],[ForeignCurrency_Account]] + banking_clients[[#This Row],[Checking_Accounts]]</f>
        <v>692646.11999999988</v>
      </c>
    </row>
    <row r="2793" spans="1:30" x14ac:dyDescent="0.2">
      <c r="A2793" t="s">
        <v>8182</v>
      </c>
      <c r="B2793" t="s">
        <v>8183</v>
      </c>
      <c r="C2793" s="5">
        <v>24</v>
      </c>
      <c r="D2793">
        <v>313</v>
      </c>
      <c r="E2793" s="3" t="s">
        <v>8184</v>
      </c>
      <c r="F2793" s="4" t="s">
        <v>38</v>
      </c>
      <c r="G2793" s="4" t="s">
        <v>25</v>
      </c>
      <c r="H2793" s="4" t="s">
        <v>1858</v>
      </c>
      <c r="I2793" s="4" t="s">
        <v>13</v>
      </c>
      <c r="J2793" s="4" t="s">
        <v>14</v>
      </c>
      <c r="K2793" s="2">
        <v>270692.57</v>
      </c>
      <c r="L2793" s="2">
        <v>38827.1</v>
      </c>
      <c r="M2793" s="5">
        <v>1</v>
      </c>
      <c r="N2793" s="2">
        <v>1345.56</v>
      </c>
      <c r="O2793" s="2">
        <v>835384.76</v>
      </c>
      <c r="P2793" s="2">
        <v>1263252.44</v>
      </c>
      <c r="Q2793" s="2">
        <v>400543.46</v>
      </c>
      <c r="R2793" s="2">
        <v>545047.21</v>
      </c>
      <c r="S2793" s="2">
        <v>54201.3</v>
      </c>
      <c r="T2793" s="2">
        <v>770874.7</v>
      </c>
      <c r="U2793" s="5">
        <v>3</v>
      </c>
      <c r="V2793" s="6">
        <v>2</v>
      </c>
      <c r="W2793">
        <v>2</v>
      </c>
      <c r="X2793">
        <v>1</v>
      </c>
      <c r="Y2793">
        <v>22</v>
      </c>
      <c r="Z2793" s="5">
        <f t="shared" ca="1" si="129"/>
        <v>9361</v>
      </c>
      <c r="AA2793" s="4" t="str">
        <f t="shared" si="130"/>
        <v>Mid</v>
      </c>
      <c r="AB2793" s="2">
        <f t="shared" si="131"/>
        <v>0.05</v>
      </c>
      <c r="AC2793" s="2">
        <f>banking_clients[[#This Row],[Bank_Loans]] + banking_clients[[#This Row],[Business_Lending]] + banking_clients[[#This Row],[CreditCard_Balance]]</f>
        <v>1607605.02</v>
      </c>
      <c r="AD2793" s="2">
        <f>banking_clients[[#This Row],[Bank_Deposits]] + banking_clients[[#This Row],[Saving_Accounts]] + banking_clients[[#This Row],[ForeignCurrency_Account]] + banking_clients[[#This Row],[Checking_Accounts]]</f>
        <v>2263044.41</v>
      </c>
    </row>
    <row r="2794" spans="1:30" x14ac:dyDescent="0.2">
      <c r="A2794" t="s">
        <v>8185</v>
      </c>
      <c r="B2794" t="s">
        <v>8186</v>
      </c>
      <c r="C2794" s="5">
        <v>28</v>
      </c>
      <c r="D2794">
        <v>36599</v>
      </c>
      <c r="E2794" s="3" t="s">
        <v>8187</v>
      </c>
      <c r="F2794" s="4" t="s">
        <v>187</v>
      </c>
      <c r="G2794" s="4" t="s">
        <v>11</v>
      </c>
      <c r="H2794" s="4" t="s">
        <v>416</v>
      </c>
      <c r="I2794" s="4" t="s">
        <v>13</v>
      </c>
      <c r="J2794" s="4" t="s">
        <v>27</v>
      </c>
      <c r="K2794" s="2">
        <v>54700.24</v>
      </c>
      <c r="L2794" s="2">
        <v>29622.400000000001</v>
      </c>
      <c r="M2794" s="5">
        <v>1</v>
      </c>
      <c r="N2794" s="2">
        <v>3541.35</v>
      </c>
      <c r="O2794" s="2">
        <v>265582.09999999998</v>
      </c>
      <c r="P2794" s="2">
        <v>435820.85</v>
      </c>
      <c r="Q2794" s="2">
        <v>201648.45</v>
      </c>
      <c r="R2794" s="2">
        <v>77862.320000000007</v>
      </c>
      <c r="S2794" s="2">
        <v>15949.75</v>
      </c>
      <c r="T2794" s="2">
        <v>893129.83</v>
      </c>
      <c r="U2794" s="5">
        <v>2</v>
      </c>
      <c r="V2794" s="6">
        <v>1</v>
      </c>
      <c r="W2794">
        <v>3</v>
      </c>
      <c r="X2794">
        <v>1</v>
      </c>
      <c r="Y2794">
        <v>1</v>
      </c>
      <c r="Z2794" s="5">
        <f t="shared" ca="1" si="129"/>
        <v>6770</v>
      </c>
      <c r="AA2794" s="4" t="str">
        <f t="shared" si="130"/>
        <v>Low</v>
      </c>
      <c r="AB2794" s="2">
        <f t="shared" si="131"/>
        <v>0.05</v>
      </c>
      <c r="AC2794" s="2">
        <f>banking_clients[[#This Row],[Bank_Loans]] + banking_clients[[#This Row],[Business_Lending]] + banking_clients[[#This Row],[CreditCard_Balance]]</f>
        <v>1162253.28</v>
      </c>
      <c r="AD2794" s="2">
        <f>banking_clients[[#This Row],[Bank_Deposits]] + banking_clients[[#This Row],[Saving_Accounts]] + banking_clients[[#This Row],[ForeignCurrency_Account]] + banking_clients[[#This Row],[Checking_Accounts]]</f>
        <v>731281.36999999988</v>
      </c>
    </row>
    <row r="2795" spans="1:30" x14ac:dyDescent="0.2">
      <c r="A2795" t="s">
        <v>8188</v>
      </c>
      <c r="B2795" t="s">
        <v>1978</v>
      </c>
      <c r="C2795" s="5">
        <v>36</v>
      </c>
      <c r="D2795">
        <v>24484</v>
      </c>
      <c r="E2795" s="3" t="s">
        <v>8189</v>
      </c>
      <c r="F2795" s="4" t="s">
        <v>73</v>
      </c>
      <c r="G2795" s="4" t="s">
        <v>49</v>
      </c>
      <c r="H2795" s="4" t="s">
        <v>636</v>
      </c>
      <c r="I2795" s="4" t="s">
        <v>80</v>
      </c>
      <c r="J2795" s="4" t="s">
        <v>34</v>
      </c>
      <c r="K2795" s="2">
        <v>411125.76000000001</v>
      </c>
      <c r="L2795" s="2">
        <v>9998.4</v>
      </c>
      <c r="M2795" s="5">
        <v>3</v>
      </c>
      <c r="N2795" s="2">
        <v>3822.75</v>
      </c>
      <c r="O2795" s="2">
        <v>653284.30000000005</v>
      </c>
      <c r="P2795" s="2">
        <v>280994.88</v>
      </c>
      <c r="Q2795" s="2">
        <v>142594.42000000001</v>
      </c>
      <c r="R2795" s="2">
        <v>177152.59</v>
      </c>
      <c r="S2795" s="2">
        <v>7156.67</v>
      </c>
      <c r="T2795" s="2">
        <v>1239015.99</v>
      </c>
      <c r="U2795" s="5">
        <v>3</v>
      </c>
      <c r="V2795" s="6">
        <v>3</v>
      </c>
      <c r="W2795">
        <v>4</v>
      </c>
      <c r="X2795">
        <v>1</v>
      </c>
      <c r="Y2795">
        <v>2</v>
      </c>
      <c r="Z2795" s="5">
        <f t="shared" ca="1" si="129"/>
        <v>6177</v>
      </c>
      <c r="AA2795" s="4" t="str">
        <f t="shared" si="130"/>
        <v>High</v>
      </c>
      <c r="AB2795" s="2">
        <f t="shared" si="131"/>
        <v>0.01</v>
      </c>
      <c r="AC2795" s="2">
        <f>banking_clients[[#This Row],[Bank_Loans]] + banking_clients[[#This Row],[Business_Lending]] + banking_clients[[#This Row],[CreditCard_Balance]]</f>
        <v>1896123.04</v>
      </c>
      <c r="AD2795" s="2">
        <f>banking_clients[[#This Row],[Bank_Deposits]] + banking_clients[[#This Row],[Saving_Accounts]] + banking_clients[[#This Row],[ForeignCurrency_Account]] + banking_clients[[#This Row],[Checking_Accounts]]</f>
        <v>607898.55999999994</v>
      </c>
    </row>
    <row r="2796" spans="1:30" x14ac:dyDescent="0.2">
      <c r="A2796" t="s">
        <v>8190</v>
      </c>
      <c r="B2796" t="s">
        <v>8191</v>
      </c>
      <c r="C2796" s="5">
        <v>29</v>
      </c>
      <c r="D2796">
        <v>38952</v>
      </c>
      <c r="E2796" s="3" t="s">
        <v>8192</v>
      </c>
      <c r="F2796" s="4" t="s">
        <v>10</v>
      </c>
      <c r="G2796" s="4" t="s">
        <v>25</v>
      </c>
      <c r="H2796" s="4" t="s">
        <v>819</v>
      </c>
      <c r="I2796" s="4" t="s">
        <v>13</v>
      </c>
      <c r="J2796" s="4" t="s">
        <v>27</v>
      </c>
      <c r="K2796" s="2">
        <v>126016.12</v>
      </c>
      <c r="L2796" s="2">
        <v>31082.22</v>
      </c>
      <c r="M2796" s="5">
        <v>2</v>
      </c>
      <c r="N2796" s="2">
        <v>732.66</v>
      </c>
      <c r="O2796" s="2">
        <v>203806.66</v>
      </c>
      <c r="P2796" s="2">
        <v>33299.910000000003</v>
      </c>
      <c r="Q2796" s="2">
        <v>33820.230000000003</v>
      </c>
      <c r="R2796" s="2">
        <v>10562.32</v>
      </c>
      <c r="S2796" s="2">
        <v>43534.26</v>
      </c>
      <c r="T2796" s="2">
        <v>905489.57</v>
      </c>
      <c r="U2796" s="5">
        <v>2</v>
      </c>
      <c r="V2796" s="6">
        <v>3</v>
      </c>
      <c r="W2796">
        <v>1</v>
      </c>
      <c r="X2796">
        <v>1</v>
      </c>
      <c r="Y2796">
        <v>3</v>
      </c>
      <c r="Z2796" s="5">
        <f t="shared" ca="1" si="129"/>
        <v>1723</v>
      </c>
      <c r="AA2796" s="4" t="str">
        <f t="shared" si="130"/>
        <v>Mid</v>
      </c>
      <c r="AB2796" s="2">
        <f t="shared" si="131"/>
        <v>0.05</v>
      </c>
      <c r="AC2796" s="2">
        <f>banking_clients[[#This Row],[Bank_Loans]] + banking_clients[[#This Row],[Business_Lending]] + banking_clients[[#This Row],[CreditCard_Balance]]</f>
        <v>1110028.8899999999</v>
      </c>
      <c r="AD2796" s="2">
        <f>banking_clients[[#This Row],[Bank_Deposits]] + banking_clients[[#This Row],[Saving_Accounts]] + banking_clients[[#This Row],[ForeignCurrency_Account]] + banking_clients[[#This Row],[Checking_Accounts]]</f>
        <v>121216.72</v>
      </c>
    </row>
    <row r="2797" spans="1:30" x14ac:dyDescent="0.2">
      <c r="A2797" t="s">
        <v>8193</v>
      </c>
      <c r="B2797" t="s">
        <v>8194</v>
      </c>
      <c r="C2797" s="5">
        <v>29</v>
      </c>
      <c r="D2797">
        <v>36787</v>
      </c>
      <c r="E2797" s="3" t="s">
        <v>4310</v>
      </c>
      <c r="F2797" s="4" t="s">
        <v>24</v>
      </c>
      <c r="G2797" s="4" t="s">
        <v>49</v>
      </c>
      <c r="H2797" s="4" t="s">
        <v>249</v>
      </c>
      <c r="I2797" s="4" t="s">
        <v>33</v>
      </c>
      <c r="J2797" s="4" t="s">
        <v>34</v>
      </c>
      <c r="K2797" s="2">
        <v>169727.32</v>
      </c>
      <c r="L2797" s="2">
        <v>53766.3</v>
      </c>
      <c r="M2797" s="5">
        <v>2</v>
      </c>
      <c r="N2797" s="2">
        <v>2239.1</v>
      </c>
      <c r="O2797" s="2">
        <v>398582.88</v>
      </c>
      <c r="P2797" s="2">
        <v>267088.44</v>
      </c>
      <c r="Q2797" s="2">
        <v>121760.9</v>
      </c>
      <c r="R2797" s="2">
        <v>322509.28999999998</v>
      </c>
      <c r="S2797" s="2">
        <v>45080.06</v>
      </c>
      <c r="T2797" s="2">
        <v>1048504.72</v>
      </c>
      <c r="U2797" s="5">
        <v>2</v>
      </c>
      <c r="V2797" s="6">
        <v>2</v>
      </c>
      <c r="W2797">
        <v>1</v>
      </c>
      <c r="X2797">
        <v>1</v>
      </c>
      <c r="Y2797">
        <v>4</v>
      </c>
      <c r="Z2797" s="5">
        <f t="shared" ca="1" si="129"/>
        <v>1295</v>
      </c>
      <c r="AA2797" s="4" t="str">
        <f t="shared" si="130"/>
        <v>Mid</v>
      </c>
      <c r="AB2797" s="2">
        <f t="shared" si="131"/>
        <v>0.03</v>
      </c>
      <c r="AC2797" s="2">
        <f>banking_clients[[#This Row],[Bank_Loans]] + banking_clients[[#This Row],[Business_Lending]] + banking_clients[[#This Row],[CreditCard_Balance]]</f>
        <v>1449326.7000000002</v>
      </c>
      <c r="AD2797" s="2">
        <f>banking_clients[[#This Row],[Bank_Deposits]] + banking_clients[[#This Row],[Saving_Accounts]] + banking_clients[[#This Row],[ForeignCurrency_Account]] + banking_clients[[#This Row],[Checking_Accounts]]</f>
        <v>756438.69000000006</v>
      </c>
    </row>
    <row r="2798" spans="1:30" x14ac:dyDescent="0.2">
      <c r="A2798" t="s">
        <v>8195</v>
      </c>
      <c r="B2798" t="s">
        <v>8196</v>
      </c>
      <c r="C2798" s="5">
        <v>75</v>
      </c>
      <c r="D2798">
        <v>36121</v>
      </c>
      <c r="E2798" s="3" t="s">
        <v>6930</v>
      </c>
      <c r="F2798" s="4" t="s">
        <v>506</v>
      </c>
      <c r="G2798" s="4" t="s">
        <v>114</v>
      </c>
      <c r="H2798" s="4" t="s">
        <v>1139</v>
      </c>
      <c r="I2798" s="4" t="s">
        <v>13</v>
      </c>
      <c r="J2798" s="4" t="s">
        <v>14</v>
      </c>
      <c r="K2798" s="2">
        <v>209992.76</v>
      </c>
      <c r="L2798" s="2">
        <v>16531.71</v>
      </c>
      <c r="M2798" s="5">
        <v>2</v>
      </c>
      <c r="N2798" s="2">
        <v>2378.6799999999998</v>
      </c>
      <c r="O2798" s="2">
        <v>546984.4</v>
      </c>
      <c r="P2798" s="2">
        <v>1146228.68</v>
      </c>
      <c r="Q2798" s="2">
        <v>501475.05</v>
      </c>
      <c r="R2798" s="2">
        <v>253284.7</v>
      </c>
      <c r="S2798" s="2">
        <v>5082.3900000000003</v>
      </c>
      <c r="T2798" s="2">
        <v>1261583.55</v>
      </c>
      <c r="U2798" s="5">
        <v>1</v>
      </c>
      <c r="V2798" s="6">
        <v>2</v>
      </c>
      <c r="W2798">
        <v>1</v>
      </c>
      <c r="X2798">
        <v>2</v>
      </c>
      <c r="Y2798">
        <v>8</v>
      </c>
      <c r="Z2798" s="5">
        <f t="shared" ca="1" si="129"/>
        <v>5547</v>
      </c>
      <c r="AA2798" s="4" t="str">
        <f t="shared" si="130"/>
        <v>Mid</v>
      </c>
      <c r="AB2798" s="2">
        <f t="shared" si="131"/>
        <v>0.05</v>
      </c>
      <c r="AC2798" s="2">
        <f>banking_clients[[#This Row],[Bank_Loans]] + banking_clients[[#This Row],[Business_Lending]] + banking_clients[[#This Row],[CreditCard_Balance]]</f>
        <v>1810946.6300000001</v>
      </c>
      <c r="AD2798" s="2">
        <f>banking_clients[[#This Row],[Bank_Deposits]] + banking_clients[[#This Row],[Saving_Accounts]] + banking_clients[[#This Row],[ForeignCurrency_Account]] + banking_clients[[#This Row],[Checking_Accounts]]</f>
        <v>1906070.8199999998</v>
      </c>
    </row>
    <row r="2799" spans="1:30" x14ac:dyDescent="0.2">
      <c r="A2799" t="s">
        <v>8197</v>
      </c>
      <c r="B2799" t="s">
        <v>8198</v>
      </c>
      <c r="C2799" s="5">
        <v>70</v>
      </c>
      <c r="D2799">
        <v>13519</v>
      </c>
      <c r="E2799" s="3" t="s">
        <v>8199</v>
      </c>
      <c r="F2799" s="4" t="s">
        <v>84</v>
      </c>
      <c r="G2799" s="4" t="s">
        <v>25</v>
      </c>
      <c r="H2799" s="4" t="s">
        <v>797</v>
      </c>
      <c r="I2799" s="4" t="s">
        <v>33</v>
      </c>
      <c r="J2799" s="4" t="s">
        <v>34</v>
      </c>
      <c r="K2799" s="2">
        <v>466402.02</v>
      </c>
      <c r="L2799" s="2">
        <v>67065.240000000005</v>
      </c>
      <c r="M2799" s="5">
        <v>2</v>
      </c>
      <c r="N2799" s="2">
        <v>3628.3</v>
      </c>
      <c r="O2799" s="2">
        <v>104756.9</v>
      </c>
      <c r="P2799" s="2">
        <v>237131.98</v>
      </c>
      <c r="Q2799" s="2">
        <v>146795.99</v>
      </c>
      <c r="R2799" s="2">
        <v>154474.54999999999</v>
      </c>
      <c r="S2799" s="2">
        <v>24173.18</v>
      </c>
      <c r="T2799" s="2">
        <v>136213.73000000001</v>
      </c>
      <c r="U2799" s="5">
        <v>3</v>
      </c>
      <c r="V2799" s="6">
        <v>5</v>
      </c>
      <c r="W2799">
        <v>2</v>
      </c>
      <c r="X2799">
        <v>1</v>
      </c>
      <c r="Y2799">
        <v>9</v>
      </c>
      <c r="Z2799" s="5">
        <f t="shared" ca="1" si="129"/>
        <v>8257</v>
      </c>
      <c r="AA2799" s="4" t="str">
        <f t="shared" si="130"/>
        <v>High</v>
      </c>
      <c r="AB2799" s="2">
        <f t="shared" si="131"/>
        <v>0.03</v>
      </c>
      <c r="AC2799" s="2">
        <f>banking_clients[[#This Row],[Bank_Loans]] + banking_clients[[#This Row],[Business_Lending]] + banking_clients[[#This Row],[CreditCard_Balance]]</f>
        <v>244598.93</v>
      </c>
      <c r="AD2799" s="2">
        <f>banking_clients[[#This Row],[Bank_Deposits]] + banking_clients[[#This Row],[Saving_Accounts]] + banking_clients[[#This Row],[ForeignCurrency_Account]] + banking_clients[[#This Row],[Checking_Accounts]]</f>
        <v>562575.69999999995</v>
      </c>
    </row>
    <row r="2800" spans="1:30" x14ac:dyDescent="0.2">
      <c r="A2800" t="s">
        <v>8200</v>
      </c>
      <c r="B2800" t="s">
        <v>8201</v>
      </c>
      <c r="C2800" s="5">
        <v>44</v>
      </c>
      <c r="D2800">
        <v>33144</v>
      </c>
      <c r="E2800" s="3" t="s">
        <v>8202</v>
      </c>
      <c r="F2800" s="4" t="s">
        <v>89</v>
      </c>
      <c r="G2800" s="4" t="s">
        <v>19</v>
      </c>
      <c r="H2800" s="4" t="s">
        <v>669</v>
      </c>
      <c r="I2800" s="4" t="s">
        <v>80</v>
      </c>
      <c r="J2800" s="4" t="s">
        <v>34</v>
      </c>
      <c r="K2800" s="2">
        <v>82630.86</v>
      </c>
      <c r="L2800" s="2">
        <v>23365.26</v>
      </c>
      <c r="M2800" s="5">
        <v>1</v>
      </c>
      <c r="N2800" s="2">
        <v>1937.1</v>
      </c>
      <c r="O2800" s="2">
        <v>806062.44</v>
      </c>
      <c r="P2800" s="2">
        <v>890641.96</v>
      </c>
      <c r="Q2800" s="2">
        <v>608985.94999999995</v>
      </c>
      <c r="R2800" s="2">
        <v>152246.49</v>
      </c>
      <c r="S2800" s="2">
        <v>28605.38</v>
      </c>
      <c r="T2800" s="2">
        <v>1704234.69</v>
      </c>
      <c r="U2800" s="5">
        <v>0</v>
      </c>
      <c r="V2800" s="6">
        <v>3</v>
      </c>
      <c r="W2800">
        <v>2</v>
      </c>
      <c r="X2800">
        <v>1</v>
      </c>
      <c r="Y2800">
        <v>10</v>
      </c>
      <c r="Z2800" s="5">
        <f t="shared" ca="1" si="129"/>
        <v>7259</v>
      </c>
      <c r="AA2800" s="4" t="str">
        <f t="shared" si="130"/>
        <v>Low</v>
      </c>
      <c r="AB2800" s="2">
        <f t="shared" si="131"/>
        <v>0.01</v>
      </c>
      <c r="AC2800" s="2">
        <f>banking_clients[[#This Row],[Bank_Loans]] + banking_clients[[#This Row],[Business_Lending]] + banking_clients[[#This Row],[CreditCard_Balance]]</f>
        <v>2512234.23</v>
      </c>
      <c r="AD2800" s="2">
        <f>banking_clients[[#This Row],[Bank_Deposits]] + banking_clients[[#This Row],[Saving_Accounts]] + banking_clients[[#This Row],[ForeignCurrency_Account]] + banking_clients[[#This Row],[Checking_Accounts]]</f>
        <v>1680479.7799999998</v>
      </c>
    </row>
    <row r="2801" spans="1:30" x14ac:dyDescent="0.2">
      <c r="A2801" t="s">
        <v>8203</v>
      </c>
      <c r="B2801" t="s">
        <v>8204</v>
      </c>
      <c r="C2801" s="5">
        <v>62</v>
      </c>
      <c r="D2801">
        <v>7672</v>
      </c>
      <c r="E2801" s="3" t="s">
        <v>8205</v>
      </c>
      <c r="F2801" s="4" t="s">
        <v>158</v>
      </c>
      <c r="G2801" s="4" t="s">
        <v>25</v>
      </c>
      <c r="H2801" s="4" t="s">
        <v>1117</v>
      </c>
      <c r="I2801" s="4" t="s">
        <v>33</v>
      </c>
      <c r="J2801" s="4" t="s">
        <v>14</v>
      </c>
      <c r="K2801" s="2">
        <v>197079.31</v>
      </c>
      <c r="L2801" s="2">
        <v>4499.2</v>
      </c>
      <c r="M2801" s="5">
        <v>1</v>
      </c>
      <c r="N2801" s="2">
        <v>2994.28</v>
      </c>
      <c r="O2801" s="2">
        <v>174709.53</v>
      </c>
      <c r="P2801" s="2">
        <v>333012.01</v>
      </c>
      <c r="Q2801" s="2">
        <v>208132.51</v>
      </c>
      <c r="R2801" s="2">
        <v>380882.49</v>
      </c>
      <c r="S2801" s="2">
        <v>20689.509999999998</v>
      </c>
      <c r="T2801" s="2">
        <v>425680.26</v>
      </c>
      <c r="U2801" s="5">
        <v>1</v>
      </c>
      <c r="V2801" s="6">
        <v>3</v>
      </c>
      <c r="W2801">
        <v>3</v>
      </c>
      <c r="X2801">
        <v>2</v>
      </c>
      <c r="Y2801">
        <v>11</v>
      </c>
      <c r="Z2801" s="5">
        <f t="shared" ca="1" si="129"/>
        <v>4454</v>
      </c>
      <c r="AA2801" s="4" t="str">
        <f t="shared" si="130"/>
        <v>Mid</v>
      </c>
      <c r="AB2801" s="2">
        <f t="shared" si="131"/>
        <v>0.03</v>
      </c>
      <c r="AC2801" s="2">
        <f>banking_clients[[#This Row],[Bank_Loans]] + banking_clients[[#This Row],[Business_Lending]] + banking_clients[[#This Row],[CreditCard_Balance]]</f>
        <v>603384.07000000007</v>
      </c>
      <c r="AD2801" s="2">
        <f>banking_clients[[#This Row],[Bank_Deposits]] + banking_clients[[#This Row],[Saving_Accounts]] + banking_clients[[#This Row],[ForeignCurrency_Account]] + banking_clients[[#This Row],[Checking_Accounts]]</f>
        <v>942716.52</v>
      </c>
    </row>
    <row r="2802" spans="1:30" x14ac:dyDescent="0.2">
      <c r="A2802" t="s">
        <v>8206</v>
      </c>
      <c r="B2802" t="s">
        <v>8207</v>
      </c>
      <c r="C2802" s="5">
        <v>26</v>
      </c>
      <c r="D2802">
        <v>13696</v>
      </c>
      <c r="E2802" s="3" t="s">
        <v>5394</v>
      </c>
      <c r="F2802" s="4" t="s">
        <v>243</v>
      </c>
      <c r="G2802" s="4" t="s">
        <v>25</v>
      </c>
      <c r="H2802" s="4" t="s">
        <v>783</v>
      </c>
      <c r="I2802" s="4" t="s">
        <v>33</v>
      </c>
      <c r="J2802" s="4" t="s">
        <v>14</v>
      </c>
      <c r="K2802" s="2">
        <v>82356.13</v>
      </c>
      <c r="L2802" s="2">
        <v>27260.9</v>
      </c>
      <c r="M2802" s="5">
        <v>1</v>
      </c>
      <c r="N2802" s="2">
        <v>482.19</v>
      </c>
      <c r="O2802" s="2">
        <v>332169.78000000003</v>
      </c>
      <c r="P2802" s="2">
        <v>115980.83</v>
      </c>
      <c r="Q2802" s="2">
        <v>161935.49</v>
      </c>
      <c r="R2802" s="2">
        <v>55758.33</v>
      </c>
      <c r="S2802" s="2">
        <v>9475.15</v>
      </c>
      <c r="T2802" s="2">
        <v>298593.23</v>
      </c>
      <c r="U2802" s="5">
        <v>2</v>
      </c>
      <c r="V2802" s="6">
        <v>1</v>
      </c>
      <c r="W2802">
        <v>3</v>
      </c>
      <c r="X2802">
        <v>1</v>
      </c>
      <c r="Y2802">
        <v>12</v>
      </c>
      <c r="Z2802" s="5">
        <f t="shared" ca="1" si="129"/>
        <v>3431</v>
      </c>
      <c r="AA2802" s="4" t="str">
        <f t="shared" si="130"/>
        <v>Low</v>
      </c>
      <c r="AB2802" s="2">
        <f t="shared" si="131"/>
        <v>0.03</v>
      </c>
      <c r="AC2802" s="2">
        <f>banking_clients[[#This Row],[Bank_Loans]] + banking_clients[[#This Row],[Business_Lending]] + banking_clients[[#This Row],[CreditCard_Balance]]</f>
        <v>631245.19999999995</v>
      </c>
      <c r="AD2802" s="2">
        <f>banking_clients[[#This Row],[Bank_Deposits]] + banking_clients[[#This Row],[Saving_Accounts]] + banking_clients[[#This Row],[ForeignCurrency_Account]] + banking_clients[[#This Row],[Checking_Accounts]]</f>
        <v>343149.8</v>
      </c>
    </row>
    <row r="2803" spans="1:30" x14ac:dyDescent="0.2">
      <c r="A2803" t="s">
        <v>8208</v>
      </c>
      <c r="B2803" t="s">
        <v>8209</v>
      </c>
      <c r="C2803" s="5">
        <v>79</v>
      </c>
      <c r="D2803">
        <v>30616</v>
      </c>
      <c r="E2803" s="3" t="s">
        <v>2058</v>
      </c>
      <c r="F2803" s="4" t="s">
        <v>68</v>
      </c>
      <c r="G2803" s="4" t="s">
        <v>49</v>
      </c>
      <c r="H2803" s="4" t="s">
        <v>847</v>
      </c>
      <c r="I2803" s="4" t="s">
        <v>13</v>
      </c>
      <c r="J2803" s="4" t="s">
        <v>27</v>
      </c>
      <c r="K2803" s="2">
        <v>119002.98</v>
      </c>
      <c r="L2803" s="2">
        <v>42132.86</v>
      </c>
      <c r="M2803" s="5">
        <v>1</v>
      </c>
      <c r="N2803" s="2">
        <v>8976.81</v>
      </c>
      <c r="O2803" s="2">
        <v>449082.34</v>
      </c>
      <c r="P2803" s="2">
        <v>532750.14</v>
      </c>
      <c r="Q2803" s="2">
        <v>146318.70000000001</v>
      </c>
      <c r="R2803" s="2">
        <v>260897.5</v>
      </c>
      <c r="S2803" s="2">
        <v>16498.310000000001</v>
      </c>
      <c r="T2803" s="2">
        <v>1261270.8</v>
      </c>
      <c r="U2803" s="5">
        <v>2</v>
      </c>
      <c r="V2803" s="6">
        <v>3</v>
      </c>
      <c r="W2803">
        <v>3</v>
      </c>
      <c r="X2803">
        <v>2</v>
      </c>
      <c r="Y2803">
        <v>13</v>
      </c>
      <c r="Z2803" s="5">
        <f t="shared" ca="1" si="129"/>
        <v>5485</v>
      </c>
      <c r="AA2803" s="4" t="str">
        <f t="shared" si="130"/>
        <v>Mid</v>
      </c>
      <c r="AB2803" s="2">
        <f t="shared" si="131"/>
        <v>0.05</v>
      </c>
      <c r="AC2803" s="2">
        <f>banking_clients[[#This Row],[Bank_Loans]] + banking_clients[[#This Row],[Business_Lending]] + banking_clients[[#This Row],[CreditCard_Balance]]</f>
        <v>1719329.9500000002</v>
      </c>
      <c r="AD2803" s="2">
        <f>banking_clients[[#This Row],[Bank_Deposits]] + banking_clients[[#This Row],[Saving_Accounts]] + banking_clients[[#This Row],[ForeignCurrency_Account]] + banking_clients[[#This Row],[Checking_Accounts]]</f>
        <v>956464.65000000014</v>
      </c>
    </row>
    <row r="2804" spans="1:30" x14ac:dyDescent="0.2">
      <c r="A2804" t="s">
        <v>8210</v>
      </c>
      <c r="B2804" t="s">
        <v>8211</v>
      </c>
      <c r="C2804" s="5">
        <v>30</v>
      </c>
      <c r="D2804">
        <v>13121</v>
      </c>
      <c r="E2804" s="3" t="s">
        <v>8212</v>
      </c>
      <c r="F2804" s="4" t="s">
        <v>574</v>
      </c>
      <c r="G2804" s="4" t="s">
        <v>114</v>
      </c>
      <c r="H2804" s="4" t="s">
        <v>618</v>
      </c>
      <c r="I2804" s="4" t="s">
        <v>13</v>
      </c>
      <c r="J2804" s="4" t="s">
        <v>34</v>
      </c>
      <c r="K2804" s="2">
        <v>164075.79</v>
      </c>
      <c r="L2804" s="2">
        <v>19486.72</v>
      </c>
      <c r="M2804" s="5">
        <v>2</v>
      </c>
      <c r="N2804" s="2">
        <v>2610.6999999999998</v>
      </c>
      <c r="O2804" s="2">
        <v>408043.6</v>
      </c>
      <c r="P2804" s="2">
        <v>304826.37</v>
      </c>
      <c r="Q2804" s="2">
        <v>383491.24</v>
      </c>
      <c r="R2804" s="2">
        <v>98429.42</v>
      </c>
      <c r="S2804" s="2">
        <v>1193.5</v>
      </c>
      <c r="T2804" s="2">
        <v>663236.27</v>
      </c>
      <c r="U2804" s="5">
        <v>1</v>
      </c>
      <c r="V2804" s="6">
        <v>2</v>
      </c>
      <c r="W2804">
        <v>3</v>
      </c>
      <c r="X2804">
        <v>1</v>
      </c>
      <c r="Y2804">
        <v>14</v>
      </c>
      <c r="Z2804" s="5">
        <f t="shared" ca="1" si="129"/>
        <v>10483</v>
      </c>
      <c r="AA2804" s="4" t="str">
        <f t="shared" si="130"/>
        <v>Mid</v>
      </c>
      <c r="AB2804" s="2">
        <f t="shared" si="131"/>
        <v>0.05</v>
      </c>
      <c r="AC2804" s="2">
        <f>banking_clients[[#This Row],[Bank_Loans]] + banking_clients[[#This Row],[Business_Lending]] + banking_clients[[#This Row],[CreditCard_Balance]]</f>
        <v>1073890.57</v>
      </c>
      <c r="AD2804" s="2">
        <f>banking_clients[[#This Row],[Bank_Deposits]] + banking_clients[[#This Row],[Saving_Accounts]] + banking_clients[[#This Row],[ForeignCurrency_Account]] + banking_clients[[#This Row],[Checking_Accounts]]</f>
        <v>787940.53</v>
      </c>
    </row>
    <row r="2805" spans="1:30" x14ac:dyDescent="0.2">
      <c r="A2805" t="s">
        <v>8213</v>
      </c>
      <c r="B2805" t="s">
        <v>8214</v>
      </c>
      <c r="C2805" s="5">
        <v>84</v>
      </c>
      <c r="D2805">
        <v>28151</v>
      </c>
      <c r="E2805" s="3" t="s">
        <v>8215</v>
      </c>
      <c r="F2805" s="4" t="s">
        <v>18</v>
      </c>
      <c r="G2805" s="4" t="s">
        <v>11</v>
      </c>
      <c r="H2805" s="4" t="s">
        <v>346</v>
      </c>
      <c r="I2805" s="4" t="s">
        <v>13</v>
      </c>
      <c r="J2805" s="4" t="s">
        <v>14</v>
      </c>
      <c r="K2805" s="2">
        <v>154599.34</v>
      </c>
      <c r="L2805" s="2">
        <v>19384.68</v>
      </c>
      <c r="M2805" s="5">
        <v>1</v>
      </c>
      <c r="N2805" s="2">
        <v>2164.41</v>
      </c>
      <c r="O2805" s="2">
        <v>858079.61</v>
      </c>
      <c r="P2805" s="2">
        <v>2264886.4</v>
      </c>
      <c r="Q2805" s="2">
        <v>1215304.8999999999</v>
      </c>
      <c r="R2805" s="2">
        <v>719976.08</v>
      </c>
      <c r="S2805" s="2">
        <v>94639.59</v>
      </c>
      <c r="T2805" s="2">
        <v>1048858.3899999999</v>
      </c>
      <c r="U2805" s="5">
        <v>2</v>
      </c>
      <c r="V2805" s="6">
        <v>5</v>
      </c>
      <c r="W2805">
        <v>3</v>
      </c>
      <c r="X2805">
        <v>1</v>
      </c>
      <c r="Y2805">
        <v>15</v>
      </c>
      <c r="Z2805" s="5">
        <f t="shared" ca="1" si="129"/>
        <v>7559</v>
      </c>
      <c r="AA2805" s="4" t="str">
        <f t="shared" si="130"/>
        <v>Mid</v>
      </c>
      <c r="AB2805" s="2">
        <f t="shared" si="131"/>
        <v>0.05</v>
      </c>
      <c r="AC2805" s="2">
        <f>banking_clients[[#This Row],[Bank_Loans]] + banking_clients[[#This Row],[Business_Lending]] + banking_clients[[#This Row],[CreditCard_Balance]]</f>
        <v>1909102.41</v>
      </c>
      <c r="AD2805" s="2">
        <f>banking_clients[[#This Row],[Bank_Deposits]] + banking_clients[[#This Row],[Saving_Accounts]] + banking_clients[[#This Row],[ForeignCurrency_Account]] + banking_clients[[#This Row],[Checking_Accounts]]</f>
        <v>4294806.97</v>
      </c>
    </row>
    <row r="2806" spans="1:30" x14ac:dyDescent="0.2">
      <c r="A2806" t="s">
        <v>8216</v>
      </c>
      <c r="B2806" t="s">
        <v>8217</v>
      </c>
      <c r="C2806" s="5">
        <v>40</v>
      </c>
      <c r="D2806">
        <v>38500</v>
      </c>
      <c r="E2806" s="3" t="s">
        <v>8218</v>
      </c>
      <c r="F2806" s="4" t="s">
        <v>73</v>
      </c>
      <c r="G2806" s="4" t="s">
        <v>25</v>
      </c>
      <c r="H2806" s="4" t="s">
        <v>502</v>
      </c>
      <c r="I2806" s="4" t="s">
        <v>13</v>
      </c>
      <c r="J2806" s="4" t="s">
        <v>14</v>
      </c>
      <c r="K2806" s="2">
        <v>311977.56</v>
      </c>
      <c r="L2806" s="2">
        <v>5713.37</v>
      </c>
      <c r="M2806" s="5">
        <v>1</v>
      </c>
      <c r="N2806" s="2">
        <v>2022.24</v>
      </c>
      <c r="O2806" s="2">
        <v>451985.22</v>
      </c>
      <c r="P2806" s="2">
        <v>1397639.79</v>
      </c>
      <c r="Q2806" s="2">
        <v>962525.52</v>
      </c>
      <c r="R2806" s="2">
        <v>288362.09999999998</v>
      </c>
      <c r="S2806" s="2">
        <v>47955.67</v>
      </c>
      <c r="T2806" s="2">
        <v>1789597.76</v>
      </c>
      <c r="U2806" s="5">
        <v>0</v>
      </c>
      <c r="V2806" s="6">
        <v>2</v>
      </c>
      <c r="W2806">
        <v>3</v>
      </c>
      <c r="X2806">
        <v>1</v>
      </c>
      <c r="Y2806">
        <v>1</v>
      </c>
      <c r="Z2806" s="5">
        <f t="shared" ca="1" si="129"/>
        <v>3200</v>
      </c>
      <c r="AA2806" s="4" t="str">
        <f t="shared" si="130"/>
        <v>High</v>
      </c>
      <c r="AB2806" s="2">
        <f t="shared" si="131"/>
        <v>0.05</v>
      </c>
      <c r="AC2806" s="2">
        <f>banking_clients[[#This Row],[Bank_Loans]] + banking_clients[[#This Row],[Business_Lending]] + banking_clients[[#This Row],[CreditCard_Balance]]</f>
        <v>2243605.2200000002</v>
      </c>
      <c r="AD2806" s="2">
        <f>banking_clients[[#This Row],[Bank_Deposits]] + banking_clients[[#This Row],[Saving_Accounts]] + banking_clients[[#This Row],[ForeignCurrency_Account]] + banking_clients[[#This Row],[Checking_Accounts]]</f>
        <v>2696483.08</v>
      </c>
    </row>
    <row r="2807" spans="1:30" x14ac:dyDescent="0.2">
      <c r="A2807" t="s">
        <v>8219</v>
      </c>
      <c r="B2807" t="s">
        <v>8220</v>
      </c>
      <c r="C2807" s="5">
        <v>26</v>
      </c>
      <c r="D2807">
        <v>11908</v>
      </c>
      <c r="E2807" s="3" t="s">
        <v>8221</v>
      </c>
      <c r="F2807" s="4" t="s">
        <v>338</v>
      </c>
      <c r="G2807" s="4" t="s">
        <v>25</v>
      </c>
      <c r="H2807" s="4" t="s">
        <v>39</v>
      </c>
      <c r="I2807" s="4" t="s">
        <v>33</v>
      </c>
      <c r="J2807" s="4" t="s">
        <v>34</v>
      </c>
      <c r="K2807" s="2">
        <v>149541</v>
      </c>
      <c r="L2807" s="2">
        <v>26054.34</v>
      </c>
      <c r="M2807" s="5">
        <v>2</v>
      </c>
      <c r="N2807" s="2">
        <v>2337.96</v>
      </c>
      <c r="O2807" s="2">
        <v>247974.36</v>
      </c>
      <c r="P2807" s="2">
        <v>430087.04</v>
      </c>
      <c r="Q2807" s="2">
        <v>360718.16</v>
      </c>
      <c r="R2807" s="2">
        <v>64096.84</v>
      </c>
      <c r="S2807" s="2">
        <v>14247.94</v>
      </c>
      <c r="T2807" s="2">
        <v>477028.12</v>
      </c>
      <c r="U2807" s="5">
        <v>1</v>
      </c>
      <c r="V2807" s="6">
        <v>1</v>
      </c>
      <c r="W2807">
        <v>3</v>
      </c>
      <c r="X2807">
        <v>2</v>
      </c>
      <c r="Y2807">
        <v>2</v>
      </c>
      <c r="Z2807" s="5">
        <f t="shared" ca="1" si="129"/>
        <v>6381</v>
      </c>
      <c r="AA2807" s="4" t="str">
        <f t="shared" si="130"/>
        <v>Mid</v>
      </c>
      <c r="AB2807" s="2">
        <f t="shared" si="131"/>
        <v>0.03</v>
      </c>
      <c r="AC2807" s="2">
        <f>banking_clients[[#This Row],[Bank_Loans]] + banking_clients[[#This Row],[Business_Lending]] + banking_clients[[#This Row],[CreditCard_Balance]]</f>
        <v>727340.44</v>
      </c>
      <c r="AD2807" s="2">
        <f>banking_clients[[#This Row],[Bank_Deposits]] + banking_clients[[#This Row],[Saving_Accounts]] + banking_clients[[#This Row],[ForeignCurrency_Account]] + banking_clients[[#This Row],[Checking_Accounts]]</f>
        <v>869149.98</v>
      </c>
    </row>
    <row r="2808" spans="1:30" x14ac:dyDescent="0.2">
      <c r="A2808" t="s">
        <v>8222</v>
      </c>
      <c r="B2808" t="s">
        <v>8223</v>
      </c>
      <c r="C2808" s="5">
        <v>32</v>
      </c>
      <c r="D2808">
        <v>43082</v>
      </c>
      <c r="E2808" s="3" t="s">
        <v>6054</v>
      </c>
      <c r="F2808" s="4" t="s">
        <v>377</v>
      </c>
      <c r="G2808" s="4" t="s">
        <v>25</v>
      </c>
      <c r="H2808" s="4" t="s">
        <v>280</v>
      </c>
      <c r="I2808" s="4" t="s">
        <v>13</v>
      </c>
      <c r="J2808" s="4" t="s">
        <v>27</v>
      </c>
      <c r="K2808" s="2">
        <v>57241.14</v>
      </c>
      <c r="L2808" s="2">
        <v>18617.2</v>
      </c>
      <c r="M2808" s="5">
        <v>1</v>
      </c>
      <c r="N2808" s="2">
        <v>2953.65</v>
      </c>
      <c r="O2808" s="2">
        <v>196928.9</v>
      </c>
      <c r="P2808" s="2">
        <v>383668.25</v>
      </c>
      <c r="Q2808" s="2">
        <v>168814.03</v>
      </c>
      <c r="R2808" s="2">
        <v>162982.26999999999</v>
      </c>
      <c r="S2808" s="2">
        <v>28674.1</v>
      </c>
      <c r="T2808" s="2">
        <v>171255</v>
      </c>
      <c r="U2808" s="5">
        <v>0</v>
      </c>
      <c r="V2808" s="6">
        <v>1</v>
      </c>
      <c r="W2808">
        <v>4</v>
      </c>
      <c r="X2808">
        <v>2</v>
      </c>
      <c r="Y2808">
        <v>3</v>
      </c>
      <c r="Z2808" s="5">
        <f t="shared" ca="1" si="129"/>
        <v>4692</v>
      </c>
      <c r="AA2808" s="4" t="str">
        <f t="shared" si="130"/>
        <v>Low</v>
      </c>
      <c r="AB2808" s="2">
        <f t="shared" si="131"/>
        <v>0.05</v>
      </c>
      <c r="AC2808" s="2">
        <f>banking_clients[[#This Row],[Bank_Loans]] + banking_clients[[#This Row],[Business_Lending]] + banking_clients[[#This Row],[CreditCard_Balance]]</f>
        <v>371137.55000000005</v>
      </c>
      <c r="AD2808" s="2">
        <f>banking_clients[[#This Row],[Bank_Deposits]] + banking_clients[[#This Row],[Saving_Accounts]] + banking_clients[[#This Row],[ForeignCurrency_Account]] + banking_clients[[#This Row],[Checking_Accounts]]</f>
        <v>744138.65</v>
      </c>
    </row>
    <row r="2809" spans="1:30" x14ac:dyDescent="0.2">
      <c r="A2809" t="s">
        <v>8224</v>
      </c>
      <c r="B2809" t="s">
        <v>8225</v>
      </c>
      <c r="C2809" s="5">
        <v>84</v>
      </c>
      <c r="D2809">
        <v>27603</v>
      </c>
      <c r="E2809" s="3" t="s">
        <v>8226</v>
      </c>
      <c r="F2809" s="4" t="s">
        <v>99</v>
      </c>
      <c r="G2809" s="4" t="s">
        <v>49</v>
      </c>
      <c r="H2809" s="4" t="s">
        <v>95</v>
      </c>
      <c r="I2809" s="4" t="s">
        <v>33</v>
      </c>
      <c r="J2809" s="4" t="s">
        <v>14</v>
      </c>
      <c r="K2809" s="2">
        <v>40099.99</v>
      </c>
      <c r="L2809" s="2">
        <v>12527.2</v>
      </c>
      <c r="M2809" s="5">
        <v>1</v>
      </c>
      <c r="N2809" s="2">
        <v>4019.53</v>
      </c>
      <c r="O2809" s="2">
        <v>206729.85</v>
      </c>
      <c r="P2809" s="2">
        <v>303177.14</v>
      </c>
      <c r="Q2809" s="2">
        <v>151588.57</v>
      </c>
      <c r="R2809" s="2">
        <v>81560.59</v>
      </c>
      <c r="S2809" s="2">
        <v>50014.84</v>
      </c>
      <c r="T2809" s="2">
        <v>711181.7</v>
      </c>
      <c r="U2809" s="5">
        <v>2</v>
      </c>
      <c r="V2809" s="6">
        <v>2</v>
      </c>
      <c r="W2809">
        <v>4</v>
      </c>
      <c r="X2809">
        <v>2</v>
      </c>
      <c r="Y2809">
        <v>4</v>
      </c>
      <c r="Z2809" s="5">
        <f t="shared" ca="1" si="129"/>
        <v>2283</v>
      </c>
      <c r="AA2809" s="4" t="str">
        <f t="shared" si="130"/>
        <v>Low</v>
      </c>
      <c r="AB2809" s="2">
        <f t="shared" si="131"/>
        <v>0.03</v>
      </c>
      <c r="AC2809" s="2">
        <f>banking_clients[[#This Row],[Bank_Loans]] + banking_clients[[#This Row],[Business_Lending]] + banking_clients[[#This Row],[CreditCard_Balance]]</f>
        <v>921931.08</v>
      </c>
      <c r="AD2809" s="2">
        <f>banking_clients[[#This Row],[Bank_Deposits]] + banking_clients[[#This Row],[Saving_Accounts]] + banking_clients[[#This Row],[ForeignCurrency_Account]] + banking_clients[[#This Row],[Checking_Accounts]]</f>
        <v>586341.1399999999</v>
      </c>
    </row>
    <row r="2810" spans="1:30" x14ac:dyDescent="0.2">
      <c r="A2810" t="s">
        <v>8227</v>
      </c>
      <c r="B2810" t="s">
        <v>8228</v>
      </c>
      <c r="C2810" s="5">
        <v>45</v>
      </c>
      <c r="D2810">
        <v>43206</v>
      </c>
      <c r="E2810" s="3" t="s">
        <v>8229</v>
      </c>
      <c r="F2810" s="4" t="s">
        <v>243</v>
      </c>
      <c r="G2810" s="4" t="s">
        <v>25</v>
      </c>
      <c r="H2810" s="4" t="s">
        <v>880</v>
      </c>
      <c r="I2810" s="4" t="s">
        <v>33</v>
      </c>
      <c r="J2810" s="4" t="s">
        <v>14</v>
      </c>
      <c r="K2810" s="2">
        <v>99307.79</v>
      </c>
      <c r="L2810" s="2">
        <v>15352.04</v>
      </c>
      <c r="M2810" s="5">
        <v>2</v>
      </c>
      <c r="N2810" s="2">
        <v>2125.41</v>
      </c>
      <c r="O2810" s="2">
        <v>334195.32</v>
      </c>
      <c r="P2810" s="2">
        <v>260018.7</v>
      </c>
      <c r="Q2810" s="2">
        <v>156805.17000000001</v>
      </c>
      <c r="R2810" s="2">
        <v>24592.61</v>
      </c>
      <c r="S2810" s="2">
        <v>9826.81</v>
      </c>
      <c r="T2810" s="2">
        <v>79778.23</v>
      </c>
      <c r="U2810" s="5">
        <v>2</v>
      </c>
      <c r="V2810" s="6">
        <v>1</v>
      </c>
      <c r="W2810">
        <v>1</v>
      </c>
      <c r="X2810">
        <v>2</v>
      </c>
      <c r="Y2810">
        <v>5</v>
      </c>
      <c r="Z2810" s="5">
        <f t="shared" ca="1" si="129"/>
        <v>7540</v>
      </c>
      <c r="AA2810" s="4" t="str">
        <f t="shared" si="130"/>
        <v>Low</v>
      </c>
      <c r="AB2810" s="2">
        <f t="shared" si="131"/>
        <v>0.03</v>
      </c>
      <c r="AC2810" s="2">
        <f>banking_clients[[#This Row],[Bank_Loans]] + banking_clients[[#This Row],[Business_Lending]] + banking_clients[[#This Row],[CreditCard_Balance]]</f>
        <v>416098.95999999996</v>
      </c>
      <c r="AD2810" s="2">
        <f>banking_clients[[#This Row],[Bank_Deposits]] + banking_clients[[#This Row],[Saving_Accounts]] + banking_clients[[#This Row],[ForeignCurrency_Account]] + banking_clients[[#This Row],[Checking_Accounts]]</f>
        <v>451243.29000000004</v>
      </c>
    </row>
    <row r="2811" spans="1:30" x14ac:dyDescent="0.2">
      <c r="A2811" t="s">
        <v>8230</v>
      </c>
      <c r="B2811" t="s">
        <v>8231</v>
      </c>
      <c r="C2811" s="5">
        <v>77</v>
      </c>
      <c r="D2811">
        <v>42824</v>
      </c>
      <c r="E2811" s="3" t="s">
        <v>8232</v>
      </c>
      <c r="F2811" s="4" t="s">
        <v>31</v>
      </c>
      <c r="G2811" s="4" t="s">
        <v>49</v>
      </c>
      <c r="H2811" s="4" t="s">
        <v>699</v>
      </c>
      <c r="I2811" s="4" t="s">
        <v>13</v>
      </c>
      <c r="J2811" s="4" t="s">
        <v>14</v>
      </c>
      <c r="K2811" s="2">
        <v>30532.880000000001</v>
      </c>
      <c r="L2811" s="2">
        <v>7660</v>
      </c>
      <c r="M2811" s="5">
        <v>1</v>
      </c>
      <c r="N2811" s="2">
        <v>1443.49</v>
      </c>
      <c r="O2811" s="2">
        <v>929386.97</v>
      </c>
      <c r="P2811" s="2">
        <v>1646094.21</v>
      </c>
      <c r="Q2811" s="2">
        <v>708445.61</v>
      </c>
      <c r="R2811" s="2">
        <v>206699.42</v>
      </c>
      <c r="S2811" s="2">
        <v>52040.78</v>
      </c>
      <c r="T2811" s="2">
        <v>1296770.46</v>
      </c>
      <c r="U2811" s="5">
        <v>3</v>
      </c>
      <c r="V2811" s="6">
        <v>1</v>
      </c>
      <c r="W2811">
        <v>2</v>
      </c>
      <c r="X2811">
        <v>2</v>
      </c>
      <c r="Y2811">
        <v>6</v>
      </c>
      <c r="Z2811" s="5">
        <f t="shared" ca="1" si="129"/>
        <v>1709</v>
      </c>
      <c r="AA2811" s="4" t="str">
        <f t="shared" si="130"/>
        <v>Low</v>
      </c>
      <c r="AB2811" s="2">
        <f t="shared" si="131"/>
        <v>0.05</v>
      </c>
      <c r="AC2811" s="2">
        <f>banking_clients[[#This Row],[Bank_Loans]] + banking_clients[[#This Row],[Business_Lending]] + banking_clients[[#This Row],[CreditCard_Balance]]</f>
        <v>2227600.92</v>
      </c>
      <c r="AD2811" s="2">
        <f>banking_clients[[#This Row],[Bank_Deposits]] + banking_clients[[#This Row],[Saving_Accounts]] + banking_clients[[#This Row],[ForeignCurrency_Account]] + banking_clients[[#This Row],[Checking_Accounts]]</f>
        <v>2613280.02</v>
      </c>
    </row>
    <row r="2812" spans="1:30" x14ac:dyDescent="0.2">
      <c r="A2812" t="s">
        <v>8233</v>
      </c>
      <c r="B2812" t="s">
        <v>8234</v>
      </c>
      <c r="C2812" s="5">
        <v>42</v>
      </c>
      <c r="D2812">
        <v>42929</v>
      </c>
      <c r="E2812" s="3" t="s">
        <v>4472</v>
      </c>
      <c r="F2812" s="4" t="s">
        <v>10</v>
      </c>
      <c r="G2812" s="4" t="s">
        <v>114</v>
      </c>
      <c r="H2812" s="4" t="s">
        <v>326</v>
      </c>
      <c r="I2812" s="4" t="s">
        <v>33</v>
      </c>
      <c r="J2812" s="4" t="s">
        <v>27</v>
      </c>
      <c r="K2812" s="2">
        <v>97862.34</v>
      </c>
      <c r="L2812" s="2">
        <v>42803.09</v>
      </c>
      <c r="M2812" s="5">
        <v>1</v>
      </c>
      <c r="N2812" s="2">
        <v>361.24</v>
      </c>
      <c r="O2812" s="2">
        <v>841109.57</v>
      </c>
      <c r="P2812" s="2">
        <v>403053.66</v>
      </c>
      <c r="Q2812" s="2">
        <v>317297.56</v>
      </c>
      <c r="R2812" s="2">
        <v>117057.07</v>
      </c>
      <c r="S2812" s="2">
        <v>27709.56</v>
      </c>
      <c r="T2812" s="2">
        <v>401526.79</v>
      </c>
      <c r="U2812" s="5">
        <v>3</v>
      </c>
      <c r="V2812" s="6">
        <v>2</v>
      </c>
      <c r="W2812">
        <v>3</v>
      </c>
      <c r="X2812">
        <v>2</v>
      </c>
      <c r="Y2812">
        <v>7</v>
      </c>
      <c r="Z2812" s="5">
        <f t="shared" ca="1" si="129"/>
        <v>2843</v>
      </c>
      <c r="AA2812" s="4" t="str">
        <f t="shared" si="130"/>
        <v>Low</v>
      </c>
      <c r="AB2812" s="2">
        <f t="shared" si="131"/>
        <v>0.03</v>
      </c>
      <c r="AC2812" s="2">
        <f>banking_clients[[#This Row],[Bank_Loans]] + banking_clients[[#This Row],[Business_Lending]] + banking_clients[[#This Row],[CreditCard_Balance]]</f>
        <v>1242997.5999999999</v>
      </c>
      <c r="AD2812" s="2">
        <f>banking_clients[[#This Row],[Bank_Deposits]] + banking_clients[[#This Row],[Saving_Accounts]] + banking_clients[[#This Row],[ForeignCurrency_Account]] + banking_clients[[#This Row],[Checking_Accounts]]</f>
        <v>865117.85000000009</v>
      </c>
    </row>
    <row r="2813" spans="1:30" x14ac:dyDescent="0.2">
      <c r="A2813" t="s">
        <v>8235</v>
      </c>
      <c r="B2813" t="s">
        <v>8236</v>
      </c>
      <c r="C2813" s="5">
        <v>67</v>
      </c>
      <c r="D2813">
        <v>21340</v>
      </c>
      <c r="E2813" s="3" t="s">
        <v>1464</v>
      </c>
      <c r="F2813" s="4" t="s">
        <v>647</v>
      </c>
      <c r="G2813" s="4" t="s">
        <v>25</v>
      </c>
      <c r="H2813" s="4" t="s">
        <v>830</v>
      </c>
      <c r="I2813" s="4" t="s">
        <v>13</v>
      </c>
      <c r="J2813" s="4" t="s">
        <v>14</v>
      </c>
      <c r="K2813" s="2">
        <v>298069.65000000002</v>
      </c>
      <c r="L2813" s="2">
        <v>57630.5</v>
      </c>
      <c r="M2813" s="5">
        <v>1</v>
      </c>
      <c r="N2813" s="2">
        <v>1967.73</v>
      </c>
      <c r="O2813" s="2">
        <v>238783.15</v>
      </c>
      <c r="P2813" s="2">
        <v>563604.79</v>
      </c>
      <c r="Q2813" s="2">
        <v>338162.87</v>
      </c>
      <c r="R2813" s="2">
        <v>433715.56</v>
      </c>
      <c r="S2813" s="2">
        <v>10461.540000000001</v>
      </c>
      <c r="T2813" s="2">
        <v>670696.73</v>
      </c>
      <c r="U2813" s="5">
        <v>2</v>
      </c>
      <c r="V2813" s="6">
        <v>3</v>
      </c>
      <c r="W2813">
        <v>4</v>
      </c>
      <c r="X2813">
        <v>2</v>
      </c>
      <c r="Y2813">
        <v>8</v>
      </c>
      <c r="Z2813" s="5">
        <f t="shared" ca="1" si="129"/>
        <v>1294</v>
      </c>
      <c r="AA2813" s="4" t="str">
        <f t="shared" si="130"/>
        <v>Mid</v>
      </c>
      <c r="AB2813" s="2">
        <f t="shared" si="131"/>
        <v>0.05</v>
      </c>
      <c r="AC2813" s="2">
        <f>banking_clients[[#This Row],[Bank_Loans]] + banking_clients[[#This Row],[Business_Lending]] + banking_clients[[#This Row],[CreditCard_Balance]]</f>
        <v>911447.61</v>
      </c>
      <c r="AD2813" s="2">
        <f>banking_clients[[#This Row],[Bank_Deposits]] + banking_clients[[#This Row],[Saving_Accounts]] + banking_clients[[#This Row],[ForeignCurrency_Account]] + banking_clients[[#This Row],[Checking_Accounts]]</f>
        <v>1345944.7600000002</v>
      </c>
    </row>
    <row r="2814" spans="1:30" x14ac:dyDescent="0.2">
      <c r="A2814" t="s">
        <v>8237</v>
      </c>
      <c r="B2814" t="s">
        <v>8238</v>
      </c>
      <c r="C2814" s="5">
        <v>68</v>
      </c>
      <c r="D2814">
        <v>6267</v>
      </c>
      <c r="E2814" s="3" t="s">
        <v>8239</v>
      </c>
      <c r="F2814" s="4" t="s">
        <v>315</v>
      </c>
      <c r="G2814" s="4" t="s">
        <v>19</v>
      </c>
      <c r="H2814" s="4" t="s">
        <v>502</v>
      </c>
      <c r="I2814" s="4" t="s">
        <v>13</v>
      </c>
      <c r="J2814" s="4" t="s">
        <v>34</v>
      </c>
      <c r="K2814" s="2">
        <v>44796.75</v>
      </c>
      <c r="L2814" s="2">
        <v>11829.5</v>
      </c>
      <c r="M2814" s="5">
        <v>1</v>
      </c>
      <c r="N2814" s="2">
        <v>3608.09</v>
      </c>
      <c r="O2814" s="2">
        <v>306349.21999999997</v>
      </c>
      <c r="P2814" s="2">
        <v>359209.21</v>
      </c>
      <c r="Q2814" s="2">
        <v>187551.71</v>
      </c>
      <c r="R2814" s="2">
        <v>148579.1</v>
      </c>
      <c r="S2814" s="2">
        <v>47774.71</v>
      </c>
      <c r="T2814" s="2">
        <v>998172.51</v>
      </c>
      <c r="U2814" s="5">
        <v>1</v>
      </c>
      <c r="V2814" s="6">
        <v>2</v>
      </c>
      <c r="W2814">
        <v>1</v>
      </c>
      <c r="X2814">
        <v>2</v>
      </c>
      <c r="Y2814">
        <v>9</v>
      </c>
      <c r="Z2814" s="5">
        <f t="shared" ca="1" si="129"/>
        <v>1441</v>
      </c>
      <c r="AA2814" s="4" t="str">
        <f t="shared" si="130"/>
        <v>Low</v>
      </c>
      <c r="AB2814" s="2">
        <f t="shared" si="131"/>
        <v>0.05</v>
      </c>
      <c r="AC2814" s="2">
        <f>banking_clients[[#This Row],[Bank_Loans]] + banking_clients[[#This Row],[Business_Lending]] + banking_clients[[#This Row],[CreditCard_Balance]]</f>
        <v>1308129.82</v>
      </c>
      <c r="AD2814" s="2">
        <f>banking_clients[[#This Row],[Bank_Deposits]] + banking_clients[[#This Row],[Saving_Accounts]] + banking_clients[[#This Row],[ForeignCurrency_Account]] + banking_clients[[#This Row],[Checking_Accounts]]</f>
        <v>743114.73</v>
      </c>
    </row>
    <row r="2815" spans="1:30" x14ac:dyDescent="0.2">
      <c r="A2815" t="s">
        <v>8240</v>
      </c>
      <c r="B2815" t="s">
        <v>8241</v>
      </c>
      <c r="C2815" s="5">
        <v>36</v>
      </c>
      <c r="D2815">
        <v>28072</v>
      </c>
      <c r="E2815" s="3" t="s">
        <v>8242</v>
      </c>
      <c r="F2815" s="4" t="s">
        <v>31</v>
      </c>
      <c r="G2815" s="4" t="s">
        <v>49</v>
      </c>
      <c r="H2815" s="4" t="s">
        <v>752</v>
      </c>
      <c r="I2815" s="4" t="s">
        <v>80</v>
      </c>
      <c r="J2815" s="4" t="s">
        <v>14</v>
      </c>
      <c r="K2815" s="2">
        <v>174889.48</v>
      </c>
      <c r="L2815" s="2">
        <v>36223.599999999999</v>
      </c>
      <c r="M2815" s="5">
        <v>1</v>
      </c>
      <c r="N2815" s="2">
        <v>746.2</v>
      </c>
      <c r="O2815" s="2">
        <v>497514.27</v>
      </c>
      <c r="P2815" s="2">
        <v>554546.14</v>
      </c>
      <c r="Q2815" s="2">
        <v>459867.53</v>
      </c>
      <c r="R2815" s="2">
        <v>266182.15000000002</v>
      </c>
      <c r="S2815" s="2">
        <v>18409.79</v>
      </c>
      <c r="T2815" s="2">
        <v>226629.44</v>
      </c>
      <c r="U2815" s="5">
        <v>3</v>
      </c>
      <c r="V2815" s="6">
        <v>2</v>
      </c>
      <c r="W2815">
        <v>1</v>
      </c>
      <c r="X2815">
        <v>1</v>
      </c>
      <c r="Y2815">
        <v>10</v>
      </c>
      <c r="Z2815" s="5">
        <f t="shared" ca="1" si="129"/>
        <v>5751</v>
      </c>
      <c r="AA2815" s="4" t="str">
        <f t="shared" si="130"/>
        <v>Mid</v>
      </c>
      <c r="AB2815" s="2">
        <f t="shared" si="131"/>
        <v>0.01</v>
      </c>
      <c r="AC2815" s="2">
        <f>banking_clients[[#This Row],[Bank_Loans]] + banking_clients[[#This Row],[Business_Lending]] + banking_clients[[#This Row],[CreditCard_Balance]]</f>
        <v>724889.90999999992</v>
      </c>
      <c r="AD2815" s="2">
        <f>banking_clients[[#This Row],[Bank_Deposits]] + banking_clients[[#This Row],[Saving_Accounts]] + banking_clients[[#This Row],[ForeignCurrency_Account]] + banking_clients[[#This Row],[Checking_Accounts]]</f>
        <v>1299005.6100000001</v>
      </c>
    </row>
    <row r="2816" spans="1:30" x14ac:dyDescent="0.2">
      <c r="A2816" t="s">
        <v>8243</v>
      </c>
      <c r="B2816" t="s">
        <v>8244</v>
      </c>
      <c r="C2816" s="5">
        <v>28</v>
      </c>
      <c r="D2816">
        <v>41029</v>
      </c>
      <c r="E2816" s="3" t="s">
        <v>8245</v>
      </c>
      <c r="F2816" s="4" t="s">
        <v>89</v>
      </c>
      <c r="G2816" s="4" t="s">
        <v>49</v>
      </c>
      <c r="H2816" s="4" t="s">
        <v>669</v>
      </c>
      <c r="I2816" s="4" t="s">
        <v>33</v>
      </c>
      <c r="J2816" s="4" t="s">
        <v>34</v>
      </c>
      <c r="K2816" s="2">
        <v>393650.35</v>
      </c>
      <c r="L2816" s="2">
        <v>41991.38</v>
      </c>
      <c r="M2816" s="5">
        <v>1</v>
      </c>
      <c r="N2816" s="2">
        <v>5581.13</v>
      </c>
      <c r="O2816" s="2">
        <v>166158.24</v>
      </c>
      <c r="P2816" s="2">
        <v>630755.22</v>
      </c>
      <c r="Q2816" s="2">
        <v>227071.88</v>
      </c>
      <c r="R2816" s="2">
        <v>632353.14</v>
      </c>
      <c r="S2816" s="2">
        <v>19709.52</v>
      </c>
      <c r="T2816" s="2">
        <v>1197555.06</v>
      </c>
      <c r="U2816" s="5">
        <v>1</v>
      </c>
      <c r="V2816" s="6">
        <v>3</v>
      </c>
      <c r="W2816">
        <v>1</v>
      </c>
      <c r="X2816">
        <v>2</v>
      </c>
      <c r="Y2816">
        <v>11</v>
      </c>
      <c r="Z2816" s="5">
        <f t="shared" ca="1" si="129"/>
        <v>3847</v>
      </c>
      <c r="AA2816" s="4" t="str">
        <f t="shared" si="130"/>
        <v>High</v>
      </c>
      <c r="AB2816" s="2">
        <f t="shared" si="131"/>
        <v>0.03</v>
      </c>
      <c r="AC2816" s="2">
        <f>banking_clients[[#This Row],[Bank_Loans]] + banking_clients[[#This Row],[Business_Lending]] + banking_clients[[#This Row],[CreditCard_Balance]]</f>
        <v>1369294.43</v>
      </c>
      <c r="AD2816" s="2">
        <f>banking_clients[[#This Row],[Bank_Deposits]] + banking_clients[[#This Row],[Saving_Accounts]] + banking_clients[[#This Row],[ForeignCurrency_Account]] + banking_clients[[#This Row],[Checking_Accounts]]</f>
        <v>1509889.7599999998</v>
      </c>
    </row>
    <row r="2817" spans="1:30" x14ac:dyDescent="0.2">
      <c r="A2817" t="s">
        <v>8246</v>
      </c>
      <c r="B2817" t="s">
        <v>8247</v>
      </c>
      <c r="C2817" s="5">
        <v>53</v>
      </c>
      <c r="D2817">
        <v>2864</v>
      </c>
      <c r="E2817" s="3" t="s">
        <v>8248</v>
      </c>
      <c r="F2817" s="4" t="s">
        <v>415</v>
      </c>
      <c r="G2817" s="4" t="s">
        <v>25</v>
      </c>
      <c r="H2817" s="4" t="s">
        <v>2090</v>
      </c>
      <c r="I2817" s="4" t="s">
        <v>13</v>
      </c>
      <c r="J2817" s="4" t="s">
        <v>14</v>
      </c>
      <c r="K2817" s="2">
        <v>144148.44</v>
      </c>
      <c r="L2817" s="2">
        <v>9082.92</v>
      </c>
      <c r="M2817" s="5">
        <v>1</v>
      </c>
      <c r="N2817" s="2">
        <v>794.53</v>
      </c>
      <c r="O2817" s="2">
        <v>552717.35</v>
      </c>
      <c r="P2817" s="2">
        <v>651520.19999999995</v>
      </c>
      <c r="Q2817" s="2">
        <v>201798.29</v>
      </c>
      <c r="R2817" s="2">
        <v>378515.94</v>
      </c>
      <c r="S2817" s="2">
        <v>23396.240000000002</v>
      </c>
      <c r="T2817" s="2">
        <v>590584.6</v>
      </c>
      <c r="U2817" s="5">
        <v>2</v>
      </c>
      <c r="V2817" s="6">
        <v>2</v>
      </c>
      <c r="W2817">
        <v>2</v>
      </c>
      <c r="X2817">
        <v>1</v>
      </c>
      <c r="Y2817">
        <v>12</v>
      </c>
      <c r="Z2817" s="5">
        <f t="shared" ca="1" si="129"/>
        <v>7543</v>
      </c>
      <c r="AA2817" s="4" t="str">
        <f t="shared" si="130"/>
        <v>Mid</v>
      </c>
      <c r="AB2817" s="2">
        <f t="shared" si="131"/>
        <v>0.05</v>
      </c>
      <c r="AC2817" s="2">
        <f>banking_clients[[#This Row],[Bank_Loans]] + banking_clients[[#This Row],[Business_Lending]] + banking_clients[[#This Row],[CreditCard_Balance]]</f>
        <v>1144096.48</v>
      </c>
      <c r="AD2817" s="2">
        <f>banking_clients[[#This Row],[Bank_Deposits]] + banking_clients[[#This Row],[Saving_Accounts]] + banking_clients[[#This Row],[ForeignCurrency_Account]] + banking_clients[[#This Row],[Checking_Accounts]]</f>
        <v>1255230.67</v>
      </c>
    </row>
    <row r="2818" spans="1:30" x14ac:dyDescent="0.2">
      <c r="A2818" t="s">
        <v>8249</v>
      </c>
      <c r="B2818" t="s">
        <v>8250</v>
      </c>
      <c r="C2818" s="5">
        <v>21</v>
      </c>
      <c r="D2818">
        <v>14946</v>
      </c>
      <c r="E2818" s="3" t="s">
        <v>1806</v>
      </c>
      <c r="F2818" s="4" t="s">
        <v>567</v>
      </c>
      <c r="G2818" s="4" t="s">
        <v>25</v>
      </c>
      <c r="H2818" s="4" t="s">
        <v>1410</v>
      </c>
      <c r="I2818" s="4" t="s">
        <v>13</v>
      </c>
      <c r="J2818" s="4" t="s">
        <v>14</v>
      </c>
      <c r="K2818" s="2">
        <v>439928.18</v>
      </c>
      <c r="L2818" s="2">
        <v>63045.7</v>
      </c>
      <c r="M2818" s="5">
        <v>1</v>
      </c>
      <c r="N2818" s="2">
        <v>6965.24</v>
      </c>
      <c r="O2818" s="2">
        <v>1589129.5</v>
      </c>
      <c r="P2818" s="2">
        <v>953947.79</v>
      </c>
      <c r="Q2818" s="2">
        <v>219054.68</v>
      </c>
      <c r="R2818" s="2">
        <v>550957.84</v>
      </c>
      <c r="S2818" s="2">
        <v>104839.54</v>
      </c>
      <c r="T2818" s="2">
        <v>2311407.14</v>
      </c>
      <c r="U2818" s="5">
        <v>3</v>
      </c>
      <c r="V2818" s="6">
        <v>3</v>
      </c>
      <c r="W2818">
        <v>2</v>
      </c>
      <c r="X2818">
        <v>2</v>
      </c>
      <c r="Y2818">
        <v>13</v>
      </c>
      <c r="Z2818" s="5">
        <f t="shared" ref="Z2818:Z2881" ca="1" si="132">DATEDIF(E2818, TODAY(), "D")</f>
        <v>5620</v>
      </c>
      <c r="AA2818" s="4" t="str">
        <f t="shared" ref="AA2818:AA2881" si="133">IF(K2818&lt;100000, "Low", IF(K2818&lt;=300000, "Mid", "High"))</f>
        <v>High</v>
      </c>
      <c r="AB2818" s="2">
        <f t="shared" ref="AB2818:AB2881" si="134">IF(I2818="High", 0.05, IF(I2818="Mid", 0.03, 0.01))</f>
        <v>0.05</v>
      </c>
      <c r="AC2818" s="2">
        <f>banking_clients[[#This Row],[Bank_Loans]] + banking_clients[[#This Row],[Business_Lending]] + banking_clients[[#This Row],[CreditCard_Balance]]</f>
        <v>3907501.8800000004</v>
      </c>
      <c r="AD2818" s="2">
        <f>banking_clients[[#This Row],[Bank_Deposits]] + banking_clients[[#This Row],[Saving_Accounts]] + banking_clients[[#This Row],[ForeignCurrency_Account]] + banking_clients[[#This Row],[Checking_Accounts]]</f>
        <v>1828799.8499999999</v>
      </c>
    </row>
    <row r="2819" spans="1:30" x14ac:dyDescent="0.2">
      <c r="A2819" t="s">
        <v>8251</v>
      </c>
      <c r="B2819" t="s">
        <v>8252</v>
      </c>
      <c r="C2819" s="5">
        <v>50</v>
      </c>
      <c r="D2819">
        <v>23011</v>
      </c>
      <c r="E2819" s="3" t="s">
        <v>8253</v>
      </c>
      <c r="F2819" s="4" t="s">
        <v>10</v>
      </c>
      <c r="G2819" s="4" t="s">
        <v>25</v>
      </c>
      <c r="H2819" s="4" t="s">
        <v>311</v>
      </c>
      <c r="I2819" s="4" t="s">
        <v>13</v>
      </c>
      <c r="J2819" s="4" t="s">
        <v>14</v>
      </c>
      <c r="K2819" s="2">
        <v>151421.25</v>
      </c>
      <c r="L2819" s="2">
        <v>4918</v>
      </c>
      <c r="M2819" s="5">
        <v>3</v>
      </c>
      <c r="N2819" s="2">
        <v>2228.2800000000002</v>
      </c>
      <c r="O2819" s="2">
        <v>192468.15</v>
      </c>
      <c r="P2819" s="2">
        <v>594917.14</v>
      </c>
      <c r="Q2819" s="2">
        <v>262275.3</v>
      </c>
      <c r="R2819" s="2">
        <v>215129.71</v>
      </c>
      <c r="S2819" s="2">
        <v>22225.14</v>
      </c>
      <c r="T2819" s="2">
        <v>361838.82</v>
      </c>
      <c r="U2819" s="5">
        <v>2</v>
      </c>
      <c r="V2819" s="6">
        <v>2</v>
      </c>
      <c r="W2819">
        <v>3</v>
      </c>
      <c r="X2819">
        <v>2</v>
      </c>
      <c r="Y2819">
        <v>14</v>
      </c>
      <c r="Z2819" s="5">
        <f t="shared" ca="1" si="132"/>
        <v>4487</v>
      </c>
      <c r="AA2819" s="4" t="str">
        <f t="shared" si="133"/>
        <v>Mid</v>
      </c>
      <c r="AB2819" s="2">
        <f t="shared" si="134"/>
        <v>0.05</v>
      </c>
      <c r="AC2819" s="2">
        <f>banking_clients[[#This Row],[Bank_Loans]] + banking_clients[[#This Row],[Business_Lending]] + banking_clients[[#This Row],[CreditCard_Balance]]</f>
        <v>556535.25</v>
      </c>
      <c r="AD2819" s="2">
        <f>banking_clients[[#This Row],[Bank_Deposits]] + banking_clients[[#This Row],[Saving_Accounts]] + banking_clients[[#This Row],[ForeignCurrency_Account]] + banking_clients[[#This Row],[Checking_Accounts]]</f>
        <v>1094547.29</v>
      </c>
    </row>
    <row r="2820" spans="1:30" x14ac:dyDescent="0.2">
      <c r="A2820" t="s">
        <v>8254</v>
      </c>
      <c r="B2820" t="s">
        <v>8255</v>
      </c>
      <c r="C2820" s="5">
        <v>24</v>
      </c>
      <c r="D2820">
        <v>20440</v>
      </c>
      <c r="E2820" s="3" t="s">
        <v>8256</v>
      </c>
      <c r="F2820" s="4" t="s">
        <v>248</v>
      </c>
      <c r="G2820" s="4" t="s">
        <v>114</v>
      </c>
      <c r="H2820" s="4" t="s">
        <v>1989</v>
      </c>
      <c r="I2820" s="4" t="s">
        <v>33</v>
      </c>
      <c r="J2820" s="4" t="s">
        <v>27</v>
      </c>
      <c r="K2820" s="2">
        <v>86005.36</v>
      </c>
      <c r="L2820" s="2">
        <v>18062.400000000001</v>
      </c>
      <c r="M2820" s="5">
        <v>1</v>
      </c>
      <c r="N2820" s="2">
        <v>5543.91</v>
      </c>
      <c r="O2820" s="2">
        <v>818029.82</v>
      </c>
      <c r="P2820" s="2">
        <v>220878.1</v>
      </c>
      <c r="Q2820" s="2">
        <v>104387.59</v>
      </c>
      <c r="R2820" s="2">
        <v>33298.129999999997</v>
      </c>
      <c r="S2820" s="2">
        <v>11336.02</v>
      </c>
      <c r="T2820" s="2">
        <v>1086248.76</v>
      </c>
      <c r="U2820" s="5">
        <v>3</v>
      </c>
      <c r="V2820" s="6">
        <v>1</v>
      </c>
      <c r="W2820">
        <v>3</v>
      </c>
      <c r="X2820">
        <v>1</v>
      </c>
      <c r="Y2820">
        <v>16</v>
      </c>
      <c r="Z2820" s="5">
        <f t="shared" ca="1" si="132"/>
        <v>8933</v>
      </c>
      <c r="AA2820" s="4" t="str">
        <f t="shared" si="133"/>
        <v>Low</v>
      </c>
      <c r="AB2820" s="2">
        <f t="shared" si="134"/>
        <v>0.03</v>
      </c>
      <c r="AC2820" s="2">
        <f>banking_clients[[#This Row],[Bank_Loans]] + banking_clients[[#This Row],[Business_Lending]] + banking_clients[[#This Row],[CreditCard_Balance]]</f>
        <v>1909822.49</v>
      </c>
      <c r="AD2820" s="2">
        <f>banking_clients[[#This Row],[Bank_Deposits]] + banking_clients[[#This Row],[Saving_Accounts]] + banking_clients[[#This Row],[ForeignCurrency_Account]] + banking_clients[[#This Row],[Checking_Accounts]]</f>
        <v>369899.83999999997</v>
      </c>
    </row>
    <row r="2821" spans="1:30" x14ac:dyDescent="0.2">
      <c r="A2821" t="s">
        <v>8257</v>
      </c>
      <c r="B2821" t="s">
        <v>8258</v>
      </c>
      <c r="C2821" s="5">
        <v>62</v>
      </c>
      <c r="D2821">
        <v>35585</v>
      </c>
      <c r="E2821" s="3" t="s">
        <v>8259</v>
      </c>
      <c r="F2821" s="4" t="s">
        <v>567</v>
      </c>
      <c r="G2821" s="4" t="s">
        <v>11</v>
      </c>
      <c r="H2821" s="4" t="s">
        <v>563</v>
      </c>
      <c r="I2821" s="4" t="s">
        <v>33</v>
      </c>
      <c r="J2821" s="4" t="s">
        <v>40</v>
      </c>
      <c r="K2821" s="2">
        <v>89364.75</v>
      </c>
      <c r="L2821" s="2">
        <v>39622</v>
      </c>
      <c r="M2821" s="5">
        <v>1</v>
      </c>
      <c r="N2821" s="2">
        <v>1411.88</v>
      </c>
      <c r="O2821" s="2">
        <v>294246.88</v>
      </c>
      <c r="P2821" s="2">
        <v>1238231.25</v>
      </c>
      <c r="Q2821" s="2">
        <v>614162.69999999995</v>
      </c>
      <c r="R2821" s="2">
        <v>255967.16</v>
      </c>
      <c r="S2821" s="2">
        <v>46099.38</v>
      </c>
      <c r="T2821" s="2">
        <v>504091.88</v>
      </c>
      <c r="U2821" s="5">
        <v>0</v>
      </c>
      <c r="V2821" s="6">
        <v>2</v>
      </c>
      <c r="W2821">
        <v>3</v>
      </c>
      <c r="X2821">
        <v>2</v>
      </c>
      <c r="Y2821">
        <v>17</v>
      </c>
      <c r="Z2821" s="5">
        <f t="shared" ca="1" si="132"/>
        <v>8507</v>
      </c>
      <c r="AA2821" s="4" t="str">
        <f t="shared" si="133"/>
        <v>Low</v>
      </c>
      <c r="AB2821" s="2">
        <f t="shared" si="134"/>
        <v>0.03</v>
      </c>
      <c r="AC2821" s="2">
        <f>banking_clients[[#This Row],[Bank_Loans]] + banking_clients[[#This Row],[Business_Lending]] + banking_clients[[#This Row],[CreditCard_Balance]]</f>
        <v>799750.64</v>
      </c>
      <c r="AD2821" s="2">
        <f>banking_clients[[#This Row],[Bank_Deposits]] + banking_clients[[#This Row],[Saving_Accounts]] + banking_clients[[#This Row],[ForeignCurrency_Account]] + banking_clients[[#This Row],[Checking_Accounts]]</f>
        <v>2154460.4899999998</v>
      </c>
    </row>
    <row r="2822" spans="1:30" x14ac:dyDescent="0.2">
      <c r="A2822" t="s">
        <v>8260</v>
      </c>
      <c r="B2822" t="s">
        <v>8261</v>
      </c>
      <c r="C2822" s="5">
        <v>83</v>
      </c>
      <c r="D2822">
        <v>12057</v>
      </c>
      <c r="E2822" s="3" t="s">
        <v>8262</v>
      </c>
      <c r="F2822" s="4" t="s">
        <v>31</v>
      </c>
      <c r="G2822" s="4" t="s">
        <v>25</v>
      </c>
      <c r="H2822" s="4" t="s">
        <v>59</v>
      </c>
      <c r="I2822" s="4" t="s">
        <v>13</v>
      </c>
      <c r="J2822" s="4" t="s">
        <v>27</v>
      </c>
      <c r="K2822" s="2">
        <v>330149.93</v>
      </c>
      <c r="L2822" s="2">
        <v>14865.43</v>
      </c>
      <c r="M2822" s="5">
        <v>1</v>
      </c>
      <c r="N2822" s="2">
        <v>384.89</v>
      </c>
      <c r="O2822" s="2">
        <v>390786.08</v>
      </c>
      <c r="P2822" s="2">
        <v>501416.02</v>
      </c>
      <c r="Q2822" s="2">
        <v>241754.15</v>
      </c>
      <c r="R2822" s="2">
        <v>164750.98000000001</v>
      </c>
      <c r="S2822" s="2">
        <v>58429.54</v>
      </c>
      <c r="T2822" s="2">
        <v>274437.53000000003</v>
      </c>
      <c r="U2822" s="5">
        <v>0</v>
      </c>
      <c r="V2822" s="6">
        <v>3</v>
      </c>
      <c r="W2822">
        <v>3</v>
      </c>
      <c r="X2822">
        <v>1</v>
      </c>
      <c r="Y2822">
        <v>18</v>
      </c>
      <c r="Z2822" s="5">
        <f t="shared" ca="1" si="132"/>
        <v>2112</v>
      </c>
      <c r="AA2822" s="4" t="str">
        <f t="shared" si="133"/>
        <v>High</v>
      </c>
      <c r="AB2822" s="2">
        <f t="shared" si="134"/>
        <v>0.05</v>
      </c>
      <c r="AC2822" s="2">
        <f>banking_clients[[#This Row],[Bank_Loans]] + banking_clients[[#This Row],[Business_Lending]] + banking_clients[[#This Row],[CreditCard_Balance]]</f>
        <v>665608.50000000012</v>
      </c>
      <c r="AD2822" s="2">
        <f>banking_clients[[#This Row],[Bank_Deposits]] + banking_clients[[#This Row],[Saving_Accounts]] + banking_clients[[#This Row],[ForeignCurrency_Account]] + banking_clients[[#This Row],[Checking_Accounts]]</f>
        <v>966350.69000000006</v>
      </c>
    </row>
    <row r="2823" spans="1:30" x14ac:dyDescent="0.2">
      <c r="A2823" t="s">
        <v>8263</v>
      </c>
      <c r="B2823" t="s">
        <v>8264</v>
      </c>
      <c r="C2823" s="5">
        <v>47</v>
      </c>
      <c r="D2823">
        <v>25059</v>
      </c>
      <c r="E2823" s="3" t="s">
        <v>8265</v>
      </c>
      <c r="F2823" s="4" t="s">
        <v>131</v>
      </c>
      <c r="G2823" s="4" t="s">
        <v>25</v>
      </c>
      <c r="H2823" s="4" t="s">
        <v>1703</v>
      </c>
      <c r="I2823" s="4" t="s">
        <v>33</v>
      </c>
      <c r="J2823" s="4" t="s">
        <v>40</v>
      </c>
      <c r="K2823" s="2">
        <v>89200.25</v>
      </c>
      <c r="L2823" s="2">
        <v>5597.73</v>
      </c>
      <c r="M2823" s="5">
        <v>1</v>
      </c>
      <c r="N2823" s="2">
        <v>2191.56</v>
      </c>
      <c r="O2823" s="2">
        <v>105791.02</v>
      </c>
      <c r="P2823" s="2">
        <v>309048.59000000003</v>
      </c>
      <c r="Q2823" s="2">
        <v>260759.75</v>
      </c>
      <c r="R2823" s="2">
        <v>277660.84000000003</v>
      </c>
      <c r="S2823" s="2">
        <v>5524.57</v>
      </c>
      <c r="T2823" s="2">
        <v>96138.11</v>
      </c>
      <c r="U2823" s="5">
        <v>0</v>
      </c>
      <c r="V2823" s="6">
        <v>1</v>
      </c>
      <c r="W2823">
        <v>3</v>
      </c>
      <c r="X2823">
        <v>2</v>
      </c>
      <c r="Y2823">
        <v>19</v>
      </c>
      <c r="Z2823" s="5">
        <f t="shared" ca="1" si="132"/>
        <v>2516</v>
      </c>
      <c r="AA2823" s="4" t="str">
        <f t="shared" si="133"/>
        <v>Low</v>
      </c>
      <c r="AB2823" s="2">
        <f t="shared" si="134"/>
        <v>0.03</v>
      </c>
      <c r="AC2823" s="2">
        <f>banking_clients[[#This Row],[Bank_Loans]] + banking_clients[[#This Row],[Business_Lending]] + banking_clients[[#This Row],[CreditCard_Balance]]</f>
        <v>204120.69</v>
      </c>
      <c r="AD2823" s="2">
        <f>banking_clients[[#This Row],[Bank_Deposits]] + banking_clients[[#This Row],[Saving_Accounts]] + banking_clients[[#This Row],[ForeignCurrency_Account]] + banking_clients[[#This Row],[Checking_Accounts]]</f>
        <v>852993.75</v>
      </c>
    </row>
    <row r="2824" spans="1:30" x14ac:dyDescent="0.2">
      <c r="A2824" t="s">
        <v>8266</v>
      </c>
      <c r="B2824" t="s">
        <v>8267</v>
      </c>
      <c r="C2824" s="5">
        <v>34</v>
      </c>
      <c r="D2824">
        <v>4293</v>
      </c>
      <c r="E2824" s="3" t="s">
        <v>8268</v>
      </c>
      <c r="F2824" s="4" t="s">
        <v>567</v>
      </c>
      <c r="G2824" s="4" t="s">
        <v>11</v>
      </c>
      <c r="H2824" s="4" t="s">
        <v>1049</v>
      </c>
      <c r="I2824" s="4" t="s">
        <v>13</v>
      </c>
      <c r="J2824" s="4" t="s">
        <v>27</v>
      </c>
      <c r="K2824" s="2">
        <v>129036.15</v>
      </c>
      <c r="L2824" s="2">
        <v>9152.5499999999993</v>
      </c>
      <c r="M2824" s="5">
        <v>2</v>
      </c>
      <c r="N2824" s="2">
        <v>536.28</v>
      </c>
      <c r="O2824" s="2">
        <v>395870.81</v>
      </c>
      <c r="P2824" s="2">
        <v>117544.13</v>
      </c>
      <c r="Q2824" s="2">
        <v>44852.37</v>
      </c>
      <c r="R2824" s="2">
        <v>91143.1</v>
      </c>
      <c r="S2824" s="2">
        <v>7191.56</v>
      </c>
      <c r="T2824" s="2">
        <v>303880.86</v>
      </c>
      <c r="U2824" s="5">
        <v>1</v>
      </c>
      <c r="V2824" s="6">
        <v>2</v>
      </c>
      <c r="W2824">
        <v>3</v>
      </c>
      <c r="X2824">
        <v>2</v>
      </c>
      <c r="Y2824">
        <v>20</v>
      </c>
      <c r="Z2824" s="5">
        <f t="shared" ca="1" si="132"/>
        <v>3363</v>
      </c>
      <c r="AA2824" s="4" t="str">
        <f t="shared" si="133"/>
        <v>Mid</v>
      </c>
      <c r="AB2824" s="2">
        <f t="shared" si="134"/>
        <v>0.05</v>
      </c>
      <c r="AC2824" s="2">
        <f>banking_clients[[#This Row],[Bank_Loans]] + banking_clients[[#This Row],[Business_Lending]] + banking_clients[[#This Row],[CreditCard_Balance]]</f>
        <v>700287.95</v>
      </c>
      <c r="AD2824" s="2">
        <f>banking_clients[[#This Row],[Bank_Deposits]] + banking_clients[[#This Row],[Saving_Accounts]] + banking_clients[[#This Row],[ForeignCurrency_Account]] + banking_clients[[#This Row],[Checking_Accounts]]</f>
        <v>260731.16</v>
      </c>
    </row>
    <row r="2825" spans="1:30" x14ac:dyDescent="0.2">
      <c r="A2825" t="s">
        <v>8269</v>
      </c>
      <c r="B2825" t="s">
        <v>8270</v>
      </c>
      <c r="C2825" s="5">
        <v>72</v>
      </c>
      <c r="D2825">
        <v>41683</v>
      </c>
      <c r="E2825" s="3" t="s">
        <v>8271</v>
      </c>
      <c r="F2825" s="4" t="s">
        <v>506</v>
      </c>
      <c r="G2825" s="4" t="s">
        <v>49</v>
      </c>
      <c r="H2825" s="4" t="s">
        <v>211</v>
      </c>
      <c r="I2825" s="4" t="s">
        <v>33</v>
      </c>
      <c r="J2825" s="4" t="s">
        <v>34</v>
      </c>
      <c r="K2825" s="2">
        <v>279877.46000000002</v>
      </c>
      <c r="L2825" s="2">
        <v>47796.45</v>
      </c>
      <c r="M2825" s="5">
        <v>1</v>
      </c>
      <c r="N2825" s="2">
        <v>3379.45</v>
      </c>
      <c r="O2825" s="2">
        <v>288749.23</v>
      </c>
      <c r="P2825" s="2">
        <v>26183.52</v>
      </c>
      <c r="Q2825" s="2">
        <v>12902.03</v>
      </c>
      <c r="R2825" s="2">
        <v>14025.26</v>
      </c>
      <c r="S2825" s="2">
        <v>5133.53</v>
      </c>
      <c r="T2825" s="2">
        <v>645523.36</v>
      </c>
      <c r="U2825" s="5">
        <v>1</v>
      </c>
      <c r="V2825" s="6">
        <v>2</v>
      </c>
      <c r="W2825">
        <v>4</v>
      </c>
      <c r="X2825">
        <v>1</v>
      </c>
      <c r="Y2825">
        <v>21</v>
      </c>
      <c r="Z2825" s="5">
        <f t="shared" ca="1" si="132"/>
        <v>7744</v>
      </c>
      <c r="AA2825" s="4" t="str">
        <f t="shared" si="133"/>
        <v>Mid</v>
      </c>
      <c r="AB2825" s="2">
        <f t="shared" si="134"/>
        <v>0.03</v>
      </c>
      <c r="AC2825" s="2">
        <f>banking_clients[[#This Row],[Bank_Loans]] + banking_clients[[#This Row],[Business_Lending]] + banking_clients[[#This Row],[CreditCard_Balance]]</f>
        <v>937652.03999999992</v>
      </c>
      <c r="AD2825" s="2">
        <f>banking_clients[[#This Row],[Bank_Deposits]] + banking_clients[[#This Row],[Saving_Accounts]] + banking_clients[[#This Row],[ForeignCurrency_Account]] + banking_clients[[#This Row],[Checking_Accounts]]</f>
        <v>58244.34</v>
      </c>
    </row>
    <row r="2826" spans="1:30" x14ac:dyDescent="0.2">
      <c r="A2826" t="s">
        <v>8272</v>
      </c>
      <c r="B2826" t="s">
        <v>8273</v>
      </c>
      <c r="C2826" s="5">
        <v>26</v>
      </c>
      <c r="D2826">
        <v>1523</v>
      </c>
      <c r="E2826" s="3" t="s">
        <v>8274</v>
      </c>
      <c r="F2826" s="4" t="s">
        <v>148</v>
      </c>
      <c r="G2826" s="4" t="s">
        <v>25</v>
      </c>
      <c r="H2826" s="4" t="s">
        <v>359</v>
      </c>
      <c r="I2826" s="4" t="s">
        <v>13</v>
      </c>
      <c r="J2826" s="4" t="s">
        <v>34</v>
      </c>
      <c r="K2826" s="2">
        <v>141549</v>
      </c>
      <c r="L2826" s="2">
        <v>30838.5</v>
      </c>
      <c r="M2826" s="5">
        <v>2</v>
      </c>
      <c r="N2826" s="2">
        <v>992.97</v>
      </c>
      <c r="O2826" s="2">
        <v>900799.23</v>
      </c>
      <c r="P2826" s="2">
        <v>183434.48</v>
      </c>
      <c r="Q2826" s="2">
        <v>88120.49</v>
      </c>
      <c r="R2826" s="2">
        <v>57781.86</v>
      </c>
      <c r="S2826" s="2">
        <v>30755.55</v>
      </c>
      <c r="T2826" s="2">
        <v>146344.5</v>
      </c>
      <c r="U2826" s="5">
        <v>2</v>
      </c>
      <c r="V2826" s="6">
        <v>2</v>
      </c>
      <c r="W2826">
        <v>4</v>
      </c>
      <c r="X2826">
        <v>1</v>
      </c>
      <c r="Y2826">
        <v>22</v>
      </c>
      <c r="Z2826" s="5">
        <f t="shared" ca="1" si="132"/>
        <v>4405</v>
      </c>
      <c r="AA2826" s="4" t="str">
        <f t="shared" si="133"/>
        <v>Mid</v>
      </c>
      <c r="AB2826" s="2">
        <f t="shared" si="134"/>
        <v>0.05</v>
      </c>
      <c r="AC2826" s="2">
        <f>banking_clients[[#This Row],[Bank_Loans]] + banking_clients[[#This Row],[Business_Lending]] + banking_clients[[#This Row],[CreditCard_Balance]]</f>
        <v>1048136.7</v>
      </c>
      <c r="AD2826" s="2">
        <f>banking_clients[[#This Row],[Bank_Deposits]] + banking_clients[[#This Row],[Saving_Accounts]] + banking_clients[[#This Row],[ForeignCurrency_Account]] + banking_clients[[#This Row],[Checking_Accounts]]</f>
        <v>360092.38</v>
      </c>
    </row>
    <row r="2827" spans="1:30" x14ac:dyDescent="0.2">
      <c r="A2827" t="s">
        <v>8275</v>
      </c>
      <c r="B2827" t="s">
        <v>8276</v>
      </c>
      <c r="C2827" s="5">
        <v>42</v>
      </c>
      <c r="D2827">
        <v>849</v>
      </c>
      <c r="E2827" s="3" t="s">
        <v>1886</v>
      </c>
      <c r="F2827" s="4" t="s">
        <v>153</v>
      </c>
      <c r="G2827" s="4" t="s">
        <v>49</v>
      </c>
      <c r="H2827" s="4" t="s">
        <v>434</v>
      </c>
      <c r="I2827" s="4" t="s">
        <v>13</v>
      </c>
      <c r="J2827" s="4" t="s">
        <v>14</v>
      </c>
      <c r="K2827" s="2">
        <v>74899.509999999995</v>
      </c>
      <c r="L2827" s="2">
        <v>14461.16</v>
      </c>
      <c r="M2827" s="5">
        <v>1</v>
      </c>
      <c r="N2827" s="2">
        <v>1206.52</v>
      </c>
      <c r="O2827" s="2">
        <v>108088.12</v>
      </c>
      <c r="P2827" s="2">
        <v>310841.15999999997</v>
      </c>
      <c r="Q2827" s="2">
        <v>155420.57999999999</v>
      </c>
      <c r="R2827" s="2">
        <v>85481.32</v>
      </c>
      <c r="S2827" s="2">
        <v>19600.28</v>
      </c>
      <c r="T2827" s="2">
        <v>308273.84000000003</v>
      </c>
      <c r="U2827" s="5">
        <v>2</v>
      </c>
      <c r="V2827" s="6">
        <v>1</v>
      </c>
      <c r="W2827">
        <v>1</v>
      </c>
      <c r="X2827">
        <v>1</v>
      </c>
      <c r="Y2827">
        <v>1</v>
      </c>
      <c r="Z2827" s="5">
        <f t="shared" ca="1" si="132"/>
        <v>3099</v>
      </c>
      <c r="AA2827" s="4" t="str">
        <f t="shared" si="133"/>
        <v>Low</v>
      </c>
      <c r="AB2827" s="2">
        <f t="shared" si="134"/>
        <v>0.05</v>
      </c>
      <c r="AC2827" s="2">
        <f>banking_clients[[#This Row],[Bank_Loans]] + banking_clients[[#This Row],[Business_Lending]] + banking_clients[[#This Row],[CreditCard_Balance]]</f>
        <v>417568.48000000004</v>
      </c>
      <c r="AD2827" s="2">
        <f>banking_clients[[#This Row],[Bank_Deposits]] + banking_clients[[#This Row],[Saving_Accounts]] + banking_clients[[#This Row],[ForeignCurrency_Account]] + banking_clients[[#This Row],[Checking_Accounts]]</f>
        <v>571343.34</v>
      </c>
    </row>
    <row r="2828" spans="1:30" x14ac:dyDescent="0.2">
      <c r="A2828" t="s">
        <v>8277</v>
      </c>
      <c r="B2828" t="s">
        <v>8278</v>
      </c>
      <c r="C2828" s="5">
        <v>48</v>
      </c>
      <c r="D2828">
        <v>38349</v>
      </c>
      <c r="E2828" s="3" t="s">
        <v>8279</v>
      </c>
      <c r="F2828" s="4" t="s">
        <v>177</v>
      </c>
      <c r="G2828" s="4" t="s">
        <v>25</v>
      </c>
      <c r="H2828" s="4" t="s">
        <v>518</v>
      </c>
      <c r="I2828" s="4" t="s">
        <v>13</v>
      </c>
      <c r="J2828" s="4" t="s">
        <v>34</v>
      </c>
      <c r="K2828" s="2">
        <v>63218.12</v>
      </c>
      <c r="L2828" s="2">
        <v>11853.45</v>
      </c>
      <c r="M2828" s="5">
        <v>3</v>
      </c>
      <c r="N2828" s="2">
        <v>1878.42</v>
      </c>
      <c r="O2828" s="2">
        <v>309301.05</v>
      </c>
      <c r="P2828" s="2">
        <v>0</v>
      </c>
      <c r="Q2828" s="2">
        <v>0</v>
      </c>
      <c r="R2828" s="2">
        <v>0</v>
      </c>
      <c r="S2828" s="2">
        <v>34711.56</v>
      </c>
      <c r="T2828" s="2">
        <v>264123.13</v>
      </c>
      <c r="U2828" s="5">
        <v>3</v>
      </c>
      <c r="V2828" s="6">
        <v>2</v>
      </c>
      <c r="W2828">
        <v>2</v>
      </c>
      <c r="X2828">
        <v>2</v>
      </c>
      <c r="Y2828">
        <v>2</v>
      </c>
      <c r="Z2828" s="5">
        <f t="shared" ca="1" si="132"/>
        <v>6670</v>
      </c>
      <c r="AA2828" s="4" t="str">
        <f t="shared" si="133"/>
        <v>Low</v>
      </c>
      <c r="AB2828" s="2">
        <f t="shared" si="134"/>
        <v>0.05</v>
      </c>
      <c r="AC2828" s="2">
        <f>banking_clients[[#This Row],[Bank_Loans]] + banking_clients[[#This Row],[Business_Lending]] + banking_clients[[#This Row],[CreditCard_Balance]]</f>
        <v>575302.6</v>
      </c>
      <c r="AD2828" s="2">
        <f>banking_clients[[#This Row],[Bank_Deposits]] + banking_clients[[#This Row],[Saving_Accounts]] + banking_clients[[#This Row],[ForeignCurrency_Account]] + banking_clients[[#This Row],[Checking_Accounts]]</f>
        <v>34711.56</v>
      </c>
    </row>
    <row r="2829" spans="1:30" x14ac:dyDescent="0.2">
      <c r="A2829" t="s">
        <v>8280</v>
      </c>
      <c r="B2829" t="s">
        <v>8281</v>
      </c>
      <c r="C2829" s="5">
        <v>52</v>
      </c>
      <c r="D2829">
        <v>22708</v>
      </c>
      <c r="E2829" s="3" t="s">
        <v>6947</v>
      </c>
      <c r="F2829" s="4" t="s">
        <v>506</v>
      </c>
      <c r="G2829" s="4" t="s">
        <v>49</v>
      </c>
      <c r="H2829" s="4" t="s">
        <v>119</v>
      </c>
      <c r="I2829" s="4" t="s">
        <v>33</v>
      </c>
      <c r="J2829" s="4" t="s">
        <v>14</v>
      </c>
      <c r="K2829" s="2">
        <v>199522.9</v>
      </c>
      <c r="L2829" s="2">
        <v>10202.040000000001</v>
      </c>
      <c r="M2829" s="5">
        <v>1</v>
      </c>
      <c r="N2829" s="2">
        <v>5646.66</v>
      </c>
      <c r="O2829" s="2">
        <v>768462.63</v>
      </c>
      <c r="P2829" s="2">
        <v>914288.18</v>
      </c>
      <c r="Q2829" s="2">
        <v>240927.29</v>
      </c>
      <c r="R2829" s="2">
        <v>309004.7</v>
      </c>
      <c r="S2829" s="2">
        <v>37545.26</v>
      </c>
      <c r="T2829" s="2">
        <v>851385.72</v>
      </c>
      <c r="U2829" s="5">
        <v>2</v>
      </c>
      <c r="V2829" s="6">
        <v>2</v>
      </c>
      <c r="W2829">
        <v>3</v>
      </c>
      <c r="X2829">
        <v>1</v>
      </c>
      <c r="Y2829">
        <v>3</v>
      </c>
      <c r="Z2829" s="5">
        <f t="shared" ca="1" si="132"/>
        <v>1339</v>
      </c>
      <c r="AA2829" s="4" t="str">
        <f t="shared" si="133"/>
        <v>Mid</v>
      </c>
      <c r="AB2829" s="2">
        <f t="shared" si="134"/>
        <v>0.03</v>
      </c>
      <c r="AC2829" s="2">
        <f>banking_clients[[#This Row],[Bank_Loans]] + banking_clients[[#This Row],[Business_Lending]] + banking_clients[[#This Row],[CreditCard_Balance]]</f>
        <v>1625495.01</v>
      </c>
      <c r="AD2829" s="2">
        <f>banking_clients[[#This Row],[Bank_Deposits]] + banking_clients[[#This Row],[Saving_Accounts]] + banking_clients[[#This Row],[ForeignCurrency_Account]] + banking_clients[[#This Row],[Checking_Accounts]]</f>
        <v>1501765.4300000002</v>
      </c>
    </row>
    <row r="2830" spans="1:30" x14ac:dyDescent="0.2">
      <c r="A2830" t="s">
        <v>8282</v>
      </c>
      <c r="B2830" t="s">
        <v>8283</v>
      </c>
      <c r="C2830" s="5">
        <v>36</v>
      </c>
      <c r="D2830">
        <v>36561</v>
      </c>
      <c r="E2830" s="3" t="s">
        <v>1728</v>
      </c>
      <c r="F2830" s="4" t="s">
        <v>131</v>
      </c>
      <c r="G2830" s="4" t="s">
        <v>19</v>
      </c>
      <c r="H2830" s="4" t="s">
        <v>1297</v>
      </c>
      <c r="I2830" s="4" t="s">
        <v>33</v>
      </c>
      <c r="J2830" s="4" t="s">
        <v>34</v>
      </c>
      <c r="K2830" s="2">
        <v>332158.75</v>
      </c>
      <c r="L2830" s="2">
        <v>39265.800000000003</v>
      </c>
      <c r="M2830" s="5">
        <v>2</v>
      </c>
      <c r="N2830" s="2">
        <v>4983.8900000000003</v>
      </c>
      <c r="O2830" s="2">
        <v>717717.5</v>
      </c>
      <c r="P2830" s="2">
        <v>302394.07</v>
      </c>
      <c r="Q2830" s="2">
        <v>191696.24</v>
      </c>
      <c r="R2830" s="2">
        <v>69685.63</v>
      </c>
      <c r="S2830" s="2">
        <v>11267.65</v>
      </c>
      <c r="T2830" s="2">
        <v>417029.98</v>
      </c>
      <c r="U2830" s="5">
        <v>0</v>
      </c>
      <c r="V2830" s="6">
        <v>2</v>
      </c>
      <c r="W2830">
        <v>4</v>
      </c>
      <c r="X2830">
        <v>2</v>
      </c>
      <c r="Y2830">
        <v>4</v>
      </c>
      <c r="Z2830" s="5">
        <f t="shared" ca="1" si="132"/>
        <v>7897</v>
      </c>
      <c r="AA2830" s="4" t="str">
        <f t="shared" si="133"/>
        <v>High</v>
      </c>
      <c r="AB2830" s="2">
        <f t="shared" si="134"/>
        <v>0.03</v>
      </c>
      <c r="AC2830" s="2">
        <f>banking_clients[[#This Row],[Bank_Loans]] + banking_clients[[#This Row],[Business_Lending]] + banking_clients[[#This Row],[CreditCard_Balance]]</f>
        <v>1139731.3699999999</v>
      </c>
      <c r="AD2830" s="2">
        <f>banking_clients[[#This Row],[Bank_Deposits]] + banking_clients[[#This Row],[Saving_Accounts]] + banking_clients[[#This Row],[ForeignCurrency_Account]] + banking_clients[[#This Row],[Checking_Accounts]]</f>
        <v>575043.59000000008</v>
      </c>
    </row>
    <row r="2831" spans="1:30" x14ac:dyDescent="0.2">
      <c r="A2831" t="s">
        <v>8284</v>
      </c>
      <c r="B2831" t="s">
        <v>8285</v>
      </c>
      <c r="C2831" s="5">
        <v>33</v>
      </c>
      <c r="D2831">
        <v>15606</v>
      </c>
      <c r="E2831" s="3" t="s">
        <v>8286</v>
      </c>
      <c r="F2831" s="4" t="s">
        <v>31</v>
      </c>
      <c r="G2831" s="4" t="s">
        <v>49</v>
      </c>
      <c r="H2831" s="4" t="s">
        <v>231</v>
      </c>
      <c r="I2831" s="4" t="s">
        <v>33</v>
      </c>
      <c r="J2831" s="4" t="s">
        <v>27</v>
      </c>
      <c r="K2831" s="2">
        <v>236135.04000000001</v>
      </c>
      <c r="L2831" s="2">
        <v>36389.4</v>
      </c>
      <c r="M2831" s="5">
        <v>3</v>
      </c>
      <c r="N2831" s="2">
        <v>678.97</v>
      </c>
      <c r="O2831" s="2">
        <v>660778.67000000004</v>
      </c>
      <c r="P2831" s="2">
        <v>1667020.54</v>
      </c>
      <c r="Q2831" s="2">
        <v>730081.99</v>
      </c>
      <c r="R2831" s="2">
        <v>321236.07</v>
      </c>
      <c r="S2831" s="2">
        <v>20291.89</v>
      </c>
      <c r="T2831" s="2">
        <v>1944674.45</v>
      </c>
      <c r="U2831" s="5">
        <v>0</v>
      </c>
      <c r="V2831" s="6">
        <v>2</v>
      </c>
      <c r="W2831">
        <v>1</v>
      </c>
      <c r="X2831">
        <v>1</v>
      </c>
      <c r="Y2831">
        <v>8</v>
      </c>
      <c r="Z2831" s="5">
        <f t="shared" ca="1" si="132"/>
        <v>8317</v>
      </c>
      <c r="AA2831" s="4" t="str">
        <f t="shared" si="133"/>
        <v>Mid</v>
      </c>
      <c r="AB2831" s="2">
        <f t="shared" si="134"/>
        <v>0.03</v>
      </c>
      <c r="AC2831" s="2">
        <f>banking_clients[[#This Row],[Bank_Loans]] + banking_clients[[#This Row],[Business_Lending]] + banking_clients[[#This Row],[CreditCard_Balance]]</f>
        <v>2606132.0900000003</v>
      </c>
      <c r="AD2831" s="2">
        <f>banking_clients[[#This Row],[Bank_Deposits]] + banking_clients[[#This Row],[Saving_Accounts]] + banking_clients[[#This Row],[ForeignCurrency_Account]] + banking_clients[[#This Row],[Checking_Accounts]]</f>
        <v>2738630.49</v>
      </c>
    </row>
    <row r="2832" spans="1:30" x14ac:dyDescent="0.2">
      <c r="A2832" t="s">
        <v>8287</v>
      </c>
      <c r="B2832" t="s">
        <v>8288</v>
      </c>
      <c r="C2832" s="5">
        <v>18</v>
      </c>
      <c r="D2832">
        <v>35638</v>
      </c>
      <c r="E2832" s="3" t="s">
        <v>457</v>
      </c>
      <c r="F2832" s="4" t="s">
        <v>596</v>
      </c>
      <c r="G2832" s="4" t="s">
        <v>25</v>
      </c>
      <c r="H2832" s="4" t="s">
        <v>1117</v>
      </c>
      <c r="I2832" s="4" t="s">
        <v>13</v>
      </c>
      <c r="J2832" s="4" t="s">
        <v>14</v>
      </c>
      <c r="K2832" s="2">
        <v>95425.4</v>
      </c>
      <c r="L2832" s="2">
        <v>21074.73</v>
      </c>
      <c r="M2832" s="5">
        <v>1</v>
      </c>
      <c r="N2832" s="2">
        <v>5764.87</v>
      </c>
      <c r="O2832" s="2">
        <v>781565.07</v>
      </c>
      <c r="P2832" s="2">
        <v>1651345.59</v>
      </c>
      <c r="Q2832" s="2">
        <v>658055.01</v>
      </c>
      <c r="R2832" s="2">
        <v>542709.14</v>
      </c>
      <c r="S2832" s="2">
        <v>25565.13</v>
      </c>
      <c r="T2832" s="2">
        <v>1380915.02</v>
      </c>
      <c r="U2832" s="5">
        <v>1</v>
      </c>
      <c r="V2832" s="6">
        <v>2</v>
      </c>
      <c r="W2832">
        <v>1</v>
      </c>
      <c r="X2832">
        <v>2</v>
      </c>
      <c r="Y2832">
        <v>9</v>
      </c>
      <c r="Z2832" s="5">
        <f t="shared" ca="1" si="132"/>
        <v>1825</v>
      </c>
      <c r="AA2832" s="4" t="str">
        <f t="shared" si="133"/>
        <v>Low</v>
      </c>
      <c r="AB2832" s="2">
        <f t="shared" si="134"/>
        <v>0.05</v>
      </c>
      <c r="AC2832" s="2">
        <f>banking_clients[[#This Row],[Bank_Loans]] + banking_clients[[#This Row],[Business_Lending]] + banking_clients[[#This Row],[CreditCard_Balance]]</f>
        <v>2168244.96</v>
      </c>
      <c r="AD2832" s="2">
        <f>banking_clients[[#This Row],[Bank_Deposits]] + banking_clients[[#This Row],[Saving_Accounts]] + banking_clients[[#This Row],[ForeignCurrency_Account]] + banking_clients[[#This Row],[Checking_Accounts]]</f>
        <v>2877674.87</v>
      </c>
    </row>
    <row r="2833" spans="1:30" x14ac:dyDescent="0.2">
      <c r="A2833" t="s">
        <v>8289</v>
      </c>
      <c r="B2833" t="s">
        <v>8290</v>
      </c>
      <c r="C2833" s="5">
        <v>49</v>
      </c>
      <c r="D2833">
        <v>3747</v>
      </c>
      <c r="E2833" s="3" t="s">
        <v>8291</v>
      </c>
      <c r="F2833" s="4" t="s">
        <v>99</v>
      </c>
      <c r="G2833" s="4" t="s">
        <v>25</v>
      </c>
      <c r="H2833" s="4" t="s">
        <v>1297</v>
      </c>
      <c r="I2833" s="4" t="s">
        <v>33</v>
      </c>
      <c r="J2833" s="4" t="s">
        <v>34</v>
      </c>
      <c r="K2833" s="2">
        <v>26233.91</v>
      </c>
      <c r="L2833" s="2">
        <v>4819.5</v>
      </c>
      <c r="M2833" s="5">
        <v>1</v>
      </c>
      <c r="N2833" s="2">
        <v>2928.65</v>
      </c>
      <c r="O2833" s="2">
        <v>293246.33</v>
      </c>
      <c r="P2833" s="2">
        <v>589372.99</v>
      </c>
      <c r="Q2833" s="2">
        <v>292210.14</v>
      </c>
      <c r="R2833" s="2">
        <v>227428.64</v>
      </c>
      <c r="S2833" s="2">
        <v>8724.9</v>
      </c>
      <c r="T2833" s="2">
        <v>202155.53</v>
      </c>
      <c r="U2833" s="5">
        <v>0</v>
      </c>
      <c r="V2833" s="6">
        <v>1</v>
      </c>
      <c r="W2833">
        <v>1</v>
      </c>
      <c r="X2833">
        <v>1</v>
      </c>
      <c r="Y2833">
        <v>10</v>
      </c>
      <c r="Z2833" s="5">
        <f t="shared" ca="1" si="132"/>
        <v>2621</v>
      </c>
      <c r="AA2833" s="4" t="str">
        <f t="shared" si="133"/>
        <v>Low</v>
      </c>
      <c r="AB2833" s="2">
        <f t="shared" si="134"/>
        <v>0.03</v>
      </c>
      <c r="AC2833" s="2">
        <f>banking_clients[[#This Row],[Bank_Loans]] + banking_clients[[#This Row],[Business_Lending]] + banking_clients[[#This Row],[CreditCard_Balance]]</f>
        <v>498330.51</v>
      </c>
      <c r="AD2833" s="2">
        <f>banking_clients[[#This Row],[Bank_Deposits]] + banking_clients[[#This Row],[Saving_Accounts]] + banking_clients[[#This Row],[ForeignCurrency_Account]] + banking_clients[[#This Row],[Checking_Accounts]]</f>
        <v>1117736.67</v>
      </c>
    </row>
    <row r="2834" spans="1:30" x14ac:dyDescent="0.2">
      <c r="A2834" t="s">
        <v>8292</v>
      </c>
      <c r="B2834" t="s">
        <v>8293</v>
      </c>
      <c r="C2834" s="5">
        <v>67</v>
      </c>
      <c r="D2834">
        <v>12094</v>
      </c>
      <c r="E2834" s="3" t="s">
        <v>8294</v>
      </c>
      <c r="F2834" s="4" t="s">
        <v>10</v>
      </c>
      <c r="G2834" s="4" t="s">
        <v>25</v>
      </c>
      <c r="H2834" s="4" t="s">
        <v>303</v>
      </c>
      <c r="I2834" s="4" t="s">
        <v>13</v>
      </c>
      <c r="J2834" s="4" t="s">
        <v>14</v>
      </c>
      <c r="K2834" s="2">
        <v>66477.679999999993</v>
      </c>
      <c r="L2834" s="2">
        <v>7540.83</v>
      </c>
      <c r="M2834" s="5">
        <v>2</v>
      </c>
      <c r="N2834" s="2">
        <v>1939.61</v>
      </c>
      <c r="O2834" s="2">
        <v>232533.11</v>
      </c>
      <c r="P2834" s="2">
        <v>569217.38</v>
      </c>
      <c r="Q2834" s="2">
        <v>359745.38</v>
      </c>
      <c r="R2834" s="2">
        <v>49726.83</v>
      </c>
      <c r="S2834" s="2">
        <v>21058.31</v>
      </c>
      <c r="T2834" s="2">
        <v>226707.86</v>
      </c>
      <c r="U2834" s="5">
        <v>3</v>
      </c>
      <c r="V2834" s="6">
        <v>1</v>
      </c>
      <c r="W2834">
        <v>2</v>
      </c>
      <c r="X2834">
        <v>1</v>
      </c>
      <c r="Y2834">
        <v>11</v>
      </c>
      <c r="Z2834" s="5">
        <f t="shared" ca="1" si="132"/>
        <v>8443</v>
      </c>
      <c r="AA2834" s="4" t="str">
        <f t="shared" si="133"/>
        <v>Low</v>
      </c>
      <c r="AB2834" s="2">
        <f t="shared" si="134"/>
        <v>0.05</v>
      </c>
      <c r="AC2834" s="2">
        <f>banking_clients[[#This Row],[Bank_Loans]] + banking_clients[[#This Row],[Business_Lending]] + banking_clients[[#This Row],[CreditCard_Balance]]</f>
        <v>461180.57999999996</v>
      </c>
      <c r="AD2834" s="2">
        <f>banking_clients[[#This Row],[Bank_Deposits]] + banking_clients[[#This Row],[Saving_Accounts]] + banking_clients[[#This Row],[ForeignCurrency_Account]] + banking_clients[[#This Row],[Checking_Accounts]]</f>
        <v>999747.9</v>
      </c>
    </row>
    <row r="2835" spans="1:30" x14ac:dyDescent="0.2">
      <c r="A2835" t="s">
        <v>8295</v>
      </c>
      <c r="B2835" t="s">
        <v>8296</v>
      </c>
      <c r="C2835" s="5">
        <v>32</v>
      </c>
      <c r="D2835">
        <v>40309</v>
      </c>
      <c r="E2835" s="3" t="s">
        <v>8297</v>
      </c>
      <c r="F2835" s="4" t="s">
        <v>248</v>
      </c>
      <c r="G2835" s="4" t="s">
        <v>11</v>
      </c>
      <c r="H2835" s="4" t="s">
        <v>1069</v>
      </c>
      <c r="I2835" s="4" t="s">
        <v>13</v>
      </c>
      <c r="J2835" s="4" t="s">
        <v>14</v>
      </c>
      <c r="K2835" s="2">
        <v>147317.84</v>
      </c>
      <c r="L2835" s="2">
        <v>20100.96</v>
      </c>
      <c r="M2835" s="5">
        <v>1</v>
      </c>
      <c r="N2835" s="2">
        <v>1311.94</v>
      </c>
      <c r="O2835" s="2">
        <v>204350.01</v>
      </c>
      <c r="P2835" s="2">
        <v>323213.56</v>
      </c>
      <c r="Q2835" s="2">
        <v>92725.2</v>
      </c>
      <c r="R2835" s="2">
        <v>180814.14</v>
      </c>
      <c r="S2835" s="2">
        <v>33590.35</v>
      </c>
      <c r="T2835" s="2">
        <v>784757.53</v>
      </c>
      <c r="U2835" s="5">
        <v>2</v>
      </c>
      <c r="V2835" s="6">
        <v>2</v>
      </c>
      <c r="W2835">
        <v>2</v>
      </c>
      <c r="X2835">
        <v>2</v>
      </c>
      <c r="Y2835">
        <v>12</v>
      </c>
      <c r="Z2835" s="5">
        <f t="shared" ca="1" si="132"/>
        <v>1245</v>
      </c>
      <c r="AA2835" s="4" t="str">
        <f t="shared" si="133"/>
        <v>Mid</v>
      </c>
      <c r="AB2835" s="2">
        <f t="shared" si="134"/>
        <v>0.05</v>
      </c>
      <c r="AC2835" s="2">
        <f>banking_clients[[#This Row],[Bank_Loans]] + banking_clients[[#This Row],[Business_Lending]] + banking_clients[[#This Row],[CreditCard_Balance]]</f>
        <v>990419.48</v>
      </c>
      <c r="AD2835" s="2">
        <f>banking_clients[[#This Row],[Bank_Deposits]] + banking_clients[[#This Row],[Saving_Accounts]] + banking_clients[[#This Row],[ForeignCurrency_Account]] + banking_clients[[#This Row],[Checking_Accounts]]</f>
        <v>630343.25</v>
      </c>
    </row>
    <row r="2836" spans="1:30" x14ac:dyDescent="0.2">
      <c r="A2836" t="s">
        <v>8298</v>
      </c>
      <c r="B2836" t="s">
        <v>8299</v>
      </c>
      <c r="C2836" s="5">
        <v>36</v>
      </c>
      <c r="D2836">
        <v>31717</v>
      </c>
      <c r="E2836" s="3" t="s">
        <v>8300</v>
      </c>
      <c r="F2836" s="4" t="s">
        <v>354</v>
      </c>
      <c r="G2836" s="4" t="s">
        <v>25</v>
      </c>
      <c r="H2836" s="4" t="s">
        <v>74</v>
      </c>
      <c r="I2836" s="4" t="s">
        <v>80</v>
      </c>
      <c r="J2836" s="4" t="s">
        <v>34</v>
      </c>
      <c r="K2836" s="2">
        <v>63442.79</v>
      </c>
      <c r="L2836" s="2">
        <v>14667.84</v>
      </c>
      <c r="M2836" s="5">
        <v>1</v>
      </c>
      <c r="N2836" s="2">
        <v>3286.06</v>
      </c>
      <c r="O2836" s="2">
        <v>331693.90999999997</v>
      </c>
      <c r="P2836" s="2">
        <v>521012.09</v>
      </c>
      <c r="Q2836" s="2">
        <v>109686.76</v>
      </c>
      <c r="R2836" s="2">
        <v>169230.99</v>
      </c>
      <c r="S2836" s="2">
        <v>38674.269999999997</v>
      </c>
      <c r="T2836" s="2">
        <v>238850.98</v>
      </c>
      <c r="U2836" s="5">
        <v>2</v>
      </c>
      <c r="V2836" s="6">
        <v>1</v>
      </c>
      <c r="W2836">
        <v>3</v>
      </c>
      <c r="X2836">
        <v>1</v>
      </c>
      <c r="Y2836">
        <v>13</v>
      </c>
      <c r="Z2836" s="5">
        <f t="shared" ca="1" si="132"/>
        <v>3733</v>
      </c>
      <c r="AA2836" s="4" t="str">
        <f t="shared" si="133"/>
        <v>Low</v>
      </c>
      <c r="AB2836" s="2">
        <f t="shared" si="134"/>
        <v>0.01</v>
      </c>
      <c r="AC2836" s="2">
        <f>banking_clients[[#This Row],[Bank_Loans]] + banking_clients[[#This Row],[Business_Lending]] + banking_clients[[#This Row],[CreditCard_Balance]]</f>
        <v>573830.95000000007</v>
      </c>
      <c r="AD2836" s="2">
        <f>banking_clients[[#This Row],[Bank_Deposits]] + banking_clients[[#This Row],[Saving_Accounts]] + banking_clients[[#This Row],[ForeignCurrency_Account]] + banking_clients[[#This Row],[Checking_Accounts]]</f>
        <v>838604.1100000001</v>
      </c>
    </row>
    <row r="2837" spans="1:30" x14ac:dyDescent="0.2">
      <c r="A2837" t="s">
        <v>8301</v>
      </c>
      <c r="B2837" t="s">
        <v>8302</v>
      </c>
      <c r="C2837" s="5">
        <v>30</v>
      </c>
      <c r="D2837">
        <v>32629</v>
      </c>
      <c r="E2837" s="3" t="s">
        <v>8303</v>
      </c>
      <c r="F2837" s="4" t="s">
        <v>182</v>
      </c>
      <c r="G2837" s="4" t="s">
        <v>11</v>
      </c>
      <c r="H2837" s="4" t="s">
        <v>1069</v>
      </c>
      <c r="I2837" s="4" t="s">
        <v>13</v>
      </c>
      <c r="J2837" s="4" t="s">
        <v>34</v>
      </c>
      <c r="K2837" s="2">
        <v>241146.8</v>
      </c>
      <c r="L2837" s="2">
        <v>11445.84</v>
      </c>
      <c r="M2837" s="5">
        <v>1</v>
      </c>
      <c r="N2837" s="2">
        <v>1104.26</v>
      </c>
      <c r="O2837" s="2">
        <v>95355.839999999997</v>
      </c>
      <c r="P2837" s="2">
        <v>19577.68</v>
      </c>
      <c r="Q2837" s="2">
        <v>24549.79</v>
      </c>
      <c r="R2837" s="2">
        <v>3719.76</v>
      </c>
      <c r="S2837" s="2">
        <v>32380.69</v>
      </c>
      <c r="T2837" s="2">
        <v>476097.96</v>
      </c>
      <c r="U2837" s="5">
        <v>2</v>
      </c>
      <c r="V2837" s="6">
        <v>2</v>
      </c>
      <c r="W2837">
        <v>3</v>
      </c>
      <c r="X2837">
        <v>1</v>
      </c>
      <c r="Y2837">
        <v>14</v>
      </c>
      <c r="Z2837" s="5">
        <f t="shared" ca="1" si="132"/>
        <v>10449</v>
      </c>
      <c r="AA2837" s="4" t="str">
        <f t="shared" si="133"/>
        <v>Mid</v>
      </c>
      <c r="AB2837" s="2">
        <f t="shared" si="134"/>
        <v>0.05</v>
      </c>
      <c r="AC2837" s="2">
        <f>banking_clients[[#This Row],[Bank_Loans]] + banking_clients[[#This Row],[Business_Lending]] + banking_clients[[#This Row],[CreditCard_Balance]]</f>
        <v>572558.06000000006</v>
      </c>
      <c r="AD2837" s="2">
        <f>banking_clients[[#This Row],[Bank_Deposits]] + banking_clients[[#This Row],[Saving_Accounts]] + banking_clients[[#This Row],[ForeignCurrency_Account]] + banking_clients[[#This Row],[Checking_Accounts]]</f>
        <v>80227.920000000013</v>
      </c>
    </row>
    <row r="2838" spans="1:30" x14ac:dyDescent="0.2">
      <c r="A2838" t="s">
        <v>8304</v>
      </c>
      <c r="B2838" t="s">
        <v>8305</v>
      </c>
      <c r="C2838" s="5">
        <v>29</v>
      </c>
      <c r="D2838">
        <v>15035</v>
      </c>
      <c r="E2838" s="3" t="s">
        <v>2930</v>
      </c>
      <c r="F2838" s="4" t="s">
        <v>596</v>
      </c>
      <c r="G2838" s="4" t="s">
        <v>49</v>
      </c>
      <c r="H2838" s="4" t="s">
        <v>219</v>
      </c>
      <c r="I2838" s="4" t="s">
        <v>33</v>
      </c>
      <c r="J2838" s="4" t="s">
        <v>14</v>
      </c>
      <c r="K2838" s="2">
        <v>50180.07</v>
      </c>
      <c r="L2838" s="2">
        <v>30793.46</v>
      </c>
      <c r="M2838" s="5">
        <v>1</v>
      </c>
      <c r="N2838" s="2">
        <v>860.89</v>
      </c>
      <c r="O2838" s="2">
        <v>332227.15999999997</v>
      </c>
      <c r="P2838" s="2">
        <v>1003245.95</v>
      </c>
      <c r="Q2838" s="2">
        <v>441680.6</v>
      </c>
      <c r="R2838" s="2">
        <v>189291.69</v>
      </c>
      <c r="S2838" s="2">
        <v>55879.360000000001</v>
      </c>
      <c r="T2838" s="2">
        <v>1193842.3899999999</v>
      </c>
      <c r="U2838" s="5">
        <v>0</v>
      </c>
      <c r="V2838" s="6">
        <v>2</v>
      </c>
      <c r="W2838">
        <v>3</v>
      </c>
      <c r="X2838">
        <v>2</v>
      </c>
      <c r="Y2838">
        <v>15</v>
      </c>
      <c r="Z2838" s="5">
        <f t="shared" ca="1" si="132"/>
        <v>7310</v>
      </c>
      <c r="AA2838" s="4" t="str">
        <f t="shared" si="133"/>
        <v>Low</v>
      </c>
      <c r="AB2838" s="2">
        <f t="shared" si="134"/>
        <v>0.03</v>
      </c>
      <c r="AC2838" s="2">
        <f>banking_clients[[#This Row],[Bank_Loans]] + banking_clients[[#This Row],[Business_Lending]] + banking_clients[[#This Row],[CreditCard_Balance]]</f>
        <v>1526930.4399999997</v>
      </c>
      <c r="AD2838" s="2">
        <f>banking_clients[[#This Row],[Bank_Deposits]] + banking_clients[[#This Row],[Saving_Accounts]] + banking_clients[[#This Row],[ForeignCurrency_Account]] + banking_clients[[#This Row],[Checking_Accounts]]</f>
        <v>1690097.6</v>
      </c>
    </row>
    <row r="2839" spans="1:30" x14ac:dyDescent="0.2">
      <c r="A2839" t="s">
        <v>8306</v>
      </c>
      <c r="B2839" t="s">
        <v>8307</v>
      </c>
      <c r="C2839" s="5">
        <v>37</v>
      </c>
      <c r="D2839">
        <v>33784</v>
      </c>
      <c r="E2839" s="3" t="s">
        <v>8308</v>
      </c>
      <c r="F2839" s="4" t="s">
        <v>262</v>
      </c>
      <c r="G2839" s="4" t="s">
        <v>25</v>
      </c>
      <c r="H2839" s="4" t="s">
        <v>518</v>
      </c>
      <c r="I2839" s="4" t="s">
        <v>33</v>
      </c>
      <c r="J2839" s="4" t="s">
        <v>40</v>
      </c>
      <c r="K2839" s="2">
        <v>135310.88</v>
      </c>
      <c r="L2839" s="2">
        <v>16960.05</v>
      </c>
      <c r="M2839" s="5">
        <v>2</v>
      </c>
      <c r="N2839" s="2">
        <v>3381.89</v>
      </c>
      <c r="O2839" s="2">
        <v>444838.53</v>
      </c>
      <c r="P2839" s="2">
        <v>399816.79</v>
      </c>
      <c r="Q2839" s="2">
        <v>138779.38</v>
      </c>
      <c r="R2839" s="2">
        <v>214645.45</v>
      </c>
      <c r="S2839" s="2">
        <v>49777.1</v>
      </c>
      <c r="T2839" s="2">
        <v>1393780.06</v>
      </c>
      <c r="U2839" s="5">
        <v>1</v>
      </c>
      <c r="V2839" s="6">
        <v>2</v>
      </c>
      <c r="W2839">
        <v>3</v>
      </c>
      <c r="X2839">
        <v>2</v>
      </c>
      <c r="Y2839">
        <v>1</v>
      </c>
      <c r="Z2839" s="5">
        <f t="shared" ca="1" si="132"/>
        <v>3756</v>
      </c>
      <c r="AA2839" s="4" t="str">
        <f t="shared" si="133"/>
        <v>Mid</v>
      </c>
      <c r="AB2839" s="2">
        <f t="shared" si="134"/>
        <v>0.03</v>
      </c>
      <c r="AC2839" s="2">
        <f>banking_clients[[#This Row],[Bank_Loans]] + banking_clients[[#This Row],[Business_Lending]] + banking_clients[[#This Row],[CreditCard_Balance]]</f>
        <v>1842000.48</v>
      </c>
      <c r="AD2839" s="2">
        <f>banking_clients[[#This Row],[Bank_Deposits]] + banking_clients[[#This Row],[Saving_Accounts]] + banking_clients[[#This Row],[ForeignCurrency_Account]] + banking_clients[[#This Row],[Checking_Accounts]]</f>
        <v>803018.72</v>
      </c>
    </row>
    <row r="2840" spans="1:30" x14ac:dyDescent="0.2">
      <c r="A2840" t="s">
        <v>8309</v>
      </c>
      <c r="B2840" t="s">
        <v>8310</v>
      </c>
      <c r="C2840" s="5">
        <v>28</v>
      </c>
      <c r="D2840">
        <v>11873</v>
      </c>
      <c r="E2840" s="3" t="s">
        <v>8311</v>
      </c>
      <c r="F2840" s="4" t="s">
        <v>262</v>
      </c>
      <c r="G2840" s="4" t="s">
        <v>25</v>
      </c>
      <c r="H2840" s="4" t="s">
        <v>801</v>
      </c>
      <c r="I2840" s="4" t="s">
        <v>13</v>
      </c>
      <c r="J2840" s="4" t="s">
        <v>14</v>
      </c>
      <c r="K2840" s="2">
        <v>31882.91</v>
      </c>
      <c r="L2840" s="2">
        <v>15895.6</v>
      </c>
      <c r="M2840" s="5">
        <v>1</v>
      </c>
      <c r="N2840" s="2">
        <v>1935.07</v>
      </c>
      <c r="O2840" s="2">
        <v>60573.72</v>
      </c>
      <c r="P2840" s="2">
        <v>108607.09</v>
      </c>
      <c r="Q2840" s="2">
        <v>95978.36</v>
      </c>
      <c r="R2840" s="2">
        <v>19700.82</v>
      </c>
      <c r="S2840" s="2">
        <v>21957.83</v>
      </c>
      <c r="T2840" s="2">
        <v>84417.26</v>
      </c>
      <c r="U2840" s="5">
        <v>0</v>
      </c>
      <c r="V2840" s="6">
        <v>1</v>
      </c>
      <c r="W2840">
        <v>3</v>
      </c>
      <c r="X2840">
        <v>1</v>
      </c>
      <c r="Y2840">
        <v>2</v>
      </c>
      <c r="Z2840" s="5">
        <f t="shared" ca="1" si="132"/>
        <v>9031</v>
      </c>
      <c r="AA2840" s="4" t="str">
        <f t="shared" si="133"/>
        <v>Low</v>
      </c>
      <c r="AB2840" s="2">
        <f t="shared" si="134"/>
        <v>0.05</v>
      </c>
      <c r="AC2840" s="2">
        <f>banking_clients[[#This Row],[Bank_Loans]] + banking_clients[[#This Row],[Business_Lending]] + banking_clients[[#This Row],[CreditCard_Balance]]</f>
        <v>146926.04999999999</v>
      </c>
      <c r="AD2840" s="2">
        <f>banking_clients[[#This Row],[Bank_Deposits]] + banking_clients[[#This Row],[Saving_Accounts]] + banking_clients[[#This Row],[ForeignCurrency_Account]] + banking_clients[[#This Row],[Checking_Accounts]]</f>
        <v>246244.09999999998</v>
      </c>
    </row>
    <row r="2841" spans="1:30" x14ac:dyDescent="0.2">
      <c r="A2841" t="s">
        <v>8312</v>
      </c>
      <c r="B2841" t="s">
        <v>8313</v>
      </c>
      <c r="C2841" s="5">
        <v>55</v>
      </c>
      <c r="D2841">
        <v>4417</v>
      </c>
      <c r="E2841" s="3" t="s">
        <v>8314</v>
      </c>
      <c r="F2841" s="4" t="s">
        <v>84</v>
      </c>
      <c r="G2841" s="4" t="s">
        <v>25</v>
      </c>
      <c r="H2841" s="4" t="s">
        <v>589</v>
      </c>
      <c r="I2841" s="4" t="s">
        <v>13</v>
      </c>
      <c r="J2841" s="4" t="s">
        <v>27</v>
      </c>
      <c r="K2841" s="2">
        <v>215081.7</v>
      </c>
      <c r="L2841" s="2">
        <v>10420.92</v>
      </c>
      <c r="M2841" s="5">
        <v>2</v>
      </c>
      <c r="N2841" s="2">
        <v>7017.87</v>
      </c>
      <c r="O2841" s="2">
        <v>1476984.8</v>
      </c>
      <c r="P2841" s="2">
        <v>144968.6</v>
      </c>
      <c r="Q2841" s="2">
        <v>41419.599999999999</v>
      </c>
      <c r="R2841" s="2">
        <v>32683.83</v>
      </c>
      <c r="S2841" s="2">
        <v>6734.3</v>
      </c>
      <c r="T2841" s="2">
        <v>2088728.06</v>
      </c>
      <c r="U2841" s="5">
        <v>3</v>
      </c>
      <c r="V2841" s="6">
        <v>2</v>
      </c>
      <c r="W2841">
        <v>3</v>
      </c>
      <c r="X2841">
        <v>2</v>
      </c>
      <c r="Y2841">
        <v>3</v>
      </c>
      <c r="Z2841" s="5">
        <f t="shared" ca="1" si="132"/>
        <v>2508</v>
      </c>
      <c r="AA2841" s="4" t="str">
        <f t="shared" si="133"/>
        <v>Mid</v>
      </c>
      <c r="AB2841" s="2">
        <f t="shared" si="134"/>
        <v>0.05</v>
      </c>
      <c r="AC2841" s="2">
        <f>banking_clients[[#This Row],[Bank_Loans]] + banking_clients[[#This Row],[Business_Lending]] + banking_clients[[#This Row],[CreditCard_Balance]]</f>
        <v>3572730.7300000004</v>
      </c>
      <c r="AD2841" s="2">
        <f>banking_clients[[#This Row],[Bank_Deposits]] + banking_clients[[#This Row],[Saving_Accounts]] + banking_clients[[#This Row],[ForeignCurrency_Account]] + banking_clients[[#This Row],[Checking_Accounts]]</f>
        <v>225806.33</v>
      </c>
    </row>
    <row r="2842" spans="1:30" x14ac:dyDescent="0.2">
      <c r="A2842" t="s">
        <v>8315</v>
      </c>
      <c r="B2842" t="s">
        <v>8316</v>
      </c>
      <c r="C2842" s="5">
        <v>40</v>
      </c>
      <c r="D2842">
        <v>26793</v>
      </c>
      <c r="E2842" s="3" t="s">
        <v>8317</v>
      </c>
      <c r="F2842" s="4" t="s">
        <v>596</v>
      </c>
      <c r="G2842" s="4" t="s">
        <v>25</v>
      </c>
      <c r="H2842" s="4" t="s">
        <v>876</v>
      </c>
      <c r="I2842" s="4" t="s">
        <v>33</v>
      </c>
      <c r="J2842" s="4" t="s">
        <v>40</v>
      </c>
      <c r="K2842" s="2">
        <v>168035.75</v>
      </c>
      <c r="L2842" s="2">
        <v>27763.15</v>
      </c>
      <c r="M2842" s="5">
        <v>1</v>
      </c>
      <c r="N2842" s="2">
        <v>2059.7399999999998</v>
      </c>
      <c r="O2842" s="2">
        <v>254923.04</v>
      </c>
      <c r="P2842" s="2">
        <v>135917.43</v>
      </c>
      <c r="Q2842" s="2">
        <v>118927.75</v>
      </c>
      <c r="R2842" s="2">
        <v>142349.24</v>
      </c>
      <c r="S2842" s="2">
        <v>6375.07</v>
      </c>
      <c r="T2842" s="2">
        <v>226957.99</v>
      </c>
      <c r="U2842" s="5">
        <v>3</v>
      </c>
      <c r="V2842" s="6">
        <v>1</v>
      </c>
      <c r="W2842">
        <v>3</v>
      </c>
      <c r="X2842">
        <v>1</v>
      </c>
      <c r="Y2842">
        <v>4</v>
      </c>
      <c r="Z2842" s="5">
        <f t="shared" ca="1" si="132"/>
        <v>4780</v>
      </c>
      <c r="AA2842" s="4" t="str">
        <f t="shared" si="133"/>
        <v>Mid</v>
      </c>
      <c r="AB2842" s="2">
        <f t="shared" si="134"/>
        <v>0.03</v>
      </c>
      <c r="AC2842" s="2">
        <f>banking_clients[[#This Row],[Bank_Loans]] + banking_clients[[#This Row],[Business_Lending]] + banking_clients[[#This Row],[CreditCard_Balance]]</f>
        <v>483940.77</v>
      </c>
      <c r="AD2842" s="2">
        <f>banking_clients[[#This Row],[Bank_Deposits]] + banking_clients[[#This Row],[Saving_Accounts]] + banking_clients[[#This Row],[ForeignCurrency_Account]] + banking_clients[[#This Row],[Checking_Accounts]]</f>
        <v>403569.49</v>
      </c>
    </row>
    <row r="2843" spans="1:30" x14ac:dyDescent="0.2">
      <c r="A2843" t="s">
        <v>8318</v>
      </c>
      <c r="B2843" t="s">
        <v>8319</v>
      </c>
      <c r="C2843" s="5">
        <v>38</v>
      </c>
      <c r="D2843">
        <v>11142</v>
      </c>
      <c r="E2843" s="3" t="s">
        <v>8320</v>
      </c>
      <c r="F2843" s="4" t="s">
        <v>177</v>
      </c>
      <c r="G2843" s="4" t="s">
        <v>114</v>
      </c>
      <c r="H2843" s="4" t="s">
        <v>1531</v>
      </c>
      <c r="I2843" s="4" t="s">
        <v>13</v>
      </c>
      <c r="J2843" s="4" t="s">
        <v>34</v>
      </c>
      <c r="K2843" s="2">
        <v>64108.75</v>
      </c>
      <c r="L2843" s="2">
        <v>20876.310000000001</v>
      </c>
      <c r="M2843" s="5">
        <v>1</v>
      </c>
      <c r="N2843" s="2">
        <v>864.01</v>
      </c>
      <c r="O2843" s="2">
        <v>226693.68</v>
      </c>
      <c r="P2843" s="2">
        <v>32563.93</v>
      </c>
      <c r="Q2843" s="2">
        <v>43813.29</v>
      </c>
      <c r="R2843" s="2">
        <v>9544.19</v>
      </c>
      <c r="S2843" s="2">
        <v>2223.5100000000002</v>
      </c>
      <c r="T2843" s="2">
        <v>374480.11</v>
      </c>
      <c r="U2843" s="5">
        <v>1</v>
      </c>
      <c r="V2843" s="6">
        <v>1</v>
      </c>
      <c r="W2843">
        <v>4</v>
      </c>
      <c r="X2843">
        <v>2</v>
      </c>
      <c r="Y2843">
        <v>5</v>
      </c>
      <c r="Z2843" s="5">
        <f t="shared" ca="1" si="132"/>
        <v>8049</v>
      </c>
      <c r="AA2843" s="4" t="str">
        <f t="shared" si="133"/>
        <v>Low</v>
      </c>
      <c r="AB2843" s="2">
        <f t="shared" si="134"/>
        <v>0.05</v>
      </c>
      <c r="AC2843" s="2">
        <f>banking_clients[[#This Row],[Bank_Loans]] + banking_clients[[#This Row],[Business_Lending]] + banking_clients[[#This Row],[CreditCard_Balance]]</f>
        <v>602037.80000000005</v>
      </c>
      <c r="AD2843" s="2">
        <f>banking_clients[[#This Row],[Bank_Deposits]] + banking_clients[[#This Row],[Saving_Accounts]] + banking_clients[[#This Row],[ForeignCurrency_Account]] + banking_clients[[#This Row],[Checking_Accounts]]</f>
        <v>88144.920000000013</v>
      </c>
    </row>
    <row r="2844" spans="1:30" x14ac:dyDescent="0.2">
      <c r="A2844" t="s">
        <v>8321</v>
      </c>
      <c r="B2844" t="s">
        <v>8322</v>
      </c>
      <c r="C2844" s="5">
        <v>77</v>
      </c>
      <c r="D2844">
        <v>9376</v>
      </c>
      <c r="E2844" s="3" t="s">
        <v>8323</v>
      </c>
      <c r="F2844" s="4" t="s">
        <v>94</v>
      </c>
      <c r="G2844" s="4" t="s">
        <v>11</v>
      </c>
      <c r="H2844" s="4" t="s">
        <v>692</v>
      </c>
      <c r="I2844" s="4" t="s">
        <v>13</v>
      </c>
      <c r="J2844" s="4" t="s">
        <v>14</v>
      </c>
      <c r="K2844" s="2">
        <v>224773.67</v>
      </c>
      <c r="L2844" s="2">
        <v>22141.439999999999</v>
      </c>
      <c r="M2844" s="5">
        <v>1</v>
      </c>
      <c r="N2844" s="2">
        <v>2086.31</v>
      </c>
      <c r="O2844" s="2">
        <v>650006.67000000004</v>
      </c>
      <c r="P2844" s="2">
        <v>935505.52</v>
      </c>
      <c r="Q2844" s="2">
        <v>254312.18</v>
      </c>
      <c r="R2844" s="2">
        <v>582011.59</v>
      </c>
      <c r="S2844" s="2">
        <v>47460.75</v>
      </c>
      <c r="T2844" s="2">
        <v>680615.41</v>
      </c>
      <c r="U2844" s="5">
        <v>3</v>
      </c>
      <c r="V2844" s="6">
        <v>2</v>
      </c>
      <c r="W2844">
        <v>4</v>
      </c>
      <c r="X2844">
        <v>1</v>
      </c>
      <c r="Y2844">
        <v>6</v>
      </c>
      <c r="Z2844" s="5">
        <f t="shared" ca="1" si="132"/>
        <v>3549</v>
      </c>
      <c r="AA2844" s="4" t="str">
        <f t="shared" si="133"/>
        <v>Mid</v>
      </c>
      <c r="AB2844" s="2">
        <f t="shared" si="134"/>
        <v>0.05</v>
      </c>
      <c r="AC2844" s="2">
        <f>banking_clients[[#This Row],[Bank_Loans]] + banking_clients[[#This Row],[Business_Lending]] + banking_clients[[#This Row],[CreditCard_Balance]]</f>
        <v>1332708.3900000001</v>
      </c>
      <c r="AD2844" s="2">
        <f>banking_clients[[#This Row],[Bank_Deposits]] + banking_clients[[#This Row],[Saving_Accounts]] + banking_clients[[#This Row],[ForeignCurrency_Account]] + banking_clients[[#This Row],[Checking_Accounts]]</f>
        <v>1819290.0399999998</v>
      </c>
    </row>
    <row r="2845" spans="1:30" x14ac:dyDescent="0.2">
      <c r="A2845" t="s">
        <v>8324</v>
      </c>
      <c r="B2845" t="s">
        <v>8325</v>
      </c>
      <c r="C2845" s="5">
        <v>47</v>
      </c>
      <c r="D2845">
        <v>17171</v>
      </c>
      <c r="E2845" s="3" t="s">
        <v>1372</v>
      </c>
      <c r="F2845" s="4" t="s">
        <v>144</v>
      </c>
      <c r="G2845" s="4" t="s">
        <v>11</v>
      </c>
      <c r="H2845" s="4" t="s">
        <v>941</v>
      </c>
      <c r="I2845" s="4" t="s">
        <v>13</v>
      </c>
      <c r="J2845" s="4" t="s">
        <v>40</v>
      </c>
      <c r="K2845" s="2">
        <v>65898.23</v>
      </c>
      <c r="L2845" s="2">
        <v>13763.61</v>
      </c>
      <c r="M2845" s="5">
        <v>1</v>
      </c>
      <c r="N2845" s="2">
        <v>7471.15</v>
      </c>
      <c r="O2845" s="2">
        <v>1279521.3799999999</v>
      </c>
      <c r="P2845" s="2">
        <v>227354.43</v>
      </c>
      <c r="Q2845" s="2">
        <v>114558.44</v>
      </c>
      <c r="R2845" s="2">
        <v>48114.54</v>
      </c>
      <c r="S2845" s="2">
        <v>6104.19</v>
      </c>
      <c r="T2845" s="2">
        <v>1630255.88</v>
      </c>
      <c r="U2845" s="5">
        <v>3</v>
      </c>
      <c r="V2845" s="6">
        <v>2</v>
      </c>
      <c r="W2845">
        <v>1</v>
      </c>
      <c r="X2845">
        <v>2</v>
      </c>
      <c r="Y2845">
        <v>7</v>
      </c>
      <c r="Z2845" s="5">
        <f t="shared" ca="1" si="132"/>
        <v>4248</v>
      </c>
      <c r="AA2845" s="4" t="str">
        <f t="shared" si="133"/>
        <v>Low</v>
      </c>
      <c r="AB2845" s="2">
        <f t="shared" si="134"/>
        <v>0.05</v>
      </c>
      <c r="AC2845" s="2">
        <f>banking_clients[[#This Row],[Bank_Loans]] + banking_clients[[#This Row],[Business_Lending]] + banking_clients[[#This Row],[CreditCard_Balance]]</f>
        <v>2917248.4099999997</v>
      </c>
      <c r="AD2845" s="2">
        <f>banking_clients[[#This Row],[Bank_Deposits]] + banking_clients[[#This Row],[Saving_Accounts]] + banking_clients[[#This Row],[ForeignCurrency_Account]] + banking_clients[[#This Row],[Checking_Accounts]]</f>
        <v>396131.6</v>
      </c>
    </row>
    <row r="2846" spans="1:30" x14ac:dyDescent="0.2">
      <c r="A2846" t="s">
        <v>8326</v>
      </c>
      <c r="B2846" t="s">
        <v>8327</v>
      </c>
      <c r="C2846" s="5">
        <v>78</v>
      </c>
      <c r="D2846">
        <v>26956</v>
      </c>
      <c r="E2846" s="3" t="s">
        <v>8328</v>
      </c>
      <c r="F2846" s="4" t="s">
        <v>38</v>
      </c>
      <c r="G2846" s="4" t="s">
        <v>25</v>
      </c>
      <c r="H2846" s="4" t="s">
        <v>50</v>
      </c>
      <c r="I2846" s="4" t="s">
        <v>33</v>
      </c>
      <c r="J2846" s="4" t="s">
        <v>40</v>
      </c>
      <c r="K2846" s="2">
        <v>45810.98</v>
      </c>
      <c r="L2846" s="2">
        <v>18919.41</v>
      </c>
      <c r="M2846" s="5">
        <v>1</v>
      </c>
      <c r="N2846" s="2">
        <v>4601.97</v>
      </c>
      <c r="O2846" s="2">
        <v>582740.22</v>
      </c>
      <c r="P2846" s="2">
        <v>319216.36</v>
      </c>
      <c r="Q2846" s="2">
        <v>235784.81</v>
      </c>
      <c r="R2846" s="2">
        <v>63480.53</v>
      </c>
      <c r="S2846" s="2">
        <v>7853.71</v>
      </c>
      <c r="T2846" s="2">
        <v>865551.18</v>
      </c>
      <c r="U2846" s="5">
        <v>3</v>
      </c>
      <c r="V2846" s="6">
        <v>2</v>
      </c>
      <c r="W2846">
        <v>2</v>
      </c>
      <c r="X2846">
        <v>1</v>
      </c>
      <c r="Y2846">
        <v>8</v>
      </c>
      <c r="Z2846" s="5">
        <f t="shared" ca="1" si="132"/>
        <v>1728</v>
      </c>
      <c r="AA2846" s="4" t="str">
        <f t="shared" si="133"/>
        <v>Low</v>
      </c>
      <c r="AB2846" s="2">
        <f t="shared" si="134"/>
        <v>0.03</v>
      </c>
      <c r="AC2846" s="2">
        <f>banking_clients[[#This Row],[Bank_Loans]] + banking_clients[[#This Row],[Business_Lending]] + banking_clients[[#This Row],[CreditCard_Balance]]</f>
        <v>1452893.3699999999</v>
      </c>
      <c r="AD2846" s="2">
        <f>banking_clients[[#This Row],[Bank_Deposits]] + banking_clients[[#This Row],[Saving_Accounts]] + banking_clients[[#This Row],[ForeignCurrency_Account]] + banking_clients[[#This Row],[Checking_Accounts]]</f>
        <v>626335.41</v>
      </c>
    </row>
    <row r="2847" spans="1:30" x14ac:dyDescent="0.2">
      <c r="A2847" t="s">
        <v>8329</v>
      </c>
      <c r="B2847" t="s">
        <v>8330</v>
      </c>
      <c r="C2847" s="5">
        <v>40</v>
      </c>
      <c r="D2847">
        <v>36329</v>
      </c>
      <c r="E2847" s="3" t="s">
        <v>8331</v>
      </c>
      <c r="F2847" s="4" t="s">
        <v>446</v>
      </c>
      <c r="G2847" s="4" t="s">
        <v>49</v>
      </c>
      <c r="H2847" s="4" t="s">
        <v>408</v>
      </c>
      <c r="I2847" s="4" t="s">
        <v>33</v>
      </c>
      <c r="J2847" s="4" t="s">
        <v>14</v>
      </c>
      <c r="K2847" s="2">
        <v>57744.84</v>
      </c>
      <c r="L2847" s="2">
        <v>7563.78</v>
      </c>
      <c r="M2847" s="5">
        <v>2</v>
      </c>
      <c r="N2847" s="2">
        <v>2413.34</v>
      </c>
      <c r="O2847" s="2">
        <v>648104.30000000005</v>
      </c>
      <c r="P2847" s="2">
        <v>609698.13</v>
      </c>
      <c r="Q2847" s="2">
        <v>248960.07</v>
      </c>
      <c r="R2847" s="2">
        <v>279851.44</v>
      </c>
      <c r="S2847" s="2">
        <v>5495.16</v>
      </c>
      <c r="T2847" s="2">
        <v>1394768.76</v>
      </c>
      <c r="U2847" s="5">
        <v>0</v>
      </c>
      <c r="V2847" s="6">
        <v>2</v>
      </c>
      <c r="W2847">
        <v>3</v>
      </c>
      <c r="X2847">
        <v>1</v>
      </c>
      <c r="Y2847">
        <v>9</v>
      </c>
      <c r="Z2847" s="5">
        <f t="shared" ca="1" si="132"/>
        <v>1617</v>
      </c>
      <c r="AA2847" s="4" t="str">
        <f t="shared" si="133"/>
        <v>Low</v>
      </c>
      <c r="AB2847" s="2">
        <f t="shared" si="134"/>
        <v>0.03</v>
      </c>
      <c r="AC2847" s="2">
        <f>banking_clients[[#This Row],[Bank_Loans]] + banking_clients[[#This Row],[Business_Lending]] + banking_clients[[#This Row],[CreditCard_Balance]]</f>
        <v>2045286.4000000001</v>
      </c>
      <c r="AD2847" s="2">
        <f>banking_clients[[#This Row],[Bank_Deposits]] + banking_clients[[#This Row],[Saving_Accounts]] + banking_clients[[#This Row],[ForeignCurrency_Account]] + banking_clients[[#This Row],[Checking_Accounts]]</f>
        <v>1144004.8</v>
      </c>
    </row>
    <row r="2848" spans="1:30" x14ac:dyDescent="0.2">
      <c r="A2848" t="s">
        <v>8332</v>
      </c>
      <c r="B2848" t="s">
        <v>7165</v>
      </c>
      <c r="C2848" s="5">
        <v>85</v>
      </c>
      <c r="D2848">
        <v>41106</v>
      </c>
      <c r="E2848" s="3" t="s">
        <v>8333</v>
      </c>
      <c r="F2848" s="4" t="s">
        <v>148</v>
      </c>
      <c r="G2848" s="4" t="s">
        <v>114</v>
      </c>
      <c r="H2848" s="4" t="s">
        <v>893</v>
      </c>
      <c r="I2848" s="4" t="s">
        <v>33</v>
      </c>
      <c r="J2848" s="4" t="s">
        <v>34</v>
      </c>
      <c r="K2848" s="2">
        <v>106275.03</v>
      </c>
      <c r="L2848" s="2">
        <v>28488.75</v>
      </c>
      <c r="M2848" s="5">
        <v>2</v>
      </c>
      <c r="N2848" s="2">
        <v>4931.53</v>
      </c>
      <c r="O2848" s="2">
        <v>1322088</v>
      </c>
      <c r="P2848" s="2">
        <v>1012792.3</v>
      </c>
      <c r="Q2848" s="2">
        <v>428172.35</v>
      </c>
      <c r="R2848" s="2">
        <v>466378.5</v>
      </c>
      <c r="S2848" s="2">
        <v>7746.17</v>
      </c>
      <c r="T2848" s="2">
        <v>1059456.99</v>
      </c>
      <c r="U2848" s="5">
        <v>3</v>
      </c>
      <c r="V2848" s="6">
        <v>2</v>
      </c>
      <c r="W2848">
        <v>4</v>
      </c>
      <c r="X2848">
        <v>2</v>
      </c>
      <c r="Y2848">
        <v>10</v>
      </c>
      <c r="Z2848" s="5">
        <f t="shared" ca="1" si="132"/>
        <v>4519</v>
      </c>
      <c r="AA2848" s="4" t="str">
        <f t="shared" si="133"/>
        <v>Mid</v>
      </c>
      <c r="AB2848" s="2">
        <f t="shared" si="134"/>
        <v>0.03</v>
      </c>
      <c r="AC2848" s="2">
        <f>banking_clients[[#This Row],[Bank_Loans]] + banking_clients[[#This Row],[Business_Lending]] + banking_clients[[#This Row],[CreditCard_Balance]]</f>
        <v>2386476.52</v>
      </c>
      <c r="AD2848" s="2">
        <f>banking_clients[[#This Row],[Bank_Deposits]] + banking_clients[[#This Row],[Saving_Accounts]] + banking_clients[[#This Row],[ForeignCurrency_Account]] + banking_clients[[#This Row],[Checking_Accounts]]</f>
        <v>1915089.3199999998</v>
      </c>
    </row>
    <row r="2849" spans="1:30" x14ac:dyDescent="0.2">
      <c r="A2849" t="s">
        <v>8334</v>
      </c>
      <c r="B2849" t="s">
        <v>8335</v>
      </c>
      <c r="C2849" s="5">
        <v>65</v>
      </c>
      <c r="D2849">
        <v>1276</v>
      </c>
      <c r="E2849" s="3" t="s">
        <v>2545</v>
      </c>
      <c r="F2849" s="4" t="s">
        <v>506</v>
      </c>
      <c r="G2849" s="4" t="s">
        <v>49</v>
      </c>
      <c r="H2849" s="4" t="s">
        <v>1865</v>
      </c>
      <c r="I2849" s="4" t="s">
        <v>33</v>
      </c>
      <c r="J2849" s="4" t="s">
        <v>40</v>
      </c>
      <c r="K2849" s="2">
        <v>87806.88</v>
      </c>
      <c r="L2849" s="2">
        <v>13886.36</v>
      </c>
      <c r="M2849" s="5">
        <v>2</v>
      </c>
      <c r="N2849" s="2">
        <v>1428.19</v>
      </c>
      <c r="O2849" s="2">
        <v>204238.4</v>
      </c>
      <c r="P2849" s="2">
        <v>605981.98</v>
      </c>
      <c r="Q2849" s="2">
        <v>207309.63</v>
      </c>
      <c r="R2849" s="2">
        <v>369649.01</v>
      </c>
      <c r="S2849" s="2">
        <v>15754.08</v>
      </c>
      <c r="T2849" s="2">
        <v>737892.59</v>
      </c>
      <c r="U2849" s="5">
        <v>3</v>
      </c>
      <c r="V2849" s="6">
        <v>1</v>
      </c>
      <c r="W2849">
        <v>1</v>
      </c>
      <c r="X2849">
        <v>2</v>
      </c>
      <c r="Y2849">
        <v>11</v>
      </c>
      <c r="Z2849" s="5">
        <f t="shared" ca="1" si="132"/>
        <v>8278</v>
      </c>
      <c r="AA2849" s="4" t="str">
        <f t="shared" si="133"/>
        <v>Low</v>
      </c>
      <c r="AB2849" s="2">
        <f t="shared" si="134"/>
        <v>0.03</v>
      </c>
      <c r="AC2849" s="2">
        <f>banking_clients[[#This Row],[Bank_Loans]] + banking_clients[[#This Row],[Business_Lending]] + banking_clients[[#This Row],[CreditCard_Balance]]</f>
        <v>943559.17999999993</v>
      </c>
      <c r="AD2849" s="2">
        <f>banking_clients[[#This Row],[Bank_Deposits]] + banking_clients[[#This Row],[Saving_Accounts]] + banking_clients[[#This Row],[ForeignCurrency_Account]] + banking_clients[[#This Row],[Checking_Accounts]]</f>
        <v>1198694.7</v>
      </c>
    </row>
    <row r="2850" spans="1:30" x14ac:dyDescent="0.2">
      <c r="A2850" t="s">
        <v>8336</v>
      </c>
      <c r="B2850" t="s">
        <v>8337</v>
      </c>
      <c r="C2850" s="5">
        <v>36</v>
      </c>
      <c r="D2850">
        <v>8663</v>
      </c>
      <c r="E2850" s="3" t="s">
        <v>8338</v>
      </c>
      <c r="F2850" s="4" t="s">
        <v>84</v>
      </c>
      <c r="G2850" s="4" t="s">
        <v>25</v>
      </c>
      <c r="H2850" s="4" t="s">
        <v>589</v>
      </c>
      <c r="I2850" s="4" t="s">
        <v>33</v>
      </c>
      <c r="J2850" s="4" t="s">
        <v>14</v>
      </c>
      <c r="K2850" s="2">
        <v>410710.56</v>
      </c>
      <c r="L2850" s="2">
        <v>32365.02</v>
      </c>
      <c r="M2850" s="5">
        <v>1</v>
      </c>
      <c r="N2850" s="2">
        <v>9844.08</v>
      </c>
      <c r="O2850" s="2">
        <v>0</v>
      </c>
      <c r="P2850" s="2">
        <v>1699245.61</v>
      </c>
      <c r="Q2850" s="2">
        <v>1014474.99</v>
      </c>
      <c r="R2850" s="2">
        <v>131881.75</v>
      </c>
      <c r="S2850" s="2">
        <v>6388.48</v>
      </c>
      <c r="T2850" s="2">
        <v>490663.71</v>
      </c>
      <c r="U2850" s="5">
        <v>2</v>
      </c>
      <c r="V2850" s="6">
        <v>3</v>
      </c>
      <c r="W2850">
        <v>1</v>
      </c>
      <c r="X2850">
        <v>2</v>
      </c>
      <c r="Y2850">
        <v>13</v>
      </c>
      <c r="Z2850" s="5">
        <f t="shared" ca="1" si="132"/>
        <v>5067</v>
      </c>
      <c r="AA2850" s="4" t="str">
        <f t="shared" si="133"/>
        <v>High</v>
      </c>
      <c r="AB2850" s="2">
        <f t="shared" si="134"/>
        <v>0.03</v>
      </c>
      <c r="AC2850" s="2">
        <f>banking_clients[[#This Row],[Bank_Loans]] + banking_clients[[#This Row],[Business_Lending]] + banking_clients[[#This Row],[CreditCard_Balance]]</f>
        <v>500507.79000000004</v>
      </c>
      <c r="AD2850" s="2">
        <f>banking_clients[[#This Row],[Bank_Deposits]] + banking_clients[[#This Row],[Saving_Accounts]] + banking_clients[[#This Row],[ForeignCurrency_Account]] + banking_clients[[#This Row],[Checking_Accounts]]</f>
        <v>2851990.83</v>
      </c>
    </row>
    <row r="2851" spans="1:30" x14ac:dyDescent="0.2">
      <c r="A2851" t="s">
        <v>8339</v>
      </c>
      <c r="B2851" t="s">
        <v>8340</v>
      </c>
      <c r="C2851" s="5">
        <v>63</v>
      </c>
      <c r="D2851">
        <v>10650</v>
      </c>
      <c r="E2851" s="3" t="s">
        <v>7549</v>
      </c>
      <c r="F2851" s="4" t="s">
        <v>63</v>
      </c>
      <c r="G2851" s="4" t="s">
        <v>25</v>
      </c>
      <c r="H2851" s="4" t="s">
        <v>26</v>
      </c>
      <c r="I2851" s="4" t="s">
        <v>80</v>
      </c>
      <c r="J2851" s="4" t="s">
        <v>14</v>
      </c>
      <c r="K2851" s="2">
        <v>168418.92</v>
      </c>
      <c r="L2851" s="2">
        <v>12056.88</v>
      </c>
      <c r="M2851" s="5">
        <v>1</v>
      </c>
      <c r="N2851" s="2">
        <v>6654.69</v>
      </c>
      <c r="O2851" s="2">
        <v>817681.51</v>
      </c>
      <c r="P2851" s="2">
        <v>787307.45</v>
      </c>
      <c r="Q2851" s="2">
        <v>284489.25</v>
      </c>
      <c r="R2851" s="2">
        <v>467620.93</v>
      </c>
      <c r="S2851" s="2">
        <v>27763.1</v>
      </c>
      <c r="T2851" s="2">
        <v>369280.94</v>
      </c>
      <c r="U2851" s="5">
        <v>1</v>
      </c>
      <c r="V2851" s="6">
        <v>2</v>
      </c>
      <c r="W2851">
        <v>2</v>
      </c>
      <c r="X2851">
        <v>2</v>
      </c>
      <c r="Y2851">
        <v>14</v>
      </c>
      <c r="Z2851" s="5">
        <f t="shared" ca="1" si="132"/>
        <v>7518</v>
      </c>
      <c r="AA2851" s="4" t="str">
        <f t="shared" si="133"/>
        <v>Mid</v>
      </c>
      <c r="AB2851" s="2">
        <f t="shared" si="134"/>
        <v>0.01</v>
      </c>
      <c r="AC2851" s="2">
        <f>banking_clients[[#This Row],[Bank_Loans]] + banking_clients[[#This Row],[Business_Lending]] + banking_clients[[#This Row],[CreditCard_Balance]]</f>
        <v>1193617.1399999999</v>
      </c>
      <c r="AD2851" s="2">
        <f>banking_clients[[#This Row],[Bank_Deposits]] + banking_clients[[#This Row],[Saving_Accounts]] + banking_clients[[#This Row],[ForeignCurrency_Account]] + banking_clients[[#This Row],[Checking_Accounts]]</f>
        <v>1567180.73</v>
      </c>
    </row>
    <row r="2852" spans="1:30" x14ac:dyDescent="0.2">
      <c r="A2852" t="s">
        <v>8341</v>
      </c>
      <c r="B2852" t="s">
        <v>8342</v>
      </c>
      <c r="C2852" s="5">
        <v>43</v>
      </c>
      <c r="D2852">
        <v>10152</v>
      </c>
      <c r="E2852" s="3" t="s">
        <v>8343</v>
      </c>
      <c r="F2852" s="4" t="s">
        <v>94</v>
      </c>
      <c r="G2852" s="4" t="s">
        <v>11</v>
      </c>
      <c r="H2852" s="4" t="s">
        <v>54</v>
      </c>
      <c r="I2852" s="4" t="s">
        <v>33</v>
      </c>
      <c r="J2852" s="4" t="s">
        <v>34</v>
      </c>
      <c r="K2852" s="2">
        <v>86127.46</v>
      </c>
      <c r="L2852" s="2">
        <v>19549.32</v>
      </c>
      <c r="M2852" s="5">
        <v>1</v>
      </c>
      <c r="N2852" s="2">
        <v>3961.25</v>
      </c>
      <c r="O2852" s="2">
        <v>594368.12</v>
      </c>
      <c r="P2852" s="2">
        <v>557125.87</v>
      </c>
      <c r="Q2852" s="2">
        <v>267269.84999999998</v>
      </c>
      <c r="R2852" s="2">
        <v>75324.92</v>
      </c>
      <c r="S2852" s="2">
        <v>18824.53</v>
      </c>
      <c r="T2852" s="2">
        <v>842638.89</v>
      </c>
      <c r="U2852" s="5">
        <v>3</v>
      </c>
      <c r="V2852" s="6">
        <v>1</v>
      </c>
      <c r="W2852">
        <v>2</v>
      </c>
      <c r="X2852">
        <v>1</v>
      </c>
      <c r="Y2852">
        <v>15</v>
      </c>
      <c r="Z2852" s="5">
        <f t="shared" ca="1" si="132"/>
        <v>2281</v>
      </c>
      <c r="AA2852" s="4" t="str">
        <f t="shared" si="133"/>
        <v>Low</v>
      </c>
      <c r="AB2852" s="2">
        <f t="shared" si="134"/>
        <v>0.03</v>
      </c>
      <c r="AC2852" s="2">
        <f>banking_clients[[#This Row],[Bank_Loans]] + banking_clients[[#This Row],[Business_Lending]] + banking_clients[[#This Row],[CreditCard_Balance]]</f>
        <v>1440968.26</v>
      </c>
      <c r="AD2852" s="2">
        <f>banking_clients[[#This Row],[Bank_Deposits]] + banking_clients[[#This Row],[Saving_Accounts]] + banking_clients[[#This Row],[ForeignCurrency_Account]] + banking_clients[[#This Row],[Checking_Accounts]]</f>
        <v>918545.17</v>
      </c>
    </row>
    <row r="2853" spans="1:30" x14ac:dyDescent="0.2">
      <c r="A2853" t="s">
        <v>8344</v>
      </c>
      <c r="B2853" t="s">
        <v>8345</v>
      </c>
      <c r="C2853" s="5">
        <v>51</v>
      </c>
      <c r="D2853">
        <v>35922</v>
      </c>
      <c r="E2853" s="3" t="s">
        <v>7452</v>
      </c>
      <c r="F2853" s="4" t="s">
        <v>338</v>
      </c>
      <c r="G2853" s="4" t="s">
        <v>19</v>
      </c>
      <c r="H2853" s="4" t="s">
        <v>45</v>
      </c>
      <c r="I2853" s="4" t="s">
        <v>33</v>
      </c>
      <c r="J2853" s="4" t="s">
        <v>14</v>
      </c>
      <c r="K2853" s="2">
        <v>176353.61</v>
      </c>
      <c r="L2853" s="2">
        <v>8156.85</v>
      </c>
      <c r="M2853" s="5">
        <v>2</v>
      </c>
      <c r="N2853" s="2">
        <v>2873.65</v>
      </c>
      <c r="O2853" s="2">
        <v>876493.51</v>
      </c>
      <c r="P2853" s="2">
        <v>888786.2</v>
      </c>
      <c r="Q2853" s="2">
        <v>389373</v>
      </c>
      <c r="R2853" s="2">
        <v>242257.72</v>
      </c>
      <c r="S2853" s="2">
        <v>45692.18</v>
      </c>
      <c r="T2853" s="2">
        <v>240577.3</v>
      </c>
      <c r="U2853" s="5">
        <v>1</v>
      </c>
      <c r="V2853" s="6">
        <v>2</v>
      </c>
      <c r="W2853">
        <v>3</v>
      </c>
      <c r="X2853">
        <v>1</v>
      </c>
      <c r="Y2853">
        <v>16</v>
      </c>
      <c r="Z2853" s="5">
        <f t="shared" ca="1" si="132"/>
        <v>2284</v>
      </c>
      <c r="AA2853" s="4" t="str">
        <f t="shared" si="133"/>
        <v>Mid</v>
      </c>
      <c r="AB2853" s="2">
        <f t="shared" si="134"/>
        <v>0.03</v>
      </c>
      <c r="AC2853" s="2">
        <f>banking_clients[[#This Row],[Bank_Loans]] + banking_clients[[#This Row],[Business_Lending]] + banking_clients[[#This Row],[CreditCard_Balance]]</f>
        <v>1119944.46</v>
      </c>
      <c r="AD2853" s="2">
        <f>banking_clients[[#This Row],[Bank_Deposits]] + banking_clients[[#This Row],[Saving_Accounts]] + banking_clients[[#This Row],[ForeignCurrency_Account]] + banking_clients[[#This Row],[Checking_Accounts]]</f>
        <v>1566109.0999999999</v>
      </c>
    </row>
    <row r="2854" spans="1:30" x14ac:dyDescent="0.2">
      <c r="A2854" t="s">
        <v>8346</v>
      </c>
      <c r="B2854" t="s">
        <v>8347</v>
      </c>
      <c r="C2854" s="5">
        <v>60</v>
      </c>
      <c r="D2854">
        <v>24025</v>
      </c>
      <c r="E2854" s="3" t="s">
        <v>8348</v>
      </c>
      <c r="F2854" s="4" t="s">
        <v>163</v>
      </c>
      <c r="G2854" s="4" t="s">
        <v>25</v>
      </c>
      <c r="H2854" s="4" t="s">
        <v>797</v>
      </c>
      <c r="I2854" s="4" t="s">
        <v>33</v>
      </c>
      <c r="J2854" s="4" t="s">
        <v>14</v>
      </c>
      <c r="K2854" s="2">
        <v>263795.03999999998</v>
      </c>
      <c r="L2854" s="2">
        <v>25800</v>
      </c>
      <c r="M2854" s="5">
        <v>1</v>
      </c>
      <c r="N2854" s="2">
        <v>339.34</v>
      </c>
      <c r="O2854" s="2">
        <v>76861.42</v>
      </c>
      <c r="P2854" s="2">
        <v>314269.05</v>
      </c>
      <c r="Q2854" s="2">
        <v>197964.76</v>
      </c>
      <c r="R2854" s="2">
        <v>27220.15</v>
      </c>
      <c r="S2854" s="2">
        <v>22091.9</v>
      </c>
      <c r="T2854" s="2">
        <v>1956634.14</v>
      </c>
      <c r="U2854" s="5">
        <v>3</v>
      </c>
      <c r="V2854" s="6">
        <v>3</v>
      </c>
      <c r="W2854">
        <v>3</v>
      </c>
      <c r="X2854">
        <v>2</v>
      </c>
      <c r="Y2854">
        <v>17</v>
      </c>
      <c r="Z2854" s="5">
        <f t="shared" ca="1" si="132"/>
        <v>7594</v>
      </c>
      <c r="AA2854" s="4" t="str">
        <f t="shared" si="133"/>
        <v>Mid</v>
      </c>
      <c r="AB2854" s="2">
        <f t="shared" si="134"/>
        <v>0.03</v>
      </c>
      <c r="AC2854" s="2">
        <f>banking_clients[[#This Row],[Bank_Loans]] + banking_clients[[#This Row],[Business_Lending]] + banking_clients[[#This Row],[CreditCard_Balance]]</f>
        <v>2033834.9</v>
      </c>
      <c r="AD2854" s="2">
        <f>banking_clients[[#This Row],[Bank_Deposits]] + banking_clients[[#This Row],[Saving_Accounts]] + banking_clients[[#This Row],[ForeignCurrency_Account]] + banking_clients[[#This Row],[Checking_Accounts]]</f>
        <v>561545.8600000001</v>
      </c>
    </row>
    <row r="2855" spans="1:30" x14ac:dyDescent="0.2">
      <c r="A2855" t="s">
        <v>8349</v>
      </c>
      <c r="B2855" t="s">
        <v>8350</v>
      </c>
      <c r="C2855" s="5">
        <v>33</v>
      </c>
      <c r="D2855">
        <v>12562</v>
      </c>
      <c r="E2855" s="3" t="s">
        <v>8351</v>
      </c>
      <c r="F2855" s="4" t="s">
        <v>284</v>
      </c>
      <c r="G2855" s="4" t="s">
        <v>25</v>
      </c>
      <c r="H2855" s="4" t="s">
        <v>481</v>
      </c>
      <c r="I2855" s="4" t="s">
        <v>13</v>
      </c>
      <c r="J2855" s="4" t="s">
        <v>27</v>
      </c>
      <c r="K2855" s="2">
        <v>31019.08</v>
      </c>
      <c r="L2855" s="2">
        <v>19674.900000000001</v>
      </c>
      <c r="M2855" s="5">
        <v>1</v>
      </c>
      <c r="N2855" s="2">
        <v>312.74</v>
      </c>
      <c r="O2855" s="2">
        <v>237786.12</v>
      </c>
      <c r="P2855" s="2">
        <v>39702.86</v>
      </c>
      <c r="Q2855" s="2">
        <v>28914.04</v>
      </c>
      <c r="R2855" s="2">
        <v>9541.6299999999992</v>
      </c>
      <c r="S2855" s="2">
        <v>15875.74</v>
      </c>
      <c r="T2855" s="2">
        <v>219435.81</v>
      </c>
      <c r="U2855" s="5">
        <v>2</v>
      </c>
      <c r="V2855" s="6">
        <v>1</v>
      </c>
      <c r="W2855">
        <v>3</v>
      </c>
      <c r="X2855">
        <v>2</v>
      </c>
      <c r="Y2855">
        <v>18</v>
      </c>
      <c r="Z2855" s="5">
        <f t="shared" ca="1" si="132"/>
        <v>1777</v>
      </c>
      <c r="AA2855" s="4" t="str">
        <f t="shared" si="133"/>
        <v>Low</v>
      </c>
      <c r="AB2855" s="2">
        <f t="shared" si="134"/>
        <v>0.05</v>
      </c>
      <c r="AC2855" s="2">
        <f>banking_clients[[#This Row],[Bank_Loans]] + banking_clients[[#This Row],[Business_Lending]] + banking_clients[[#This Row],[CreditCard_Balance]]</f>
        <v>457534.67</v>
      </c>
      <c r="AD2855" s="2">
        <f>banking_clients[[#This Row],[Bank_Deposits]] + banking_clients[[#This Row],[Saving_Accounts]] + banking_clients[[#This Row],[ForeignCurrency_Account]] + banking_clients[[#This Row],[Checking_Accounts]]</f>
        <v>94034.26999999999</v>
      </c>
    </row>
    <row r="2856" spans="1:30" x14ac:dyDescent="0.2">
      <c r="A2856" t="s">
        <v>8352</v>
      </c>
      <c r="B2856" t="s">
        <v>8353</v>
      </c>
      <c r="C2856" s="5">
        <v>28</v>
      </c>
      <c r="D2856">
        <v>1375</v>
      </c>
      <c r="E2856" s="3" t="s">
        <v>7246</v>
      </c>
      <c r="F2856" s="4" t="s">
        <v>24</v>
      </c>
      <c r="G2856" s="4" t="s">
        <v>49</v>
      </c>
      <c r="H2856" s="4" t="s">
        <v>514</v>
      </c>
      <c r="I2856" s="4" t="s">
        <v>80</v>
      </c>
      <c r="J2856" s="4" t="s">
        <v>34</v>
      </c>
      <c r="K2856" s="2">
        <v>383780.43</v>
      </c>
      <c r="L2856" s="2">
        <v>42927.199999999997</v>
      </c>
      <c r="M2856" s="5">
        <v>2</v>
      </c>
      <c r="N2856" s="2">
        <v>1184.04</v>
      </c>
      <c r="O2856" s="2">
        <v>703401.69</v>
      </c>
      <c r="P2856" s="2">
        <v>94039.360000000001</v>
      </c>
      <c r="Q2856" s="2">
        <v>85358.8</v>
      </c>
      <c r="R2856" s="2">
        <v>62876.160000000003</v>
      </c>
      <c r="S2856" s="2">
        <v>23204.79</v>
      </c>
      <c r="T2856" s="2">
        <v>457061.57</v>
      </c>
      <c r="U2856" s="5">
        <v>3</v>
      </c>
      <c r="V2856" s="6">
        <v>5</v>
      </c>
      <c r="W2856">
        <v>3</v>
      </c>
      <c r="X2856">
        <v>2</v>
      </c>
      <c r="Y2856">
        <v>19</v>
      </c>
      <c r="Z2856" s="5">
        <f t="shared" ca="1" si="132"/>
        <v>4426</v>
      </c>
      <c r="AA2856" s="4" t="str">
        <f t="shared" si="133"/>
        <v>High</v>
      </c>
      <c r="AB2856" s="2">
        <f t="shared" si="134"/>
        <v>0.01</v>
      </c>
      <c r="AC2856" s="2">
        <f>banking_clients[[#This Row],[Bank_Loans]] + banking_clients[[#This Row],[Business_Lending]] + banking_clients[[#This Row],[CreditCard_Balance]]</f>
        <v>1161647.3</v>
      </c>
      <c r="AD2856" s="2">
        <f>banking_clients[[#This Row],[Bank_Deposits]] + banking_clients[[#This Row],[Saving_Accounts]] + banking_clients[[#This Row],[ForeignCurrency_Account]] + banking_clients[[#This Row],[Checking_Accounts]]</f>
        <v>265479.11000000004</v>
      </c>
    </row>
    <row r="2857" spans="1:30" x14ac:dyDescent="0.2">
      <c r="A2857" t="s">
        <v>8354</v>
      </c>
      <c r="B2857" t="s">
        <v>8355</v>
      </c>
      <c r="C2857" s="5">
        <v>20</v>
      </c>
      <c r="D2857">
        <v>38842</v>
      </c>
      <c r="E2857" s="3" t="s">
        <v>4727</v>
      </c>
      <c r="F2857" s="4" t="s">
        <v>73</v>
      </c>
      <c r="G2857" s="4" t="s">
        <v>49</v>
      </c>
      <c r="H2857" s="4" t="s">
        <v>622</v>
      </c>
      <c r="I2857" s="4" t="s">
        <v>13</v>
      </c>
      <c r="J2857" s="4" t="s">
        <v>14</v>
      </c>
      <c r="K2857" s="2">
        <v>120861.21</v>
      </c>
      <c r="L2857" s="2">
        <v>19354.830000000002</v>
      </c>
      <c r="M2857" s="5">
        <v>2</v>
      </c>
      <c r="N2857" s="2">
        <v>2701.22</v>
      </c>
      <c r="O2857" s="2">
        <v>419898.82</v>
      </c>
      <c r="P2857" s="2">
        <v>523836.09</v>
      </c>
      <c r="Q2857" s="2">
        <v>217336.25</v>
      </c>
      <c r="R2857" s="2">
        <v>207361.07</v>
      </c>
      <c r="S2857" s="2">
        <v>27609.040000000001</v>
      </c>
      <c r="T2857" s="2">
        <v>715354.7</v>
      </c>
      <c r="U2857" s="5">
        <v>1</v>
      </c>
      <c r="V2857" s="6">
        <v>1</v>
      </c>
      <c r="W2857">
        <v>3</v>
      </c>
      <c r="X2857">
        <v>2</v>
      </c>
      <c r="Y2857">
        <v>20</v>
      </c>
      <c r="Z2857" s="5">
        <f t="shared" ca="1" si="132"/>
        <v>3031</v>
      </c>
      <c r="AA2857" s="4" t="str">
        <f t="shared" si="133"/>
        <v>Mid</v>
      </c>
      <c r="AB2857" s="2">
        <f t="shared" si="134"/>
        <v>0.05</v>
      </c>
      <c r="AC2857" s="2">
        <f>banking_clients[[#This Row],[Bank_Loans]] + banking_clients[[#This Row],[Business_Lending]] + banking_clients[[#This Row],[CreditCard_Balance]]</f>
        <v>1137954.74</v>
      </c>
      <c r="AD2857" s="2">
        <f>banking_clients[[#This Row],[Bank_Deposits]] + banking_clients[[#This Row],[Saving_Accounts]] + banking_clients[[#This Row],[ForeignCurrency_Account]] + banking_clients[[#This Row],[Checking_Accounts]]</f>
        <v>976142.45000000007</v>
      </c>
    </row>
    <row r="2858" spans="1:30" x14ac:dyDescent="0.2">
      <c r="A2858" t="s">
        <v>8356</v>
      </c>
      <c r="B2858" t="s">
        <v>8357</v>
      </c>
      <c r="C2858" s="5">
        <v>58</v>
      </c>
      <c r="D2858">
        <v>9600</v>
      </c>
      <c r="E2858" s="3" t="s">
        <v>3658</v>
      </c>
      <c r="F2858" s="4" t="s">
        <v>647</v>
      </c>
      <c r="G2858" s="4" t="s">
        <v>25</v>
      </c>
      <c r="H2858" s="4" t="s">
        <v>346</v>
      </c>
      <c r="I2858" s="4" t="s">
        <v>33</v>
      </c>
      <c r="J2858" s="4" t="s">
        <v>27</v>
      </c>
      <c r="K2858" s="2">
        <v>34790.129999999997</v>
      </c>
      <c r="L2858" s="2">
        <v>3728.64</v>
      </c>
      <c r="M2858" s="5">
        <v>1</v>
      </c>
      <c r="N2858" s="2">
        <v>860.08</v>
      </c>
      <c r="O2858" s="2">
        <v>313934.98</v>
      </c>
      <c r="P2858" s="2">
        <v>193911.29</v>
      </c>
      <c r="Q2858" s="2">
        <v>158899.53</v>
      </c>
      <c r="R2858" s="2">
        <v>78399.41</v>
      </c>
      <c r="S2858" s="2">
        <v>7278.11</v>
      </c>
      <c r="T2858" s="2">
        <v>98574.8</v>
      </c>
      <c r="U2858" s="5">
        <v>2</v>
      </c>
      <c r="V2858" s="6">
        <v>1</v>
      </c>
      <c r="W2858">
        <v>3</v>
      </c>
      <c r="X2858">
        <v>1</v>
      </c>
      <c r="Y2858">
        <v>21</v>
      </c>
      <c r="Z2858" s="5">
        <f t="shared" ca="1" si="132"/>
        <v>1761</v>
      </c>
      <c r="AA2858" s="4" t="str">
        <f t="shared" si="133"/>
        <v>Low</v>
      </c>
      <c r="AB2858" s="2">
        <f t="shared" si="134"/>
        <v>0.03</v>
      </c>
      <c r="AC2858" s="2">
        <f>banking_clients[[#This Row],[Bank_Loans]] + banking_clients[[#This Row],[Business_Lending]] + banking_clients[[#This Row],[CreditCard_Balance]]</f>
        <v>413369.86</v>
      </c>
      <c r="AD2858" s="2">
        <f>banking_clients[[#This Row],[Bank_Deposits]] + banking_clients[[#This Row],[Saving_Accounts]] + banking_clients[[#This Row],[ForeignCurrency_Account]] + banking_clients[[#This Row],[Checking_Accounts]]</f>
        <v>438488.33999999997</v>
      </c>
    </row>
    <row r="2859" spans="1:30" x14ac:dyDescent="0.2">
      <c r="A2859" t="s">
        <v>8358</v>
      </c>
      <c r="B2859" t="s">
        <v>8223</v>
      </c>
      <c r="C2859" s="5">
        <v>75</v>
      </c>
      <c r="D2859">
        <v>40304</v>
      </c>
      <c r="E2859" s="3" t="s">
        <v>2688</v>
      </c>
      <c r="F2859" s="4" t="s">
        <v>377</v>
      </c>
      <c r="G2859" s="4" t="s">
        <v>49</v>
      </c>
      <c r="H2859" s="4" t="s">
        <v>655</v>
      </c>
      <c r="I2859" s="4" t="s">
        <v>13</v>
      </c>
      <c r="J2859" s="4" t="s">
        <v>34</v>
      </c>
      <c r="K2859" s="2">
        <v>27539.46</v>
      </c>
      <c r="L2859" s="2">
        <v>19192.32</v>
      </c>
      <c r="M2859" s="5">
        <v>2</v>
      </c>
      <c r="N2859" s="2">
        <v>2156.04</v>
      </c>
      <c r="O2859" s="2">
        <v>481823.31</v>
      </c>
      <c r="P2859" s="2">
        <v>200763.09</v>
      </c>
      <c r="Q2859" s="2">
        <v>48260.36</v>
      </c>
      <c r="R2859" s="2">
        <v>97003.32</v>
      </c>
      <c r="S2859" s="2">
        <v>17716.900000000001</v>
      </c>
      <c r="T2859" s="2">
        <v>130619.51</v>
      </c>
      <c r="U2859" s="5">
        <v>2</v>
      </c>
      <c r="V2859" s="6">
        <v>1</v>
      </c>
      <c r="W2859">
        <v>3</v>
      </c>
      <c r="X2859">
        <v>1</v>
      </c>
      <c r="Y2859">
        <v>22</v>
      </c>
      <c r="Z2859" s="5">
        <f t="shared" ca="1" si="132"/>
        <v>1253</v>
      </c>
      <c r="AA2859" s="4" t="str">
        <f t="shared" si="133"/>
        <v>Low</v>
      </c>
      <c r="AB2859" s="2">
        <f t="shared" si="134"/>
        <v>0.05</v>
      </c>
      <c r="AC2859" s="2">
        <f>banking_clients[[#This Row],[Bank_Loans]] + banking_clients[[#This Row],[Business_Lending]] + banking_clients[[#This Row],[CreditCard_Balance]]</f>
        <v>614598.86</v>
      </c>
      <c r="AD2859" s="2">
        <f>banking_clients[[#This Row],[Bank_Deposits]] + banking_clients[[#This Row],[Saving_Accounts]] + banking_clients[[#This Row],[ForeignCurrency_Account]] + banking_clients[[#This Row],[Checking_Accounts]]</f>
        <v>363743.67000000004</v>
      </c>
    </row>
    <row r="2860" spans="1:30" x14ac:dyDescent="0.2">
      <c r="A2860" t="s">
        <v>8359</v>
      </c>
      <c r="B2860" t="s">
        <v>6593</v>
      </c>
      <c r="C2860" s="5">
        <v>21</v>
      </c>
      <c r="D2860">
        <v>18963</v>
      </c>
      <c r="E2860" s="3" t="s">
        <v>8360</v>
      </c>
      <c r="F2860" s="4" t="s">
        <v>109</v>
      </c>
      <c r="G2860" s="4" t="s">
        <v>49</v>
      </c>
      <c r="H2860" s="4" t="s">
        <v>54</v>
      </c>
      <c r="I2860" s="4" t="s">
        <v>13</v>
      </c>
      <c r="J2860" s="4" t="s">
        <v>27</v>
      </c>
      <c r="K2860" s="2">
        <v>141027.42000000001</v>
      </c>
      <c r="L2860" s="2">
        <v>19663.48</v>
      </c>
      <c r="M2860" s="5">
        <v>2</v>
      </c>
      <c r="N2860" s="2">
        <v>2029.4</v>
      </c>
      <c r="O2860" s="2">
        <v>264240.74</v>
      </c>
      <c r="P2860" s="2">
        <v>207162.43</v>
      </c>
      <c r="Q2860" s="2">
        <v>76323</v>
      </c>
      <c r="R2860" s="2">
        <v>115792.9</v>
      </c>
      <c r="S2860" s="2">
        <v>25234.48</v>
      </c>
      <c r="T2860" s="2">
        <v>457641.72</v>
      </c>
      <c r="U2860" s="5">
        <v>2</v>
      </c>
      <c r="V2860" s="6">
        <v>1</v>
      </c>
      <c r="W2860">
        <v>4</v>
      </c>
      <c r="X2860">
        <v>2</v>
      </c>
      <c r="Y2860">
        <v>1</v>
      </c>
      <c r="Z2860" s="5">
        <f t="shared" ca="1" si="132"/>
        <v>6434</v>
      </c>
      <c r="AA2860" s="4" t="str">
        <f t="shared" si="133"/>
        <v>Mid</v>
      </c>
      <c r="AB2860" s="2">
        <f t="shared" si="134"/>
        <v>0.05</v>
      </c>
      <c r="AC2860" s="2">
        <f>banking_clients[[#This Row],[Bank_Loans]] + banking_clients[[#This Row],[Business_Lending]] + banking_clients[[#This Row],[CreditCard_Balance]]</f>
        <v>723911.86</v>
      </c>
      <c r="AD2860" s="2">
        <f>banking_clients[[#This Row],[Bank_Deposits]] + banking_clients[[#This Row],[Saving_Accounts]] + banking_clients[[#This Row],[ForeignCurrency_Account]] + banking_clients[[#This Row],[Checking_Accounts]]</f>
        <v>424512.80999999994</v>
      </c>
    </row>
    <row r="2861" spans="1:30" x14ac:dyDescent="0.2">
      <c r="A2861" t="s">
        <v>8361</v>
      </c>
      <c r="B2861" t="s">
        <v>3724</v>
      </c>
      <c r="C2861" s="5">
        <v>47</v>
      </c>
      <c r="D2861">
        <v>41443</v>
      </c>
      <c r="E2861" s="3" t="s">
        <v>8362</v>
      </c>
      <c r="F2861" s="4" t="s">
        <v>192</v>
      </c>
      <c r="G2861" s="4" t="s">
        <v>49</v>
      </c>
      <c r="H2861" s="4" t="s">
        <v>636</v>
      </c>
      <c r="I2861" s="4" t="s">
        <v>33</v>
      </c>
      <c r="J2861" s="4" t="s">
        <v>14</v>
      </c>
      <c r="K2861" s="2">
        <v>228548.88</v>
      </c>
      <c r="L2861" s="2">
        <v>8979.77</v>
      </c>
      <c r="M2861" s="5">
        <v>3</v>
      </c>
      <c r="N2861" s="2">
        <v>2896.68</v>
      </c>
      <c r="O2861" s="2">
        <v>860931.46</v>
      </c>
      <c r="P2861" s="2">
        <v>525947.01</v>
      </c>
      <c r="Q2861" s="2">
        <v>568362.09</v>
      </c>
      <c r="R2861" s="2">
        <v>165164.32999999999</v>
      </c>
      <c r="S2861" s="2">
        <v>20047.79</v>
      </c>
      <c r="T2861" s="2">
        <v>1133260.3500000001</v>
      </c>
      <c r="U2861" s="5">
        <v>3</v>
      </c>
      <c r="V2861" s="6">
        <v>3</v>
      </c>
      <c r="W2861">
        <v>4</v>
      </c>
      <c r="X2861">
        <v>1</v>
      </c>
      <c r="Y2861">
        <v>2</v>
      </c>
      <c r="Z2861" s="5">
        <f t="shared" ca="1" si="132"/>
        <v>1732</v>
      </c>
      <c r="AA2861" s="4" t="str">
        <f t="shared" si="133"/>
        <v>Mid</v>
      </c>
      <c r="AB2861" s="2">
        <f t="shared" si="134"/>
        <v>0.03</v>
      </c>
      <c r="AC2861" s="2">
        <f>banking_clients[[#This Row],[Bank_Loans]] + banking_clients[[#This Row],[Business_Lending]] + banking_clients[[#This Row],[CreditCard_Balance]]</f>
        <v>1997088.49</v>
      </c>
      <c r="AD2861" s="2">
        <f>banking_clients[[#This Row],[Bank_Deposits]] + banking_clients[[#This Row],[Saving_Accounts]] + banking_clients[[#This Row],[ForeignCurrency_Account]] + banking_clients[[#This Row],[Checking_Accounts]]</f>
        <v>1279521.22</v>
      </c>
    </row>
    <row r="2862" spans="1:30" x14ac:dyDescent="0.2">
      <c r="A2862" t="s">
        <v>8363</v>
      </c>
      <c r="B2862" t="s">
        <v>5204</v>
      </c>
      <c r="C2862" s="5">
        <v>46</v>
      </c>
      <c r="D2862">
        <v>20017</v>
      </c>
      <c r="E2862" s="3" t="s">
        <v>8364</v>
      </c>
      <c r="F2862" s="4" t="s">
        <v>167</v>
      </c>
      <c r="G2862" s="4" t="s">
        <v>114</v>
      </c>
      <c r="H2862" s="4" t="s">
        <v>1305</v>
      </c>
      <c r="I2862" s="4" t="s">
        <v>33</v>
      </c>
      <c r="J2862" s="4" t="s">
        <v>14</v>
      </c>
      <c r="K2862" s="2">
        <v>316713.75</v>
      </c>
      <c r="L2862" s="2">
        <v>42890.400000000001</v>
      </c>
      <c r="M2862" s="5">
        <v>1</v>
      </c>
      <c r="N2862" s="2">
        <v>7342.34</v>
      </c>
      <c r="O2862" s="2">
        <v>894287.82</v>
      </c>
      <c r="P2862" s="2">
        <v>744622.59</v>
      </c>
      <c r="Q2862" s="2">
        <v>554137.74</v>
      </c>
      <c r="R2862" s="2">
        <v>202606.61</v>
      </c>
      <c r="S2862" s="2">
        <v>10649.55</v>
      </c>
      <c r="T2862" s="2">
        <v>1838172.81</v>
      </c>
      <c r="U2862" s="5">
        <v>3</v>
      </c>
      <c r="V2862" s="6">
        <v>5</v>
      </c>
      <c r="W2862">
        <v>1</v>
      </c>
      <c r="X2862">
        <v>2</v>
      </c>
      <c r="Y2862">
        <v>3</v>
      </c>
      <c r="Z2862" s="5">
        <f t="shared" ca="1" si="132"/>
        <v>1406</v>
      </c>
      <c r="AA2862" s="4" t="str">
        <f t="shared" si="133"/>
        <v>High</v>
      </c>
      <c r="AB2862" s="2">
        <f t="shared" si="134"/>
        <v>0.03</v>
      </c>
      <c r="AC2862" s="2">
        <f>banking_clients[[#This Row],[Bank_Loans]] + banking_clients[[#This Row],[Business_Lending]] + banking_clients[[#This Row],[CreditCard_Balance]]</f>
        <v>2739802.9699999997</v>
      </c>
      <c r="AD2862" s="2">
        <f>banking_clients[[#This Row],[Bank_Deposits]] + banking_clients[[#This Row],[Saving_Accounts]] + banking_clients[[#This Row],[ForeignCurrency_Account]] + banking_clients[[#This Row],[Checking_Accounts]]</f>
        <v>1512016.49</v>
      </c>
    </row>
    <row r="2863" spans="1:30" x14ac:dyDescent="0.2">
      <c r="A2863" t="s">
        <v>8365</v>
      </c>
      <c r="B2863" t="s">
        <v>4754</v>
      </c>
      <c r="C2863" s="5">
        <v>57</v>
      </c>
      <c r="D2863">
        <v>8597</v>
      </c>
      <c r="E2863" s="3" t="s">
        <v>7384</v>
      </c>
      <c r="F2863" s="4" t="s">
        <v>24</v>
      </c>
      <c r="G2863" s="4" t="s">
        <v>25</v>
      </c>
      <c r="H2863" s="4" t="s">
        <v>575</v>
      </c>
      <c r="I2863" s="4" t="s">
        <v>13</v>
      </c>
      <c r="J2863" s="4" t="s">
        <v>14</v>
      </c>
      <c r="K2863" s="2">
        <v>336871.57</v>
      </c>
      <c r="L2863" s="2">
        <v>7570.55</v>
      </c>
      <c r="M2863" s="5">
        <v>1</v>
      </c>
      <c r="N2863" s="2">
        <v>4649.33</v>
      </c>
      <c r="O2863" s="2">
        <v>215789.6</v>
      </c>
      <c r="P2863" s="2">
        <v>379581.89</v>
      </c>
      <c r="Q2863" s="2">
        <v>228420.96</v>
      </c>
      <c r="R2863" s="2">
        <v>67720.100000000006</v>
      </c>
      <c r="S2863" s="2">
        <v>79203.899999999994</v>
      </c>
      <c r="T2863" s="2">
        <v>693683.89</v>
      </c>
      <c r="U2863" s="5">
        <v>1</v>
      </c>
      <c r="V2863" s="6">
        <v>5</v>
      </c>
      <c r="W2863">
        <v>2</v>
      </c>
      <c r="X2863">
        <v>1</v>
      </c>
      <c r="Y2863">
        <v>4</v>
      </c>
      <c r="Z2863" s="5">
        <f t="shared" ca="1" si="132"/>
        <v>3319</v>
      </c>
      <c r="AA2863" s="4" t="str">
        <f t="shared" si="133"/>
        <v>High</v>
      </c>
      <c r="AB2863" s="2">
        <f t="shared" si="134"/>
        <v>0.05</v>
      </c>
      <c r="AC2863" s="2">
        <f>banking_clients[[#This Row],[Bank_Loans]] + banking_clients[[#This Row],[Business_Lending]] + banking_clients[[#This Row],[CreditCard_Balance]]</f>
        <v>914122.82</v>
      </c>
      <c r="AD2863" s="2">
        <f>banking_clients[[#This Row],[Bank_Deposits]] + banking_clients[[#This Row],[Saving_Accounts]] + banking_clients[[#This Row],[ForeignCurrency_Account]] + banking_clients[[#This Row],[Checking_Accounts]]</f>
        <v>754926.85</v>
      </c>
    </row>
    <row r="2864" spans="1:30" x14ac:dyDescent="0.2">
      <c r="A2864" t="s">
        <v>8366</v>
      </c>
      <c r="B2864" t="s">
        <v>8367</v>
      </c>
      <c r="C2864" s="5">
        <v>42</v>
      </c>
      <c r="D2864">
        <v>39551</v>
      </c>
      <c r="E2864" s="3" t="s">
        <v>8368</v>
      </c>
      <c r="F2864" s="4" t="s">
        <v>177</v>
      </c>
      <c r="G2864" s="4" t="s">
        <v>49</v>
      </c>
      <c r="H2864" s="4" t="s">
        <v>20</v>
      </c>
      <c r="I2864" s="4" t="s">
        <v>13</v>
      </c>
      <c r="J2864" s="4" t="s">
        <v>34</v>
      </c>
      <c r="K2864" s="2">
        <v>44224.88</v>
      </c>
      <c r="L2864" s="2">
        <v>17692</v>
      </c>
      <c r="M2864" s="5">
        <v>1</v>
      </c>
      <c r="N2864" s="2">
        <v>4697.1099999999997</v>
      </c>
      <c r="O2864" s="2">
        <v>762270.09</v>
      </c>
      <c r="P2864" s="2">
        <v>729015.73</v>
      </c>
      <c r="Q2864" s="2">
        <v>254656.18</v>
      </c>
      <c r="R2864" s="2">
        <v>190842.34</v>
      </c>
      <c r="S2864" s="2">
        <v>3881.85</v>
      </c>
      <c r="T2864" s="2">
        <v>785649.94</v>
      </c>
      <c r="U2864" s="5">
        <v>2</v>
      </c>
      <c r="V2864" s="6">
        <v>1</v>
      </c>
      <c r="W2864">
        <v>3</v>
      </c>
      <c r="X2864">
        <v>2</v>
      </c>
      <c r="Y2864">
        <v>8</v>
      </c>
      <c r="Z2864" s="5">
        <f t="shared" ca="1" si="132"/>
        <v>3991</v>
      </c>
      <c r="AA2864" s="4" t="str">
        <f t="shared" si="133"/>
        <v>Low</v>
      </c>
      <c r="AB2864" s="2">
        <f t="shared" si="134"/>
        <v>0.05</v>
      </c>
      <c r="AC2864" s="2">
        <f>banking_clients[[#This Row],[Bank_Loans]] + banking_clients[[#This Row],[Business_Lending]] + banking_clients[[#This Row],[CreditCard_Balance]]</f>
        <v>1552617.14</v>
      </c>
      <c r="AD2864" s="2">
        <f>banking_clients[[#This Row],[Bank_Deposits]] + banking_clients[[#This Row],[Saving_Accounts]] + banking_clients[[#This Row],[ForeignCurrency_Account]] + banking_clients[[#This Row],[Checking_Accounts]]</f>
        <v>1178396.0999999999</v>
      </c>
    </row>
    <row r="2865" spans="1:30" x14ac:dyDescent="0.2">
      <c r="A2865" t="s">
        <v>8369</v>
      </c>
      <c r="B2865" t="s">
        <v>8370</v>
      </c>
      <c r="C2865" s="5">
        <v>23</v>
      </c>
      <c r="D2865">
        <v>40638</v>
      </c>
      <c r="E2865" s="3" t="s">
        <v>8371</v>
      </c>
      <c r="F2865" s="4" t="s">
        <v>295</v>
      </c>
      <c r="G2865" s="4" t="s">
        <v>49</v>
      </c>
      <c r="H2865" s="4" t="s">
        <v>350</v>
      </c>
      <c r="I2865" s="4" t="s">
        <v>13</v>
      </c>
      <c r="J2865" s="4" t="s">
        <v>14</v>
      </c>
      <c r="K2865" s="2">
        <v>137731.78</v>
      </c>
      <c r="L2865" s="2">
        <v>11108.16</v>
      </c>
      <c r="M2865" s="5">
        <v>1</v>
      </c>
      <c r="N2865" s="2">
        <v>7701.51</v>
      </c>
      <c r="O2865" s="2">
        <v>1449640.85</v>
      </c>
      <c r="P2865" s="2">
        <v>2077864.55</v>
      </c>
      <c r="Q2865" s="2">
        <v>790173.84</v>
      </c>
      <c r="R2865" s="2">
        <v>538488.84</v>
      </c>
      <c r="S2865" s="2">
        <v>40259.39</v>
      </c>
      <c r="T2865" s="2">
        <v>1262692.51</v>
      </c>
      <c r="U2865" s="5">
        <v>2</v>
      </c>
      <c r="V2865" s="6">
        <v>2</v>
      </c>
      <c r="W2865">
        <v>4</v>
      </c>
      <c r="X2865">
        <v>1</v>
      </c>
      <c r="Y2865">
        <v>9</v>
      </c>
      <c r="Z2865" s="5">
        <f t="shared" ca="1" si="132"/>
        <v>2362</v>
      </c>
      <c r="AA2865" s="4" t="str">
        <f t="shared" si="133"/>
        <v>Mid</v>
      </c>
      <c r="AB2865" s="2">
        <f t="shared" si="134"/>
        <v>0.05</v>
      </c>
      <c r="AC2865" s="2">
        <f>banking_clients[[#This Row],[Bank_Loans]] + banking_clients[[#This Row],[Business_Lending]] + banking_clients[[#This Row],[CreditCard_Balance]]</f>
        <v>2720034.87</v>
      </c>
      <c r="AD2865" s="2">
        <f>banking_clients[[#This Row],[Bank_Deposits]] + banking_clients[[#This Row],[Saving_Accounts]] + banking_clients[[#This Row],[ForeignCurrency_Account]] + banking_clients[[#This Row],[Checking_Accounts]]</f>
        <v>3446786.62</v>
      </c>
    </row>
    <row r="2866" spans="1:30" x14ac:dyDescent="0.2">
      <c r="A2866" t="s">
        <v>8372</v>
      </c>
      <c r="B2866" t="s">
        <v>8373</v>
      </c>
      <c r="C2866" s="5">
        <v>83</v>
      </c>
      <c r="D2866">
        <v>23884</v>
      </c>
      <c r="E2866" s="3" t="s">
        <v>8374</v>
      </c>
      <c r="F2866" s="4" t="s">
        <v>257</v>
      </c>
      <c r="G2866" s="4" t="s">
        <v>25</v>
      </c>
      <c r="H2866" s="4" t="s">
        <v>762</v>
      </c>
      <c r="I2866" s="4" t="s">
        <v>13</v>
      </c>
      <c r="J2866" s="4" t="s">
        <v>34</v>
      </c>
      <c r="K2866" s="2">
        <v>94397</v>
      </c>
      <c r="L2866" s="2">
        <v>33143.46</v>
      </c>
      <c r="M2866" s="5">
        <v>1</v>
      </c>
      <c r="N2866" s="2">
        <v>3804.32</v>
      </c>
      <c r="O2866" s="2">
        <v>474383.35</v>
      </c>
      <c r="P2866" s="2">
        <v>868683.64</v>
      </c>
      <c r="Q2866" s="2">
        <v>637565.97</v>
      </c>
      <c r="R2866" s="2">
        <v>149828</v>
      </c>
      <c r="S2866" s="2">
        <v>13164.5</v>
      </c>
      <c r="T2866" s="2">
        <v>487920.04</v>
      </c>
      <c r="U2866" s="5">
        <v>1</v>
      </c>
      <c r="V2866" s="6">
        <v>1</v>
      </c>
      <c r="W2866">
        <v>1</v>
      </c>
      <c r="X2866">
        <v>1</v>
      </c>
      <c r="Y2866">
        <v>10</v>
      </c>
      <c r="Z2866" s="5">
        <f t="shared" ca="1" si="132"/>
        <v>4212</v>
      </c>
      <c r="AA2866" s="4" t="str">
        <f t="shared" si="133"/>
        <v>Low</v>
      </c>
      <c r="AB2866" s="2">
        <f t="shared" si="134"/>
        <v>0.05</v>
      </c>
      <c r="AC2866" s="2">
        <f>banking_clients[[#This Row],[Bank_Loans]] + banking_clients[[#This Row],[Business_Lending]] + banking_clients[[#This Row],[CreditCard_Balance]]</f>
        <v>966107.70999999985</v>
      </c>
      <c r="AD2866" s="2">
        <f>banking_clients[[#This Row],[Bank_Deposits]] + banking_clients[[#This Row],[Saving_Accounts]] + banking_clients[[#This Row],[ForeignCurrency_Account]] + banking_clients[[#This Row],[Checking_Accounts]]</f>
        <v>1669242.1099999999</v>
      </c>
    </row>
    <row r="2867" spans="1:30" x14ac:dyDescent="0.2">
      <c r="A2867" t="s">
        <v>8375</v>
      </c>
      <c r="B2867" t="s">
        <v>8376</v>
      </c>
      <c r="C2867" s="5">
        <v>67</v>
      </c>
      <c r="D2867">
        <v>3487</v>
      </c>
      <c r="E2867" s="3" t="s">
        <v>8377</v>
      </c>
      <c r="F2867" s="4" t="s">
        <v>354</v>
      </c>
      <c r="G2867" s="4" t="s">
        <v>25</v>
      </c>
      <c r="H2867" s="4" t="s">
        <v>2724</v>
      </c>
      <c r="I2867" s="4" t="s">
        <v>13</v>
      </c>
      <c r="J2867" s="4" t="s">
        <v>40</v>
      </c>
      <c r="K2867" s="2">
        <v>87687.32</v>
      </c>
      <c r="L2867" s="2">
        <v>44036.800000000003</v>
      </c>
      <c r="M2867" s="5">
        <v>3</v>
      </c>
      <c r="N2867" s="2">
        <v>2984.52</v>
      </c>
      <c r="O2867" s="2">
        <v>859192.44</v>
      </c>
      <c r="P2867" s="2">
        <v>207515.08</v>
      </c>
      <c r="Q2867" s="2">
        <v>163827.69</v>
      </c>
      <c r="R2867" s="2">
        <v>198231.51</v>
      </c>
      <c r="S2867" s="2">
        <v>43955.29</v>
      </c>
      <c r="T2867" s="2">
        <v>243249.04</v>
      </c>
      <c r="U2867" s="5">
        <v>0</v>
      </c>
      <c r="V2867" s="6">
        <v>4</v>
      </c>
      <c r="W2867">
        <v>1</v>
      </c>
      <c r="X2867">
        <v>1</v>
      </c>
      <c r="Y2867">
        <v>11</v>
      </c>
      <c r="Z2867" s="5">
        <f t="shared" ca="1" si="132"/>
        <v>3404</v>
      </c>
      <c r="AA2867" s="4" t="str">
        <f t="shared" si="133"/>
        <v>Low</v>
      </c>
      <c r="AB2867" s="2">
        <f t="shared" si="134"/>
        <v>0.05</v>
      </c>
      <c r="AC2867" s="2">
        <f>banking_clients[[#This Row],[Bank_Loans]] + banking_clients[[#This Row],[Business_Lending]] + banking_clients[[#This Row],[CreditCard_Balance]]</f>
        <v>1105426</v>
      </c>
      <c r="AD2867" s="2">
        <f>banking_clients[[#This Row],[Bank_Deposits]] + banking_clients[[#This Row],[Saving_Accounts]] + banking_clients[[#This Row],[ForeignCurrency_Account]] + banking_clients[[#This Row],[Checking_Accounts]]</f>
        <v>613529.56999999995</v>
      </c>
    </row>
    <row r="2868" spans="1:30" x14ac:dyDescent="0.2">
      <c r="A2868" t="s">
        <v>8378</v>
      </c>
      <c r="B2868" t="s">
        <v>8379</v>
      </c>
      <c r="C2868" s="5">
        <v>79</v>
      </c>
      <c r="D2868">
        <v>2882</v>
      </c>
      <c r="E2868" s="3" t="s">
        <v>8380</v>
      </c>
      <c r="F2868" s="4" t="s">
        <v>38</v>
      </c>
      <c r="G2868" s="4" t="s">
        <v>11</v>
      </c>
      <c r="H2868" s="4" t="s">
        <v>74</v>
      </c>
      <c r="I2868" s="4" t="s">
        <v>13</v>
      </c>
      <c r="J2868" s="4" t="s">
        <v>14</v>
      </c>
      <c r="K2868" s="2">
        <v>101645.44</v>
      </c>
      <c r="L2868" s="2">
        <v>23677.35</v>
      </c>
      <c r="M2868" s="5">
        <v>2</v>
      </c>
      <c r="N2868" s="2">
        <v>4525.42</v>
      </c>
      <c r="O2868" s="2">
        <v>53021.33</v>
      </c>
      <c r="P2868" s="2">
        <v>770258.34</v>
      </c>
      <c r="Q2868" s="2">
        <v>575256.23</v>
      </c>
      <c r="R2868" s="2">
        <v>279828.03000000003</v>
      </c>
      <c r="S2868" s="2">
        <v>41470.120000000003</v>
      </c>
      <c r="T2868" s="2">
        <v>614036.62</v>
      </c>
      <c r="U2868" s="5">
        <v>0</v>
      </c>
      <c r="V2868" s="6">
        <v>2</v>
      </c>
      <c r="W2868">
        <v>1</v>
      </c>
      <c r="X2868">
        <v>2</v>
      </c>
      <c r="Y2868">
        <v>12</v>
      </c>
      <c r="Z2868" s="5">
        <f t="shared" ca="1" si="132"/>
        <v>4710</v>
      </c>
      <c r="AA2868" s="4" t="str">
        <f t="shared" si="133"/>
        <v>Mid</v>
      </c>
      <c r="AB2868" s="2">
        <f t="shared" si="134"/>
        <v>0.05</v>
      </c>
      <c r="AC2868" s="2">
        <f>banking_clients[[#This Row],[Bank_Loans]] + banking_clients[[#This Row],[Business_Lending]] + banking_clients[[#This Row],[CreditCard_Balance]]</f>
        <v>671583.37</v>
      </c>
      <c r="AD2868" s="2">
        <f>banking_clients[[#This Row],[Bank_Deposits]] + banking_clients[[#This Row],[Saving_Accounts]] + banking_clients[[#This Row],[ForeignCurrency_Account]] + banking_clients[[#This Row],[Checking_Accounts]]</f>
        <v>1666812.7200000002</v>
      </c>
    </row>
    <row r="2869" spans="1:30" x14ac:dyDescent="0.2">
      <c r="A2869" t="s">
        <v>8381</v>
      </c>
      <c r="B2869" t="s">
        <v>8382</v>
      </c>
      <c r="C2869" s="5">
        <v>80</v>
      </c>
      <c r="D2869">
        <v>13896</v>
      </c>
      <c r="E2869" s="3" t="s">
        <v>8383</v>
      </c>
      <c r="F2869" s="4" t="s">
        <v>267</v>
      </c>
      <c r="G2869" s="4" t="s">
        <v>25</v>
      </c>
      <c r="H2869" s="4" t="s">
        <v>253</v>
      </c>
      <c r="I2869" s="4" t="s">
        <v>13</v>
      </c>
      <c r="J2869" s="4" t="s">
        <v>14</v>
      </c>
      <c r="K2869" s="2">
        <v>52296.26</v>
      </c>
      <c r="L2869" s="2">
        <v>46332.7</v>
      </c>
      <c r="M2869" s="5">
        <v>2</v>
      </c>
      <c r="N2869" s="2">
        <v>1772.69</v>
      </c>
      <c r="O2869" s="2">
        <v>631681</v>
      </c>
      <c r="P2869" s="2">
        <v>172082.84</v>
      </c>
      <c r="Q2869" s="2">
        <v>86041.42</v>
      </c>
      <c r="R2869" s="2">
        <v>182025.41</v>
      </c>
      <c r="S2869" s="2">
        <v>31993.39</v>
      </c>
      <c r="T2869" s="2">
        <v>92358.32</v>
      </c>
      <c r="U2869" s="5">
        <v>0</v>
      </c>
      <c r="V2869" s="6">
        <v>2</v>
      </c>
      <c r="W2869">
        <v>2</v>
      </c>
      <c r="X2869">
        <v>2</v>
      </c>
      <c r="Y2869">
        <v>13</v>
      </c>
      <c r="Z2869" s="5">
        <f t="shared" ca="1" si="132"/>
        <v>4776</v>
      </c>
      <c r="AA2869" s="4" t="str">
        <f t="shared" si="133"/>
        <v>Low</v>
      </c>
      <c r="AB2869" s="2">
        <f t="shared" si="134"/>
        <v>0.05</v>
      </c>
      <c r="AC2869" s="2">
        <f>banking_clients[[#This Row],[Bank_Loans]] + banking_clients[[#This Row],[Business_Lending]] + banking_clients[[#This Row],[CreditCard_Balance]]</f>
        <v>725812.01</v>
      </c>
      <c r="AD2869" s="2">
        <f>banking_clients[[#This Row],[Bank_Deposits]] + banking_clients[[#This Row],[Saving_Accounts]] + banking_clients[[#This Row],[ForeignCurrency_Account]] + banking_clients[[#This Row],[Checking_Accounts]]</f>
        <v>472143.06</v>
      </c>
    </row>
    <row r="2870" spans="1:30" x14ac:dyDescent="0.2">
      <c r="A2870" t="s">
        <v>8384</v>
      </c>
      <c r="B2870" t="s">
        <v>3536</v>
      </c>
      <c r="C2870" s="5">
        <v>52</v>
      </c>
      <c r="D2870">
        <v>4760</v>
      </c>
      <c r="E2870" s="3" t="s">
        <v>8385</v>
      </c>
      <c r="F2870" s="4" t="s">
        <v>243</v>
      </c>
      <c r="G2870" s="4" t="s">
        <v>25</v>
      </c>
      <c r="H2870" s="4" t="s">
        <v>819</v>
      </c>
      <c r="I2870" s="4" t="s">
        <v>80</v>
      </c>
      <c r="J2870" s="4" t="s">
        <v>14</v>
      </c>
      <c r="K2870" s="2">
        <v>277253.05</v>
      </c>
      <c r="L2870" s="2">
        <v>38829.050000000003</v>
      </c>
      <c r="M2870" s="5">
        <v>2</v>
      </c>
      <c r="N2870" s="2">
        <v>1605.76</v>
      </c>
      <c r="O2870" s="2">
        <v>100554.48</v>
      </c>
      <c r="P2870" s="2">
        <v>976917.76</v>
      </c>
      <c r="Q2870" s="2">
        <v>390767.1</v>
      </c>
      <c r="R2870" s="2">
        <v>226400.69</v>
      </c>
      <c r="S2870" s="2">
        <v>41096.639999999999</v>
      </c>
      <c r="T2870" s="2">
        <v>214084</v>
      </c>
      <c r="U2870" s="5">
        <v>0</v>
      </c>
      <c r="V2870" s="6">
        <v>2</v>
      </c>
      <c r="W2870">
        <v>2</v>
      </c>
      <c r="X2870">
        <v>2</v>
      </c>
      <c r="Y2870">
        <v>14</v>
      </c>
      <c r="Z2870" s="5">
        <f t="shared" ca="1" si="132"/>
        <v>10714</v>
      </c>
      <c r="AA2870" s="4" t="str">
        <f t="shared" si="133"/>
        <v>Mid</v>
      </c>
      <c r="AB2870" s="2">
        <f t="shared" si="134"/>
        <v>0.01</v>
      </c>
      <c r="AC2870" s="2">
        <f>banking_clients[[#This Row],[Bank_Loans]] + banking_clients[[#This Row],[Business_Lending]] + banking_clients[[#This Row],[CreditCard_Balance]]</f>
        <v>316244.24</v>
      </c>
      <c r="AD2870" s="2">
        <f>banking_clients[[#This Row],[Bank_Deposits]] + banking_clients[[#This Row],[Saving_Accounts]] + banking_clients[[#This Row],[ForeignCurrency_Account]] + banking_clients[[#This Row],[Checking_Accounts]]</f>
        <v>1635182.19</v>
      </c>
    </row>
    <row r="2871" spans="1:30" x14ac:dyDescent="0.2">
      <c r="A2871" t="s">
        <v>8386</v>
      </c>
      <c r="B2871" t="s">
        <v>8387</v>
      </c>
      <c r="C2871" s="5">
        <v>31</v>
      </c>
      <c r="D2871">
        <v>22794</v>
      </c>
      <c r="E2871" s="3" t="s">
        <v>8388</v>
      </c>
      <c r="F2871" s="4" t="s">
        <v>167</v>
      </c>
      <c r="G2871" s="4" t="s">
        <v>49</v>
      </c>
      <c r="H2871" s="4" t="s">
        <v>1199</v>
      </c>
      <c r="I2871" s="4" t="s">
        <v>33</v>
      </c>
      <c r="J2871" s="4" t="s">
        <v>34</v>
      </c>
      <c r="K2871" s="2">
        <v>255576.67</v>
      </c>
      <c r="L2871" s="2">
        <v>25252.5</v>
      </c>
      <c r="M2871" s="5">
        <v>3</v>
      </c>
      <c r="N2871" s="2">
        <v>5523.65</v>
      </c>
      <c r="O2871" s="2">
        <v>174909.07</v>
      </c>
      <c r="P2871" s="2">
        <v>456995.64</v>
      </c>
      <c r="Q2871" s="2">
        <v>422720.96</v>
      </c>
      <c r="R2871" s="2">
        <v>148523.57999999999</v>
      </c>
      <c r="S2871" s="2">
        <v>11069.76</v>
      </c>
      <c r="T2871" s="2">
        <v>169578.23999999999</v>
      </c>
      <c r="U2871" s="5">
        <v>1</v>
      </c>
      <c r="V2871" s="6">
        <v>3</v>
      </c>
      <c r="W2871">
        <v>3</v>
      </c>
      <c r="X2871">
        <v>1</v>
      </c>
      <c r="Y2871">
        <v>15</v>
      </c>
      <c r="Z2871" s="5">
        <f t="shared" ca="1" si="132"/>
        <v>1287</v>
      </c>
      <c r="AA2871" s="4" t="str">
        <f t="shared" si="133"/>
        <v>Mid</v>
      </c>
      <c r="AB2871" s="2">
        <f t="shared" si="134"/>
        <v>0.03</v>
      </c>
      <c r="AC2871" s="2">
        <f>banking_clients[[#This Row],[Bank_Loans]] + banking_clients[[#This Row],[Business_Lending]] + banking_clients[[#This Row],[CreditCard_Balance]]</f>
        <v>350010.96</v>
      </c>
      <c r="AD2871" s="2">
        <f>banking_clients[[#This Row],[Bank_Deposits]] + banking_clients[[#This Row],[Saving_Accounts]] + banking_clients[[#This Row],[ForeignCurrency_Account]] + banking_clients[[#This Row],[Checking_Accounts]]</f>
        <v>1039309.94</v>
      </c>
    </row>
    <row r="2872" spans="1:30" x14ac:dyDescent="0.2">
      <c r="A2872" t="s">
        <v>8389</v>
      </c>
      <c r="B2872" t="s">
        <v>8390</v>
      </c>
      <c r="C2872" s="5">
        <v>42</v>
      </c>
      <c r="D2872">
        <v>26628</v>
      </c>
      <c r="E2872" s="3" t="s">
        <v>8391</v>
      </c>
      <c r="F2872" s="4" t="s">
        <v>187</v>
      </c>
      <c r="G2872" s="4" t="s">
        <v>11</v>
      </c>
      <c r="H2872" s="4" t="s">
        <v>20</v>
      </c>
      <c r="I2872" s="4" t="s">
        <v>33</v>
      </c>
      <c r="J2872" s="4" t="s">
        <v>27</v>
      </c>
      <c r="K2872" s="2">
        <v>270928.49</v>
      </c>
      <c r="L2872" s="2">
        <v>29568</v>
      </c>
      <c r="M2872" s="5">
        <v>1</v>
      </c>
      <c r="N2872" s="2">
        <v>2521.61</v>
      </c>
      <c r="O2872" s="2">
        <v>485193.8</v>
      </c>
      <c r="P2872" s="2">
        <v>264557.53999999998</v>
      </c>
      <c r="Q2872" s="2">
        <v>183155.22</v>
      </c>
      <c r="R2872" s="2">
        <v>181323.67</v>
      </c>
      <c r="S2872" s="2">
        <v>27704.04</v>
      </c>
      <c r="T2872" s="2">
        <v>240601.73</v>
      </c>
      <c r="U2872" s="5">
        <v>1</v>
      </c>
      <c r="V2872" s="6">
        <v>2</v>
      </c>
      <c r="W2872">
        <v>3</v>
      </c>
      <c r="X2872">
        <v>1</v>
      </c>
      <c r="Y2872">
        <v>1</v>
      </c>
      <c r="Z2872" s="5">
        <f t="shared" ca="1" si="132"/>
        <v>3634</v>
      </c>
      <c r="AA2872" s="4" t="str">
        <f t="shared" si="133"/>
        <v>Mid</v>
      </c>
      <c r="AB2872" s="2">
        <f t="shared" si="134"/>
        <v>0.03</v>
      </c>
      <c r="AC2872" s="2">
        <f>banking_clients[[#This Row],[Bank_Loans]] + banking_clients[[#This Row],[Business_Lending]] + banking_clients[[#This Row],[CreditCard_Balance]]</f>
        <v>728317.14</v>
      </c>
      <c r="AD2872" s="2">
        <f>banking_clients[[#This Row],[Bank_Deposits]] + banking_clients[[#This Row],[Saving_Accounts]] + banking_clients[[#This Row],[ForeignCurrency_Account]] + banking_clients[[#This Row],[Checking_Accounts]]</f>
        <v>656740.47</v>
      </c>
    </row>
    <row r="2873" spans="1:30" x14ac:dyDescent="0.2">
      <c r="A2873" t="s">
        <v>8392</v>
      </c>
      <c r="B2873" t="s">
        <v>8393</v>
      </c>
      <c r="C2873" s="5">
        <v>18</v>
      </c>
      <c r="D2873">
        <v>12086</v>
      </c>
      <c r="E2873" s="3" t="s">
        <v>4571</v>
      </c>
      <c r="F2873" s="4" t="s">
        <v>243</v>
      </c>
      <c r="G2873" s="4" t="s">
        <v>25</v>
      </c>
      <c r="H2873" s="4" t="s">
        <v>790</v>
      </c>
      <c r="I2873" s="4" t="s">
        <v>13</v>
      </c>
      <c r="J2873" s="4" t="s">
        <v>40</v>
      </c>
      <c r="K2873" s="2">
        <v>126351.9</v>
      </c>
      <c r="L2873" s="2">
        <v>47758.720000000001</v>
      </c>
      <c r="M2873" s="5">
        <v>1</v>
      </c>
      <c r="N2873" s="2">
        <v>5420.42</v>
      </c>
      <c r="O2873" s="2">
        <v>815068.74</v>
      </c>
      <c r="P2873" s="2">
        <v>1020976.76</v>
      </c>
      <c r="Q2873" s="2">
        <v>662548.75</v>
      </c>
      <c r="R2873" s="2">
        <v>275337.88</v>
      </c>
      <c r="S2873" s="2">
        <v>52366.87</v>
      </c>
      <c r="T2873" s="2">
        <v>699367.22</v>
      </c>
      <c r="U2873" s="5">
        <v>1</v>
      </c>
      <c r="V2873" s="6">
        <v>2</v>
      </c>
      <c r="W2873">
        <v>3</v>
      </c>
      <c r="X2873">
        <v>2</v>
      </c>
      <c r="Y2873">
        <v>2</v>
      </c>
      <c r="Z2873" s="5">
        <f t="shared" ca="1" si="132"/>
        <v>8791</v>
      </c>
      <c r="AA2873" s="4" t="str">
        <f t="shared" si="133"/>
        <v>Mid</v>
      </c>
      <c r="AB2873" s="2">
        <f t="shared" si="134"/>
        <v>0.05</v>
      </c>
      <c r="AC2873" s="2">
        <f>banking_clients[[#This Row],[Bank_Loans]] + banking_clients[[#This Row],[Business_Lending]] + banking_clients[[#This Row],[CreditCard_Balance]]</f>
        <v>1519856.38</v>
      </c>
      <c r="AD2873" s="2">
        <f>banking_clients[[#This Row],[Bank_Deposits]] + banking_clients[[#This Row],[Saving_Accounts]] + banking_clients[[#This Row],[ForeignCurrency_Account]] + banking_clients[[#This Row],[Checking_Accounts]]</f>
        <v>2011230.2600000002</v>
      </c>
    </row>
    <row r="2874" spans="1:30" x14ac:dyDescent="0.2">
      <c r="A2874" t="s">
        <v>8394</v>
      </c>
      <c r="B2874" t="s">
        <v>8395</v>
      </c>
      <c r="C2874" s="5">
        <v>45</v>
      </c>
      <c r="D2874">
        <v>31009</v>
      </c>
      <c r="E2874" s="3" t="s">
        <v>8396</v>
      </c>
      <c r="F2874" s="4" t="s">
        <v>647</v>
      </c>
      <c r="G2874" s="4" t="s">
        <v>25</v>
      </c>
      <c r="H2874" s="4" t="s">
        <v>1305</v>
      </c>
      <c r="I2874" s="4" t="s">
        <v>13</v>
      </c>
      <c r="J2874" s="4" t="s">
        <v>40</v>
      </c>
      <c r="K2874" s="2">
        <v>252503.57</v>
      </c>
      <c r="L2874" s="2">
        <v>25967.52</v>
      </c>
      <c r="M2874" s="5">
        <v>1</v>
      </c>
      <c r="N2874" s="2">
        <v>6347.98</v>
      </c>
      <c r="O2874" s="2">
        <v>1156608.23</v>
      </c>
      <c r="P2874" s="2">
        <v>689154.21</v>
      </c>
      <c r="Q2874" s="2">
        <v>492253.01</v>
      </c>
      <c r="R2874" s="2">
        <v>142753.37</v>
      </c>
      <c r="S2874" s="2">
        <v>48764.62</v>
      </c>
      <c r="T2874" s="2">
        <v>1019597.64</v>
      </c>
      <c r="U2874" s="5">
        <v>3</v>
      </c>
      <c r="V2874" s="6">
        <v>2</v>
      </c>
      <c r="W2874">
        <v>3</v>
      </c>
      <c r="X2874">
        <v>1</v>
      </c>
      <c r="Y2874">
        <v>4</v>
      </c>
      <c r="Z2874" s="5">
        <f t="shared" ca="1" si="132"/>
        <v>2954</v>
      </c>
      <c r="AA2874" s="4" t="str">
        <f t="shared" si="133"/>
        <v>Mid</v>
      </c>
      <c r="AB2874" s="2">
        <f t="shared" si="134"/>
        <v>0.05</v>
      </c>
      <c r="AC2874" s="2">
        <f>banking_clients[[#This Row],[Bank_Loans]] + banking_clients[[#This Row],[Business_Lending]] + banking_clients[[#This Row],[CreditCard_Balance]]</f>
        <v>2182553.85</v>
      </c>
      <c r="AD2874" s="2">
        <f>banking_clients[[#This Row],[Bank_Deposits]] + banking_clients[[#This Row],[Saving_Accounts]] + banking_clients[[#This Row],[ForeignCurrency_Account]] + banking_clients[[#This Row],[Checking_Accounts]]</f>
        <v>1372925.21</v>
      </c>
    </row>
    <row r="2875" spans="1:30" x14ac:dyDescent="0.2">
      <c r="A2875" t="s">
        <v>8397</v>
      </c>
      <c r="B2875" t="s">
        <v>8398</v>
      </c>
      <c r="C2875" s="5">
        <v>30</v>
      </c>
      <c r="D2875">
        <v>24866</v>
      </c>
      <c r="E2875" s="3" t="s">
        <v>8399</v>
      </c>
      <c r="F2875" s="4" t="s">
        <v>31</v>
      </c>
      <c r="G2875" s="4" t="s">
        <v>25</v>
      </c>
      <c r="H2875" s="4" t="s">
        <v>2077</v>
      </c>
      <c r="I2875" s="4" t="s">
        <v>33</v>
      </c>
      <c r="J2875" s="4" t="s">
        <v>40</v>
      </c>
      <c r="K2875" s="2">
        <v>367602.48</v>
      </c>
      <c r="L2875" s="2">
        <v>65369.46</v>
      </c>
      <c r="M2875" s="5">
        <v>2</v>
      </c>
      <c r="N2875" s="2">
        <v>11370.21</v>
      </c>
      <c r="O2875" s="2">
        <v>1433459.95</v>
      </c>
      <c r="P2875" s="2">
        <v>473855.64</v>
      </c>
      <c r="Q2875" s="2">
        <v>261104.13</v>
      </c>
      <c r="R2875" s="2">
        <v>47159.92</v>
      </c>
      <c r="S2875" s="2">
        <v>79138.92</v>
      </c>
      <c r="T2875" s="2">
        <v>1423811.57</v>
      </c>
      <c r="U2875" s="5">
        <v>3</v>
      </c>
      <c r="V2875" s="6">
        <v>4</v>
      </c>
      <c r="W2875">
        <v>3</v>
      </c>
      <c r="X2875">
        <v>1</v>
      </c>
      <c r="Y2875">
        <v>5</v>
      </c>
      <c r="Z2875" s="5">
        <f t="shared" ca="1" si="132"/>
        <v>6171</v>
      </c>
      <c r="AA2875" s="4" t="str">
        <f t="shared" si="133"/>
        <v>High</v>
      </c>
      <c r="AB2875" s="2">
        <f t="shared" si="134"/>
        <v>0.03</v>
      </c>
      <c r="AC2875" s="2">
        <f>banking_clients[[#This Row],[Bank_Loans]] + banking_clients[[#This Row],[Business_Lending]] + banking_clients[[#This Row],[CreditCard_Balance]]</f>
        <v>2868641.73</v>
      </c>
      <c r="AD2875" s="2">
        <f>banking_clients[[#This Row],[Bank_Deposits]] + banking_clients[[#This Row],[Saving_Accounts]] + banking_clients[[#This Row],[ForeignCurrency_Account]] + banking_clients[[#This Row],[Checking_Accounts]]</f>
        <v>861258.61</v>
      </c>
    </row>
    <row r="2876" spans="1:30" x14ac:dyDescent="0.2">
      <c r="A2876" t="s">
        <v>8400</v>
      </c>
      <c r="B2876" t="s">
        <v>8401</v>
      </c>
      <c r="C2876" s="5">
        <v>53</v>
      </c>
      <c r="D2876">
        <v>2938</v>
      </c>
      <c r="E2876" s="3" t="s">
        <v>8402</v>
      </c>
      <c r="F2876" s="4" t="s">
        <v>177</v>
      </c>
      <c r="G2876" s="4" t="s">
        <v>49</v>
      </c>
      <c r="H2876" s="4" t="s">
        <v>526</v>
      </c>
      <c r="I2876" s="4" t="s">
        <v>33</v>
      </c>
      <c r="J2876" s="4" t="s">
        <v>14</v>
      </c>
      <c r="K2876" s="2">
        <v>144158.23000000001</v>
      </c>
      <c r="L2876" s="2">
        <v>3163.86</v>
      </c>
      <c r="M2876" s="5">
        <v>1</v>
      </c>
      <c r="N2876" s="2">
        <v>4648.3900000000003</v>
      </c>
      <c r="O2876" s="2">
        <v>687574.17</v>
      </c>
      <c r="P2876" s="2">
        <v>628718.30000000005</v>
      </c>
      <c r="Q2876" s="2">
        <v>262421.55</v>
      </c>
      <c r="R2876" s="2">
        <v>329776.42</v>
      </c>
      <c r="S2876" s="2">
        <v>454.02</v>
      </c>
      <c r="T2876" s="2">
        <v>755723.05</v>
      </c>
      <c r="U2876" s="5">
        <v>1</v>
      </c>
      <c r="V2876" s="6">
        <v>1</v>
      </c>
      <c r="W2876">
        <v>3</v>
      </c>
      <c r="X2876">
        <v>2</v>
      </c>
      <c r="Y2876">
        <v>6</v>
      </c>
      <c r="Z2876" s="5">
        <f t="shared" ca="1" si="132"/>
        <v>5047</v>
      </c>
      <c r="AA2876" s="4" t="str">
        <f t="shared" si="133"/>
        <v>Mid</v>
      </c>
      <c r="AB2876" s="2">
        <f t="shared" si="134"/>
        <v>0.03</v>
      </c>
      <c r="AC2876" s="2">
        <f>banking_clients[[#This Row],[Bank_Loans]] + banking_clients[[#This Row],[Business_Lending]] + banking_clients[[#This Row],[CreditCard_Balance]]</f>
        <v>1447945.61</v>
      </c>
      <c r="AD2876" s="2">
        <f>banking_clients[[#This Row],[Bank_Deposits]] + banking_clients[[#This Row],[Saving_Accounts]] + banking_clients[[#This Row],[ForeignCurrency_Account]] + banking_clients[[#This Row],[Checking_Accounts]]</f>
        <v>1221370.29</v>
      </c>
    </row>
    <row r="2877" spans="1:30" x14ac:dyDescent="0.2">
      <c r="A2877" t="s">
        <v>8403</v>
      </c>
      <c r="B2877" t="s">
        <v>8404</v>
      </c>
      <c r="C2877" s="5">
        <v>64</v>
      </c>
      <c r="D2877">
        <v>24440</v>
      </c>
      <c r="E2877" s="3" t="s">
        <v>3420</v>
      </c>
      <c r="F2877" s="4" t="s">
        <v>44</v>
      </c>
      <c r="G2877" s="4" t="s">
        <v>49</v>
      </c>
      <c r="H2877" s="4" t="s">
        <v>1024</v>
      </c>
      <c r="I2877" s="4" t="s">
        <v>33</v>
      </c>
      <c r="J2877" s="4" t="s">
        <v>14</v>
      </c>
      <c r="K2877" s="2">
        <v>184903.8</v>
      </c>
      <c r="L2877" s="2">
        <v>37937.120000000003</v>
      </c>
      <c r="M2877" s="5">
        <v>1</v>
      </c>
      <c r="N2877" s="2">
        <v>5112.17</v>
      </c>
      <c r="O2877" s="2">
        <v>237716.76</v>
      </c>
      <c r="P2877" s="2">
        <v>1553374.78</v>
      </c>
      <c r="Q2877" s="2">
        <v>830874.88</v>
      </c>
      <c r="R2877" s="2">
        <v>354627.03</v>
      </c>
      <c r="S2877" s="2">
        <v>56720.84</v>
      </c>
      <c r="T2877" s="2">
        <v>1240572.82</v>
      </c>
      <c r="U2877" s="5">
        <v>2</v>
      </c>
      <c r="V2877" s="6">
        <v>2</v>
      </c>
      <c r="W2877">
        <v>4</v>
      </c>
      <c r="X2877">
        <v>2</v>
      </c>
      <c r="Y2877">
        <v>7</v>
      </c>
      <c r="Z2877" s="5">
        <f t="shared" ca="1" si="132"/>
        <v>10911</v>
      </c>
      <c r="AA2877" s="4" t="str">
        <f t="shared" si="133"/>
        <v>Mid</v>
      </c>
      <c r="AB2877" s="2">
        <f t="shared" si="134"/>
        <v>0.03</v>
      </c>
      <c r="AC2877" s="2">
        <f>banking_clients[[#This Row],[Bank_Loans]] + banking_clients[[#This Row],[Business_Lending]] + banking_clients[[#This Row],[CreditCard_Balance]]</f>
        <v>1483401.75</v>
      </c>
      <c r="AD2877" s="2">
        <f>banking_clients[[#This Row],[Bank_Deposits]] + banking_clients[[#This Row],[Saving_Accounts]] + banking_clients[[#This Row],[ForeignCurrency_Account]] + banking_clients[[#This Row],[Checking_Accounts]]</f>
        <v>2795597.5300000003</v>
      </c>
    </row>
    <row r="2878" spans="1:30" x14ac:dyDescent="0.2">
      <c r="A2878" t="s">
        <v>8405</v>
      </c>
      <c r="B2878" t="s">
        <v>8406</v>
      </c>
      <c r="C2878" s="5">
        <v>30</v>
      </c>
      <c r="D2878">
        <v>25019</v>
      </c>
      <c r="E2878" s="3" t="s">
        <v>1476</v>
      </c>
      <c r="F2878" s="4" t="s">
        <v>257</v>
      </c>
      <c r="G2878" s="4" t="s">
        <v>114</v>
      </c>
      <c r="H2878" s="4" t="s">
        <v>193</v>
      </c>
      <c r="I2878" s="4" t="s">
        <v>80</v>
      </c>
      <c r="J2878" s="4" t="s">
        <v>27</v>
      </c>
      <c r="K2878" s="2">
        <v>277766.36</v>
      </c>
      <c r="L2878" s="2">
        <v>18008.419999999998</v>
      </c>
      <c r="M2878" s="5">
        <v>1</v>
      </c>
      <c r="N2878" s="2">
        <v>7988.18</v>
      </c>
      <c r="O2878" s="2">
        <v>851536.08</v>
      </c>
      <c r="P2878" s="2">
        <v>2632942.2200000002</v>
      </c>
      <c r="Q2878" s="2">
        <v>469569.31</v>
      </c>
      <c r="R2878" s="2">
        <v>712403.73</v>
      </c>
      <c r="S2878" s="2">
        <v>80786.78</v>
      </c>
      <c r="T2878" s="2">
        <v>426974.26</v>
      </c>
      <c r="U2878" s="5">
        <v>1</v>
      </c>
      <c r="V2878" s="6">
        <v>2</v>
      </c>
      <c r="W2878">
        <v>4</v>
      </c>
      <c r="X2878">
        <v>1</v>
      </c>
      <c r="Y2878">
        <v>8</v>
      </c>
      <c r="Z2878" s="5">
        <f t="shared" ca="1" si="132"/>
        <v>1930</v>
      </c>
      <c r="AA2878" s="4" t="str">
        <f t="shared" si="133"/>
        <v>Mid</v>
      </c>
      <c r="AB2878" s="2">
        <f t="shared" si="134"/>
        <v>0.01</v>
      </c>
      <c r="AC2878" s="2">
        <f>banking_clients[[#This Row],[Bank_Loans]] + banking_clients[[#This Row],[Business_Lending]] + banking_clients[[#This Row],[CreditCard_Balance]]</f>
        <v>1286498.5199999998</v>
      </c>
      <c r="AD2878" s="2">
        <f>banking_clients[[#This Row],[Bank_Deposits]] + banking_clients[[#This Row],[Saving_Accounts]] + banking_clients[[#This Row],[ForeignCurrency_Account]] + banking_clients[[#This Row],[Checking_Accounts]]</f>
        <v>3895702.04</v>
      </c>
    </row>
    <row r="2879" spans="1:30" x14ac:dyDescent="0.2">
      <c r="A2879" t="s">
        <v>8407</v>
      </c>
      <c r="B2879" t="s">
        <v>8408</v>
      </c>
      <c r="C2879" s="5">
        <v>41</v>
      </c>
      <c r="D2879">
        <v>31324</v>
      </c>
      <c r="E2879" s="3" t="s">
        <v>3290</v>
      </c>
      <c r="F2879" s="4" t="s">
        <v>262</v>
      </c>
      <c r="G2879" s="4" t="s">
        <v>49</v>
      </c>
      <c r="H2879" s="4" t="s">
        <v>154</v>
      </c>
      <c r="I2879" s="4" t="s">
        <v>13</v>
      </c>
      <c r="J2879" s="4" t="s">
        <v>14</v>
      </c>
      <c r="K2879" s="2">
        <v>105404.43</v>
      </c>
      <c r="L2879" s="2">
        <v>17980.900000000001</v>
      </c>
      <c r="M2879" s="5">
        <v>1</v>
      </c>
      <c r="N2879" s="2">
        <v>4819.45</v>
      </c>
      <c r="O2879" s="2">
        <v>380188.84</v>
      </c>
      <c r="P2879" s="2">
        <v>1356428.64</v>
      </c>
      <c r="Q2879" s="2">
        <v>563045.85</v>
      </c>
      <c r="R2879" s="2">
        <v>176932.89</v>
      </c>
      <c r="S2879" s="2">
        <v>34240.519999999997</v>
      </c>
      <c r="T2879" s="2">
        <v>189334.34</v>
      </c>
      <c r="U2879" s="5">
        <v>3</v>
      </c>
      <c r="V2879" s="6">
        <v>1</v>
      </c>
      <c r="W2879">
        <v>1</v>
      </c>
      <c r="X2879">
        <v>1</v>
      </c>
      <c r="Y2879">
        <v>9</v>
      </c>
      <c r="Z2879" s="5">
        <f t="shared" ca="1" si="132"/>
        <v>8595</v>
      </c>
      <c r="AA2879" s="4" t="str">
        <f t="shared" si="133"/>
        <v>Mid</v>
      </c>
      <c r="AB2879" s="2">
        <f t="shared" si="134"/>
        <v>0.05</v>
      </c>
      <c r="AC2879" s="2">
        <f>banking_clients[[#This Row],[Bank_Loans]] + banking_clients[[#This Row],[Business_Lending]] + banking_clients[[#This Row],[CreditCard_Balance]]</f>
        <v>574342.63</v>
      </c>
      <c r="AD2879" s="2">
        <f>banking_clients[[#This Row],[Bank_Deposits]] + banking_clients[[#This Row],[Saving_Accounts]] + banking_clients[[#This Row],[ForeignCurrency_Account]] + banking_clients[[#This Row],[Checking_Accounts]]</f>
        <v>2130647.9</v>
      </c>
    </row>
    <row r="2880" spans="1:30" x14ac:dyDescent="0.2">
      <c r="A2880" t="s">
        <v>8409</v>
      </c>
      <c r="B2880" t="s">
        <v>8410</v>
      </c>
      <c r="C2880" s="5">
        <v>69</v>
      </c>
      <c r="D2880">
        <v>28935</v>
      </c>
      <c r="E2880" s="3" t="s">
        <v>8411</v>
      </c>
      <c r="F2880" s="4" t="s">
        <v>94</v>
      </c>
      <c r="G2880" s="4" t="s">
        <v>19</v>
      </c>
      <c r="H2880" s="4" t="s">
        <v>713</v>
      </c>
      <c r="I2880" s="4" t="s">
        <v>13</v>
      </c>
      <c r="J2880" s="4" t="s">
        <v>14</v>
      </c>
      <c r="K2880" s="2">
        <v>50428.6</v>
      </c>
      <c r="L2880" s="2">
        <v>31048.080000000002</v>
      </c>
      <c r="M2880" s="5">
        <v>1</v>
      </c>
      <c r="N2880" s="2">
        <v>3796.18</v>
      </c>
      <c r="O2880" s="2">
        <v>833551.24</v>
      </c>
      <c r="P2880" s="2">
        <v>363898.11</v>
      </c>
      <c r="Q2880" s="2">
        <v>266184.73</v>
      </c>
      <c r="R2880" s="2">
        <v>43162.36</v>
      </c>
      <c r="S2880" s="2">
        <v>40967.339999999997</v>
      </c>
      <c r="T2880" s="2">
        <v>392059.18</v>
      </c>
      <c r="U2880" s="5">
        <v>1</v>
      </c>
      <c r="V2880" s="6">
        <v>1</v>
      </c>
      <c r="W2880">
        <v>2</v>
      </c>
      <c r="X2880">
        <v>1</v>
      </c>
      <c r="Y2880">
        <v>10</v>
      </c>
      <c r="Z2880" s="5">
        <f t="shared" ca="1" si="132"/>
        <v>2093</v>
      </c>
      <c r="AA2880" s="4" t="str">
        <f t="shared" si="133"/>
        <v>Low</v>
      </c>
      <c r="AB2880" s="2">
        <f t="shared" si="134"/>
        <v>0.05</v>
      </c>
      <c r="AC2880" s="2">
        <f>banking_clients[[#This Row],[Bank_Loans]] + banking_clients[[#This Row],[Business_Lending]] + banking_clients[[#This Row],[CreditCard_Balance]]</f>
        <v>1229406.5999999999</v>
      </c>
      <c r="AD2880" s="2">
        <f>banking_clients[[#This Row],[Bank_Deposits]] + banking_clients[[#This Row],[Saving_Accounts]] + banking_clients[[#This Row],[ForeignCurrency_Account]] + banking_clients[[#This Row],[Checking_Accounts]]</f>
        <v>714212.53999999992</v>
      </c>
    </row>
    <row r="2881" spans="1:30" x14ac:dyDescent="0.2">
      <c r="A2881" t="s">
        <v>8412</v>
      </c>
      <c r="B2881" t="s">
        <v>8413</v>
      </c>
      <c r="C2881" s="5">
        <v>20</v>
      </c>
      <c r="D2881">
        <v>38027</v>
      </c>
      <c r="E2881" s="3" t="s">
        <v>275</v>
      </c>
      <c r="F2881" s="4" t="s">
        <v>415</v>
      </c>
      <c r="G2881" s="4" t="s">
        <v>25</v>
      </c>
      <c r="H2881" s="4" t="s">
        <v>738</v>
      </c>
      <c r="I2881" s="4" t="s">
        <v>33</v>
      </c>
      <c r="J2881" s="4" t="s">
        <v>34</v>
      </c>
      <c r="K2881" s="2">
        <v>98968.44</v>
      </c>
      <c r="L2881" s="2">
        <v>16991.7</v>
      </c>
      <c r="M2881" s="5">
        <v>1</v>
      </c>
      <c r="N2881" s="2">
        <v>2510.5100000000002</v>
      </c>
      <c r="O2881" s="2">
        <v>314046.53000000003</v>
      </c>
      <c r="P2881" s="2">
        <v>54931.97</v>
      </c>
      <c r="Q2881" s="2">
        <v>19316.740000000002</v>
      </c>
      <c r="R2881" s="2">
        <v>21344.99</v>
      </c>
      <c r="S2881" s="2">
        <v>12134.82</v>
      </c>
      <c r="T2881" s="2">
        <v>738231.09</v>
      </c>
      <c r="U2881" s="5">
        <v>1</v>
      </c>
      <c r="V2881" s="6">
        <v>1</v>
      </c>
      <c r="W2881">
        <v>3</v>
      </c>
      <c r="X2881">
        <v>1</v>
      </c>
      <c r="Y2881">
        <v>11</v>
      </c>
      <c r="Z2881" s="5">
        <f t="shared" ca="1" si="132"/>
        <v>7252</v>
      </c>
      <c r="AA2881" s="4" t="str">
        <f t="shared" si="133"/>
        <v>Low</v>
      </c>
      <c r="AB2881" s="2">
        <f t="shared" si="134"/>
        <v>0.03</v>
      </c>
      <c r="AC2881" s="2">
        <f>banking_clients[[#This Row],[Bank_Loans]] + banking_clients[[#This Row],[Business_Lending]] + banking_clients[[#This Row],[CreditCard_Balance]]</f>
        <v>1054788.1300000001</v>
      </c>
      <c r="AD2881" s="2">
        <f>banking_clients[[#This Row],[Bank_Deposits]] + banking_clients[[#This Row],[Saving_Accounts]] + banking_clients[[#This Row],[ForeignCurrency_Account]] + banking_clients[[#This Row],[Checking_Accounts]]</f>
        <v>107728.52</v>
      </c>
    </row>
    <row r="2882" spans="1:30" x14ac:dyDescent="0.2">
      <c r="A2882" t="s">
        <v>8414</v>
      </c>
      <c r="B2882" t="s">
        <v>8415</v>
      </c>
      <c r="C2882" s="5">
        <v>27</v>
      </c>
      <c r="D2882">
        <v>23952</v>
      </c>
      <c r="E2882" s="3" t="s">
        <v>8416</v>
      </c>
      <c r="F2882" s="4" t="s">
        <v>144</v>
      </c>
      <c r="G2882" s="4" t="s">
        <v>25</v>
      </c>
      <c r="H2882" s="4" t="s">
        <v>291</v>
      </c>
      <c r="I2882" s="4" t="s">
        <v>33</v>
      </c>
      <c r="J2882" s="4" t="s">
        <v>27</v>
      </c>
      <c r="K2882" s="2">
        <v>44111.91</v>
      </c>
      <c r="L2882" s="2">
        <v>14483.42</v>
      </c>
      <c r="M2882" s="5">
        <v>1</v>
      </c>
      <c r="N2882" s="2">
        <v>5583.31</v>
      </c>
      <c r="O2882" s="2">
        <v>155020.93</v>
      </c>
      <c r="P2882" s="2">
        <v>1616824.9</v>
      </c>
      <c r="Q2882" s="2">
        <v>469753.18</v>
      </c>
      <c r="R2882" s="2">
        <v>404752.45</v>
      </c>
      <c r="S2882" s="2">
        <v>31626.7</v>
      </c>
      <c r="T2882" s="2">
        <v>1067838.1399999999</v>
      </c>
      <c r="U2882" s="5">
        <v>2</v>
      </c>
      <c r="V2882" s="6">
        <v>2</v>
      </c>
      <c r="W2882">
        <v>4</v>
      </c>
      <c r="X2882">
        <v>2</v>
      </c>
      <c r="Y2882">
        <v>12</v>
      </c>
      <c r="Z2882" s="5">
        <f t="shared" ref="Z2882:Z2941" ca="1" si="135">DATEDIF(E2882, TODAY(), "D")</f>
        <v>1348</v>
      </c>
      <c r="AA2882" s="4" t="str">
        <f t="shared" ref="AA2882:AA2941" si="136">IF(K2882&lt;100000, "Low", IF(K2882&lt;=300000, "Mid", "High"))</f>
        <v>Low</v>
      </c>
      <c r="AB2882" s="2">
        <f t="shared" ref="AB2882:AB2941" si="137">IF(I2882="High", 0.05, IF(I2882="Mid", 0.03, 0.01))</f>
        <v>0.03</v>
      </c>
      <c r="AC2882" s="2">
        <f>banking_clients[[#This Row],[Bank_Loans]] + banking_clients[[#This Row],[Business_Lending]] + banking_clients[[#This Row],[CreditCard_Balance]]</f>
        <v>1228442.3799999999</v>
      </c>
      <c r="AD2882" s="2">
        <f>banking_clients[[#This Row],[Bank_Deposits]] + banking_clients[[#This Row],[Saving_Accounts]] + banking_clients[[#This Row],[ForeignCurrency_Account]] + banking_clients[[#This Row],[Checking_Accounts]]</f>
        <v>2522957.23</v>
      </c>
    </row>
    <row r="2883" spans="1:30" x14ac:dyDescent="0.2">
      <c r="A2883" t="s">
        <v>8417</v>
      </c>
      <c r="B2883" t="s">
        <v>8418</v>
      </c>
      <c r="C2883" s="5">
        <v>62</v>
      </c>
      <c r="D2883">
        <v>13022</v>
      </c>
      <c r="E2883" s="3" t="s">
        <v>8419</v>
      </c>
      <c r="F2883" s="4" t="s">
        <v>99</v>
      </c>
      <c r="G2883" s="4" t="s">
        <v>25</v>
      </c>
      <c r="H2883" s="4" t="s">
        <v>1183</v>
      </c>
      <c r="I2883" s="4" t="s">
        <v>13</v>
      </c>
      <c r="J2883" s="4" t="s">
        <v>14</v>
      </c>
      <c r="K2883" s="2">
        <v>315769.17</v>
      </c>
      <c r="L2883" s="2">
        <v>33274.080000000002</v>
      </c>
      <c r="M2883" s="5">
        <v>2</v>
      </c>
      <c r="N2883" s="2">
        <v>10279.549999999999</v>
      </c>
      <c r="O2883" s="2">
        <v>923741.3</v>
      </c>
      <c r="P2883" s="2">
        <v>1485080.78</v>
      </c>
      <c r="Q2883" s="2">
        <v>847123.54</v>
      </c>
      <c r="R2883" s="2">
        <v>242423.75</v>
      </c>
      <c r="S2883" s="2">
        <v>76188.91</v>
      </c>
      <c r="T2883" s="2">
        <v>1716789.88</v>
      </c>
      <c r="U2883" s="5">
        <v>0</v>
      </c>
      <c r="V2883" s="6">
        <v>3</v>
      </c>
      <c r="W2883">
        <v>1</v>
      </c>
      <c r="X2883">
        <v>1</v>
      </c>
      <c r="Y2883">
        <v>13</v>
      </c>
      <c r="Z2883" s="5">
        <f t="shared" ca="1" si="135"/>
        <v>5997</v>
      </c>
      <c r="AA2883" s="4" t="str">
        <f t="shared" si="136"/>
        <v>High</v>
      </c>
      <c r="AB2883" s="2">
        <f t="shared" si="137"/>
        <v>0.05</v>
      </c>
      <c r="AC2883" s="2">
        <f>banking_clients[[#This Row],[Bank_Loans]] + banking_clients[[#This Row],[Business_Lending]] + banking_clients[[#This Row],[CreditCard_Balance]]</f>
        <v>2650810.7299999995</v>
      </c>
      <c r="AD2883" s="2">
        <f>banking_clients[[#This Row],[Bank_Deposits]] + banking_clients[[#This Row],[Saving_Accounts]] + banking_clients[[#This Row],[ForeignCurrency_Account]] + banking_clients[[#This Row],[Checking_Accounts]]</f>
        <v>2650816.98</v>
      </c>
    </row>
    <row r="2884" spans="1:30" x14ac:dyDescent="0.2">
      <c r="A2884" t="s">
        <v>8420</v>
      </c>
      <c r="B2884" t="s">
        <v>8421</v>
      </c>
      <c r="C2884" s="5">
        <v>61</v>
      </c>
      <c r="D2884">
        <v>29091</v>
      </c>
      <c r="E2884" s="3" t="s">
        <v>8422</v>
      </c>
      <c r="F2884" s="4" t="s">
        <v>506</v>
      </c>
      <c r="G2884" s="4" t="s">
        <v>49</v>
      </c>
      <c r="H2884" s="4" t="s">
        <v>1989</v>
      </c>
      <c r="I2884" s="4" t="s">
        <v>13</v>
      </c>
      <c r="J2884" s="4" t="s">
        <v>14</v>
      </c>
      <c r="K2884" s="2">
        <v>91082.66</v>
      </c>
      <c r="L2884" s="2">
        <v>18031.8</v>
      </c>
      <c r="M2884" s="5">
        <v>1</v>
      </c>
      <c r="N2884" s="2">
        <v>6843.47</v>
      </c>
      <c r="O2884" s="2">
        <v>1480193.09</v>
      </c>
      <c r="P2884" s="2">
        <v>1139558.3899999999</v>
      </c>
      <c r="Q2884" s="2">
        <v>575534.54</v>
      </c>
      <c r="R2884" s="2">
        <v>656109.38</v>
      </c>
      <c r="S2884" s="2">
        <v>2065.2199999999998</v>
      </c>
      <c r="T2884" s="2">
        <v>655237.06000000006</v>
      </c>
      <c r="U2884" s="5">
        <v>1</v>
      </c>
      <c r="V2884" s="6">
        <v>3</v>
      </c>
      <c r="W2884">
        <v>1</v>
      </c>
      <c r="X2884">
        <v>2</v>
      </c>
      <c r="Y2884">
        <v>14</v>
      </c>
      <c r="Z2884" s="5">
        <f t="shared" ca="1" si="135"/>
        <v>1303</v>
      </c>
      <c r="AA2884" s="4" t="str">
        <f t="shared" si="136"/>
        <v>Low</v>
      </c>
      <c r="AB2884" s="2">
        <f t="shared" si="137"/>
        <v>0.05</v>
      </c>
      <c r="AC2884" s="2">
        <f>banking_clients[[#This Row],[Bank_Loans]] + banking_clients[[#This Row],[Business_Lending]] + banking_clients[[#This Row],[CreditCard_Balance]]</f>
        <v>2142273.6200000006</v>
      </c>
      <c r="AD2884" s="2">
        <f>banking_clients[[#This Row],[Bank_Deposits]] + banking_clients[[#This Row],[Saving_Accounts]] + banking_clients[[#This Row],[ForeignCurrency_Account]] + banking_clients[[#This Row],[Checking_Accounts]]</f>
        <v>2373267.5300000003</v>
      </c>
    </row>
    <row r="2885" spans="1:30" x14ac:dyDescent="0.2">
      <c r="A2885" t="s">
        <v>8423</v>
      </c>
      <c r="B2885" t="s">
        <v>8424</v>
      </c>
      <c r="C2885" s="5">
        <v>36</v>
      </c>
      <c r="D2885">
        <v>39181</v>
      </c>
      <c r="E2885" s="3" t="s">
        <v>8425</v>
      </c>
      <c r="F2885" s="4" t="s">
        <v>172</v>
      </c>
      <c r="G2885" s="4" t="s">
        <v>11</v>
      </c>
      <c r="H2885" s="4" t="s">
        <v>1531</v>
      </c>
      <c r="I2885" s="4" t="s">
        <v>13</v>
      </c>
      <c r="J2885" s="4" t="s">
        <v>14</v>
      </c>
      <c r="K2885" s="2">
        <v>226527</v>
      </c>
      <c r="L2885" s="2">
        <v>38478</v>
      </c>
      <c r="M2885" s="5">
        <v>2</v>
      </c>
      <c r="N2885" s="2">
        <v>2464.02</v>
      </c>
      <c r="O2885" s="2">
        <v>156791.70000000001</v>
      </c>
      <c r="P2885" s="2">
        <v>289123.03999999998</v>
      </c>
      <c r="Q2885" s="2">
        <v>236302.48</v>
      </c>
      <c r="R2885" s="2">
        <v>50040.53</v>
      </c>
      <c r="S2885" s="2">
        <v>12450.36</v>
      </c>
      <c r="T2885" s="2">
        <v>1649984.7</v>
      </c>
      <c r="U2885" s="5">
        <v>0</v>
      </c>
      <c r="V2885" s="6">
        <v>3</v>
      </c>
      <c r="W2885">
        <v>1</v>
      </c>
      <c r="X2885">
        <v>1</v>
      </c>
      <c r="Y2885">
        <v>15</v>
      </c>
      <c r="Z2885" s="5">
        <f t="shared" ca="1" si="135"/>
        <v>7307</v>
      </c>
      <c r="AA2885" s="4" t="str">
        <f t="shared" si="136"/>
        <v>Mid</v>
      </c>
      <c r="AB2885" s="2">
        <f t="shared" si="137"/>
        <v>0.05</v>
      </c>
      <c r="AC2885" s="2">
        <f>banking_clients[[#This Row],[Bank_Loans]] + banking_clients[[#This Row],[Business_Lending]] + banking_clients[[#This Row],[CreditCard_Balance]]</f>
        <v>1809240.42</v>
      </c>
      <c r="AD2885" s="2">
        <f>banking_clients[[#This Row],[Bank_Deposits]] + banking_clients[[#This Row],[Saving_Accounts]] + banking_clients[[#This Row],[ForeignCurrency_Account]] + banking_clients[[#This Row],[Checking_Accounts]]</f>
        <v>587916.40999999992</v>
      </c>
    </row>
    <row r="2886" spans="1:30" x14ac:dyDescent="0.2">
      <c r="A2886" t="s">
        <v>8426</v>
      </c>
      <c r="B2886" t="s">
        <v>8427</v>
      </c>
      <c r="C2886" s="5">
        <v>23</v>
      </c>
      <c r="D2886">
        <v>26475</v>
      </c>
      <c r="E2886" s="3" t="s">
        <v>8428</v>
      </c>
      <c r="F2886" s="4" t="s">
        <v>464</v>
      </c>
      <c r="G2886" s="4" t="s">
        <v>19</v>
      </c>
      <c r="H2886" s="4" t="s">
        <v>384</v>
      </c>
      <c r="I2886" s="4" t="s">
        <v>80</v>
      </c>
      <c r="J2886" s="4" t="s">
        <v>27</v>
      </c>
      <c r="K2886" s="2">
        <v>259991.82</v>
      </c>
      <c r="L2886" s="2">
        <v>60147.9</v>
      </c>
      <c r="M2886" s="5">
        <v>1</v>
      </c>
      <c r="N2886" s="2">
        <v>482.52</v>
      </c>
      <c r="O2886" s="2">
        <v>297362.58</v>
      </c>
      <c r="P2886" s="2">
        <v>511215.38</v>
      </c>
      <c r="Q2886" s="2">
        <v>519329.91</v>
      </c>
      <c r="R2886" s="2">
        <v>341783.99</v>
      </c>
      <c r="S2886" s="2">
        <v>30607.23</v>
      </c>
      <c r="T2886" s="2">
        <v>561820.46</v>
      </c>
      <c r="U2886" s="5">
        <v>1</v>
      </c>
      <c r="V2886" s="6">
        <v>4</v>
      </c>
      <c r="W2886">
        <v>2</v>
      </c>
      <c r="X2886">
        <v>1</v>
      </c>
      <c r="Y2886">
        <v>16</v>
      </c>
      <c r="Z2886" s="5">
        <f t="shared" ca="1" si="135"/>
        <v>2833</v>
      </c>
      <c r="AA2886" s="4" t="str">
        <f t="shared" si="136"/>
        <v>Mid</v>
      </c>
      <c r="AB2886" s="2">
        <f t="shared" si="137"/>
        <v>0.01</v>
      </c>
      <c r="AC2886" s="2">
        <f>banking_clients[[#This Row],[Bank_Loans]] + banking_clients[[#This Row],[Business_Lending]] + banking_clients[[#This Row],[CreditCard_Balance]]</f>
        <v>859665.56</v>
      </c>
      <c r="AD2886" s="2">
        <f>banking_clients[[#This Row],[Bank_Deposits]] + banking_clients[[#This Row],[Saving_Accounts]] + banking_clients[[#This Row],[ForeignCurrency_Account]] + banking_clients[[#This Row],[Checking_Accounts]]</f>
        <v>1402936.51</v>
      </c>
    </row>
    <row r="2887" spans="1:30" x14ac:dyDescent="0.2">
      <c r="A2887" t="s">
        <v>8429</v>
      </c>
      <c r="B2887" t="s">
        <v>8430</v>
      </c>
      <c r="C2887" s="5">
        <v>28</v>
      </c>
      <c r="D2887">
        <v>41718</v>
      </c>
      <c r="E2887" s="3" t="s">
        <v>8431</v>
      </c>
      <c r="F2887" s="4" t="s">
        <v>153</v>
      </c>
      <c r="G2887" s="4" t="s">
        <v>19</v>
      </c>
      <c r="H2887" s="4" t="s">
        <v>1117</v>
      </c>
      <c r="I2887" s="4" t="s">
        <v>33</v>
      </c>
      <c r="J2887" s="4" t="s">
        <v>40</v>
      </c>
      <c r="K2887" s="2">
        <v>118779</v>
      </c>
      <c r="L2887" s="2">
        <v>26405.439999999999</v>
      </c>
      <c r="M2887" s="5">
        <v>1</v>
      </c>
      <c r="N2887" s="2">
        <v>4337.29</v>
      </c>
      <c r="O2887" s="2">
        <v>864529.79</v>
      </c>
      <c r="P2887" s="2">
        <v>357572.13</v>
      </c>
      <c r="Q2887" s="2">
        <v>130896.94</v>
      </c>
      <c r="R2887" s="2">
        <v>99832.86</v>
      </c>
      <c r="S2887" s="2">
        <v>26691.72</v>
      </c>
      <c r="T2887" s="2">
        <v>1227305.5900000001</v>
      </c>
      <c r="U2887" s="5">
        <v>2</v>
      </c>
      <c r="V2887" s="6">
        <v>1</v>
      </c>
      <c r="W2887">
        <v>2</v>
      </c>
      <c r="X2887">
        <v>2</v>
      </c>
      <c r="Y2887">
        <v>17</v>
      </c>
      <c r="Z2887" s="5">
        <f t="shared" ca="1" si="135"/>
        <v>7735</v>
      </c>
      <c r="AA2887" s="4" t="str">
        <f t="shared" si="136"/>
        <v>Mid</v>
      </c>
      <c r="AB2887" s="2">
        <f t="shared" si="137"/>
        <v>0.03</v>
      </c>
      <c r="AC2887" s="2">
        <f>banking_clients[[#This Row],[Bank_Loans]] + banking_clients[[#This Row],[Business_Lending]] + banking_clients[[#This Row],[CreditCard_Balance]]</f>
        <v>2096172.6700000002</v>
      </c>
      <c r="AD2887" s="2">
        <f>banking_clients[[#This Row],[Bank_Deposits]] + banking_clients[[#This Row],[Saving_Accounts]] + banking_clients[[#This Row],[ForeignCurrency_Account]] + banking_clients[[#This Row],[Checking_Accounts]]</f>
        <v>614993.64999999991</v>
      </c>
    </row>
    <row r="2888" spans="1:30" x14ac:dyDescent="0.2">
      <c r="A2888" t="s">
        <v>8432</v>
      </c>
      <c r="B2888" t="s">
        <v>8163</v>
      </c>
      <c r="C2888" s="5">
        <v>38</v>
      </c>
      <c r="D2888">
        <v>18528</v>
      </c>
      <c r="E2888" s="3" t="s">
        <v>8433</v>
      </c>
      <c r="F2888" s="4" t="s">
        <v>148</v>
      </c>
      <c r="G2888" s="4" t="s">
        <v>19</v>
      </c>
      <c r="H2888" s="4" t="s">
        <v>779</v>
      </c>
      <c r="I2888" s="4" t="s">
        <v>13</v>
      </c>
      <c r="J2888" s="4" t="s">
        <v>27</v>
      </c>
      <c r="K2888" s="2">
        <v>84498.12</v>
      </c>
      <c r="L2888" s="2">
        <v>12012.35</v>
      </c>
      <c r="M2888" s="5">
        <v>1</v>
      </c>
      <c r="N2888" s="2">
        <v>82.31</v>
      </c>
      <c r="O2888" s="2">
        <v>83669.95</v>
      </c>
      <c r="P2888" s="2">
        <v>369716.66</v>
      </c>
      <c r="Q2888" s="2">
        <v>269793.24</v>
      </c>
      <c r="R2888" s="2">
        <v>188455.57</v>
      </c>
      <c r="S2888" s="2">
        <v>28525.38</v>
      </c>
      <c r="T2888" s="2">
        <v>337037.79</v>
      </c>
      <c r="U2888" s="5">
        <v>2</v>
      </c>
      <c r="V2888" s="6">
        <v>2</v>
      </c>
      <c r="W2888">
        <v>3</v>
      </c>
      <c r="X2888">
        <v>2</v>
      </c>
      <c r="Y2888">
        <v>18</v>
      </c>
      <c r="Z2888" s="5">
        <f t="shared" ca="1" si="135"/>
        <v>9230</v>
      </c>
      <c r="AA2888" s="4" t="str">
        <f t="shared" si="136"/>
        <v>Low</v>
      </c>
      <c r="AB2888" s="2">
        <f t="shared" si="137"/>
        <v>0.05</v>
      </c>
      <c r="AC2888" s="2">
        <f>banking_clients[[#This Row],[Bank_Loans]] + banking_clients[[#This Row],[Business_Lending]] + banking_clients[[#This Row],[CreditCard_Balance]]</f>
        <v>420790.05</v>
      </c>
      <c r="AD2888" s="2">
        <f>banking_clients[[#This Row],[Bank_Deposits]] + banking_clients[[#This Row],[Saving_Accounts]] + banking_clients[[#This Row],[ForeignCurrency_Account]] + banking_clients[[#This Row],[Checking_Accounts]]</f>
        <v>856490.85</v>
      </c>
    </row>
    <row r="2889" spans="1:30" x14ac:dyDescent="0.2">
      <c r="A2889" t="s">
        <v>8434</v>
      </c>
      <c r="B2889" t="s">
        <v>8435</v>
      </c>
      <c r="C2889" s="5">
        <v>18</v>
      </c>
      <c r="D2889">
        <v>28611</v>
      </c>
      <c r="E2889" s="3" t="s">
        <v>8436</v>
      </c>
      <c r="F2889" s="4" t="s">
        <v>257</v>
      </c>
      <c r="G2889" s="4" t="s">
        <v>19</v>
      </c>
      <c r="H2889" s="4" t="s">
        <v>502</v>
      </c>
      <c r="I2889" s="4" t="s">
        <v>33</v>
      </c>
      <c r="J2889" s="4" t="s">
        <v>34</v>
      </c>
      <c r="K2889" s="2">
        <v>92136.04</v>
      </c>
      <c r="L2889" s="2">
        <v>2445.8000000000002</v>
      </c>
      <c r="M2889" s="5">
        <v>2</v>
      </c>
      <c r="N2889" s="2">
        <v>422.09</v>
      </c>
      <c r="O2889" s="2">
        <v>55529.61</v>
      </c>
      <c r="P2889" s="2">
        <v>379297.08</v>
      </c>
      <c r="Q2889" s="2">
        <v>254024.65</v>
      </c>
      <c r="R2889" s="2">
        <v>109926.56</v>
      </c>
      <c r="S2889" s="2">
        <v>11912.26</v>
      </c>
      <c r="T2889" s="2">
        <v>0</v>
      </c>
      <c r="U2889" s="5">
        <v>2</v>
      </c>
      <c r="V2889" s="6">
        <v>1</v>
      </c>
      <c r="W2889">
        <v>3</v>
      </c>
      <c r="X2889">
        <v>2</v>
      </c>
      <c r="Y2889">
        <v>19</v>
      </c>
      <c r="Z2889" s="5">
        <f t="shared" ca="1" si="135"/>
        <v>4185</v>
      </c>
      <c r="AA2889" s="4" t="str">
        <f t="shared" si="136"/>
        <v>Low</v>
      </c>
      <c r="AB2889" s="2">
        <f t="shared" si="137"/>
        <v>0.03</v>
      </c>
      <c r="AC2889" s="2">
        <f>banking_clients[[#This Row],[Bank_Loans]] + banking_clients[[#This Row],[Business_Lending]] + banking_clients[[#This Row],[CreditCard_Balance]]</f>
        <v>55951.7</v>
      </c>
      <c r="AD2889" s="2">
        <f>banking_clients[[#This Row],[Bank_Deposits]] + banking_clients[[#This Row],[Saving_Accounts]] + banking_clients[[#This Row],[ForeignCurrency_Account]] + banking_clients[[#This Row],[Checking_Accounts]]</f>
        <v>755160.55</v>
      </c>
    </row>
    <row r="2890" spans="1:30" x14ac:dyDescent="0.2">
      <c r="A2890" t="s">
        <v>8437</v>
      </c>
      <c r="B2890" t="s">
        <v>8438</v>
      </c>
      <c r="C2890" s="5">
        <v>79</v>
      </c>
      <c r="D2890">
        <v>22320</v>
      </c>
      <c r="E2890" s="3" t="s">
        <v>8439</v>
      </c>
      <c r="F2890" s="4" t="s">
        <v>354</v>
      </c>
      <c r="G2890" s="4" t="s">
        <v>49</v>
      </c>
      <c r="H2890" s="4" t="s">
        <v>2052</v>
      </c>
      <c r="I2890" s="4" t="s">
        <v>13</v>
      </c>
      <c r="J2890" s="4" t="s">
        <v>14</v>
      </c>
      <c r="K2890" s="2">
        <v>192675.55</v>
      </c>
      <c r="L2890" s="2">
        <v>10407.629999999999</v>
      </c>
      <c r="M2890" s="5">
        <v>1</v>
      </c>
      <c r="N2890" s="2">
        <v>2947.15</v>
      </c>
      <c r="O2890" s="2">
        <v>28459.91</v>
      </c>
      <c r="P2890" s="2">
        <v>340772.82</v>
      </c>
      <c r="Q2890" s="2">
        <v>289140.58</v>
      </c>
      <c r="R2890" s="2">
        <v>138580.95000000001</v>
      </c>
      <c r="S2890" s="2">
        <v>5345.43</v>
      </c>
      <c r="T2890" s="2">
        <v>255465.38</v>
      </c>
      <c r="U2890" s="5">
        <v>0</v>
      </c>
      <c r="V2890" s="6">
        <v>2</v>
      </c>
      <c r="W2890">
        <v>3</v>
      </c>
      <c r="X2890">
        <v>1</v>
      </c>
      <c r="Y2890">
        <v>20</v>
      </c>
      <c r="Z2890" s="5">
        <f t="shared" ca="1" si="135"/>
        <v>6649</v>
      </c>
      <c r="AA2890" s="4" t="str">
        <f t="shared" si="136"/>
        <v>Mid</v>
      </c>
      <c r="AB2890" s="2">
        <f t="shared" si="137"/>
        <v>0.05</v>
      </c>
      <c r="AC2890" s="2">
        <f>banking_clients[[#This Row],[Bank_Loans]] + banking_clients[[#This Row],[Business_Lending]] + banking_clients[[#This Row],[CreditCard_Balance]]</f>
        <v>286872.44</v>
      </c>
      <c r="AD2890" s="2">
        <f>banking_clients[[#This Row],[Bank_Deposits]] + banking_clients[[#This Row],[Saving_Accounts]] + banking_clients[[#This Row],[ForeignCurrency_Account]] + banking_clients[[#This Row],[Checking_Accounts]]</f>
        <v>773839.78</v>
      </c>
    </row>
    <row r="2891" spans="1:30" x14ac:dyDescent="0.2">
      <c r="A2891" t="s">
        <v>8440</v>
      </c>
      <c r="B2891" t="s">
        <v>8441</v>
      </c>
      <c r="C2891" s="5">
        <v>78</v>
      </c>
      <c r="D2891">
        <v>42504</v>
      </c>
      <c r="E2891" s="3" t="s">
        <v>8442</v>
      </c>
      <c r="F2891" s="4" t="s">
        <v>24</v>
      </c>
      <c r="G2891" s="4" t="s">
        <v>114</v>
      </c>
      <c r="H2891" s="4" t="s">
        <v>355</v>
      </c>
      <c r="I2891" s="4" t="s">
        <v>13</v>
      </c>
      <c r="J2891" s="4" t="s">
        <v>34</v>
      </c>
      <c r="K2891" s="2">
        <v>84509.08</v>
      </c>
      <c r="L2891" s="2">
        <v>39052.019999999997</v>
      </c>
      <c r="M2891" s="5">
        <v>2</v>
      </c>
      <c r="N2891" s="2">
        <v>2304.5500000000002</v>
      </c>
      <c r="O2891" s="2">
        <v>123482.47</v>
      </c>
      <c r="P2891" s="2">
        <v>227737.08</v>
      </c>
      <c r="Q2891" s="2">
        <v>67778.89</v>
      </c>
      <c r="R2891" s="2">
        <v>101668.34</v>
      </c>
      <c r="S2891" s="2">
        <v>6252.62</v>
      </c>
      <c r="T2891" s="2">
        <v>745954.2</v>
      </c>
      <c r="U2891" s="5">
        <v>0</v>
      </c>
      <c r="V2891" s="6">
        <v>2</v>
      </c>
      <c r="W2891">
        <v>3</v>
      </c>
      <c r="X2891">
        <v>2</v>
      </c>
      <c r="Y2891">
        <v>21</v>
      </c>
      <c r="Z2891" s="5">
        <f t="shared" ca="1" si="135"/>
        <v>10442</v>
      </c>
      <c r="AA2891" s="4" t="str">
        <f t="shared" si="136"/>
        <v>Low</v>
      </c>
      <c r="AB2891" s="2">
        <f t="shared" si="137"/>
        <v>0.05</v>
      </c>
      <c r="AC2891" s="2">
        <f>banking_clients[[#This Row],[Bank_Loans]] + banking_clients[[#This Row],[Business_Lending]] + banking_clients[[#This Row],[CreditCard_Balance]]</f>
        <v>871741.22</v>
      </c>
      <c r="AD2891" s="2">
        <f>banking_clients[[#This Row],[Bank_Deposits]] + banking_clients[[#This Row],[Saving_Accounts]] + banking_clients[[#This Row],[ForeignCurrency_Account]] + banking_clients[[#This Row],[Checking_Accounts]]</f>
        <v>403436.93</v>
      </c>
    </row>
    <row r="2892" spans="1:30" x14ac:dyDescent="0.2">
      <c r="A2892" t="s">
        <v>8443</v>
      </c>
      <c r="B2892" t="s">
        <v>8444</v>
      </c>
      <c r="C2892" s="5">
        <v>17</v>
      </c>
      <c r="D2892">
        <v>18680</v>
      </c>
      <c r="E2892" s="3" t="s">
        <v>8445</v>
      </c>
      <c r="F2892" s="4" t="s">
        <v>464</v>
      </c>
      <c r="G2892" s="4" t="s">
        <v>49</v>
      </c>
      <c r="H2892" s="4" t="s">
        <v>477</v>
      </c>
      <c r="I2892" s="4" t="s">
        <v>13</v>
      </c>
      <c r="J2892" s="4" t="s">
        <v>34</v>
      </c>
      <c r="K2892" s="2">
        <v>46499.9</v>
      </c>
      <c r="L2892" s="2">
        <v>31092.6</v>
      </c>
      <c r="M2892" s="5">
        <v>2</v>
      </c>
      <c r="N2892" s="2">
        <v>187.6</v>
      </c>
      <c r="O2892" s="2">
        <v>1057156.48</v>
      </c>
      <c r="P2892" s="2">
        <v>970917.69</v>
      </c>
      <c r="Q2892" s="2">
        <v>411904.48</v>
      </c>
      <c r="R2892" s="2">
        <v>271856.95</v>
      </c>
      <c r="S2892" s="2">
        <v>21346.720000000001</v>
      </c>
      <c r="T2892" s="2">
        <v>711112.93</v>
      </c>
      <c r="U2892" s="5">
        <v>1</v>
      </c>
      <c r="V2892" s="6">
        <v>2</v>
      </c>
      <c r="W2892">
        <v>3</v>
      </c>
      <c r="X2892">
        <v>2</v>
      </c>
      <c r="Y2892">
        <v>22</v>
      </c>
      <c r="Z2892" s="5">
        <f t="shared" ca="1" si="135"/>
        <v>6070</v>
      </c>
      <c r="AA2892" s="4" t="str">
        <f t="shared" si="136"/>
        <v>Low</v>
      </c>
      <c r="AB2892" s="2">
        <f t="shared" si="137"/>
        <v>0.05</v>
      </c>
      <c r="AC2892" s="2">
        <f>banking_clients[[#This Row],[Bank_Loans]] + banking_clients[[#This Row],[Business_Lending]] + banking_clients[[#This Row],[CreditCard_Balance]]</f>
        <v>1768457.0100000002</v>
      </c>
      <c r="AD2892" s="2">
        <f>banking_clients[[#This Row],[Bank_Deposits]] + banking_clients[[#This Row],[Saving_Accounts]] + banking_clients[[#This Row],[ForeignCurrency_Account]] + banking_clients[[#This Row],[Checking_Accounts]]</f>
        <v>1676025.8399999999</v>
      </c>
    </row>
    <row r="2893" spans="1:30" x14ac:dyDescent="0.2">
      <c r="A2893" t="s">
        <v>8446</v>
      </c>
      <c r="B2893" t="s">
        <v>8447</v>
      </c>
      <c r="C2893" s="5">
        <v>58</v>
      </c>
      <c r="D2893">
        <v>31469</v>
      </c>
      <c r="E2893" s="3" t="s">
        <v>6266</v>
      </c>
      <c r="F2893" s="4" t="s">
        <v>167</v>
      </c>
      <c r="G2893" s="4" t="s">
        <v>49</v>
      </c>
      <c r="H2893" s="4" t="s">
        <v>812</v>
      </c>
      <c r="I2893" s="4" t="s">
        <v>80</v>
      </c>
      <c r="J2893" s="4" t="s">
        <v>40</v>
      </c>
      <c r="K2893" s="2">
        <v>417931.79</v>
      </c>
      <c r="L2893" s="2">
        <v>30222.36</v>
      </c>
      <c r="M2893" s="5">
        <v>2</v>
      </c>
      <c r="N2893" s="2">
        <v>4863.8999999999996</v>
      </c>
      <c r="O2893" s="2">
        <v>1890417.11</v>
      </c>
      <c r="P2893" s="2">
        <v>1586142.66</v>
      </c>
      <c r="Q2893" s="2">
        <v>445423.62</v>
      </c>
      <c r="R2893" s="2">
        <v>455092.58</v>
      </c>
      <c r="S2893" s="2">
        <v>13918.41</v>
      </c>
      <c r="T2893" s="2">
        <v>699281.02</v>
      </c>
      <c r="U2893" s="5">
        <v>0</v>
      </c>
      <c r="V2893" s="6">
        <v>3</v>
      </c>
      <c r="W2893">
        <v>3</v>
      </c>
      <c r="X2893">
        <v>1</v>
      </c>
      <c r="Y2893">
        <v>1</v>
      </c>
      <c r="Z2893" s="5">
        <f t="shared" ca="1" si="135"/>
        <v>6273</v>
      </c>
      <c r="AA2893" s="4" t="str">
        <f t="shared" si="136"/>
        <v>High</v>
      </c>
      <c r="AB2893" s="2">
        <f t="shared" si="137"/>
        <v>0.01</v>
      </c>
      <c r="AC2893" s="2">
        <f>banking_clients[[#This Row],[Bank_Loans]] + banking_clients[[#This Row],[Business_Lending]] + banking_clients[[#This Row],[CreditCard_Balance]]</f>
        <v>2594562.0299999998</v>
      </c>
      <c r="AD2893" s="2">
        <f>banking_clients[[#This Row],[Bank_Deposits]] + banking_clients[[#This Row],[Saving_Accounts]] + banking_clients[[#This Row],[ForeignCurrency_Account]] + banking_clients[[#This Row],[Checking_Accounts]]</f>
        <v>2500577.27</v>
      </c>
    </row>
    <row r="2894" spans="1:30" x14ac:dyDescent="0.2">
      <c r="A2894" t="s">
        <v>8448</v>
      </c>
      <c r="B2894" t="s">
        <v>8449</v>
      </c>
      <c r="C2894" s="5">
        <v>46</v>
      </c>
      <c r="D2894">
        <v>14645</v>
      </c>
      <c r="E2894" s="3" t="s">
        <v>8450</v>
      </c>
      <c r="F2894" s="4" t="s">
        <v>446</v>
      </c>
      <c r="G2894" s="4" t="s">
        <v>25</v>
      </c>
      <c r="H2894" s="4" t="s">
        <v>154</v>
      </c>
      <c r="I2894" s="4" t="s">
        <v>80</v>
      </c>
      <c r="J2894" s="4" t="s">
        <v>14</v>
      </c>
      <c r="K2894" s="2">
        <v>88340.51</v>
      </c>
      <c r="L2894" s="2">
        <v>38996.01</v>
      </c>
      <c r="M2894" s="5">
        <v>1</v>
      </c>
      <c r="N2894" s="2">
        <v>3161.29</v>
      </c>
      <c r="O2894" s="2">
        <v>1289173.51</v>
      </c>
      <c r="P2894" s="2">
        <v>1084092.57</v>
      </c>
      <c r="Q2894" s="2">
        <v>519271.23</v>
      </c>
      <c r="R2894" s="2">
        <v>423069.4</v>
      </c>
      <c r="S2894" s="2">
        <v>8990.35</v>
      </c>
      <c r="T2894" s="2">
        <v>1844060.82</v>
      </c>
      <c r="U2894" s="5">
        <v>0</v>
      </c>
      <c r="V2894" s="6">
        <v>2</v>
      </c>
      <c r="W2894">
        <v>3</v>
      </c>
      <c r="X2894">
        <v>2</v>
      </c>
      <c r="Y2894">
        <v>2</v>
      </c>
      <c r="Z2894" s="5">
        <f t="shared" ca="1" si="135"/>
        <v>1318</v>
      </c>
      <c r="AA2894" s="4" t="str">
        <f t="shared" si="136"/>
        <v>Low</v>
      </c>
      <c r="AB2894" s="2">
        <f t="shared" si="137"/>
        <v>0.01</v>
      </c>
      <c r="AC2894" s="2">
        <f>banking_clients[[#This Row],[Bank_Loans]] + banking_clients[[#This Row],[Business_Lending]] + banking_clients[[#This Row],[CreditCard_Balance]]</f>
        <v>3136395.62</v>
      </c>
      <c r="AD2894" s="2">
        <f>banking_clients[[#This Row],[Bank_Deposits]] + banking_clients[[#This Row],[Saving_Accounts]] + banking_clients[[#This Row],[ForeignCurrency_Account]] + banking_clients[[#This Row],[Checking_Accounts]]</f>
        <v>2035423.5500000003</v>
      </c>
    </row>
    <row r="2895" spans="1:30" x14ac:dyDescent="0.2">
      <c r="A2895" t="s">
        <v>8451</v>
      </c>
      <c r="B2895" t="s">
        <v>8452</v>
      </c>
      <c r="C2895" s="5">
        <v>33</v>
      </c>
      <c r="D2895">
        <v>41705</v>
      </c>
      <c r="E2895" s="3" t="s">
        <v>2427</v>
      </c>
      <c r="F2895" s="4" t="s">
        <v>94</v>
      </c>
      <c r="G2895" s="4" t="s">
        <v>25</v>
      </c>
      <c r="H2895" s="4" t="s">
        <v>397</v>
      </c>
      <c r="I2895" s="4" t="s">
        <v>80</v>
      </c>
      <c r="J2895" s="4" t="s">
        <v>34</v>
      </c>
      <c r="K2895" s="2">
        <v>30131.94</v>
      </c>
      <c r="L2895" s="2">
        <v>22158.76</v>
      </c>
      <c r="M2895" s="5">
        <v>2</v>
      </c>
      <c r="N2895" s="2">
        <v>1388.25</v>
      </c>
      <c r="O2895" s="2">
        <v>898475.82</v>
      </c>
      <c r="P2895" s="2">
        <v>243778.1</v>
      </c>
      <c r="Q2895" s="2">
        <v>153965.10999999999</v>
      </c>
      <c r="R2895" s="2">
        <v>41313.97</v>
      </c>
      <c r="S2895" s="2">
        <v>26473.74</v>
      </c>
      <c r="T2895" s="2">
        <v>592878.76</v>
      </c>
      <c r="U2895" s="5">
        <v>1</v>
      </c>
      <c r="V2895" s="6">
        <v>1</v>
      </c>
      <c r="W2895">
        <v>4</v>
      </c>
      <c r="X2895">
        <v>1</v>
      </c>
      <c r="Y2895">
        <v>4</v>
      </c>
      <c r="Z2895" s="5">
        <f t="shared" ca="1" si="135"/>
        <v>4400</v>
      </c>
      <c r="AA2895" s="4" t="str">
        <f t="shared" si="136"/>
        <v>Low</v>
      </c>
      <c r="AB2895" s="2">
        <f t="shared" si="137"/>
        <v>0.01</v>
      </c>
      <c r="AC2895" s="2">
        <f>banking_clients[[#This Row],[Bank_Loans]] + banking_clients[[#This Row],[Business_Lending]] + banking_clients[[#This Row],[CreditCard_Balance]]</f>
        <v>1492742.83</v>
      </c>
      <c r="AD2895" s="2">
        <f>banking_clients[[#This Row],[Bank_Deposits]] + banking_clients[[#This Row],[Saving_Accounts]] + banking_clients[[#This Row],[ForeignCurrency_Account]] + banking_clients[[#This Row],[Checking_Accounts]]</f>
        <v>465530.92</v>
      </c>
    </row>
    <row r="2896" spans="1:30" x14ac:dyDescent="0.2">
      <c r="A2896" t="s">
        <v>8453</v>
      </c>
      <c r="B2896" t="s">
        <v>8454</v>
      </c>
      <c r="C2896" s="5">
        <v>55</v>
      </c>
      <c r="D2896">
        <v>13992</v>
      </c>
      <c r="E2896" s="3" t="s">
        <v>8455</v>
      </c>
      <c r="F2896" s="4" t="s">
        <v>24</v>
      </c>
      <c r="G2896" s="4" t="s">
        <v>49</v>
      </c>
      <c r="H2896" s="4" t="s">
        <v>384</v>
      </c>
      <c r="I2896" s="4" t="s">
        <v>33</v>
      </c>
      <c r="J2896" s="4" t="s">
        <v>27</v>
      </c>
      <c r="K2896" s="2">
        <v>72194.17</v>
      </c>
      <c r="L2896" s="2">
        <v>5631.99</v>
      </c>
      <c r="M2896" s="5">
        <v>1</v>
      </c>
      <c r="N2896" s="2">
        <v>5416.7</v>
      </c>
      <c r="O2896" s="2">
        <v>1010095.41</v>
      </c>
      <c r="P2896" s="2">
        <v>688654.25</v>
      </c>
      <c r="Q2896" s="2">
        <v>319243.69</v>
      </c>
      <c r="R2896" s="2">
        <v>95773.11</v>
      </c>
      <c r="S2896" s="2">
        <v>42546.26</v>
      </c>
      <c r="T2896" s="2">
        <v>1258668.3400000001</v>
      </c>
      <c r="U2896" s="5">
        <v>1</v>
      </c>
      <c r="V2896" s="6">
        <v>1</v>
      </c>
      <c r="W2896">
        <v>1</v>
      </c>
      <c r="X2896">
        <v>1</v>
      </c>
      <c r="Y2896">
        <v>8</v>
      </c>
      <c r="Z2896" s="5">
        <f t="shared" ca="1" si="135"/>
        <v>1999</v>
      </c>
      <c r="AA2896" s="4" t="str">
        <f t="shared" si="136"/>
        <v>Low</v>
      </c>
      <c r="AB2896" s="2">
        <f t="shared" si="137"/>
        <v>0.03</v>
      </c>
      <c r="AC2896" s="2">
        <f>banking_clients[[#This Row],[Bank_Loans]] + banking_clients[[#This Row],[Business_Lending]] + banking_clients[[#This Row],[CreditCard_Balance]]</f>
        <v>2274180.4500000002</v>
      </c>
      <c r="AD2896" s="2">
        <f>banking_clients[[#This Row],[Bank_Deposits]] + banking_clients[[#This Row],[Saving_Accounts]] + banking_clients[[#This Row],[ForeignCurrency_Account]] + banking_clients[[#This Row],[Checking_Accounts]]</f>
        <v>1146217.31</v>
      </c>
    </row>
    <row r="2897" spans="1:30" x14ac:dyDescent="0.2">
      <c r="A2897" t="s">
        <v>8456</v>
      </c>
      <c r="B2897" t="s">
        <v>8457</v>
      </c>
      <c r="C2897" s="5">
        <v>75</v>
      </c>
      <c r="D2897">
        <v>9870</v>
      </c>
      <c r="E2897" s="3" t="s">
        <v>3739</v>
      </c>
      <c r="F2897" s="4" t="s">
        <v>267</v>
      </c>
      <c r="G2897" s="4" t="s">
        <v>19</v>
      </c>
      <c r="H2897" s="4" t="s">
        <v>291</v>
      </c>
      <c r="I2897" s="4" t="s">
        <v>13</v>
      </c>
      <c r="J2897" s="4" t="s">
        <v>14</v>
      </c>
      <c r="K2897" s="2">
        <v>255872.4</v>
      </c>
      <c r="L2897" s="2">
        <v>61134.84</v>
      </c>
      <c r="M2897" s="5">
        <v>2</v>
      </c>
      <c r="N2897" s="2">
        <v>1307.55</v>
      </c>
      <c r="O2897" s="2">
        <v>474724.09</v>
      </c>
      <c r="P2897" s="2">
        <v>247129.87</v>
      </c>
      <c r="Q2897" s="2">
        <v>213933.32</v>
      </c>
      <c r="R2897" s="2">
        <v>188999.03</v>
      </c>
      <c r="S2897" s="2">
        <v>44099.08</v>
      </c>
      <c r="T2897" s="2">
        <v>574296.11</v>
      </c>
      <c r="U2897" s="5">
        <v>3</v>
      </c>
      <c r="V2897" s="6">
        <v>3</v>
      </c>
      <c r="W2897">
        <v>2</v>
      </c>
      <c r="X2897">
        <v>2</v>
      </c>
      <c r="Y2897">
        <v>9</v>
      </c>
      <c r="Z2897" s="5">
        <f t="shared" ca="1" si="135"/>
        <v>1754</v>
      </c>
      <c r="AA2897" s="4" t="str">
        <f t="shared" si="136"/>
        <v>Mid</v>
      </c>
      <c r="AB2897" s="2">
        <f t="shared" si="137"/>
        <v>0.05</v>
      </c>
      <c r="AC2897" s="2">
        <f>banking_clients[[#This Row],[Bank_Loans]] + banking_clients[[#This Row],[Business_Lending]] + banking_clients[[#This Row],[CreditCard_Balance]]</f>
        <v>1050327.75</v>
      </c>
      <c r="AD2897" s="2">
        <f>banking_clients[[#This Row],[Bank_Deposits]] + banking_clients[[#This Row],[Saving_Accounts]] + banking_clients[[#This Row],[ForeignCurrency_Account]] + banking_clients[[#This Row],[Checking_Accounts]]</f>
        <v>694161.3</v>
      </c>
    </row>
    <row r="2898" spans="1:30" x14ac:dyDescent="0.2">
      <c r="A2898" t="s">
        <v>8458</v>
      </c>
      <c r="B2898" t="s">
        <v>8459</v>
      </c>
      <c r="C2898" s="5">
        <v>76</v>
      </c>
      <c r="D2898">
        <v>10246</v>
      </c>
      <c r="E2898" s="3" t="s">
        <v>8460</v>
      </c>
      <c r="F2898" s="4" t="s">
        <v>94</v>
      </c>
      <c r="G2898" s="4" t="s">
        <v>25</v>
      </c>
      <c r="H2898" s="4" t="s">
        <v>359</v>
      </c>
      <c r="I2898" s="4" t="s">
        <v>80</v>
      </c>
      <c r="J2898" s="4" t="s">
        <v>14</v>
      </c>
      <c r="K2898" s="2">
        <v>333480.27</v>
      </c>
      <c r="L2898" s="2">
        <v>3496.56</v>
      </c>
      <c r="M2898" s="5">
        <v>1</v>
      </c>
      <c r="N2898" s="2">
        <v>1386.18</v>
      </c>
      <c r="O2898" s="2">
        <v>900474.16</v>
      </c>
      <c r="P2898" s="2">
        <v>336146.63</v>
      </c>
      <c r="Q2898" s="2">
        <v>253977.45</v>
      </c>
      <c r="R2898" s="2">
        <v>92029.48</v>
      </c>
      <c r="S2898" s="2">
        <v>4713.01</v>
      </c>
      <c r="T2898" s="2">
        <v>610168.28</v>
      </c>
      <c r="U2898" s="5">
        <v>2</v>
      </c>
      <c r="V2898" s="6">
        <v>2</v>
      </c>
      <c r="W2898">
        <v>3</v>
      </c>
      <c r="X2898">
        <v>1</v>
      </c>
      <c r="Y2898">
        <v>10</v>
      </c>
      <c r="Z2898" s="5">
        <f t="shared" ca="1" si="135"/>
        <v>1284</v>
      </c>
      <c r="AA2898" s="4" t="str">
        <f t="shared" si="136"/>
        <v>High</v>
      </c>
      <c r="AB2898" s="2">
        <f t="shared" si="137"/>
        <v>0.01</v>
      </c>
      <c r="AC2898" s="2">
        <f>banking_clients[[#This Row],[Bank_Loans]] + banking_clients[[#This Row],[Business_Lending]] + banking_clients[[#This Row],[CreditCard_Balance]]</f>
        <v>1512028.6199999999</v>
      </c>
      <c r="AD2898" s="2">
        <f>banking_clients[[#This Row],[Bank_Deposits]] + banking_clients[[#This Row],[Saving_Accounts]] + banking_clients[[#This Row],[ForeignCurrency_Account]] + banking_clients[[#This Row],[Checking_Accounts]]</f>
        <v>686866.57000000007</v>
      </c>
    </row>
    <row r="2899" spans="1:30" x14ac:dyDescent="0.2">
      <c r="A2899" t="s">
        <v>8461</v>
      </c>
      <c r="B2899" t="s">
        <v>8462</v>
      </c>
      <c r="C2899" s="5">
        <v>27</v>
      </c>
      <c r="D2899">
        <v>42372</v>
      </c>
      <c r="E2899" s="3" t="s">
        <v>8463</v>
      </c>
      <c r="F2899" s="4" t="s">
        <v>131</v>
      </c>
      <c r="G2899" s="4" t="s">
        <v>49</v>
      </c>
      <c r="H2899" s="4" t="s">
        <v>626</v>
      </c>
      <c r="I2899" s="4" t="s">
        <v>13</v>
      </c>
      <c r="J2899" s="4" t="s">
        <v>34</v>
      </c>
      <c r="K2899" s="2">
        <v>167464.75</v>
      </c>
      <c r="L2899" s="2">
        <v>8805.35</v>
      </c>
      <c r="M2899" s="5">
        <v>1</v>
      </c>
      <c r="N2899" s="2">
        <v>2834.43</v>
      </c>
      <c r="O2899" s="2">
        <v>741852.72</v>
      </c>
      <c r="P2899" s="2">
        <v>439503.76</v>
      </c>
      <c r="Q2899" s="2">
        <v>166383.56</v>
      </c>
      <c r="R2899" s="2">
        <v>151974.12</v>
      </c>
      <c r="S2899" s="2">
        <v>57747.48</v>
      </c>
      <c r="T2899" s="2">
        <v>1970082.35</v>
      </c>
      <c r="U2899" s="5">
        <v>3</v>
      </c>
      <c r="V2899" s="6">
        <v>2</v>
      </c>
      <c r="W2899">
        <v>4</v>
      </c>
      <c r="X2899">
        <v>2</v>
      </c>
      <c r="Y2899">
        <v>11</v>
      </c>
      <c r="Z2899" s="5">
        <f t="shared" ca="1" si="135"/>
        <v>10946</v>
      </c>
      <c r="AA2899" s="4" t="str">
        <f t="shared" si="136"/>
        <v>Mid</v>
      </c>
      <c r="AB2899" s="2">
        <f t="shared" si="137"/>
        <v>0.05</v>
      </c>
      <c r="AC2899" s="2">
        <f>banking_clients[[#This Row],[Bank_Loans]] + banking_clients[[#This Row],[Business_Lending]] + banking_clients[[#This Row],[CreditCard_Balance]]</f>
        <v>2714769.5000000005</v>
      </c>
      <c r="AD2899" s="2">
        <f>banking_clients[[#This Row],[Bank_Deposits]] + banking_clients[[#This Row],[Saving_Accounts]] + banking_clients[[#This Row],[ForeignCurrency_Account]] + banking_clients[[#This Row],[Checking_Accounts]]</f>
        <v>815608.91999999993</v>
      </c>
    </row>
    <row r="2900" spans="1:30" x14ac:dyDescent="0.2">
      <c r="A2900" t="s">
        <v>8464</v>
      </c>
      <c r="B2900" t="s">
        <v>8465</v>
      </c>
      <c r="C2900" s="5">
        <v>52</v>
      </c>
      <c r="D2900">
        <v>27841</v>
      </c>
      <c r="E2900" s="3" t="s">
        <v>8466</v>
      </c>
      <c r="F2900" s="4" t="s">
        <v>243</v>
      </c>
      <c r="G2900" s="4" t="s">
        <v>49</v>
      </c>
      <c r="H2900" s="4" t="s">
        <v>819</v>
      </c>
      <c r="I2900" s="4" t="s">
        <v>13</v>
      </c>
      <c r="J2900" s="4" t="s">
        <v>34</v>
      </c>
      <c r="K2900" s="2">
        <v>238459.67</v>
      </c>
      <c r="L2900" s="2">
        <v>20385.28</v>
      </c>
      <c r="M2900" s="5">
        <v>1</v>
      </c>
      <c r="N2900" s="2">
        <v>595.79999999999995</v>
      </c>
      <c r="O2900" s="2">
        <v>463876.86</v>
      </c>
      <c r="P2900" s="2">
        <v>104868.5</v>
      </c>
      <c r="Q2900" s="2">
        <v>76678.039999999994</v>
      </c>
      <c r="R2900" s="2">
        <v>23815.3</v>
      </c>
      <c r="S2900" s="2">
        <v>21465.89</v>
      </c>
      <c r="T2900" s="2">
        <v>953332.44</v>
      </c>
      <c r="U2900" s="5">
        <v>0</v>
      </c>
      <c r="V2900" s="6">
        <v>2</v>
      </c>
      <c r="W2900">
        <v>1</v>
      </c>
      <c r="X2900">
        <v>2</v>
      </c>
      <c r="Y2900">
        <v>12</v>
      </c>
      <c r="Z2900" s="5">
        <f t="shared" ca="1" si="135"/>
        <v>9032</v>
      </c>
      <c r="AA2900" s="4" t="str">
        <f t="shared" si="136"/>
        <v>Mid</v>
      </c>
      <c r="AB2900" s="2">
        <f t="shared" si="137"/>
        <v>0.05</v>
      </c>
      <c r="AC2900" s="2">
        <f>banking_clients[[#This Row],[Bank_Loans]] + banking_clients[[#This Row],[Business_Lending]] + banking_clients[[#This Row],[CreditCard_Balance]]</f>
        <v>1417805.0999999999</v>
      </c>
      <c r="AD2900" s="2">
        <f>banking_clients[[#This Row],[Bank_Deposits]] + banking_clients[[#This Row],[Saving_Accounts]] + banking_clients[[#This Row],[ForeignCurrency_Account]] + banking_clients[[#This Row],[Checking_Accounts]]</f>
        <v>226827.72999999998</v>
      </c>
    </row>
    <row r="2901" spans="1:30" x14ac:dyDescent="0.2">
      <c r="A2901" t="s">
        <v>8467</v>
      </c>
      <c r="B2901" t="s">
        <v>8468</v>
      </c>
      <c r="C2901" s="5">
        <v>27</v>
      </c>
      <c r="D2901">
        <v>18352</v>
      </c>
      <c r="E2901" s="3" t="s">
        <v>8469</v>
      </c>
      <c r="F2901" s="4" t="s">
        <v>315</v>
      </c>
      <c r="G2901" s="4" t="s">
        <v>25</v>
      </c>
      <c r="H2901" s="4" t="s">
        <v>79</v>
      </c>
      <c r="I2901" s="4" t="s">
        <v>13</v>
      </c>
      <c r="J2901" s="4" t="s">
        <v>34</v>
      </c>
      <c r="K2901" s="2">
        <v>95532.94</v>
      </c>
      <c r="L2901" s="2">
        <v>17243.2</v>
      </c>
      <c r="M2901" s="5">
        <v>1</v>
      </c>
      <c r="N2901" s="2">
        <v>5413.4</v>
      </c>
      <c r="O2901" s="2">
        <v>890014.52</v>
      </c>
      <c r="P2901" s="2">
        <v>866277.32</v>
      </c>
      <c r="Q2901" s="2">
        <v>794936.83</v>
      </c>
      <c r="R2901" s="2">
        <v>199549.53</v>
      </c>
      <c r="S2901" s="2">
        <v>7012.33</v>
      </c>
      <c r="T2901" s="2">
        <v>1310695.75</v>
      </c>
      <c r="U2901" s="5">
        <v>2</v>
      </c>
      <c r="V2901" s="6">
        <v>2</v>
      </c>
      <c r="W2901">
        <v>1</v>
      </c>
      <c r="X2901">
        <v>2</v>
      </c>
      <c r="Y2901">
        <v>13</v>
      </c>
      <c r="Z2901" s="5">
        <f t="shared" ca="1" si="135"/>
        <v>4550</v>
      </c>
      <c r="AA2901" s="4" t="str">
        <f t="shared" si="136"/>
        <v>Low</v>
      </c>
      <c r="AB2901" s="2">
        <f t="shared" si="137"/>
        <v>0.05</v>
      </c>
      <c r="AC2901" s="2">
        <f>banking_clients[[#This Row],[Bank_Loans]] + banking_clients[[#This Row],[Business_Lending]] + banking_clients[[#This Row],[CreditCard_Balance]]</f>
        <v>2206123.67</v>
      </c>
      <c r="AD2901" s="2">
        <f>banking_clients[[#This Row],[Bank_Deposits]] + banking_clients[[#This Row],[Saving_Accounts]] + banking_clients[[#This Row],[ForeignCurrency_Account]] + banking_clients[[#This Row],[Checking_Accounts]]</f>
        <v>1867776.0099999998</v>
      </c>
    </row>
    <row r="2902" spans="1:30" x14ac:dyDescent="0.2">
      <c r="A2902" t="s">
        <v>8470</v>
      </c>
      <c r="B2902" t="s">
        <v>8471</v>
      </c>
      <c r="C2902" s="5">
        <v>70</v>
      </c>
      <c r="D2902">
        <v>19032</v>
      </c>
      <c r="E2902" s="3" t="s">
        <v>8472</v>
      </c>
      <c r="F2902" s="4" t="s">
        <v>167</v>
      </c>
      <c r="G2902" s="4" t="s">
        <v>25</v>
      </c>
      <c r="H2902" s="4" t="s">
        <v>735</v>
      </c>
      <c r="I2902" s="4" t="s">
        <v>13</v>
      </c>
      <c r="J2902" s="4" t="s">
        <v>27</v>
      </c>
      <c r="K2902" s="2">
        <v>110486.1</v>
      </c>
      <c r="L2902" s="2">
        <v>22062.3</v>
      </c>
      <c r="M2902" s="5">
        <v>2</v>
      </c>
      <c r="N2902" s="2">
        <v>2893.55</v>
      </c>
      <c r="O2902" s="2">
        <v>476369.9</v>
      </c>
      <c r="P2902" s="2">
        <v>316284.64</v>
      </c>
      <c r="Q2902" s="2">
        <v>182471.91</v>
      </c>
      <c r="R2902" s="2">
        <v>240862.92</v>
      </c>
      <c r="S2902" s="2">
        <v>16569.77</v>
      </c>
      <c r="T2902" s="2">
        <v>651320.79</v>
      </c>
      <c r="U2902" s="5">
        <v>3</v>
      </c>
      <c r="V2902" s="6">
        <v>3</v>
      </c>
      <c r="W2902">
        <v>1</v>
      </c>
      <c r="X2902">
        <v>2</v>
      </c>
      <c r="Y2902">
        <v>14</v>
      </c>
      <c r="Z2902" s="5">
        <f t="shared" ca="1" si="135"/>
        <v>1263</v>
      </c>
      <c r="AA2902" s="4" t="str">
        <f t="shared" si="136"/>
        <v>Mid</v>
      </c>
      <c r="AB2902" s="2">
        <f t="shared" si="137"/>
        <v>0.05</v>
      </c>
      <c r="AC2902" s="2">
        <f>banking_clients[[#This Row],[Bank_Loans]] + banking_clients[[#This Row],[Business_Lending]] + banking_clients[[#This Row],[CreditCard_Balance]]</f>
        <v>1130584.24</v>
      </c>
      <c r="AD2902" s="2">
        <f>banking_clients[[#This Row],[Bank_Deposits]] + banking_clients[[#This Row],[Saving_Accounts]] + banking_clients[[#This Row],[ForeignCurrency_Account]] + banking_clients[[#This Row],[Checking_Accounts]]</f>
        <v>756189.24000000011</v>
      </c>
    </row>
    <row r="2903" spans="1:30" x14ac:dyDescent="0.2">
      <c r="A2903" t="s">
        <v>8473</v>
      </c>
      <c r="B2903" t="s">
        <v>8474</v>
      </c>
      <c r="C2903" s="5">
        <v>30</v>
      </c>
      <c r="D2903">
        <v>10900</v>
      </c>
      <c r="E2903" s="3" t="s">
        <v>8475</v>
      </c>
      <c r="F2903" s="4" t="s">
        <v>144</v>
      </c>
      <c r="G2903" s="4" t="s">
        <v>11</v>
      </c>
      <c r="H2903" s="4" t="s">
        <v>69</v>
      </c>
      <c r="I2903" s="4" t="s">
        <v>13</v>
      </c>
      <c r="J2903" s="4" t="s">
        <v>34</v>
      </c>
      <c r="K2903" s="2">
        <v>106918.07</v>
      </c>
      <c r="L2903" s="2">
        <v>35970.53</v>
      </c>
      <c r="M2903" s="5">
        <v>1</v>
      </c>
      <c r="N2903" s="2">
        <v>2429.31</v>
      </c>
      <c r="O2903" s="2">
        <v>446184.01</v>
      </c>
      <c r="P2903" s="2">
        <v>631578.06999999995</v>
      </c>
      <c r="Q2903" s="2">
        <v>231845.11</v>
      </c>
      <c r="R2903" s="2">
        <v>482477.67</v>
      </c>
      <c r="S2903" s="2">
        <v>23025.34</v>
      </c>
      <c r="T2903" s="2">
        <v>996484.51</v>
      </c>
      <c r="U2903" s="5">
        <v>2</v>
      </c>
      <c r="V2903" s="6">
        <v>2</v>
      </c>
      <c r="W2903">
        <v>2</v>
      </c>
      <c r="X2903">
        <v>2</v>
      </c>
      <c r="Y2903">
        <v>15</v>
      </c>
      <c r="Z2903" s="5">
        <f t="shared" ca="1" si="135"/>
        <v>8988</v>
      </c>
      <c r="AA2903" s="4" t="str">
        <f t="shared" si="136"/>
        <v>Mid</v>
      </c>
      <c r="AB2903" s="2">
        <f t="shared" si="137"/>
        <v>0.05</v>
      </c>
      <c r="AC2903" s="2">
        <f>banking_clients[[#This Row],[Bank_Loans]] + banking_clients[[#This Row],[Business_Lending]] + banking_clients[[#This Row],[CreditCard_Balance]]</f>
        <v>1445097.83</v>
      </c>
      <c r="AD2903" s="2">
        <f>banking_clients[[#This Row],[Bank_Deposits]] + banking_clients[[#This Row],[Saving_Accounts]] + banking_clients[[#This Row],[ForeignCurrency_Account]] + banking_clients[[#This Row],[Checking_Accounts]]</f>
        <v>1368926.19</v>
      </c>
    </row>
    <row r="2904" spans="1:30" x14ac:dyDescent="0.2">
      <c r="A2904" t="s">
        <v>8476</v>
      </c>
      <c r="B2904" t="s">
        <v>8477</v>
      </c>
      <c r="C2904" s="5">
        <v>31</v>
      </c>
      <c r="D2904">
        <v>18331</v>
      </c>
      <c r="E2904" s="3" t="s">
        <v>8478</v>
      </c>
      <c r="F2904" s="4" t="s">
        <v>167</v>
      </c>
      <c r="G2904" s="4" t="s">
        <v>49</v>
      </c>
      <c r="H2904" s="4" t="s">
        <v>692</v>
      </c>
      <c r="I2904" s="4" t="s">
        <v>13</v>
      </c>
      <c r="J2904" s="4" t="s">
        <v>34</v>
      </c>
      <c r="K2904" s="2">
        <v>331238.88</v>
      </c>
      <c r="L2904" s="2">
        <v>8925</v>
      </c>
      <c r="M2904" s="5">
        <v>2</v>
      </c>
      <c r="N2904" s="2">
        <v>10573.18</v>
      </c>
      <c r="O2904" s="2">
        <v>573374.91</v>
      </c>
      <c r="P2904" s="2">
        <v>563684.97</v>
      </c>
      <c r="Q2904" s="2">
        <v>228997.02</v>
      </c>
      <c r="R2904" s="2">
        <v>78915.899999999994</v>
      </c>
      <c r="S2904" s="2">
        <v>96109.57</v>
      </c>
      <c r="T2904" s="2">
        <v>1239125.3799999999</v>
      </c>
      <c r="U2904" s="5">
        <v>2</v>
      </c>
      <c r="V2904" s="6">
        <v>2</v>
      </c>
      <c r="W2904">
        <v>2</v>
      </c>
      <c r="X2904">
        <v>2</v>
      </c>
      <c r="Y2904">
        <v>1</v>
      </c>
      <c r="Z2904" s="5">
        <f t="shared" ca="1" si="135"/>
        <v>8489</v>
      </c>
      <c r="AA2904" s="4" t="str">
        <f t="shared" si="136"/>
        <v>High</v>
      </c>
      <c r="AB2904" s="2">
        <f t="shared" si="137"/>
        <v>0.05</v>
      </c>
      <c r="AC2904" s="2">
        <f>banking_clients[[#This Row],[Bank_Loans]] + banking_clients[[#This Row],[Business_Lending]] + banking_clients[[#This Row],[CreditCard_Balance]]</f>
        <v>1823073.47</v>
      </c>
      <c r="AD2904" s="2">
        <f>banking_clients[[#This Row],[Bank_Deposits]] + banking_clients[[#This Row],[Saving_Accounts]] + banking_clients[[#This Row],[ForeignCurrency_Account]] + banking_clients[[#This Row],[Checking_Accounts]]</f>
        <v>967707.46</v>
      </c>
    </row>
    <row r="2905" spans="1:30" x14ac:dyDescent="0.2">
      <c r="A2905" t="s">
        <v>8479</v>
      </c>
      <c r="B2905" t="s">
        <v>8480</v>
      </c>
      <c r="C2905" s="5">
        <v>77</v>
      </c>
      <c r="D2905">
        <v>22539</v>
      </c>
      <c r="E2905" s="3" t="s">
        <v>8481</v>
      </c>
      <c r="F2905" s="4" t="s">
        <v>464</v>
      </c>
      <c r="G2905" s="4" t="s">
        <v>25</v>
      </c>
      <c r="H2905" s="4" t="s">
        <v>188</v>
      </c>
      <c r="I2905" s="4" t="s">
        <v>33</v>
      </c>
      <c r="J2905" s="4" t="s">
        <v>14</v>
      </c>
      <c r="K2905" s="2">
        <v>372641.06</v>
      </c>
      <c r="L2905" s="2">
        <v>29141.25</v>
      </c>
      <c r="M2905" s="5">
        <v>1</v>
      </c>
      <c r="N2905" s="2">
        <v>3392.01</v>
      </c>
      <c r="O2905" s="2">
        <v>2021102.08</v>
      </c>
      <c r="P2905" s="2">
        <v>518507.01</v>
      </c>
      <c r="Q2905" s="2">
        <v>254170.1</v>
      </c>
      <c r="R2905" s="2">
        <v>43208.92</v>
      </c>
      <c r="S2905" s="2">
        <v>88126.85</v>
      </c>
      <c r="T2905" s="2">
        <v>1361037.13</v>
      </c>
      <c r="U2905" s="5">
        <v>2</v>
      </c>
      <c r="V2905" s="6">
        <v>3</v>
      </c>
      <c r="W2905">
        <v>3</v>
      </c>
      <c r="X2905">
        <v>1</v>
      </c>
      <c r="Y2905">
        <v>2</v>
      </c>
      <c r="Z2905" s="5">
        <f t="shared" ca="1" si="135"/>
        <v>2970</v>
      </c>
      <c r="AA2905" s="4" t="str">
        <f t="shared" si="136"/>
        <v>High</v>
      </c>
      <c r="AB2905" s="2">
        <f t="shared" si="137"/>
        <v>0.03</v>
      </c>
      <c r="AC2905" s="2">
        <f>banking_clients[[#This Row],[Bank_Loans]] + banking_clients[[#This Row],[Business_Lending]] + banking_clients[[#This Row],[CreditCard_Balance]]</f>
        <v>3385531.2199999997</v>
      </c>
      <c r="AD2905" s="2">
        <f>banking_clients[[#This Row],[Bank_Deposits]] + banking_clients[[#This Row],[Saving_Accounts]] + banking_clients[[#This Row],[ForeignCurrency_Account]] + banking_clients[[#This Row],[Checking_Accounts]]</f>
        <v>904012.88</v>
      </c>
    </row>
    <row r="2906" spans="1:30" x14ac:dyDescent="0.2">
      <c r="A2906" t="s">
        <v>8482</v>
      </c>
      <c r="B2906" t="s">
        <v>8483</v>
      </c>
      <c r="C2906" s="5">
        <v>47</v>
      </c>
      <c r="D2906">
        <v>3603</v>
      </c>
      <c r="E2906" s="3" t="s">
        <v>8484</v>
      </c>
      <c r="F2906" s="4" t="s">
        <v>377</v>
      </c>
      <c r="G2906" s="4" t="s">
        <v>25</v>
      </c>
      <c r="H2906" s="4" t="s">
        <v>1347</v>
      </c>
      <c r="I2906" s="4" t="s">
        <v>13</v>
      </c>
      <c r="J2906" s="4" t="s">
        <v>27</v>
      </c>
      <c r="K2906" s="2">
        <v>207638.81</v>
      </c>
      <c r="L2906" s="2">
        <v>49963.5</v>
      </c>
      <c r="M2906" s="5">
        <v>1</v>
      </c>
      <c r="N2906" s="2">
        <v>7462.89</v>
      </c>
      <c r="O2906" s="2">
        <v>1057710.1299999999</v>
      </c>
      <c r="P2906" s="2">
        <v>308029.90999999997</v>
      </c>
      <c r="Q2906" s="2">
        <v>125041.84</v>
      </c>
      <c r="R2906" s="2">
        <v>122358.02</v>
      </c>
      <c r="S2906" s="2">
        <v>38567.360000000001</v>
      </c>
      <c r="T2906" s="2">
        <v>608444.44999999995</v>
      </c>
      <c r="U2906" s="5">
        <v>2</v>
      </c>
      <c r="V2906" s="6">
        <v>3</v>
      </c>
      <c r="W2906">
        <v>3</v>
      </c>
      <c r="X2906">
        <v>2</v>
      </c>
      <c r="Y2906">
        <v>3</v>
      </c>
      <c r="Z2906" s="5">
        <f t="shared" ca="1" si="135"/>
        <v>3763</v>
      </c>
      <c r="AA2906" s="4" t="str">
        <f t="shared" si="136"/>
        <v>Mid</v>
      </c>
      <c r="AB2906" s="2">
        <f t="shared" si="137"/>
        <v>0.05</v>
      </c>
      <c r="AC2906" s="2">
        <f>banking_clients[[#This Row],[Bank_Loans]] + banking_clients[[#This Row],[Business_Lending]] + banking_clients[[#This Row],[CreditCard_Balance]]</f>
        <v>1673617.4699999997</v>
      </c>
      <c r="AD2906" s="2">
        <f>banking_clients[[#This Row],[Bank_Deposits]] + banking_clients[[#This Row],[Saving_Accounts]] + banking_clients[[#This Row],[ForeignCurrency_Account]] + banking_clients[[#This Row],[Checking_Accounts]]</f>
        <v>593997.13</v>
      </c>
    </row>
    <row r="2907" spans="1:30" x14ac:dyDescent="0.2">
      <c r="A2907" t="s">
        <v>8485</v>
      </c>
      <c r="B2907" t="s">
        <v>8486</v>
      </c>
      <c r="C2907" s="5">
        <v>83</v>
      </c>
      <c r="D2907">
        <v>33270</v>
      </c>
      <c r="E2907" s="3" t="s">
        <v>8487</v>
      </c>
      <c r="F2907" s="4" t="s">
        <v>182</v>
      </c>
      <c r="G2907" s="4" t="s">
        <v>49</v>
      </c>
      <c r="H2907" s="4" t="s">
        <v>922</v>
      </c>
      <c r="I2907" s="4" t="s">
        <v>13</v>
      </c>
      <c r="J2907" s="4" t="s">
        <v>14</v>
      </c>
      <c r="K2907" s="2">
        <v>279296.09999999998</v>
      </c>
      <c r="L2907" s="2">
        <v>30254.639999999999</v>
      </c>
      <c r="M2907" s="5">
        <v>3</v>
      </c>
      <c r="N2907" s="2">
        <v>9442.2999999999993</v>
      </c>
      <c r="O2907" s="2">
        <v>1786786.54</v>
      </c>
      <c r="P2907" s="2">
        <v>568965.62</v>
      </c>
      <c r="Q2907" s="2">
        <v>135078.17000000001</v>
      </c>
      <c r="R2907" s="2">
        <v>211172.2</v>
      </c>
      <c r="S2907" s="2">
        <v>20722.310000000001</v>
      </c>
      <c r="T2907" s="2">
        <v>2354992.9900000002</v>
      </c>
      <c r="U2907" s="5">
        <v>1</v>
      </c>
      <c r="V2907" s="6">
        <v>3</v>
      </c>
      <c r="W2907">
        <v>3</v>
      </c>
      <c r="X2907">
        <v>2</v>
      </c>
      <c r="Y2907">
        <v>4</v>
      </c>
      <c r="Z2907" s="5">
        <f t="shared" ca="1" si="135"/>
        <v>9366</v>
      </c>
      <c r="AA2907" s="4" t="str">
        <f t="shared" si="136"/>
        <v>Mid</v>
      </c>
      <c r="AB2907" s="2">
        <f t="shared" si="137"/>
        <v>0.05</v>
      </c>
      <c r="AC2907" s="2">
        <f>banking_clients[[#This Row],[Bank_Loans]] + banking_clients[[#This Row],[Business_Lending]] + banking_clients[[#This Row],[CreditCard_Balance]]</f>
        <v>4151221.83</v>
      </c>
      <c r="AD2907" s="2">
        <f>banking_clients[[#This Row],[Bank_Deposits]] + banking_clients[[#This Row],[Saving_Accounts]] + banking_clients[[#This Row],[ForeignCurrency_Account]] + banking_clients[[#This Row],[Checking_Accounts]]</f>
        <v>935938.30000000016</v>
      </c>
    </row>
    <row r="2908" spans="1:30" x14ac:dyDescent="0.2">
      <c r="A2908" t="s">
        <v>8488</v>
      </c>
      <c r="B2908" t="s">
        <v>8489</v>
      </c>
      <c r="C2908" s="5">
        <v>83</v>
      </c>
      <c r="D2908">
        <v>14287</v>
      </c>
      <c r="E2908" s="3" t="s">
        <v>8490</v>
      </c>
      <c r="F2908" s="4" t="s">
        <v>187</v>
      </c>
      <c r="G2908" s="4" t="s">
        <v>11</v>
      </c>
      <c r="H2908" s="4" t="s">
        <v>253</v>
      </c>
      <c r="I2908" s="4" t="s">
        <v>33</v>
      </c>
      <c r="J2908" s="4" t="s">
        <v>34</v>
      </c>
      <c r="K2908" s="2">
        <v>461480.83</v>
      </c>
      <c r="L2908" s="2">
        <v>9069.36</v>
      </c>
      <c r="M2908" s="5">
        <v>1</v>
      </c>
      <c r="N2908" s="2">
        <v>12607.68</v>
      </c>
      <c r="O2908" s="2">
        <v>2015852.94</v>
      </c>
      <c r="P2908" s="2">
        <v>2769328.8</v>
      </c>
      <c r="Q2908" s="2">
        <v>1384664.4</v>
      </c>
      <c r="R2908" s="2">
        <v>466170.35</v>
      </c>
      <c r="S2908" s="2">
        <v>117791.28</v>
      </c>
      <c r="T2908" s="2">
        <v>1768358.22</v>
      </c>
      <c r="U2908" s="5">
        <v>2</v>
      </c>
      <c r="V2908" s="6">
        <v>5</v>
      </c>
      <c r="W2908">
        <v>3</v>
      </c>
      <c r="X2908">
        <v>2</v>
      </c>
      <c r="Y2908">
        <v>7</v>
      </c>
      <c r="Z2908" s="5">
        <f t="shared" ca="1" si="135"/>
        <v>7505</v>
      </c>
      <c r="AA2908" s="4" t="str">
        <f t="shared" si="136"/>
        <v>High</v>
      </c>
      <c r="AB2908" s="2">
        <f t="shared" si="137"/>
        <v>0.03</v>
      </c>
      <c r="AC2908" s="2">
        <f>banking_clients[[#This Row],[Bank_Loans]] + banking_clients[[#This Row],[Business_Lending]] + banking_clients[[#This Row],[CreditCard_Balance]]</f>
        <v>3796818.8400000003</v>
      </c>
      <c r="AD2908" s="2">
        <f>banking_clients[[#This Row],[Bank_Deposits]] + banking_clients[[#This Row],[Saving_Accounts]] + banking_clients[[#This Row],[ForeignCurrency_Account]] + banking_clients[[#This Row],[Checking_Accounts]]</f>
        <v>4737954.83</v>
      </c>
    </row>
    <row r="2909" spans="1:30" x14ac:dyDescent="0.2">
      <c r="A2909" t="s">
        <v>8491</v>
      </c>
      <c r="B2909" t="s">
        <v>8492</v>
      </c>
      <c r="C2909" s="5">
        <v>45</v>
      </c>
      <c r="D2909">
        <v>15417</v>
      </c>
      <c r="E2909" s="3" t="s">
        <v>8493</v>
      </c>
      <c r="F2909" s="4" t="s">
        <v>596</v>
      </c>
      <c r="G2909" s="4" t="s">
        <v>25</v>
      </c>
      <c r="H2909" s="4" t="s">
        <v>1011</v>
      </c>
      <c r="I2909" s="4" t="s">
        <v>13</v>
      </c>
      <c r="J2909" s="4" t="s">
        <v>27</v>
      </c>
      <c r="K2909" s="2">
        <v>26242.27</v>
      </c>
      <c r="L2909" s="2">
        <v>25467.42</v>
      </c>
      <c r="M2909" s="5">
        <v>1</v>
      </c>
      <c r="N2909" s="2">
        <v>387.94</v>
      </c>
      <c r="O2909" s="2">
        <v>175431.66</v>
      </c>
      <c r="P2909" s="2">
        <v>88257.43</v>
      </c>
      <c r="Q2909" s="2">
        <v>137289.34</v>
      </c>
      <c r="R2909" s="2">
        <v>32164.93</v>
      </c>
      <c r="S2909" s="2">
        <v>14540.94</v>
      </c>
      <c r="T2909" s="2">
        <v>215948.28</v>
      </c>
      <c r="U2909" s="5">
        <v>3</v>
      </c>
      <c r="V2909" s="6">
        <v>1</v>
      </c>
      <c r="W2909">
        <v>3</v>
      </c>
      <c r="X2909">
        <v>1</v>
      </c>
      <c r="Y2909">
        <v>8</v>
      </c>
      <c r="Z2909" s="5">
        <f t="shared" ca="1" si="135"/>
        <v>9146</v>
      </c>
      <c r="AA2909" s="4" t="str">
        <f t="shared" si="136"/>
        <v>Low</v>
      </c>
      <c r="AB2909" s="2">
        <f t="shared" si="137"/>
        <v>0.05</v>
      </c>
      <c r="AC2909" s="2">
        <f>banking_clients[[#This Row],[Bank_Loans]] + banking_clients[[#This Row],[Business_Lending]] + banking_clients[[#This Row],[CreditCard_Balance]]</f>
        <v>391767.88</v>
      </c>
      <c r="AD2909" s="2">
        <f>banking_clients[[#This Row],[Bank_Deposits]] + banking_clients[[#This Row],[Saving_Accounts]] + banking_clients[[#This Row],[ForeignCurrency_Account]] + banking_clients[[#This Row],[Checking_Accounts]]</f>
        <v>272252.64</v>
      </c>
    </row>
    <row r="2910" spans="1:30" x14ac:dyDescent="0.2">
      <c r="A2910" t="s">
        <v>8494</v>
      </c>
      <c r="B2910" t="s">
        <v>8495</v>
      </c>
      <c r="C2910" s="5">
        <v>69</v>
      </c>
      <c r="D2910">
        <v>12258</v>
      </c>
      <c r="E2910" s="3" t="s">
        <v>8496</v>
      </c>
      <c r="F2910" s="4" t="s">
        <v>18</v>
      </c>
      <c r="G2910" s="4" t="s">
        <v>49</v>
      </c>
      <c r="H2910" s="4" t="s">
        <v>227</v>
      </c>
      <c r="I2910" s="4" t="s">
        <v>13</v>
      </c>
      <c r="J2910" s="4" t="s">
        <v>27</v>
      </c>
      <c r="K2910" s="2">
        <v>105422.83</v>
      </c>
      <c r="L2910" s="2">
        <v>27422.6</v>
      </c>
      <c r="M2910" s="5">
        <v>1</v>
      </c>
      <c r="N2910" s="2">
        <v>1198.96</v>
      </c>
      <c r="O2910" s="2">
        <v>144323.82</v>
      </c>
      <c r="P2910" s="2">
        <v>191149.27</v>
      </c>
      <c r="Q2910" s="2">
        <v>139017.65</v>
      </c>
      <c r="R2910" s="2">
        <v>173076.98</v>
      </c>
      <c r="S2910" s="2">
        <v>28835.3</v>
      </c>
      <c r="T2910" s="2">
        <v>392190.58</v>
      </c>
      <c r="U2910" s="5">
        <v>1</v>
      </c>
      <c r="V2910" s="6">
        <v>2</v>
      </c>
      <c r="W2910">
        <v>4</v>
      </c>
      <c r="X2910">
        <v>1</v>
      </c>
      <c r="Y2910">
        <v>9</v>
      </c>
      <c r="Z2910" s="5">
        <f t="shared" ca="1" si="135"/>
        <v>2259</v>
      </c>
      <c r="AA2910" s="4" t="str">
        <f t="shared" si="136"/>
        <v>Mid</v>
      </c>
      <c r="AB2910" s="2">
        <f t="shared" si="137"/>
        <v>0.05</v>
      </c>
      <c r="AC2910" s="2">
        <f>banking_clients[[#This Row],[Bank_Loans]] + banking_clients[[#This Row],[Business_Lending]] + banking_clients[[#This Row],[CreditCard_Balance]]</f>
        <v>537713.36</v>
      </c>
      <c r="AD2910" s="2">
        <f>banking_clients[[#This Row],[Bank_Deposits]] + banking_clients[[#This Row],[Saving_Accounts]] + banking_clients[[#This Row],[ForeignCurrency_Account]] + banking_clients[[#This Row],[Checking_Accounts]]</f>
        <v>532079.19999999995</v>
      </c>
    </row>
    <row r="2911" spans="1:30" x14ac:dyDescent="0.2">
      <c r="A2911" t="s">
        <v>8497</v>
      </c>
      <c r="B2911" t="s">
        <v>8498</v>
      </c>
      <c r="C2911" s="5">
        <v>19</v>
      </c>
      <c r="D2911">
        <v>40018</v>
      </c>
      <c r="E2911" s="3" t="s">
        <v>8499</v>
      </c>
      <c r="F2911" s="4" t="s">
        <v>144</v>
      </c>
      <c r="G2911" s="4" t="s">
        <v>25</v>
      </c>
      <c r="H2911" s="4" t="s">
        <v>742</v>
      </c>
      <c r="I2911" s="4" t="s">
        <v>13</v>
      </c>
      <c r="J2911" s="4" t="s">
        <v>40</v>
      </c>
      <c r="K2911" s="2">
        <v>84024.49</v>
      </c>
      <c r="L2911" s="2">
        <v>11405.94</v>
      </c>
      <c r="M2911" s="5">
        <v>1</v>
      </c>
      <c r="N2911" s="2">
        <v>452.09</v>
      </c>
      <c r="O2911" s="2">
        <v>57322.36</v>
      </c>
      <c r="P2911" s="2">
        <v>31912.55</v>
      </c>
      <c r="Q2911" s="2">
        <v>31456.66</v>
      </c>
      <c r="R2911" s="2">
        <v>12012.8</v>
      </c>
      <c r="S2911" s="2">
        <v>8583.85</v>
      </c>
      <c r="T2911" s="2">
        <v>126598.84</v>
      </c>
      <c r="U2911" s="5">
        <v>0</v>
      </c>
      <c r="V2911" s="6">
        <v>1</v>
      </c>
      <c r="W2911">
        <v>4</v>
      </c>
      <c r="X2911">
        <v>2</v>
      </c>
      <c r="Y2911">
        <v>10</v>
      </c>
      <c r="Z2911" s="5">
        <f t="shared" ca="1" si="135"/>
        <v>6913</v>
      </c>
      <c r="AA2911" s="4" t="str">
        <f t="shared" si="136"/>
        <v>Low</v>
      </c>
      <c r="AB2911" s="2">
        <f t="shared" si="137"/>
        <v>0.05</v>
      </c>
      <c r="AC2911" s="2">
        <f>banking_clients[[#This Row],[Bank_Loans]] + banking_clients[[#This Row],[Business_Lending]] + banking_clients[[#This Row],[CreditCard_Balance]]</f>
        <v>184373.29</v>
      </c>
      <c r="AD2911" s="2">
        <f>banking_clients[[#This Row],[Bank_Deposits]] + banking_clients[[#This Row],[Saving_Accounts]] + banking_clients[[#This Row],[ForeignCurrency_Account]] + banking_clients[[#This Row],[Checking_Accounts]]</f>
        <v>83965.86</v>
      </c>
    </row>
    <row r="2912" spans="1:30" x14ac:dyDescent="0.2">
      <c r="A2912" t="s">
        <v>8500</v>
      </c>
      <c r="B2912" t="s">
        <v>8501</v>
      </c>
      <c r="C2912" s="5">
        <v>28</v>
      </c>
      <c r="D2912">
        <v>25447</v>
      </c>
      <c r="E2912" s="3" t="s">
        <v>8502</v>
      </c>
      <c r="F2912" s="4" t="s">
        <v>44</v>
      </c>
      <c r="G2912" s="4" t="s">
        <v>25</v>
      </c>
      <c r="H2912" s="4" t="s">
        <v>779</v>
      </c>
      <c r="I2912" s="4" t="s">
        <v>80</v>
      </c>
      <c r="J2912" s="4" t="s">
        <v>40</v>
      </c>
      <c r="K2912" s="2">
        <v>34449.050000000003</v>
      </c>
      <c r="L2912" s="2">
        <v>4568.4799999999996</v>
      </c>
      <c r="M2912" s="5">
        <v>1</v>
      </c>
      <c r="N2912" s="2">
        <v>1172.3399999999999</v>
      </c>
      <c r="O2912" s="2">
        <v>191498.29</v>
      </c>
      <c r="P2912" s="2">
        <v>60424.78</v>
      </c>
      <c r="Q2912" s="2">
        <v>73560.61</v>
      </c>
      <c r="R2912" s="2">
        <v>13030.74</v>
      </c>
      <c r="S2912" s="2">
        <v>2439.73</v>
      </c>
      <c r="T2912" s="2">
        <v>207921.84</v>
      </c>
      <c r="U2912" s="5">
        <v>3</v>
      </c>
      <c r="V2912" s="6">
        <v>1</v>
      </c>
      <c r="W2912">
        <v>2</v>
      </c>
      <c r="X2912">
        <v>2</v>
      </c>
      <c r="Y2912">
        <v>12</v>
      </c>
      <c r="Z2912" s="5">
        <f t="shared" ca="1" si="135"/>
        <v>7682</v>
      </c>
      <c r="AA2912" s="4" t="str">
        <f t="shared" si="136"/>
        <v>Low</v>
      </c>
      <c r="AB2912" s="2">
        <f t="shared" si="137"/>
        <v>0.01</v>
      </c>
      <c r="AC2912" s="2">
        <f>banking_clients[[#This Row],[Bank_Loans]] + banking_clients[[#This Row],[Business_Lending]] + banking_clients[[#This Row],[CreditCard_Balance]]</f>
        <v>400592.47000000003</v>
      </c>
      <c r="AD2912" s="2">
        <f>banking_clients[[#This Row],[Bank_Deposits]] + banking_clients[[#This Row],[Saving_Accounts]] + banking_clients[[#This Row],[ForeignCurrency_Account]] + banking_clients[[#This Row],[Checking_Accounts]]</f>
        <v>149455.85999999999</v>
      </c>
    </row>
    <row r="2913" spans="1:30" x14ac:dyDescent="0.2">
      <c r="A2913" t="s">
        <v>8503</v>
      </c>
      <c r="B2913" t="s">
        <v>8504</v>
      </c>
      <c r="C2913" s="5">
        <v>19</v>
      </c>
      <c r="D2913">
        <v>12247</v>
      </c>
      <c r="E2913" s="3" t="s">
        <v>8505</v>
      </c>
      <c r="F2913" s="4" t="s">
        <v>73</v>
      </c>
      <c r="G2913" s="4" t="s">
        <v>49</v>
      </c>
      <c r="H2913" s="4" t="s">
        <v>1703</v>
      </c>
      <c r="I2913" s="4" t="s">
        <v>33</v>
      </c>
      <c r="J2913" s="4" t="s">
        <v>27</v>
      </c>
      <c r="K2913" s="2">
        <v>361904.2</v>
      </c>
      <c r="L2913" s="2">
        <v>32874.82</v>
      </c>
      <c r="M2913" s="5">
        <v>1</v>
      </c>
      <c r="N2913" s="2">
        <v>1657.56</v>
      </c>
      <c r="O2913" s="2">
        <v>137593.12</v>
      </c>
      <c r="P2913" s="2">
        <v>133990.39000000001</v>
      </c>
      <c r="Q2913" s="2">
        <v>151989.1</v>
      </c>
      <c r="R2913" s="2">
        <v>32637.66</v>
      </c>
      <c r="S2913" s="2">
        <v>9074.76</v>
      </c>
      <c r="T2913" s="2">
        <v>1217782.7</v>
      </c>
      <c r="U2913" s="5">
        <v>3</v>
      </c>
      <c r="V2913" s="6">
        <v>3</v>
      </c>
      <c r="W2913">
        <v>3</v>
      </c>
      <c r="X2913">
        <v>1</v>
      </c>
      <c r="Y2913">
        <v>13</v>
      </c>
      <c r="Z2913" s="5">
        <f t="shared" ca="1" si="135"/>
        <v>5088</v>
      </c>
      <c r="AA2913" s="4" t="str">
        <f t="shared" si="136"/>
        <v>High</v>
      </c>
      <c r="AB2913" s="2">
        <f t="shared" si="137"/>
        <v>0.03</v>
      </c>
      <c r="AC2913" s="2">
        <f>banking_clients[[#This Row],[Bank_Loans]] + banking_clients[[#This Row],[Business_Lending]] + banking_clients[[#This Row],[CreditCard_Balance]]</f>
        <v>1357033.38</v>
      </c>
      <c r="AD2913" s="2">
        <f>banking_clients[[#This Row],[Bank_Deposits]] + banking_clients[[#This Row],[Saving_Accounts]] + banking_clients[[#This Row],[ForeignCurrency_Account]] + banking_clients[[#This Row],[Checking_Accounts]]</f>
        <v>327691.91000000003</v>
      </c>
    </row>
    <row r="2914" spans="1:30" x14ac:dyDescent="0.2">
      <c r="A2914" t="s">
        <v>8506</v>
      </c>
      <c r="B2914" t="s">
        <v>8507</v>
      </c>
      <c r="C2914" s="5">
        <v>76</v>
      </c>
      <c r="D2914">
        <v>4016</v>
      </c>
      <c r="E2914" s="3" t="s">
        <v>8508</v>
      </c>
      <c r="F2914" s="4" t="s">
        <v>596</v>
      </c>
      <c r="G2914" s="4" t="s">
        <v>49</v>
      </c>
      <c r="H2914" s="4" t="s">
        <v>85</v>
      </c>
      <c r="I2914" s="4" t="s">
        <v>80</v>
      </c>
      <c r="J2914" s="4" t="s">
        <v>14</v>
      </c>
      <c r="K2914" s="2">
        <v>269208.19</v>
      </c>
      <c r="L2914" s="2">
        <v>5071.04</v>
      </c>
      <c r="M2914" s="5">
        <v>1</v>
      </c>
      <c r="N2914" s="2">
        <v>703.25</v>
      </c>
      <c r="O2914" s="2">
        <v>302274.92</v>
      </c>
      <c r="P2914" s="2">
        <v>268683</v>
      </c>
      <c r="Q2914" s="2">
        <v>133062.06</v>
      </c>
      <c r="R2914" s="2">
        <v>100717.74</v>
      </c>
      <c r="S2914" s="2">
        <v>41230.81</v>
      </c>
      <c r="T2914" s="2">
        <v>1011803.86</v>
      </c>
      <c r="U2914" s="5">
        <v>3</v>
      </c>
      <c r="V2914" s="6">
        <v>4</v>
      </c>
      <c r="W2914">
        <v>4</v>
      </c>
      <c r="X2914">
        <v>1</v>
      </c>
      <c r="Y2914">
        <v>14</v>
      </c>
      <c r="Z2914" s="5">
        <f t="shared" ca="1" si="135"/>
        <v>7678</v>
      </c>
      <c r="AA2914" s="4" t="str">
        <f t="shared" si="136"/>
        <v>Mid</v>
      </c>
      <c r="AB2914" s="2">
        <f t="shared" si="137"/>
        <v>0.01</v>
      </c>
      <c r="AC2914" s="2">
        <f>banking_clients[[#This Row],[Bank_Loans]] + banking_clients[[#This Row],[Business_Lending]] + banking_clients[[#This Row],[CreditCard_Balance]]</f>
        <v>1314782.03</v>
      </c>
      <c r="AD2914" s="2">
        <f>banking_clients[[#This Row],[Bank_Deposits]] + banking_clients[[#This Row],[Saving_Accounts]] + banking_clients[[#This Row],[ForeignCurrency_Account]] + banking_clients[[#This Row],[Checking_Accounts]]</f>
        <v>543693.61</v>
      </c>
    </row>
    <row r="2915" spans="1:30" x14ac:dyDescent="0.2">
      <c r="A2915" t="s">
        <v>8509</v>
      </c>
      <c r="B2915" t="s">
        <v>8510</v>
      </c>
      <c r="C2915" s="5">
        <v>65</v>
      </c>
      <c r="D2915">
        <v>28538</v>
      </c>
      <c r="E2915" s="3" t="s">
        <v>8511</v>
      </c>
      <c r="F2915" s="4" t="s">
        <v>187</v>
      </c>
      <c r="G2915" s="4" t="s">
        <v>49</v>
      </c>
      <c r="H2915" s="4" t="s">
        <v>408</v>
      </c>
      <c r="I2915" s="4" t="s">
        <v>13</v>
      </c>
      <c r="J2915" s="4" t="s">
        <v>27</v>
      </c>
      <c r="K2915" s="2">
        <v>133980.14000000001</v>
      </c>
      <c r="L2915" s="2">
        <v>18944.32</v>
      </c>
      <c r="M2915" s="5">
        <v>1</v>
      </c>
      <c r="N2915" s="2">
        <v>3539.4</v>
      </c>
      <c r="O2915" s="2">
        <v>71586.240000000005</v>
      </c>
      <c r="P2915" s="2">
        <v>166042.89000000001</v>
      </c>
      <c r="Q2915" s="2">
        <v>125963.57</v>
      </c>
      <c r="R2915" s="2">
        <v>77868.39</v>
      </c>
      <c r="S2915" s="2">
        <v>2258.0100000000002</v>
      </c>
      <c r="T2915" s="2">
        <v>540310.06000000006</v>
      </c>
      <c r="U2915" s="5">
        <v>3</v>
      </c>
      <c r="V2915" s="6">
        <v>2</v>
      </c>
      <c r="W2915">
        <v>1</v>
      </c>
      <c r="X2915">
        <v>1</v>
      </c>
      <c r="Y2915">
        <v>15</v>
      </c>
      <c r="Z2915" s="5">
        <f t="shared" ca="1" si="135"/>
        <v>8624</v>
      </c>
      <c r="AA2915" s="4" t="str">
        <f t="shared" si="136"/>
        <v>Mid</v>
      </c>
      <c r="AB2915" s="2">
        <f t="shared" si="137"/>
        <v>0.05</v>
      </c>
      <c r="AC2915" s="2">
        <f>banking_clients[[#This Row],[Bank_Loans]] + banking_clients[[#This Row],[Business_Lending]] + banking_clients[[#This Row],[CreditCard_Balance]]</f>
        <v>615435.70000000007</v>
      </c>
      <c r="AD2915" s="2">
        <f>banking_clients[[#This Row],[Bank_Deposits]] + banking_clients[[#This Row],[Saving_Accounts]] + banking_clients[[#This Row],[ForeignCurrency_Account]] + banking_clients[[#This Row],[Checking_Accounts]]</f>
        <v>372132.86000000004</v>
      </c>
    </row>
    <row r="2916" spans="1:30" x14ac:dyDescent="0.2">
      <c r="A2916" t="s">
        <v>8512</v>
      </c>
      <c r="B2916" t="s">
        <v>8513</v>
      </c>
      <c r="C2916" s="5">
        <v>31</v>
      </c>
      <c r="D2916">
        <v>39519</v>
      </c>
      <c r="E2916" s="3" t="s">
        <v>8514</v>
      </c>
      <c r="F2916" s="4" t="s">
        <v>104</v>
      </c>
      <c r="G2916" s="4" t="s">
        <v>25</v>
      </c>
      <c r="H2916" s="4" t="s">
        <v>244</v>
      </c>
      <c r="I2916" s="4" t="s">
        <v>80</v>
      </c>
      <c r="J2916" s="4" t="s">
        <v>34</v>
      </c>
      <c r="K2916" s="2">
        <v>188137.99</v>
      </c>
      <c r="L2916" s="2">
        <v>25467.439999999999</v>
      </c>
      <c r="M2916" s="5">
        <v>1</v>
      </c>
      <c r="N2916" s="2">
        <v>3128.65</v>
      </c>
      <c r="O2916" s="2">
        <v>34893.65</v>
      </c>
      <c r="P2916" s="2">
        <v>354346.84</v>
      </c>
      <c r="Q2916" s="2">
        <v>383471.23</v>
      </c>
      <c r="R2916" s="2">
        <v>69316.070000000007</v>
      </c>
      <c r="S2916" s="2">
        <v>2860.01</v>
      </c>
      <c r="T2916" s="2">
        <v>122603.27</v>
      </c>
      <c r="U2916" s="5">
        <v>2</v>
      </c>
      <c r="V2916" s="6">
        <v>2</v>
      </c>
      <c r="W2916">
        <v>1</v>
      </c>
      <c r="X2916">
        <v>2</v>
      </c>
      <c r="Y2916">
        <v>16</v>
      </c>
      <c r="Z2916" s="5">
        <f t="shared" ca="1" si="135"/>
        <v>1444</v>
      </c>
      <c r="AA2916" s="4" t="str">
        <f t="shared" si="136"/>
        <v>Mid</v>
      </c>
      <c r="AB2916" s="2">
        <f t="shared" si="137"/>
        <v>0.01</v>
      </c>
      <c r="AC2916" s="2">
        <f>banking_clients[[#This Row],[Bank_Loans]] + banking_clients[[#This Row],[Business_Lending]] + banking_clients[[#This Row],[CreditCard_Balance]]</f>
        <v>160625.57</v>
      </c>
      <c r="AD2916" s="2">
        <f>banking_clients[[#This Row],[Bank_Deposits]] + banking_clients[[#This Row],[Saving_Accounts]] + banking_clients[[#This Row],[ForeignCurrency_Account]] + banking_clients[[#This Row],[Checking_Accounts]]</f>
        <v>809994.15</v>
      </c>
    </row>
    <row r="2917" spans="1:30" x14ac:dyDescent="0.2">
      <c r="A2917" t="s">
        <v>8515</v>
      </c>
      <c r="B2917" t="s">
        <v>8516</v>
      </c>
      <c r="C2917" s="5">
        <v>72</v>
      </c>
      <c r="D2917">
        <v>21289</v>
      </c>
      <c r="E2917" s="3" t="s">
        <v>8517</v>
      </c>
      <c r="F2917" s="4" t="s">
        <v>243</v>
      </c>
      <c r="G2917" s="4" t="s">
        <v>11</v>
      </c>
      <c r="H2917" s="4" t="s">
        <v>752</v>
      </c>
      <c r="I2917" s="4" t="s">
        <v>80</v>
      </c>
      <c r="J2917" s="4" t="s">
        <v>14</v>
      </c>
      <c r="K2917" s="2">
        <v>85056.25</v>
      </c>
      <c r="L2917" s="2">
        <v>13654.25</v>
      </c>
      <c r="M2917" s="5">
        <v>1</v>
      </c>
      <c r="N2917" s="2">
        <v>2557.8000000000002</v>
      </c>
      <c r="O2917" s="2">
        <v>184405.2</v>
      </c>
      <c r="P2917" s="2">
        <v>116331.16</v>
      </c>
      <c r="Q2917" s="2">
        <v>70199.839999999997</v>
      </c>
      <c r="R2917" s="2">
        <v>16547.099999999999</v>
      </c>
      <c r="S2917" s="2">
        <v>17304.3</v>
      </c>
      <c r="T2917" s="2">
        <v>356630.11</v>
      </c>
      <c r="U2917" s="5">
        <v>1</v>
      </c>
      <c r="V2917" s="6">
        <v>1</v>
      </c>
      <c r="W2917">
        <v>1</v>
      </c>
      <c r="X2917">
        <v>2</v>
      </c>
      <c r="Y2917">
        <v>17</v>
      </c>
      <c r="Z2917" s="5">
        <f t="shared" ca="1" si="135"/>
        <v>1506</v>
      </c>
      <c r="AA2917" s="4" t="str">
        <f t="shared" si="136"/>
        <v>Low</v>
      </c>
      <c r="AB2917" s="2">
        <f t="shared" si="137"/>
        <v>0.01</v>
      </c>
      <c r="AC2917" s="2">
        <f>banking_clients[[#This Row],[Bank_Loans]] + banking_clients[[#This Row],[Business_Lending]] + banking_clients[[#This Row],[CreditCard_Balance]]</f>
        <v>543593.1100000001</v>
      </c>
      <c r="AD2917" s="2">
        <f>banking_clients[[#This Row],[Bank_Deposits]] + banking_clients[[#This Row],[Saving_Accounts]] + banking_clients[[#This Row],[ForeignCurrency_Account]] + banking_clients[[#This Row],[Checking_Accounts]]</f>
        <v>220382.4</v>
      </c>
    </row>
    <row r="2918" spans="1:30" x14ac:dyDescent="0.2">
      <c r="A2918" t="s">
        <v>8518</v>
      </c>
      <c r="B2918" t="s">
        <v>8519</v>
      </c>
      <c r="C2918" s="5">
        <v>26</v>
      </c>
      <c r="D2918">
        <v>7439</v>
      </c>
      <c r="E2918" s="3" t="s">
        <v>8520</v>
      </c>
      <c r="F2918" s="4" t="s">
        <v>68</v>
      </c>
      <c r="G2918" s="4" t="s">
        <v>49</v>
      </c>
      <c r="H2918" s="4" t="s">
        <v>481</v>
      </c>
      <c r="I2918" s="4" t="s">
        <v>13</v>
      </c>
      <c r="J2918" s="4" t="s">
        <v>14</v>
      </c>
      <c r="K2918" s="2">
        <v>47530.5</v>
      </c>
      <c r="L2918" s="2">
        <v>16986.580000000002</v>
      </c>
      <c r="M2918" s="5">
        <v>1</v>
      </c>
      <c r="N2918" s="2">
        <v>524.53</v>
      </c>
      <c r="O2918" s="2">
        <v>294164.58</v>
      </c>
      <c r="P2918" s="2">
        <v>806418.6</v>
      </c>
      <c r="Q2918" s="2">
        <v>173604</v>
      </c>
      <c r="R2918" s="2">
        <v>378680.74</v>
      </c>
      <c r="S2918" s="2">
        <v>17498.330000000002</v>
      </c>
      <c r="T2918" s="2">
        <v>751371.38</v>
      </c>
      <c r="U2918" s="5">
        <v>0</v>
      </c>
      <c r="V2918" s="6">
        <v>1</v>
      </c>
      <c r="W2918">
        <v>2</v>
      </c>
      <c r="X2918">
        <v>2</v>
      </c>
      <c r="Y2918">
        <v>18</v>
      </c>
      <c r="Z2918" s="5">
        <f t="shared" ca="1" si="135"/>
        <v>1724</v>
      </c>
      <c r="AA2918" s="4" t="str">
        <f t="shared" si="136"/>
        <v>Low</v>
      </c>
      <c r="AB2918" s="2">
        <f t="shared" si="137"/>
        <v>0.05</v>
      </c>
      <c r="AC2918" s="2">
        <f>banking_clients[[#This Row],[Bank_Loans]] + banking_clients[[#This Row],[Business_Lending]] + banking_clients[[#This Row],[CreditCard_Balance]]</f>
        <v>1046060.49</v>
      </c>
      <c r="AD2918" s="2">
        <f>banking_clients[[#This Row],[Bank_Deposits]] + banking_clients[[#This Row],[Saving_Accounts]] + banking_clients[[#This Row],[ForeignCurrency_Account]] + banking_clients[[#This Row],[Checking_Accounts]]</f>
        <v>1376201.67</v>
      </c>
    </row>
    <row r="2919" spans="1:30" x14ac:dyDescent="0.2">
      <c r="A2919" t="s">
        <v>8521</v>
      </c>
      <c r="B2919" t="s">
        <v>1331</v>
      </c>
      <c r="C2919" s="5">
        <v>69</v>
      </c>
      <c r="D2919">
        <v>2153</v>
      </c>
      <c r="E2919" s="3" t="s">
        <v>8522</v>
      </c>
      <c r="F2919" s="4" t="s">
        <v>182</v>
      </c>
      <c r="G2919" s="4" t="s">
        <v>25</v>
      </c>
      <c r="H2919" s="4" t="s">
        <v>876</v>
      </c>
      <c r="I2919" s="4" t="s">
        <v>33</v>
      </c>
      <c r="J2919" s="4" t="s">
        <v>14</v>
      </c>
      <c r="K2919" s="2">
        <v>356554.05</v>
      </c>
      <c r="L2919" s="2">
        <v>56073.06</v>
      </c>
      <c r="M2919" s="5">
        <v>1</v>
      </c>
      <c r="N2919" s="2">
        <v>5081.16</v>
      </c>
      <c r="O2919" s="2">
        <v>366610.73</v>
      </c>
      <c r="P2919" s="2">
        <v>467088.25</v>
      </c>
      <c r="Q2919" s="2">
        <v>344170.29</v>
      </c>
      <c r="R2919" s="2">
        <v>194702.05</v>
      </c>
      <c r="S2919" s="2">
        <v>21227.119999999999</v>
      </c>
      <c r="T2919" s="2">
        <v>1526518.71</v>
      </c>
      <c r="U2919" s="5">
        <v>2</v>
      </c>
      <c r="V2919" s="6">
        <v>3</v>
      </c>
      <c r="W2919">
        <v>3</v>
      </c>
      <c r="X2919">
        <v>2</v>
      </c>
      <c r="Y2919">
        <v>20</v>
      </c>
      <c r="Z2919" s="5">
        <f t="shared" ca="1" si="135"/>
        <v>8969</v>
      </c>
      <c r="AA2919" s="4" t="str">
        <f t="shared" si="136"/>
        <v>High</v>
      </c>
      <c r="AB2919" s="2">
        <f t="shared" si="137"/>
        <v>0.03</v>
      </c>
      <c r="AC2919" s="2">
        <f>banking_clients[[#This Row],[Bank_Loans]] + banking_clients[[#This Row],[Business_Lending]] + banking_clients[[#This Row],[CreditCard_Balance]]</f>
        <v>1898210.5999999999</v>
      </c>
      <c r="AD2919" s="2">
        <f>banking_clients[[#This Row],[Bank_Deposits]] + banking_clients[[#This Row],[Saving_Accounts]] + banking_clients[[#This Row],[ForeignCurrency_Account]] + banking_clients[[#This Row],[Checking_Accounts]]</f>
        <v>1027187.71</v>
      </c>
    </row>
    <row r="2920" spans="1:30" x14ac:dyDescent="0.2">
      <c r="A2920" t="s">
        <v>8523</v>
      </c>
      <c r="B2920" t="s">
        <v>8524</v>
      </c>
      <c r="C2920" s="5">
        <v>47</v>
      </c>
      <c r="D2920">
        <v>35055</v>
      </c>
      <c r="E2920" s="3" t="s">
        <v>8525</v>
      </c>
      <c r="F2920" s="4" t="s">
        <v>310</v>
      </c>
      <c r="G2920" s="4" t="s">
        <v>25</v>
      </c>
      <c r="H2920" s="4" t="s">
        <v>69</v>
      </c>
      <c r="I2920" s="4" t="s">
        <v>80</v>
      </c>
      <c r="J2920" s="4" t="s">
        <v>34</v>
      </c>
      <c r="K2920" s="2">
        <v>268794.77</v>
      </c>
      <c r="L2920" s="2">
        <v>63134.64</v>
      </c>
      <c r="M2920" s="5">
        <v>1</v>
      </c>
      <c r="N2920" s="2">
        <v>679.8</v>
      </c>
      <c r="O2920" s="2">
        <v>826351.89</v>
      </c>
      <c r="P2920" s="2">
        <v>194305.07</v>
      </c>
      <c r="Q2920" s="2">
        <v>207705.42</v>
      </c>
      <c r="R2920" s="2">
        <v>71289.86</v>
      </c>
      <c r="S2920" s="2">
        <v>15595.95</v>
      </c>
      <c r="T2920" s="2">
        <v>994980.49</v>
      </c>
      <c r="U2920" s="5">
        <v>1</v>
      </c>
      <c r="V2920" s="6">
        <v>3</v>
      </c>
      <c r="W2920">
        <v>3</v>
      </c>
      <c r="X2920">
        <v>2</v>
      </c>
      <c r="Y2920">
        <v>21</v>
      </c>
      <c r="Z2920" s="5">
        <f t="shared" ca="1" si="135"/>
        <v>1268</v>
      </c>
      <c r="AA2920" s="4" t="str">
        <f t="shared" si="136"/>
        <v>Mid</v>
      </c>
      <c r="AB2920" s="2">
        <f t="shared" si="137"/>
        <v>0.01</v>
      </c>
      <c r="AC2920" s="2">
        <f>banking_clients[[#This Row],[Bank_Loans]] + banking_clients[[#This Row],[Business_Lending]] + banking_clients[[#This Row],[CreditCard_Balance]]</f>
        <v>1822012.18</v>
      </c>
      <c r="AD2920" s="2">
        <f>banking_clients[[#This Row],[Bank_Deposits]] + banking_clients[[#This Row],[Saving_Accounts]] + banking_clients[[#This Row],[ForeignCurrency_Account]] + banking_clients[[#This Row],[Checking_Accounts]]</f>
        <v>488896.30000000005</v>
      </c>
    </row>
    <row r="2921" spans="1:30" x14ac:dyDescent="0.2">
      <c r="A2921" t="s">
        <v>8526</v>
      </c>
      <c r="B2921" t="s">
        <v>8527</v>
      </c>
      <c r="C2921" s="5">
        <v>54</v>
      </c>
      <c r="D2921">
        <v>11767</v>
      </c>
      <c r="E2921" s="3" t="s">
        <v>8528</v>
      </c>
      <c r="F2921" s="4" t="s">
        <v>574</v>
      </c>
      <c r="G2921" s="4" t="s">
        <v>114</v>
      </c>
      <c r="H2921" s="4" t="s">
        <v>618</v>
      </c>
      <c r="I2921" s="4" t="s">
        <v>80</v>
      </c>
      <c r="J2921" s="4" t="s">
        <v>34</v>
      </c>
      <c r="K2921" s="2">
        <v>40905.199999999997</v>
      </c>
      <c r="L2921" s="2">
        <v>17747.2</v>
      </c>
      <c r="M2921" s="5">
        <v>3</v>
      </c>
      <c r="N2921" s="2">
        <v>4751.21</v>
      </c>
      <c r="O2921" s="2">
        <v>295892.52</v>
      </c>
      <c r="P2921" s="2">
        <v>459765.97</v>
      </c>
      <c r="Q2921" s="2">
        <v>161216.64000000001</v>
      </c>
      <c r="R2921" s="2">
        <v>108492.83</v>
      </c>
      <c r="S2921" s="2">
        <v>55837.94</v>
      </c>
      <c r="T2921" s="2">
        <v>271131.17</v>
      </c>
      <c r="U2921" s="5">
        <v>3</v>
      </c>
      <c r="V2921" s="6">
        <v>1</v>
      </c>
      <c r="W2921">
        <v>3</v>
      </c>
      <c r="X2921">
        <v>2</v>
      </c>
      <c r="Y2921">
        <v>22</v>
      </c>
      <c r="Z2921" s="5">
        <f t="shared" ca="1" si="135"/>
        <v>1841</v>
      </c>
      <c r="AA2921" s="4" t="str">
        <f t="shared" si="136"/>
        <v>Low</v>
      </c>
      <c r="AB2921" s="2">
        <f t="shared" si="137"/>
        <v>0.01</v>
      </c>
      <c r="AC2921" s="2">
        <f>banking_clients[[#This Row],[Bank_Loans]] + banking_clients[[#This Row],[Business_Lending]] + banking_clients[[#This Row],[CreditCard_Balance]]</f>
        <v>571774.89999999991</v>
      </c>
      <c r="AD2921" s="2">
        <f>banking_clients[[#This Row],[Bank_Deposits]] + banking_clients[[#This Row],[Saving_Accounts]] + banking_clients[[#This Row],[ForeignCurrency_Account]] + banking_clients[[#This Row],[Checking_Accounts]]</f>
        <v>785313.38</v>
      </c>
    </row>
    <row r="2922" spans="1:30" x14ac:dyDescent="0.2">
      <c r="A2922" t="s">
        <v>8529</v>
      </c>
      <c r="B2922" t="s">
        <v>8530</v>
      </c>
      <c r="C2922" s="5">
        <v>55</v>
      </c>
      <c r="D2922">
        <v>15302</v>
      </c>
      <c r="E2922" s="3" t="s">
        <v>8531</v>
      </c>
      <c r="F2922" s="4" t="s">
        <v>187</v>
      </c>
      <c r="G2922" s="4" t="s">
        <v>25</v>
      </c>
      <c r="H2922" s="4" t="s">
        <v>1049</v>
      </c>
      <c r="I2922" s="4" t="s">
        <v>13</v>
      </c>
      <c r="J2922" s="4" t="s">
        <v>27</v>
      </c>
      <c r="K2922" s="2">
        <v>138824.95000000001</v>
      </c>
      <c r="L2922" s="2">
        <v>33081.120000000003</v>
      </c>
      <c r="M2922" s="5">
        <v>1</v>
      </c>
      <c r="N2922" s="2">
        <v>6020.66</v>
      </c>
      <c r="O2922" s="2">
        <v>230104.9</v>
      </c>
      <c r="P2922" s="2">
        <v>832390.54</v>
      </c>
      <c r="Q2922" s="2">
        <v>164287.60999999999</v>
      </c>
      <c r="R2922" s="2">
        <v>233836.03</v>
      </c>
      <c r="S2922" s="2">
        <v>9360.77</v>
      </c>
      <c r="T2922" s="2">
        <v>1184698.94</v>
      </c>
      <c r="U2922" s="5">
        <v>2</v>
      </c>
      <c r="V2922" s="6">
        <v>2</v>
      </c>
      <c r="W2922">
        <v>3</v>
      </c>
      <c r="X2922">
        <v>1</v>
      </c>
      <c r="Y2922">
        <v>1</v>
      </c>
      <c r="Z2922" s="5">
        <f t="shared" ca="1" si="135"/>
        <v>7037</v>
      </c>
      <c r="AA2922" s="4" t="str">
        <f t="shared" si="136"/>
        <v>Mid</v>
      </c>
      <c r="AB2922" s="2">
        <f t="shared" si="137"/>
        <v>0.05</v>
      </c>
      <c r="AC2922" s="2">
        <f>banking_clients[[#This Row],[Bank_Loans]] + banking_clients[[#This Row],[Business_Lending]] + banking_clients[[#This Row],[CreditCard_Balance]]</f>
        <v>1420824.4999999998</v>
      </c>
      <c r="AD2922" s="2">
        <f>banking_clients[[#This Row],[Bank_Deposits]] + banking_clients[[#This Row],[Saving_Accounts]] + banking_clients[[#This Row],[ForeignCurrency_Account]] + banking_clients[[#This Row],[Checking_Accounts]]</f>
        <v>1239874.9500000002</v>
      </c>
    </row>
    <row r="2923" spans="1:30" x14ac:dyDescent="0.2">
      <c r="A2923" t="s">
        <v>8532</v>
      </c>
      <c r="B2923" t="s">
        <v>8533</v>
      </c>
      <c r="C2923" s="5">
        <v>48</v>
      </c>
      <c r="D2923">
        <v>27493</v>
      </c>
      <c r="E2923" s="3" t="s">
        <v>8534</v>
      </c>
      <c r="F2923" s="4" t="s">
        <v>567</v>
      </c>
      <c r="G2923" s="4" t="s">
        <v>25</v>
      </c>
      <c r="H2923" s="4" t="s">
        <v>1603</v>
      </c>
      <c r="I2923" s="4" t="s">
        <v>13</v>
      </c>
      <c r="J2923" s="4" t="s">
        <v>14</v>
      </c>
      <c r="K2923" s="2">
        <v>261310.76</v>
      </c>
      <c r="L2923" s="2">
        <v>53906.58</v>
      </c>
      <c r="M2923" s="5">
        <v>2</v>
      </c>
      <c r="N2923" s="2">
        <v>4370.7299999999996</v>
      </c>
      <c r="O2923" s="2">
        <v>239312.89</v>
      </c>
      <c r="P2923" s="2">
        <v>56422.66</v>
      </c>
      <c r="Q2923" s="2">
        <v>48362.28</v>
      </c>
      <c r="R2923" s="2">
        <v>36755.33</v>
      </c>
      <c r="S2923" s="2">
        <v>28253.86</v>
      </c>
      <c r="T2923" s="2">
        <v>963979.38</v>
      </c>
      <c r="U2923" s="5">
        <v>2</v>
      </c>
      <c r="V2923" s="6">
        <v>3</v>
      </c>
      <c r="W2923">
        <v>3</v>
      </c>
      <c r="X2923">
        <v>1</v>
      </c>
      <c r="Y2923">
        <v>2</v>
      </c>
      <c r="Z2923" s="5">
        <f t="shared" ca="1" si="135"/>
        <v>2252</v>
      </c>
      <c r="AA2923" s="4" t="str">
        <f t="shared" si="136"/>
        <v>Mid</v>
      </c>
      <c r="AB2923" s="2">
        <f t="shared" si="137"/>
        <v>0.05</v>
      </c>
      <c r="AC2923" s="2">
        <f>banking_clients[[#This Row],[Bank_Loans]] + banking_clients[[#This Row],[Business_Lending]] + banking_clients[[#This Row],[CreditCard_Balance]]</f>
        <v>1207663</v>
      </c>
      <c r="AD2923" s="2">
        <f>banking_clients[[#This Row],[Bank_Deposits]] + banking_clients[[#This Row],[Saving_Accounts]] + banking_clients[[#This Row],[ForeignCurrency_Account]] + banking_clients[[#This Row],[Checking_Accounts]]</f>
        <v>169794.13</v>
      </c>
    </row>
    <row r="2924" spans="1:30" x14ac:dyDescent="0.2">
      <c r="A2924" t="s">
        <v>8535</v>
      </c>
      <c r="B2924" t="s">
        <v>8536</v>
      </c>
      <c r="C2924" s="5">
        <v>29</v>
      </c>
      <c r="D2924">
        <v>17409</v>
      </c>
      <c r="E2924" s="3" t="s">
        <v>8537</v>
      </c>
      <c r="F2924" s="4" t="s">
        <v>44</v>
      </c>
      <c r="G2924" s="4" t="s">
        <v>114</v>
      </c>
      <c r="H2924" s="4" t="s">
        <v>74</v>
      </c>
      <c r="I2924" s="4" t="s">
        <v>13</v>
      </c>
      <c r="J2924" s="4" t="s">
        <v>14</v>
      </c>
      <c r="K2924" s="2">
        <v>132736.5</v>
      </c>
      <c r="L2924" s="2">
        <v>5535.5</v>
      </c>
      <c r="M2924" s="5">
        <v>1</v>
      </c>
      <c r="N2924" s="2">
        <v>4982.45</v>
      </c>
      <c r="O2924" s="2">
        <v>735646.95</v>
      </c>
      <c r="P2924" s="2">
        <v>594521.88</v>
      </c>
      <c r="Q2924" s="2">
        <v>178745.14</v>
      </c>
      <c r="R2924" s="2">
        <v>251797.5</v>
      </c>
      <c r="S2924" s="2">
        <v>46966.41</v>
      </c>
      <c r="T2924" s="2">
        <v>1909515.74</v>
      </c>
      <c r="U2924" s="5">
        <v>1</v>
      </c>
      <c r="V2924" s="6">
        <v>2</v>
      </c>
      <c r="W2924">
        <v>3</v>
      </c>
      <c r="X2924">
        <v>1</v>
      </c>
      <c r="Y2924">
        <v>3</v>
      </c>
      <c r="Z2924" s="5">
        <f t="shared" ca="1" si="135"/>
        <v>1567</v>
      </c>
      <c r="AA2924" s="4" t="str">
        <f t="shared" si="136"/>
        <v>Mid</v>
      </c>
      <c r="AB2924" s="2">
        <f t="shared" si="137"/>
        <v>0.05</v>
      </c>
      <c r="AC2924" s="2">
        <f>banking_clients[[#This Row],[Bank_Loans]] + banking_clients[[#This Row],[Business_Lending]] + banking_clients[[#This Row],[CreditCard_Balance]]</f>
        <v>2650145.14</v>
      </c>
      <c r="AD2924" s="2">
        <f>banking_clients[[#This Row],[Bank_Deposits]] + banking_clients[[#This Row],[Saving_Accounts]] + banking_clients[[#This Row],[ForeignCurrency_Account]] + banking_clients[[#This Row],[Checking_Accounts]]</f>
        <v>1072030.9300000002</v>
      </c>
    </row>
    <row r="2925" spans="1:30" x14ac:dyDescent="0.2">
      <c r="A2925" t="s">
        <v>8538</v>
      </c>
      <c r="B2925" t="s">
        <v>8539</v>
      </c>
      <c r="C2925" s="5">
        <v>28</v>
      </c>
      <c r="D2925">
        <v>30536</v>
      </c>
      <c r="E2925" s="3" t="s">
        <v>5323</v>
      </c>
      <c r="F2925" s="4" t="s">
        <v>163</v>
      </c>
      <c r="G2925" s="4" t="s">
        <v>25</v>
      </c>
      <c r="H2925" s="4" t="s">
        <v>1858</v>
      </c>
      <c r="I2925" s="4" t="s">
        <v>13</v>
      </c>
      <c r="J2925" s="4" t="s">
        <v>14</v>
      </c>
      <c r="K2925" s="2">
        <v>119770.6</v>
      </c>
      <c r="L2925" s="2">
        <v>7387.2</v>
      </c>
      <c r="M2925" s="5">
        <v>3</v>
      </c>
      <c r="N2925" s="2">
        <v>1087.1500000000001</v>
      </c>
      <c r="O2925" s="2">
        <v>237403.06</v>
      </c>
      <c r="P2925" s="2">
        <v>758957.5</v>
      </c>
      <c r="Q2925" s="2">
        <v>469173.72</v>
      </c>
      <c r="R2925" s="2">
        <v>205332.5</v>
      </c>
      <c r="S2925" s="2">
        <v>39506.019999999997</v>
      </c>
      <c r="T2925" s="2">
        <v>1331721.07</v>
      </c>
      <c r="U2925" s="5">
        <v>1</v>
      </c>
      <c r="V2925" s="6">
        <v>2</v>
      </c>
      <c r="W2925">
        <v>3</v>
      </c>
      <c r="X2925">
        <v>2</v>
      </c>
      <c r="Y2925">
        <v>4</v>
      </c>
      <c r="Z2925" s="5">
        <f t="shared" ca="1" si="135"/>
        <v>1398</v>
      </c>
      <c r="AA2925" s="4" t="str">
        <f t="shared" si="136"/>
        <v>Mid</v>
      </c>
      <c r="AB2925" s="2">
        <f t="shared" si="137"/>
        <v>0.05</v>
      </c>
      <c r="AC2925" s="2">
        <f>banking_clients[[#This Row],[Bank_Loans]] + banking_clients[[#This Row],[Business_Lending]] + banking_clients[[#This Row],[CreditCard_Balance]]</f>
        <v>1570211.28</v>
      </c>
      <c r="AD2925" s="2">
        <f>banking_clients[[#This Row],[Bank_Deposits]] + banking_clients[[#This Row],[Saving_Accounts]] + banking_clients[[#This Row],[ForeignCurrency_Account]] + banking_clients[[#This Row],[Checking_Accounts]]</f>
        <v>1472969.74</v>
      </c>
    </row>
    <row r="2926" spans="1:30" x14ac:dyDescent="0.2">
      <c r="A2926" t="s">
        <v>8540</v>
      </c>
      <c r="B2926" t="s">
        <v>8541</v>
      </c>
      <c r="C2926" s="5">
        <v>49</v>
      </c>
      <c r="D2926">
        <v>28972</v>
      </c>
      <c r="E2926" s="3" t="s">
        <v>3186</v>
      </c>
      <c r="F2926" s="4" t="s">
        <v>192</v>
      </c>
      <c r="G2926" s="4" t="s">
        <v>25</v>
      </c>
      <c r="H2926" s="4" t="s">
        <v>1347</v>
      </c>
      <c r="I2926" s="4" t="s">
        <v>13</v>
      </c>
      <c r="J2926" s="4" t="s">
        <v>14</v>
      </c>
      <c r="K2926" s="2">
        <v>354554.29</v>
      </c>
      <c r="L2926" s="2">
        <v>31096.71</v>
      </c>
      <c r="M2926" s="5">
        <v>2</v>
      </c>
      <c r="N2926" s="2">
        <v>10373.69</v>
      </c>
      <c r="O2926" s="2">
        <v>243447.75</v>
      </c>
      <c r="P2926" s="2">
        <v>964355.02</v>
      </c>
      <c r="Q2926" s="2">
        <v>259897.1</v>
      </c>
      <c r="R2926" s="2">
        <v>453725.62</v>
      </c>
      <c r="S2926" s="2">
        <v>77374.990000000005</v>
      </c>
      <c r="T2926" s="2">
        <v>2161598.9900000002</v>
      </c>
      <c r="U2926" s="5">
        <v>3</v>
      </c>
      <c r="V2926" s="6">
        <v>3</v>
      </c>
      <c r="W2926">
        <v>4</v>
      </c>
      <c r="X2926">
        <v>1</v>
      </c>
      <c r="Y2926">
        <v>8</v>
      </c>
      <c r="Z2926" s="5">
        <f t="shared" ca="1" si="135"/>
        <v>7926</v>
      </c>
      <c r="AA2926" s="4" t="str">
        <f t="shared" si="136"/>
        <v>High</v>
      </c>
      <c r="AB2926" s="2">
        <f t="shared" si="137"/>
        <v>0.05</v>
      </c>
      <c r="AC2926" s="2">
        <f>banking_clients[[#This Row],[Bank_Loans]] + banking_clients[[#This Row],[Business_Lending]] + banking_clients[[#This Row],[CreditCard_Balance]]</f>
        <v>2415420.4300000002</v>
      </c>
      <c r="AD2926" s="2">
        <f>banking_clients[[#This Row],[Bank_Deposits]] + banking_clients[[#This Row],[Saving_Accounts]] + banking_clients[[#This Row],[ForeignCurrency_Account]] + banking_clients[[#This Row],[Checking_Accounts]]</f>
        <v>1755352.7300000002</v>
      </c>
    </row>
    <row r="2927" spans="1:30" x14ac:dyDescent="0.2">
      <c r="A2927" t="s">
        <v>8542</v>
      </c>
      <c r="B2927" t="s">
        <v>8543</v>
      </c>
      <c r="C2927" s="5">
        <v>61</v>
      </c>
      <c r="D2927">
        <v>4237</v>
      </c>
      <c r="E2927" s="3" t="s">
        <v>4227</v>
      </c>
      <c r="F2927" s="4" t="s">
        <v>172</v>
      </c>
      <c r="G2927" s="4" t="s">
        <v>11</v>
      </c>
      <c r="H2927" s="4" t="s">
        <v>231</v>
      </c>
      <c r="I2927" s="4" t="s">
        <v>13</v>
      </c>
      <c r="J2927" s="4" t="s">
        <v>34</v>
      </c>
      <c r="K2927" s="2">
        <v>54958.09</v>
      </c>
      <c r="L2927" s="2">
        <v>2458.8000000000002</v>
      </c>
      <c r="M2927" s="5">
        <v>2</v>
      </c>
      <c r="N2927" s="2">
        <v>2719.99</v>
      </c>
      <c r="O2927" s="2">
        <v>518893.62</v>
      </c>
      <c r="P2927" s="2">
        <v>918754.76</v>
      </c>
      <c r="Q2927" s="2">
        <v>599526.41</v>
      </c>
      <c r="R2927" s="2">
        <v>198778.04</v>
      </c>
      <c r="S2927" s="2">
        <v>33308.99</v>
      </c>
      <c r="T2927" s="2">
        <v>406620.68</v>
      </c>
      <c r="U2927" s="5">
        <v>2</v>
      </c>
      <c r="V2927" s="6">
        <v>1</v>
      </c>
      <c r="W2927">
        <v>4</v>
      </c>
      <c r="X2927">
        <v>1</v>
      </c>
      <c r="Y2927">
        <v>9</v>
      </c>
      <c r="Z2927" s="5">
        <f t="shared" ca="1" si="135"/>
        <v>8037</v>
      </c>
      <c r="AA2927" s="4" t="str">
        <f t="shared" si="136"/>
        <v>Low</v>
      </c>
      <c r="AB2927" s="2">
        <f t="shared" si="137"/>
        <v>0.05</v>
      </c>
      <c r="AC2927" s="2">
        <f>banking_clients[[#This Row],[Bank_Loans]] + banking_clients[[#This Row],[Business_Lending]] + banking_clients[[#This Row],[CreditCard_Balance]]</f>
        <v>928234.29</v>
      </c>
      <c r="AD2927" s="2">
        <f>banking_clients[[#This Row],[Bank_Deposits]] + banking_clients[[#This Row],[Saving_Accounts]] + banking_clients[[#This Row],[ForeignCurrency_Account]] + banking_clients[[#This Row],[Checking_Accounts]]</f>
        <v>1750368.2000000002</v>
      </c>
    </row>
    <row r="2928" spans="1:30" x14ac:dyDescent="0.2">
      <c r="A2928" t="s">
        <v>8544</v>
      </c>
      <c r="B2928" t="s">
        <v>8545</v>
      </c>
      <c r="C2928" s="5">
        <v>82</v>
      </c>
      <c r="D2928">
        <v>1379</v>
      </c>
      <c r="E2928" s="3" t="s">
        <v>8546</v>
      </c>
      <c r="F2928" s="4" t="s">
        <v>267</v>
      </c>
      <c r="G2928" s="4" t="s">
        <v>25</v>
      </c>
      <c r="H2928" s="4" t="s">
        <v>1414</v>
      </c>
      <c r="I2928" s="4" t="s">
        <v>13</v>
      </c>
      <c r="J2928" s="4" t="s">
        <v>27</v>
      </c>
      <c r="K2928" s="2">
        <v>474482.25</v>
      </c>
      <c r="L2928" s="2">
        <v>70427.7</v>
      </c>
      <c r="M2928" s="5">
        <v>1</v>
      </c>
      <c r="N2928" s="2">
        <v>1070.78</v>
      </c>
      <c r="O2928" s="2">
        <v>1601301.31</v>
      </c>
      <c r="P2928" s="2">
        <v>1020310.16</v>
      </c>
      <c r="Q2928" s="2">
        <v>637693.85</v>
      </c>
      <c r="R2928" s="2">
        <v>429217.02</v>
      </c>
      <c r="S2928" s="2">
        <v>850.82</v>
      </c>
      <c r="T2928" s="2">
        <v>2141715.89</v>
      </c>
      <c r="U2928" s="5">
        <v>3</v>
      </c>
      <c r="V2928" s="6">
        <v>4</v>
      </c>
      <c r="W2928">
        <v>1</v>
      </c>
      <c r="X2928">
        <v>1</v>
      </c>
      <c r="Y2928">
        <v>10</v>
      </c>
      <c r="Z2928" s="5">
        <f t="shared" ca="1" si="135"/>
        <v>2142</v>
      </c>
      <c r="AA2928" s="4" t="str">
        <f t="shared" si="136"/>
        <v>High</v>
      </c>
      <c r="AB2928" s="2">
        <f t="shared" si="137"/>
        <v>0.05</v>
      </c>
      <c r="AC2928" s="2">
        <f>banking_clients[[#This Row],[Bank_Loans]] + banking_clients[[#This Row],[Business_Lending]] + banking_clients[[#This Row],[CreditCard_Balance]]</f>
        <v>3744087.98</v>
      </c>
      <c r="AD2928" s="2">
        <f>banking_clients[[#This Row],[Bank_Deposits]] + banking_clients[[#This Row],[Saving_Accounts]] + banking_clients[[#This Row],[ForeignCurrency_Account]] + banking_clients[[#This Row],[Checking_Accounts]]</f>
        <v>2088071.85</v>
      </c>
    </row>
    <row r="2929" spans="1:30" x14ac:dyDescent="0.2">
      <c r="A2929" t="s">
        <v>8547</v>
      </c>
      <c r="B2929" t="s">
        <v>8548</v>
      </c>
      <c r="C2929" s="5">
        <v>85</v>
      </c>
      <c r="D2929">
        <v>43271</v>
      </c>
      <c r="E2929" s="3" t="s">
        <v>8549</v>
      </c>
      <c r="F2929" s="4" t="s">
        <v>104</v>
      </c>
      <c r="G2929" s="4" t="s">
        <v>25</v>
      </c>
      <c r="H2929" s="4" t="s">
        <v>32</v>
      </c>
      <c r="I2929" s="4" t="s">
        <v>33</v>
      </c>
      <c r="J2929" s="4" t="s">
        <v>14</v>
      </c>
      <c r="K2929" s="2">
        <v>64821.2</v>
      </c>
      <c r="L2929" s="2">
        <v>26607.360000000001</v>
      </c>
      <c r="M2929" s="5">
        <v>1</v>
      </c>
      <c r="N2929" s="2">
        <v>810.8</v>
      </c>
      <c r="O2929" s="2">
        <v>1119510.3600000001</v>
      </c>
      <c r="P2929" s="2">
        <v>197108.91</v>
      </c>
      <c r="Q2929" s="2">
        <v>106844.08</v>
      </c>
      <c r="R2929" s="2">
        <v>83559.44</v>
      </c>
      <c r="S2929" s="2">
        <v>21577.360000000001</v>
      </c>
      <c r="T2929" s="2">
        <v>262611.21000000002</v>
      </c>
      <c r="U2929" s="5">
        <v>2</v>
      </c>
      <c r="V2929" s="6">
        <v>2</v>
      </c>
      <c r="W2929">
        <v>2</v>
      </c>
      <c r="X2929">
        <v>2</v>
      </c>
      <c r="Y2929">
        <v>11</v>
      </c>
      <c r="Z2929" s="5">
        <f t="shared" ca="1" si="135"/>
        <v>2194</v>
      </c>
      <c r="AA2929" s="4" t="str">
        <f t="shared" si="136"/>
        <v>Low</v>
      </c>
      <c r="AB2929" s="2">
        <f t="shared" si="137"/>
        <v>0.03</v>
      </c>
      <c r="AC2929" s="2">
        <f>banking_clients[[#This Row],[Bank_Loans]] + banking_clients[[#This Row],[Business_Lending]] + banking_clients[[#This Row],[CreditCard_Balance]]</f>
        <v>1382932.37</v>
      </c>
      <c r="AD2929" s="2">
        <f>banking_clients[[#This Row],[Bank_Deposits]] + banking_clients[[#This Row],[Saving_Accounts]] + banking_clients[[#This Row],[ForeignCurrency_Account]] + banking_clients[[#This Row],[Checking_Accounts]]</f>
        <v>409089.79</v>
      </c>
    </row>
    <row r="2930" spans="1:30" x14ac:dyDescent="0.2">
      <c r="A2930" t="s">
        <v>8550</v>
      </c>
      <c r="B2930" t="s">
        <v>8551</v>
      </c>
      <c r="C2930" s="5">
        <v>63</v>
      </c>
      <c r="D2930">
        <v>20935</v>
      </c>
      <c r="E2930" s="3" t="s">
        <v>8552</v>
      </c>
      <c r="F2930" s="4" t="s">
        <v>104</v>
      </c>
      <c r="G2930" s="4" t="s">
        <v>25</v>
      </c>
      <c r="H2930" s="4" t="s">
        <v>830</v>
      </c>
      <c r="I2930" s="4" t="s">
        <v>13</v>
      </c>
      <c r="J2930" s="4" t="s">
        <v>27</v>
      </c>
      <c r="K2930" s="2">
        <v>353210.83</v>
      </c>
      <c r="L2930" s="2">
        <v>32236.84</v>
      </c>
      <c r="M2930" s="5">
        <v>3</v>
      </c>
      <c r="N2930" s="2">
        <v>2521.0300000000002</v>
      </c>
      <c r="O2930" s="2">
        <v>774648.5</v>
      </c>
      <c r="P2930" s="2">
        <v>324112.57</v>
      </c>
      <c r="Q2930" s="2">
        <v>324112.57</v>
      </c>
      <c r="R2930" s="2">
        <v>87369.48</v>
      </c>
      <c r="S2930" s="2">
        <v>19955.59</v>
      </c>
      <c r="T2930" s="2">
        <v>177248.76</v>
      </c>
      <c r="U2930" s="5">
        <v>2</v>
      </c>
      <c r="V2930" s="6">
        <v>2</v>
      </c>
      <c r="W2930">
        <v>3</v>
      </c>
      <c r="X2930">
        <v>2</v>
      </c>
      <c r="Y2930">
        <v>12</v>
      </c>
      <c r="Z2930" s="5">
        <f t="shared" ca="1" si="135"/>
        <v>8141</v>
      </c>
      <c r="AA2930" s="4" t="str">
        <f t="shared" si="136"/>
        <v>High</v>
      </c>
      <c r="AB2930" s="2">
        <f t="shared" si="137"/>
        <v>0.05</v>
      </c>
      <c r="AC2930" s="2">
        <f>banking_clients[[#This Row],[Bank_Loans]] + banking_clients[[#This Row],[Business_Lending]] + banking_clients[[#This Row],[CreditCard_Balance]]</f>
        <v>954418.29</v>
      </c>
      <c r="AD2930" s="2">
        <f>banking_clients[[#This Row],[Bank_Deposits]] + banking_clients[[#This Row],[Saving_Accounts]] + banking_clients[[#This Row],[ForeignCurrency_Account]] + banking_clients[[#This Row],[Checking_Accounts]]</f>
        <v>755550.21</v>
      </c>
    </row>
    <row r="2931" spans="1:30" x14ac:dyDescent="0.2">
      <c r="A2931" t="s">
        <v>8553</v>
      </c>
      <c r="B2931" t="s">
        <v>8554</v>
      </c>
      <c r="C2931" s="5">
        <v>26</v>
      </c>
      <c r="D2931">
        <v>35434</v>
      </c>
      <c r="E2931" s="3" t="s">
        <v>8555</v>
      </c>
      <c r="F2931" s="4" t="s">
        <v>192</v>
      </c>
      <c r="G2931" s="4" t="s">
        <v>49</v>
      </c>
      <c r="H2931" s="4" t="s">
        <v>563</v>
      </c>
      <c r="I2931" s="4" t="s">
        <v>80</v>
      </c>
      <c r="J2931" s="4" t="s">
        <v>40</v>
      </c>
      <c r="K2931" s="2">
        <v>61624</v>
      </c>
      <c r="L2931" s="2">
        <v>22007.78</v>
      </c>
      <c r="M2931" s="5">
        <v>2</v>
      </c>
      <c r="N2931" s="2">
        <v>279.5</v>
      </c>
      <c r="O2931" s="2">
        <v>92992.31</v>
      </c>
      <c r="P2931" s="2">
        <v>278099.95</v>
      </c>
      <c r="Q2931" s="2">
        <v>113034.17</v>
      </c>
      <c r="R2931" s="2">
        <v>79662.179999999993</v>
      </c>
      <c r="S2931" s="2">
        <v>59926.94</v>
      </c>
      <c r="T2931" s="2">
        <v>481021.17</v>
      </c>
      <c r="U2931" s="5">
        <v>1</v>
      </c>
      <c r="V2931" s="6">
        <v>2</v>
      </c>
      <c r="W2931">
        <v>4</v>
      </c>
      <c r="X2931">
        <v>2</v>
      </c>
      <c r="Y2931">
        <v>13</v>
      </c>
      <c r="Z2931" s="5">
        <f t="shared" ca="1" si="135"/>
        <v>2563</v>
      </c>
      <c r="AA2931" s="4" t="str">
        <f t="shared" si="136"/>
        <v>Low</v>
      </c>
      <c r="AB2931" s="2">
        <f t="shared" si="137"/>
        <v>0.01</v>
      </c>
      <c r="AC2931" s="2">
        <f>banking_clients[[#This Row],[Bank_Loans]] + banking_clients[[#This Row],[Business_Lending]] + banking_clients[[#This Row],[CreditCard_Balance]]</f>
        <v>574292.98</v>
      </c>
      <c r="AD2931" s="2">
        <f>banking_clients[[#This Row],[Bank_Deposits]] + banking_clients[[#This Row],[Saving_Accounts]] + banking_clients[[#This Row],[ForeignCurrency_Account]] + banking_clients[[#This Row],[Checking_Accounts]]</f>
        <v>530723.24</v>
      </c>
    </row>
    <row r="2932" spans="1:30" x14ac:dyDescent="0.2">
      <c r="A2932" t="s">
        <v>8556</v>
      </c>
      <c r="B2932" t="s">
        <v>8557</v>
      </c>
      <c r="C2932" s="5">
        <v>49</v>
      </c>
      <c r="D2932">
        <v>27490</v>
      </c>
      <c r="E2932" s="3" t="s">
        <v>8558</v>
      </c>
      <c r="F2932" s="4" t="s">
        <v>38</v>
      </c>
      <c r="G2932" s="4" t="s">
        <v>49</v>
      </c>
      <c r="H2932" s="4" t="s">
        <v>790</v>
      </c>
      <c r="I2932" s="4" t="s">
        <v>13</v>
      </c>
      <c r="J2932" s="4" t="s">
        <v>14</v>
      </c>
      <c r="K2932" s="2">
        <v>322668.5</v>
      </c>
      <c r="L2932" s="2">
        <v>8959.2999999999993</v>
      </c>
      <c r="M2932" s="5">
        <v>1</v>
      </c>
      <c r="N2932" s="2">
        <v>4241.51</v>
      </c>
      <c r="O2932" s="2">
        <v>895255.97</v>
      </c>
      <c r="P2932" s="2">
        <v>1184493.52</v>
      </c>
      <c r="Q2932" s="2">
        <v>762894.13</v>
      </c>
      <c r="R2932" s="2">
        <v>134911.79999999999</v>
      </c>
      <c r="S2932" s="2">
        <v>36303.53</v>
      </c>
      <c r="T2932" s="2">
        <v>913863.27</v>
      </c>
      <c r="U2932" s="5">
        <v>3</v>
      </c>
      <c r="V2932" s="6">
        <v>2</v>
      </c>
      <c r="W2932">
        <v>1</v>
      </c>
      <c r="X2932">
        <v>2</v>
      </c>
      <c r="Y2932">
        <v>14</v>
      </c>
      <c r="Z2932" s="5">
        <f t="shared" ca="1" si="135"/>
        <v>10587</v>
      </c>
      <c r="AA2932" s="4" t="str">
        <f t="shared" si="136"/>
        <v>High</v>
      </c>
      <c r="AB2932" s="2">
        <f t="shared" si="137"/>
        <v>0.05</v>
      </c>
      <c r="AC2932" s="2">
        <f>banking_clients[[#This Row],[Bank_Loans]] + banking_clients[[#This Row],[Business_Lending]] + banking_clients[[#This Row],[CreditCard_Balance]]</f>
        <v>1813360.75</v>
      </c>
      <c r="AD2932" s="2">
        <f>banking_clients[[#This Row],[Bank_Deposits]] + banking_clients[[#This Row],[Saving_Accounts]] + banking_clients[[#This Row],[ForeignCurrency_Account]] + banking_clients[[#This Row],[Checking_Accounts]]</f>
        <v>2118602.98</v>
      </c>
    </row>
    <row r="2933" spans="1:30" x14ac:dyDescent="0.2">
      <c r="A2933" t="s">
        <v>8559</v>
      </c>
      <c r="B2933" t="s">
        <v>8560</v>
      </c>
      <c r="C2933" s="5">
        <v>70</v>
      </c>
      <c r="D2933">
        <v>7006</v>
      </c>
      <c r="E2933" s="3" t="s">
        <v>2545</v>
      </c>
      <c r="F2933" s="4" t="s">
        <v>10</v>
      </c>
      <c r="G2933" s="4" t="s">
        <v>49</v>
      </c>
      <c r="H2933" s="4" t="s">
        <v>626</v>
      </c>
      <c r="I2933" s="4" t="s">
        <v>13</v>
      </c>
      <c r="J2933" s="4" t="s">
        <v>14</v>
      </c>
      <c r="K2933" s="2">
        <v>52402.1</v>
      </c>
      <c r="L2933" s="2">
        <v>3479.97</v>
      </c>
      <c r="M2933" s="5">
        <v>1</v>
      </c>
      <c r="N2933" s="2">
        <v>897.39</v>
      </c>
      <c r="O2933" s="2">
        <v>308856.13</v>
      </c>
      <c r="P2933" s="2">
        <v>203854.76</v>
      </c>
      <c r="Q2933" s="2">
        <v>254818.45</v>
      </c>
      <c r="R2933" s="2">
        <v>73047.960000000006</v>
      </c>
      <c r="S2933" s="2">
        <v>7316.95</v>
      </c>
      <c r="T2933" s="2">
        <v>373986.05</v>
      </c>
      <c r="U2933" s="5">
        <v>2</v>
      </c>
      <c r="V2933" s="6">
        <v>1</v>
      </c>
      <c r="W2933">
        <v>1</v>
      </c>
      <c r="X2933">
        <v>1</v>
      </c>
      <c r="Y2933">
        <v>15</v>
      </c>
      <c r="Z2933" s="5">
        <f t="shared" ca="1" si="135"/>
        <v>8278</v>
      </c>
      <c r="AA2933" s="4" t="str">
        <f t="shared" si="136"/>
        <v>Low</v>
      </c>
      <c r="AB2933" s="2">
        <f t="shared" si="137"/>
        <v>0.05</v>
      </c>
      <c r="AC2933" s="2">
        <f>banking_clients[[#This Row],[Bank_Loans]] + banking_clients[[#This Row],[Business_Lending]] + banking_clients[[#This Row],[CreditCard_Balance]]</f>
        <v>683739.57</v>
      </c>
      <c r="AD2933" s="2">
        <f>banking_clients[[#This Row],[Bank_Deposits]] + banking_clients[[#This Row],[Saving_Accounts]] + banking_clients[[#This Row],[ForeignCurrency_Account]] + banking_clients[[#This Row],[Checking_Accounts]]</f>
        <v>539038.12000000011</v>
      </c>
    </row>
    <row r="2934" spans="1:30" x14ac:dyDescent="0.2">
      <c r="A2934" t="s">
        <v>8561</v>
      </c>
      <c r="B2934" t="s">
        <v>8562</v>
      </c>
      <c r="C2934" s="5">
        <v>56</v>
      </c>
      <c r="D2934">
        <v>14369</v>
      </c>
      <c r="E2934" s="3" t="s">
        <v>8563</v>
      </c>
      <c r="F2934" s="4" t="s">
        <v>284</v>
      </c>
      <c r="G2934" s="4" t="s">
        <v>49</v>
      </c>
      <c r="H2934" s="4" t="s">
        <v>742</v>
      </c>
      <c r="I2934" s="4" t="s">
        <v>33</v>
      </c>
      <c r="J2934" s="4" t="s">
        <v>27</v>
      </c>
      <c r="K2934" s="2">
        <v>188476.49</v>
      </c>
      <c r="L2934" s="2">
        <v>14241.42</v>
      </c>
      <c r="M2934" s="5">
        <v>1</v>
      </c>
      <c r="N2934" s="2">
        <v>5056.3599999999997</v>
      </c>
      <c r="O2934" s="2">
        <v>438838.19</v>
      </c>
      <c r="P2934" s="2">
        <v>1363870.19</v>
      </c>
      <c r="Q2934" s="2">
        <v>556681.71</v>
      </c>
      <c r="R2934" s="2">
        <v>296896.90999999997</v>
      </c>
      <c r="S2934" s="2">
        <v>50779.55</v>
      </c>
      <c r="T2934" s="2">
        <v>657055.21</v>
      </c>
      <c r="U2934" s="5">
        <v>1</v>
      </c>
      <c r="V2934" s="6">
        <v>2</v>
      </c>
      <c r="W2934">
        <v>1</v>
      </c>
      <c r="X2934">
        <v>1</v>
      </c>
      <c r="Y2934">
        <v>1</v>
      </c>
      <c r="Z2934" s="5">
        <f t="shared" ca="1" si="135"/>
        <v>2952</v>
      </c>
      <c r="AA2934" s="4" t="str">
        <f t="shared" si="136"/>
        <v>Mid</v>
      </c>
      <c r="AB2934" s="2">
        <f t="shared" si="137"/>
        <v>0.03</v>
      </c>
      <c r="AC2934" s="2">
        <f>banking_clients[[#This Row],[Bank_Loans]] + banking_clients[[#This Row],[Business_Lending]] + banking_clients[[#This Row],[CreditCard_Balance]]</f>
        <v>1100949.76</v>
      </c>
      <c r="AD2934" s="2">
        <f>banking_clients[[#This Row],[Bank_Deposits]] + banking_clients[[#This Row],[Saving_Accounts]] + banking_clients[[#This Row],[ForeignCurrency_Account]] + banking_clients[[#This Row],[Checking_Accounts]]</f>
        <v>2268228.36</v>
      </c>
    </row>
    <row r="2935" spans="1:30" x14ac:dyDescent="0.2">
      <c r="A2935" t="s">
        <v>8564</v>
      </c>
      <c r="B2935" t="s">
        <v>8565</v>
      </c>
      <c r="C2935" s="5">
        <v>85</v>
      </c>
      <c r="D2935">
        <v>21725</v>
      </c>
      <c r="E2935" s="3" t="s">
        <v>8566</v>
      </c>
      <c r="F2935" s="4" t="s">
        <v>446</v>
      </c>
      <c r="G2935" s="4" t="s">
        <v>11</v>
      </c>
      <c r="H2935" s="4" t="s">
        <v>20</v>
      </c>
      <c r="I2935" s="4" t="s">
        <v>13</v>
      </c>
      <c r="J2935" s="4" t="s">
        <v>34</v>
      </c>
      <c r="K2935" s="2">
        <v>174099.34</v>
      </c>
      <c r="L2935" s="2">
        <v>28920.28</v>
      </c>
      <c r="M2935" s="5">
        <v>1</v>
      </c>
      <c r="N2935" s="2">
        <v>5063.3100000000004</v>
      </c>
      <c r="O2935" s="2">
        <v>518109.48</v>
      </c>
      <c r="P2935" s="2">
        <v>951121.85</v>
      </c>
      <c r="Q2935" s="2">
        <v>260677.84</v>
      </c>
      <c r="R2935" s="2">
        <v>301822.67</v>
      </c>
      <c r="S2935" s="2">
        <v>3154.95</v>
      </c>
      <c r="T2935" s="2">
        <v>923459.51</v>
      </c>
      <c r="U2935" s="5">
        <v>3</v>
      </c>
      <c r="V2935" s="6">
        <v>3</v>
      </c>
      <c r="W2935">
        <v>2</v>
      </c>
      <c r="X2935">
        <v>1</v>
      </c>
      <c r="Y2935">
        <v>2</v>
      </c>
      <c r="Z2935" s="5">
        <f t="shared" ca="1" si="135"/>
        <v>6400</v>
      </c>
      <c r="AA2935" s="4" t="str">
        <f t="shared" si="136"/>
        <v>Mid</v>
      </c>
      <c r="AB2935" s="2">
        <f t="shared" si="137"/>
        <v>0.05</v>
      </c>
      <c r="AC2935" s="2">
        <f>banking_clients[[#This Row],[Bank_Loans]] + banking_clients[[#This Row],[Business_Lending]] + banking_clients[[#This Row],[CreditCard_Balance]]</f>
        <v>1446632.3</v>
      </c>
      <c r="AD2935" s="2">
        <f>banking_clients[[#This Row],[Bank_Deposits]] + banking_clients[[#This Row],[Saving_Accounts]] + banking_clients[[#This Row],[ForeignCurrency_Account]] + banking_clients[[#This Row],[Checking_Accounts]]</f>
        <v>1516777.31</v>
      </c>
    </row>
    <row r="2936" spans="1:30" x14ac:dyDescent="0.2">
      <c r="A2936" t="s">
        <v>8567</v>
      </c>
      <c r="B2936" t="s">
        <v>8568</v>
      </c>
      <c r="C2936" s="5">
        <v>52</v>
      </c>
      <c r="D2936">
        <v>6198</v>
      </c>
      <c r="E2936" s="3" t="s">
        <v>8569</v>
      </c>
      <c r="F2936" s="4" t="s">
        <v>377</v>
      </c>
      <c r="G2936" s="4" t="s">
        <v>25</v>
      </c>
      <c r="H2936" s="4" t="s">
        <v>636</v>
      </c>
      <c r="I2936" s="4" t="s">
        <v>33</v>
      </c>
      <c r="J2936" s="4" t="s">
        <v>40</v>
      </c>
      <c r="K2936" s="2">
        <v>297850.40999999997</v>
      </c>
      <c r="L2936" s="2">
        <v>53289.54</v>
      </c>
      <c r="M2936" s="5">
        <v>1</v>
      </c>
      <c r="N2936" s="2">
        <v>4327.91</v>
      </c>
      <c r="O2936" s="2">
        <v>990326.11</v>
      </c>
      <c r="P2936" s="2">
        <v>838261.6</v>
      </c>
      <c r="Q2936" s="2">
        <v>630618.81999999995</v>
      </c>
      <c r="R2936" s="2">
        <v>83057.11</v>
      </c>
      <c r="S2936" s="2">
        <v>13537.02</v>
      </c>
      <c r="T2936" s="2">
        <v>180596</v>
      </c>
      <c r="U2936" s="5">
        <v>3</v>
      </c>
      <c r="V2936" s="6">
        <v>5</v>
      </c>
      <c r="W2936">
        <v>2</v>
      </c>
      <c r="X2936">
        <v>2</v>
      </c>
      <c r="Y2936">
        <v>3</v>
      </c>
      <c r="Z2936" s="5">
        <f t="shared" ca="1" si="135"/>
        <v>2308</v>
      </c>
      <c r="AA2936" s="4" t="str">
        <f t="shared" si="136"/>
        <v>Mid</v>
      </c>
      <c r="AB2936" s="2">
        <f t="shared" si="137"/>
        <v>0.03</v>
      </c>
      <c r="AC2936" s="2">
        <f>banking_clients[[#This Row],[Bank_Loans]] + banking_clients[[#This Row],[Business_Lending]] + banking_clients[[#This Row],[CreditCard_Balance]]</f>
        <v>1175250.0199999998</v>
      </c>
      <c r="AD2936" s="2">
        <f>banking_clients[[#This Row],[Bank_Deposits]] + banking_clients[[#This Row],[Saving_Accounts]] + banking_clients[[#This Row],[ForeignCurrency_Account]] + banking_clients[[#This Row],[Checking_Accounts]]</f>
        <v>1565474.5499999998</v>
      </c>
    </row>
    <row r="2937" spans="1:30" x14ac:dyDescent="0.2">
      <c r="A2937" t="s">
        <v>8570</v>
      </c>
      <c r="B2937" t="s">
        <v>8571</v>
      </c>
      <c r="C2937" s="5">
        <v>82</v>
      </c>
      <c r="D2937">
        <v>8760</v>
      </c>
      <c r="E2937" s="3" t="s">
        <v>8572</v>
      </c>
      <c r="F2937" s="4" t="s">
        <v>243</v>
      </c>
      <c r="G2937" s="4" t="s">
        <v>11</v>
      </c>
      <c r="H2937" s="4" t="s">
        <v>299</v>
      </c>
      <c r="I2937" s="4" t="s">
        <v>13</v>
      </c>
      <c r="J2937" s="4" t="s">
        <v>27</v>
      </c>
      <c r="K2937" s="2">
        <v>297617.14</v>
      </c>
      <c r="L2937" s="2">
        <v>61177.599999999999</v>
      </c>
      <c r="M2937" s="5">
        <v>1</v>
      </c>
      <c r="N2937" s="2">
        <v>649.85</v>
      </c>
      <c r="O2937" s="2">
        <v>223935.14</v>
      </c>
      <c r="P2937" s="2">
        <v>1089957.03</v>
      </c>
      <c r="Q2937" s="2">
        <v>532867.88</v>
      </c>
      <c r="R2937" s="2">
        <v>657849.62</v>
      </c>
      <c r="S2937" s="2">
        <v>12947.31</v>
      </c>
      <c r="T2937" s="2">
        <v>1238859.9099999999</v>
      </c>
      <c r="U2937" s="5">
        <v>1</v>
      </c>
      <c r="V2937" s="6">
        <v>3</v>
      </c>
      <c r="W2937">
        <v>3</v>
      </c>
      <c r="X2937">
        <v>2</v>
      </c>
      <c r="Y2937">
        <v>4</v>
      </c>
      <c r="Z2937" s="5">
        <f t="shared" ca="1" si="135"/>
        <v>3873</v>
      </c>
      <c r="AA2937" s="4" t="str">
        <f t="shared" si="136"/>
        <v>Mid</v>
      </c>
      <c r="AB2937" s="2">
        <f t="shared" si="137"/>
        <v>0.05</v>
      </c>
      <c r="AC2937" s="2">
        <f>banking_clients[[#This Row],[Bank_Loans]] + banking_clients[[#This Row],[Business_Lending]] + banking_clients[[#This Row],[CreditCard_Balance]]</f>
        <v>1463444.9</v>
      </c>
      <c r="AD2937" s="2">
        <f>banking_clients[[#This Row],[Bank_Deposits]] + banking_clients[[#This Row],[Saving_Accounts]] + banking_clients[[#This Row],[ForeignCurrency_Account]] + banking_clients[[#This Row],[Checking_Accounts]]</f>
        <v>2293621.84</v>
      </c>
    </row>
    <row r="2938" spans="1:30" x14ac:dyDescent="0.2">
      <c r="A2938" t="s">
        <v>8573</v>
      </c>
      <c r="B2938" t="s">
        <v>8574</v>
      </c>
      <c r="C2938" s="5">
        <v>44</v>
      </c>
      <c r="D2938">
        <v>32837</v>
      </c>
      <c r="E2938" s="3" t="s">
        <v>8575</v>
      </c>
      <c r="F2938" s="4" t="s">
        <v>315</v>
      </c>
      <c r="G2938" s="4" t="s">
        <v>25</v>
      </c>
      <c r="H2938" s="4" t="s">
        <v>526</v>
      </c>
      <c r="I2938" s="4" t="s">
        <v>33</v>
      </c>
      <c r="J2938" s="4" t="s">
        <v>27</v>
      </c>
      <c r="K2938" s="2">
        <v>42397.46</v>
      </c>
      <c r="L2938" s="2">
        <v>33356.879999999997</v>
      </c>
      <c r="M2938" s="5">
        <v>1</v>
      </c>
      <c r="N2938" s="2">
        <v>1639.04</v>
      </c>
      <c r="O2938" s="2">
        <v>595902.02</v>
      </c>
      <c r="P2938" s="2">
        <v>136891.32</v>
      </c>
      <c r="Q2938" s="2">
        <v>56581.74</v>
      </c>
      <c r="R2938" s="2">
        <v>93195.61</v>
      </c>
      <c r="S2938" s="2">
        <v>23205.69</v>
      </c>
      <c r="T2938" s="2">
        <v>277171.07</v>
      </c>
      <c r="U2938" s="5">
        <v>1</v>
      </c>
      <c r="V2938" s="6">
        <v>2</v>
      </c>
      <c r="W2938">
        <v>3</v>
      </c>
      <c r="X2938">
        <v>2</v>
      </c>
      <c r="Y2938">
        <v>5</v>
      </c>
      <c r="Z2938" s="5">
        <f t="shared" ca="1" si="135"/>
        <v>5945</v>
      </c>
      <c r="AA2938" s="4" t="str">
        <f t="shared" si="136"/>
        <v>Low</v>
      </c>
      <c r="AB2938" s="2">
        <f t="shared" si="137"/>
        <v>0.03</v>
      </c>
      <c r="AC2938" s="2">
        <f>banking_clients[[#This Row],[Bank_Loans]] + banking_clients[[#This Row],[Business_Lending]] + banking_clients[[#This Row],[CreditCard_Balance]]</f>
        <v>874712.13000000012</v>
      </c>
      <c r="AD2938" s="2">
        <f>banking_clients[[#This Row],[Bank_Deposits]] + banking_clients[[#This Row],[Saving_Accounts]] + banking_clients[[#This Row],[ForeignCurrency_Account]] + banking_clients[[#This Row],[Checking_Accounts]]</f>
        <v>309874.36</v>
      </c>
    </row>
    <row r="2939" spans="1:30" x14ac:dyDescent="0.2">
      <c r="A2939" t="s">
        <v>8576</v>
      </c>
      <c r="B2939" t="s">
        <v>777</v>
      </c>
      <c r="C2939" s="5">
        <v>70</v>
      </c>
      <c r="D2939">
        <v>36088</v>
      </c>
      <c r="E2939" s="3" t="s">
        <v>8577</v>
      </c>
      <c r="F2939" s="4" t="s">
        <v>78</v>
      </c>
      <c r="G2939" s="4" t="s">
        <v>11</v>
      </c>
      <c r="H2939" s="4" t="s">
        <v>522</v>
      </c>
      <c r="I2939" s="4" t="s">
        <v>80</v>
      </c>
      <c r="J2939" s="4" t="s">
        <v>14</v>
      </c>
      <c r="K2939" s="2">
        <v>48339.88</v>
      </c>
      <c r="L2939" s="2">
        <v>18889.919999999998</v>
      </c>
      <c r="M2939" s="5">
        <v>1</v>
      </c>
      <c r="N2939" s="2">
        <v>2352.84</v>
      </c>
      <c r="O2939" s="2">
        <v>880493.03</v>
      </c>
      <c r="P2939" s="2">
        <v>214860.89</v>
      </c>
      <c r="Q2939" s="2">
        <v>158726.06</v>
      </c>
      <c r="R2939" s="2">
        <v>35539.15</v>
      </c>
      <c r="S2939" s="2">
        <v>30291.81</v>
      </c>
      <c r="T2939" s="2">
        <v>502947.22</v>
      </c>
      <c r="U2939" s="5">
        <v>2</v>
      </c>
      <c r="V2939" s="6">
        <v>2</v>
      </c>
      <c r="W2939">
        <v>3</v>
      </c>
      <c r="X2939">
        <v>2</v>
      </c>
      <c r="Y2939">
        <v>6</v>
      </c>
      <c r="Z2939" s="5">
        <f t="shared" ca="1" si="135"/>
        <v>5618</v>
      </c>
      <c r="AA2939" s="4" t="str">
        <f t="shared" si="136"/>
        <v>Low</v>
      </c>
      <c r="AB2939" s="2">
        <f t="shared" si="137"/>
        <v>0.01</v>
      </c>
      <c r="AC2939" s="2">
        <f>banking_clients[[#This Row],[Bank_Loans]] + banking_clients[[#This Row],[Business_Lending]] + banking_clients[[#This Row],[CreditCard_Balance]]</f>
        <v>1385793.09</v>
      </c>
      <c r="AD2939" s="2">
        <f>banking_clients[[#This Row],[Bank_Deposits]] + banking_clients[[#This Row],[Saving_Accounts]] + banking_clients[[#This Row],[ForeignCurrency_Account]] + banking_clients[[#This Row],[Checking_Accounts]]</f>
        <v>439417.91000000003</v>
      </c>
    </row>
    <row r="2940" spans="1:30" x14ac:dyDescent="0.2">
      <c r="A2940" t="s">
        <v>8578</v>
      </c>
      <c r="B2940" t="s">
        <v>8579</v>
      </c>
      <c r="C2940" s="5">
        <v>56</v>
      </c>
      <c r="D2940">
        <v>24871</v>
      </c>
      <c r="E2940" s="3" t="s">
        <v>8580</v>
      </c>
      <c r="F2940" s="4" t="s">
        <v>192</v>
      </c>
      <c r="G2940" s="4" t="s">
        <v>25</v>
      </c>
      <c r="H2940" s="4" t="s">
        <v>1410</v>
      </c>
      <c r="I2940" s="4" t="s">
        <v>33</v>
      </c>
      <c r="J2940" s="4" t="s">
        <v>14</v>
      </c>
      <c r="K2940" s="2">
        <v>107265.87</v>
      </c>
      <c r="L2940" s="2">
        <v>11283.09</v>
      </c>
      <c r="M2940" s="5">
        <v>2</v>
      </c>
      <c r="N2940" s="2">
        <v>3578.61</v>
      </c>
      <c r="O2940" s="2">
        <v>268625.03000000003</v>
      </c>
      <c r="P2940" s="2">
        <v>742630.22</v>
      </c>
      <c r="Q2940" s="2">
        <v>404638.26</v>
      </c>
      <c r="R2940" s="2">
        <v>56411.33</v>
      </c>
      <c r="S2940" s="2">
        <v>6413.14</v>
      </c>
      <c r="T2940" s="2">
        <v>1538368.6</v>
      </c>
      <c r="U2940" s="5">
        <v>3</v>
      </c>
      <c r="V2940" s="6">
        <v>1</v>
      </c>
      <c r="W2940">
        <v>3</v>
      </c>
      <c r="X2940">
        <v>2</v>
      </c>
      <c r="Y2940">
        <v>7</v>
      </c>
      <c r="Z2940" s="5">
        <f t="shared" ca="1" si="135"/>
        <v>7033</v>
      </c>
      <c r="AA2940" s="4" t="str">
        <f t="shared" si="136"/>
        <v>Mid</v>
      </c>
      <c r="AB2940" s="2">
        <f t="shared" si="137"/>
        <v>0.03</v>
      </c>
      <c r="AC2940" s="2">
        <f>banking_clients[[#This Row],[Bank_Loans]] + banking_clients[[#This Row],[Business_Lending]] + banking_clients[[#This Row],[CreditCard_Balance]]</f>
        <v>1810572.2400000002</v>
      </c>
      <c r="AD2940" s="2">
        <f>banking_clients[[#This Row],[Bank_Deposits]] + banking_clients[[#This Row],[Saving_Accounts]] + banking_clients[[#This Row],[ForeignCurrency_Account]] + banking_clients[[#This Row],[Checking_Accounts]]</f>
        <v>1210092.95</v>
      </c>
    </row>
    <row r="2941" spans="1:30" x14ac:dyDescent="0.2">
      <c r="A2941" t="s">
        <v>8581</v>
      </c>
      <c r="B2941" t="s">
        <v>8582</v>
      </c>
      <c r="C2941" s="5">
        <v>79</v>
      </c>
      <c r="D2941">
        <v>38518</v>
      </c>
      <c r="E2941" s="3" t="s">
        <v>8583</v>
      </c>
      <c r="F2941" s="4" t="s">
        <v>144</v>
      </c>
      <c r="G2941" s="4" t="s">
        <v>11</v>
      </c>
      <c r="H2941" s="4" t="s">
        <v>258</v>
      </c>
      <c r="I2941" s="4" t="s">
        <v>13</v>
      </c>
      <c r="J2941" s="4" t="s">
        <v>14</v>
      </c>
      <c r="K2941" s="2">
        <v>56826.53</v>
      </c>
      <c r="L2941" s="2">
        <v>8855.2999999999993</v>
      </c>
      <c r="M2941" s="5">
        <v>1</v>
      </c>
      <c r="N2941" s="2">
        <v>1494.69</v>
      </c>
      <c r="O2941" s="2">
        <v>285640.65999999997</v>
      </c>
      <c r="P2941" s="2">
        <v>65617.66</v>
      </c>
      <c r="Q2941" s="2">
        <v>77769.08</v>
      </c>
      <c r="R2941" s="2">
        <v>32371.38</v>
      </c>
      <c r="S2941" s="2">
        <v>8992.36</v>
      </c>
      <c r="T2941" s="2">
        <v>329412.55</v>
      </c>
      <c r="U2941" s="5">
        <v>1</v>
      </c>
      <c r="V2941" s="6">
        <v>1</v>
      </c>
      <c r="W2941">
        <v>3</v>
      </c>
      <c r="X2941">
        <v>2</v>
      </c>
      <c r="Y2941">
        <v>8</v>
      </c>
      <c r="Z2941" s="5">
        <f t="shared" ca="1" si="135"/>
        <v>7100</v>
      </c>
      <c r="AA2941" s="4" t="str">
        <f t="shared" si="136"/>
        <v>Low</v>
      </c>
      <c r="AB2941" s="2">
        <f t="shared" si="137"/>
        <v>0.05</v>
      </c>
      <c r="AC2941" s="2">
        <f>banking_clients[[#This Row],[Bank_Loans]] + banking_clients[[#This Row],[Business_Lending]] + banking_clients[[#This Row],[CreditCard_Balance]]</f>
        <v>616547.89999999991</v>
      </c>
      <c r="AD2941" s="2">
        <f>banking_clients[[#This Row],[Bank_Deposits]] + banking_clients[[#This Row],[Saving_Accounts]] + banking_clients[[#This Row],[ForeignCurrency_Account]] + banking_clients[[#This Row],[Checking_Accounts]]</f>
        <v>184750.48</v>
      </c>
    </row>
    <row r="2942" spans="1:30" x14ac:dyDescent="0.2">
      <c r="E2942"/>
      <c r="F2942"/>
      <c r="G2942"/>
      <c r="H2942"/>
      <c r="Q2942"/>
    </row>
    <row r="2943" spans="1:30" x14ac:dyDescent="0.2">
      <c r="E2943"/>
      <c r="F2943"/>
      <c r="G2943"/>
      <c r="H2943"/>
      <c r="Q2943"/>
    </row>
    <row r="2944" spans="1:30" x14ac:dyDescent="0.2">
      <c r="E2944"/>
      <c r="F2944"/>
      <c r="G2944"/>
      <c r="H2944"/>
      <c r="Q2944"/>
    </row>
    <row r="2945" spans="5:17" x14ac:dyDescent="0.2">
      <c r="E2945"/>
      <c r="F2945"/>
      <c r="G2945"/>
      <c r="H2945"/>
      <c r="Q2945"/>
    </row>
    <row r="2946" spans="5:17" x14ac:dyDescent="0.2">
      <c r="E2946"/>
      <c r="F2946"/>
      <c r="G2946"/>
      <c r="H2946"/>
      <c r="Q2946"/>
    </row>
    <row r="2947" spans="5:17" x14ac:dyDescent="0.2">
      <c r="E2947"/>
      <c r="F2947"/>
      <c r="G2947"/>
      <c r="H2947"/>
      <c r="Q2947"/>
    </row>
    <row r="2948" spans="5:17" x14ac:dyDescent="0.2">
      <c r="E2948"/>
      <c r="F2948"/>
      <c r="G2948"/>
      <c r="H2948"/>
      <c r="Q2948"/>
    </row>
    <row r="2949" spans="5:17" x14ac:dyDescent="0.2">
      <c r="E2949"/>
      <c r="F2949"/>
      <c r="G2949"/>
      <c r="H2949"/>
      <c r="Q2949"/>
    </row>
    <row r="2950" spans="5:17" x14ac:dyDescent="0.2">
      <c r="E2950"/>
      <c r="F2950"/>
      <c r="G2950"/>
      <c r="H2950"/>
      <c r="Q2950"/>
    </row>
    <row r="2951" spans="5:17" x14ac:dyDescent="0.2">
      <c r="E2951"/>
      <c r="F2951"/>
      <c r="G2951"/>
      <c r="H2951"/>
      <c r="Q2951"/>
    </row>
    <row r="2952" spans="5:17" x14ac:dyDescent="0.2">
      <c r="E2952"/>
      <c r="F2952"/>
      <c r="G2952"/>
      <c r="H2952"/>
      <c r="Q2952"/>
    </row>
    <row r="2953" spans="5:17" x14ac:dyDescent="0.2">
      <c r="E2953"/>
      <c r="F2953"/>
      <c r="G2953"/>
      <c r="H2953"/>
      <c r="Q2953"/>
    </row>
    <row r="2954" spans="5:17" x14ac:dyDescent="0.2">
      <c r="E2954"/>
      <c r="F2954"/>
      <c r="G2954"/>
      <c r="H2954"/>
      <c r="Q2954"/>
    </row>
    <row r="2955" spans="5:17" x14ac:dyDescent="0.2">
      <c r="E2955"/>
      <c r="F2955"/>
      <c r="G2955"/>
      <c r="H2955"/>
      <c r="Q2955"/>
    </row>
    <row r="2956" spans="5:17" x14ac:dyDescent="0.2">
      <c r="E2956"/>
      <c r="F2956"/>
      <c r="G2956"/>
      <c r="H2956"/>
      <c r="Q2956"/>
    </row>
    <row r="2957" spans="5:17" x14ac:dyDescent="0.2">
      <c r="E2957"/>
      <c r="F2957"/>
      <c r="G2957"/>
      <c r="H2957"/>
      <c r="Q2957"/>
    </row>
    <row r="2958" spans="5:17" x14ac:dyDescent="0.2">
      <c r="E2958"/>
      <c r="F2958"/>
      <c r="G2958"/>
      <c r="H2958"/>
      <c r="Q2958"/>
    </row>
    <row r="2959" spans="5:17" x14ac:dyDescent="0.2">
      <c r="E2959"/>
      <c r="F2959"/>
      <c r="G2959"/>
      <c r="H2959"/>
      <c r="Q2959"/>
    </row>
    <row r="2960" spans="5:17" x14ac:dyDescent="0.2">
      <c r="E2960"/>
      <c r="F2960"/>
      <c r="G2960"/>
      <c r="H2960"/>
      <c r="Q2960"/>
    </row>
    <row r="2961" spans="5:17" x14ac:dyDescent="0.2">
      <c r="E2961"/>
      <c r="F2961"/>
      <c r="G2961"/>
      <c r="H2961"/>
      <c r="Q2961"/>
    </row>
    <row r="2962" spans="5:17" x14ac:dyDescent="0.2">
      <c r="E2962"/>
      <c r="F2962"/>
      <c r="G2962"/>
      <c r="H2962"/>
      <c r="Q2962"/>
    </row>
    <row r="2963" spans="5:17" x14ac:dyDescent="0.2">
      <c r="E2963"/>
      <c r="F2963"/>
      <c r="G2963"/>
      <c r="H2963"/>
      <c r="Q2963"/>
    </row>
    <row r="2964" spans="5:17" x14ac:dyDescent="0.2">
      <c r="E2964"/>
      <c r="F2964"/>
      <c r="G2964"/>
      <c r="H2964"/>
      <c r="Q2964"/>
    </row>
    <row r="2965" spans="5:17" x14ac:dyDescent="0.2">
      <c r="E2965"/>
      <c r="F2965"/>
      <c r="G2965"/>
      <c r="H2965"/>
      <c r="Q2965"/>
    </row>
    <row r="2966" spans="5:17" x14ac:dyDescent="0.2">
      <c r="E2966"/>
      <c r="F2966"/>
      <c r="G2966"/>
      <c r="H2966"/>
      <c r="Q2966"/>
    </row>
    <row r="2967" spans="5:17" x14ac:dyDescent="0.2">
      <c r="E2967"/>
      <c r="F2967"/>
      <c r="G2967"/>
      <c r="H2967"/>
      <c r="Q2967"/>
    </row>
    <row r="2968" spans="5:17" x14ac:dyDescent="0.2">
      <c r="E2968"/>
      <c r="F2968"/>
      <c r="G2968"/>
      <c r="H2968"/>
      <c r="Q2968"/>
    </row>
    <row r="2969" spans="5:17" x14ac:dyDescent="0.2">
      <c r="E2969"/>
      <c r="F2969"/>
      <c r="G2969"/>
      <c r="H2969"/>
      <c r="Q2969"/>
    </row>
    <row r="2970" spans="5:17" x14ac:dyDescent="0.2">
      <c r="E2970"/>
      <c r="F2970"/>
      <c r="G2970"/>
      <c r="H2970"/>
      <c r="Q2970"/>
    </row>
    <row r="2971" spans="5:17" x14ac:dyDescent="0.2">
      <c r="E2971"/>
      <c r="F2971"/>
      <c r="G2971"/>
      <c r="H2971"/>
      <c r="Q2971"/>
    </row>
    <row r="2972" spans="5:17" x14ac:dyDescent="0.2">
      <c r="E2972"/>
      <c r="F2972"/>
      <c r="G2972"/>
      <c r="H2972"/>
      <c r="Q2972"/>
    </row>
    <row r="2973" spans="5:17" x14ac:dyDescent="0.2">
      <c r="E2973"/>
      <c r="F2973"/>
      <c r="G2973"/>
      <c r="H2973"/>
      <c r="Q2973"/>
    </row>
    <row r="2974" spans="5:17" x14ac:dyDescent="0.2">
      <c r="E2974"/>
      <c r="F2974"/>
      <c r="G2974"/>
      <c r="H2974"/>
      <c r="Q2974"/>
    </row>
    <row r="2975" spans="5:17" x14ac:dyDescent="0.2">
      <c r="E2975"/>
      <c r="F2975"/>
      <c r="G2975"/>
      <c r="H2975"/>
      <c r="Q2975"/>
    </row>
    <row r="2976" spans="5:17" x14ac:dyDescent="0.2">
      <c r="E2976"/>
      <c r="F2976"/>
      <c r="G2976"/>
      <c r="H2976"/>
      <c r="Q2976"/>
    </row>
    <row r="2977" spans="5:17" x14ac:dyDescent="0.2">
      <c r="E2977"/>
      <c r="F2977"/>
      <c r="G2977"/>
      <c r="H2977"/>
      <c r="Q2977"/>
    </row>
    <row r="2978" spans="5:17" x14ac:dyDescent="0.2">
      <c r="E2978"/>
      <c r="F2978"/>
      <c r="G2978"/>
      <c r="H2978"/>
      <c r="Q2978"/>
    </row>
    <row r="2979" spans="5:17" x14ac:dyDescent="0.2">
      <c r="E2979"/>
      <c r="F2979"/>
      <c r="G2979"/>
      <c r="H2979"/>
      <c r="Q2979"/>
    </row>
    <row r="2980" spans="5:17" x14ac:dyDescent="0.2">
      <c r="E2980"/>
      <c r="F2980"/>
      <c r="G2980"/>
      <c r="H2980"/>
      <c r="Q2980"/>
    </row>
    <row r="2981" spans="5:17" x14ac:dyDescent="0.2">
      <c r="E2981"/>
      <c r="F2981"/>
      <c r="G2981"/>
      <c r="H2981"/>
      <c r="Q2981"/>
    </row>
    <row r="2982" spans="5:17" x14ac:dyDescent="0.2">
      <c r="E2982"/>
      <c r="F2982"/>
      <c r="G2982"/>
      <c r="H2982"/>
      <c r="Q2982"/>
    </row>
    <row r="2983" spans="5:17" x14ac:dyDescent="0.2">
      <c r="E2983"/>
      <c r="F2983"/>
      <c r="G2983"/>
      <c r="H2983"/>
      <c r="Q2983"/>
    </row>
    <row r="2984" spans="5:17" x14ac:dyDescent="0.2">
      <c r="E2984"/>
      <c r="F2984"/>
      <c r="G2984"/>
      <c r="H2984"/>
      <c r="Q2984"/>
    </row>
    <row r="2985" spans="5:17" x14ac:dyDescent="0.2">
      <c r="E2985"/>
      <c r="F2985"/>
      <c r="G2985"/>
      <c r="H2985"/>
      <c r="Q2985"/>
    </row>
    <row r="2986" spans="5:17" x14ac:dyDescent="0.2">
      <c r="E2986"/>
      <c r="F2986"/>
      <c r="G2986"/>
      <c r="H2986"/>
      <c r="Q2986"/>
    </row>
    <row r="2987" spans="5:17" x14ac:dyDescent="0.2">
      <c r="E2987"/>
      <c r="F2987"/>
      <c r="G2987"/>
      <c r="H2987"/>
      <c r="Q2987"/>
    </row>
    <row r="2988" spans="5:17" x14ac:dyDescent="0.2">
      <c r="E2988"/>
      <c r="F2988"/>
      <c r="G2988"/>
      <c r="H2988"/>
      <c r="Q2988"/>
    </row>
    <row r="2989" spans="5:17" x14ac:dyDescent="0.2">
      <c r="E2989"/>
      <c r="F2989"/>
      <c r="G2989"/>
      <c r="H2989"/>
      <c r="Q2989"/>
    </row>
    <row r="2990" spans="5:17" x14ac:dyDescent="0.2">
      <c r="E2990"/>
      <c r="F2990"/>
      <c r="G2990"/>
      <c r="H2990"/>
      <c r="Q2990"/>
    </row>
    <row r="2991" spans="5:17" x14ac:dyDescent="0.2">
      <c r="E2991"/>
      <c r="F2991"/>
      <c r="G2991"/>
      <c r="H2991"/>
      <c r="Q2991"/>
    </row>
    <row r="2992" spans="5:17" x14ac:dyDescent="0.2">
      <c r="E2992"/>
      <c r="F2992"/>
      <c r="G2992"/>
      <c r="H2992"/>
      <c r="Q2992"/>
    </row>
    <row r="2993" spans="5:17" x14ac:dyDescent="0.2">
      <c r="E2993"/>
      <c r="F2993"/>
      <c r="G2993"/>
      <c r="H2993"/>
      <c r="Q2993"/>
    </row>
    <row r="2994" spans="5:17" x14ac:dyDescent="0.2">
      <c r="E2994"/>
      <c r="F2994"/>
      <c r="G2994"/>
      <c r="H2994"/>
      <c r="Q2994"/>
    </row>
    <row r="2995" spans="5:17" x14ac:dyDescent="0.2">
      <c r="E2995"/>
      <c r="F2995"/>
      <c r="G2995"/>
      <c r="H2995"/>
      <c r="Q2995"/>
    </row>
    <row r="2996" spans="5:17" x14ac:dyDescent="0.2">
      <c r="E2996"/>
      <c r="F2996"/>
      <c r="G2996"/>
      <c r="H2996"/>
      <c r="Q2996"/>
    </row>
    <row r="2997" spans="5:17" x14ac:dyDescent="0.2">
      <c r="E2997"/>
      <c r="F2997"/>
      <c r="G2997"/>
      <c r="H2997"/>
      <c r="Q2997"/>
    </row>
    <row r="2998" spans="5:17" x14ac:dyDescent="0.2">
      <c r="E2998"/>
      <c r="F2998"/>
      <c r="G2998"/>
      <c r="H2998"/>
      <c r="Q2998"/>
    </row>
    <row r="2999" spans="5:17" x14ac:dyDescent="0.2">
      <c r="E2999"/>
      <c r="F2999"/>
      <c r="G2999"/>
      <c r="H2999"/>
      <c r="Q2999"/>
    </row>
    <row r="3000" spans="5:17" x14ac:dyDescent="0.2">
      <c r="E3000"/>
      <c r="F3000"/>
      <c r="G3000"/>
      <c r="H3000"/>
      <c r="Q3000"/>
    </row>
    <row r="3001" spans="5:17" x14ac:dyDescent="0.2">
      <c r="E3001"/>
      <c r="F3001"/>
      <c r="G3001"/>
      <c r="H3001"/>
      <c r="Q3001"/>
    </row>
    <row r="3002" spans="5:17" x14ac:dyDescent="0.2">
      <c r="E3002"/>
      <c r="F3002"/>
      <c r="G3002"/>
      <c r="H3002"/>
      <c r="Q3002"/>
    </row>
    <row r="3003" spans="5:17" x14ac:dyDescent="0.2">
      <c r="E3003"/>
      <c r="F3003"/>
      <c r="G3003"/>
      <c r="H3003"/>
      <c r="Q3003"/>
    </row>
    <row r="3004" spans="5:17" x14ac:dyDescent="0.2">
      <c r="E3004"/>
      <c r="F3004"/>
      <c r="G3004"/>
      <c r="H3004"/>
      <c r="Q3004"/>
    </row>
    <row r="3005" spans="5:17" x14ac:dyDescent="0.2">
      <c r="E3005"/>
      <c r="F3005"/>
      <c r="G3005"/>
      <c r="H3005"/>
      <c r="Q3005"/>
    </row>
    <row r="3006" spans="5:17" x14ac:dyDescent="0.2">
      <c r="E3006"/>
      <c r="F3006"/>
      <c r="G3006"/>
      <c r="H3006"/>
      <c r="Q3006"/>
    </row>
    <row r="3007" spans="5:17" x14ac:dyDescent="0.2">
      <c r="E3007"/>
      <c r="F3007"/>
      <c r="G3007"/>
      <c r="H3007"/>
      <c r="Q3007"/>
    </row>
    <row r="3008" spans="5:17" x14ac:dyDescent="0.2">
      <c r="E3008"/>
      <c r="F3008"/>
      <c r="G3008"/>
      <c r="H3008"/>
      <c r="Q3008"/>
    </row>
    <row r="3009" spans="5:17" x14ac:dyDescent="0.2">
      <c r="E3009"/>
      <c r="F3009"/>
      <c r="G3009"/>
      <c r="H3009"/>
      <c r="Q3009"/>
    </row>
    <row r="3010" spans="5:17" x14ac:dyDescent="0.2">
      <c r="E3010"/>
      <c r="F3010"/>
      <c r="G3010"/>
      <c r="H3010"/>
      <c r="Q3010"/>
    </row>
    <row r="3011" spans="5:17" x14ac:dyDescent="0.2">
      <c r="E3011"/>
      <c r="F3011"/>
      <c r="G3011"/>
      <c r="H3011"/>
      <c r="Q3011"/>
    </row>
    <row r="3012" spans="5:17" x14ac:dyDescent="0.2">
      <c r="E3012"/>
      <c r="F3012"/>
      <c r="G3012"/>
      <c r="H3012"/>
      <c r="Q3012"/>
    </row>
    <row r="3013" spans="5:17" x14ac:dyDescent="0.2">
      <c r="E3013"/>
      <c r="F3013"/>
      <c r="G3013"/>
      <c r="H3013"/>
      <c r="Q3013"/>
    </row>
    <row r="3014" spans="5:17" x14ac:dyDescent="0.2">
      <c r="E3014"/>
      <c r="F3014"/>
      <c r="G3014"/>
      <c r="H3014"/>
      <c r="Q3014"/>
    </row>
    <row r="3015" spans="5:17" x14ac:dyDescent="0.2">
      <c r="E3015"/>
      <c r="F3015"/>
      <c r="G3015"/>
      <c r="H3015"/>
      <c r="Q3015"/>
    </row>
    <row r="3016" spans="5:17" x14ac:dyDescent="0.2">
      <c r="E3016"/>
      <c r="F3016"/>
      <c r="G3016"/>
      <c r="H3016"/>
      <c r="Q3016"/>
    </row>
    <row r="3017" spans="5:17" x14ac:dyDescent="0.2">
      <c r="E3017"/>
      <c r="F3017"/>
      <c r="G3017"/>
      <c r="H3017"/>
      <c r="Q3017"/>
    </row>
    <row r="3018" spans="5:17" x14ac:dyDescent="0.2">
      <c r="E3018"/>
      <c r="F3018"/>
      <c r="G3018"/>
      <c r="H3018"/>
      <c r="Q3018"/>
    </row>
    <row r="3019" spans="5:17" x14ac:dyDescent="0.2">
      <c r="E3019"/>
      <c r="F3019"/>
      <c r="G3019"/>
      <c r="H3019"/>
      <c r="Q3019"/>
    </row>
    <row r="3020" spans="5:17" x14ac:dyDescent="0.2">
      <c r="E3020"/>
      <c r="F3020"/>
      <c r="G3020"/>
      <c r="H3020"/>
      <c r="Q3020"/>
    </row>
    <row r="3021" spans="5:17" x14ac:dyDescent="0.2">
      <c r="E3021"/>
      <c r="F3021"/>
      <c r="G3021"/>
      <c r="H3021"/>
      <c r="Q3021"/>
    </row>
    <row r="3022" spans="5:17" x14ac:dyDescent="0.2">
      <c r="E3022"/>
      <c r="F3022"/>
      <c r="G3022"/>
      <c r="H3022"/>
      <c r="Q3022"/>
    </row>
    <row r="3023" spans="5:17" x14ac:dyDescent="0.2">
      <c r="E3023"/>
      <c r="F3023"/>
      <c r="G3023"/>
      <c r="H3023"/>
      <c r="Q3023"/>
    </row>
    <row r="3024" spans="5:17" x14ac:dyDescent="0.2">
      <c r="E3024"/>
      <c r="F3024"/>
      <c r="G3024"/>
      <c r="H3024"/>
      <c r="Q3024"/>
    </row>
    <row r="3025" spans="5:17" x14ac:dyDescent="0.2">
      <c r="E3025"/>
      <c r="F3025"/>
      <c r="G3025"/>
      <c r="H3025"/>
      <c r="Q3025"/>
    </row>
    <row r="3026" spans="5:17" x14ac:dyDescent="0.2">
      <c r="E3026"/>
      <c r="F3026"/>
      <c r="G3026"/>
      <c r="H3026"/>
      <c r="Q3026"/>
    </row>
    <row r="3027" spans="5:17" x14ac:dyDescent="0.2">
      <c r="E3027"/>
      <c r="F3027"/>
      <c r="G3027"/>
      <c r="H3027"/>
      <c r="Q3027"/>
    </row>
    <row r="3028" spans="5:17" x14ac:dyDescent="0.2">
      <c r="E3028"/>
      <c r="F3028"/>
      <c r="G3028"/>
      <c r="H3028"/>
      <c r="Q3028"/>
    </row>
    <row r="3029" spans="5:17" x14ac:dyDescent="0.2">
      <c r="E3029"/>
      <c r="F3029"/>
      <c r="G3029"/>
      <c r="H3029"/>
      <c r="Q3029"/>
    </row>
    <row r="3030" spans="5:17" x14ac:dyDescent="0.2">
      <c r="E3030"/>
      <c r="F3030"/>
      <c r="G3030"/>
      <c r="H3030"/>
      <c r="Q3030"/>
    </row>
    <row r="3031" spans="5:17" x14ac:dyDescent="0.2">
      <c r="E3031"/>
      <c r="F3031"/>
      <c r="G3031"/>
      <c r="H3031"/>
      <c r="Q3031"/>
    </row>
    <row r="3032" spans="5:17" x14ac:dyDescent="0.2">
      <c r="E3032"/>
      <c r="F3032"/>
      <c r="G3032"/>
      <c r="H3032"/>
      <c r="Q3032"/>
    </row>
    <row r="3033" spans="5:17" x14ac:dyDescent="0.2">
      <c r="E3033"/>
      <c r="F3033"/>
      <c r="G3033"/>
      <c r="H3033"/>
      <c r="Q3033"/>
    </row>
    <row r="3034" spans="5:17" x14ac:dyDescent="0.2">
      <c r="E3034"/>
      <c r="F3034"/>
      <c r="G3034"/>
      <c r="H3034"/>
      <c r="Q3034"/>
    </row>
    <row r="3035" spans="5:17" x14ac:dyDescent="0.2">
      <c r="E3035"/>
      <c r="F3035"/>
      <c r="G3035"/>
      <c r="H3035"/>
      <c r="Q3035"/>
    </row>
    <row r="3036" spans="5:17" x14ac:dyDescent="0.2">
      <c r="E3036"/>
      <c r="F3036"/>
      <c r="G3036"/>
      <c r="H3036"/>
      <c r="Q3036"/>
    </row>
    <row r="3037" spans="5:17" x14ac:dyDescent="0.2">
      <c r="E3037"/>
      <c r="F3037"/>
      <c r="G3037"/>
      <c r="H3037"/>
      <c r="Q3037"/>
    </row>
    <row r="3038" spans="5:17" x14ac:dyDescent="0.2">
      <c r="E3038"/>
      <c r="F3038"/>
      <c r="G3038"/>
      <c r="H3038"/>
      <c r="Q3038"/>
    </row>
    <row r="3039" spans="5:17" x14ac:dyDescent="0.2">
      <c r="E3039"/>
      <c r="F3039"/>
      <c r="G3039"/>
      <c r="H3039"/>
      <c r="Q3039"/>
    </row>
    <row r="3040" spans="5:17" x14ac:dyDescent="0.2">
      <c r="E3040"/>
      <c r="F3040"/>
      <c r="G3040"/>
      <c r="H3040"/>
      <c r="Q3040"/>
    </row>
    <row r="3041" spans="5:17" x14ac:dyDescent="0.2">
      <c r="E3041"/>
      <c r="F3041"/>
      <c r="G3041"/>
      <c r="H3041"/>
      <c r="Q3041"/>
    </row>
    <row r="3042" spans="5:17" x14ac:dyDescent="0.2">
      <c r="E3042"/>
      <c r="F3042"/>
      <c r="G3042"/>
      <c r="H3042"/>
      <c r="Q3042"/>
    </row>
    <row r="3043" spans="5:17" x14ac:dyDescent="0.2">
      <c r="E3043"/>
      <c r="F3043"/>
      <c r="G3043"/>
      <c r="H3043"/>
      <c r="Q3043"/>
    </row>
    <row r="3044" spans="5:17" x14ac:dyDescent="0.2">
      <c r="E3044"/>
      <c r="F3044"/>
      <c r="G3044"/>
      <c r="H3044"/>
      <c r="Q3044"/>
    </row>
    <row r="3045" spans="5:17" x14ac:dyDescent="0.2">
      <c r="E3045"/>
      <c r="F3045"/>
      <c r="G3045"/>
      <c r="H3045"/>
      <c r="Q3045"/>
    </row>
    <row r="3046" spans="5:17" x14ac:dyDescent="0.2">
      <c r="E3046"/>
      <c r="F3046"/>
      <c r="G3046"/>
      <c r="H3046"/>
      <c r="Q3046"/>
    </row>
    <row r="3047" spans="5:17" x14ac:dyDescent="0.2">
      <c r="E3047"/>
      <c r="F3047"/>
      <c r="G3047"/>
      <c r="H3047"/>
      <c r="Q3047"/>
    </row>
    <row r="3048" spans="5:17" x14ac:dyDescent="0.2">
      <c r="E3048"/>
      <c r="F3048"/>
      <c r="G3048"/>
      <c r="H3048"/>
      <c r="Q3048"/>
    </row>
    <row r="3049" spans="5:17" x14ac:dyDescent="0.2">
      <c r="E3049"/>
      <c r="F3049"/>
      <c r="G3049"/>
      <c r="H3049"/>
      <c r="Q3049"/>
    </row>
    <row r="3050" spans="5:17" x14ac:dyDescent="0.2">
      <c r="E3050"/>
      <c r="F3050"/>
      <c r="G3050"/>
      <c r="H3050"/>
      <c r="Q3050"/>
    </row>
    <row r="3051" spans="5:17" x14ac:dyDescent="0.2">
      <c r="E3051"/>
      <c r="F3051"/>
      <c r="G3051"/>
      <c r="H3051"/>
      <c r="Q3051"/>
    </row>
    <row r="3052" spans="5:17" x14ac:dyDescent="0.2">
      <c r="E3052"/>
      <c r="F3052"/>
      <c r="G3052"/>
      <c r="H3052"/>
      <c r="Q3052"/>
    </row>
    <row r="3053" spans="5:17" x14ac:dyDescent="0.2">
      <c r="E3053"/>
      <c r="F3053"/>
      <c r="G3053"/>
      <c r="H3053"/>
      <c r="Q3053"/>
    </row>
    <row r="3054" spans="5:17" x14ac:dyDescent="0.2">
      <c r="E3054"/>
      <c r="F3054"/>
      <c r="G3054"/>
      <c r="H3054"/>
      <c r="Q3054"/>
    </row>
    <row r="3055" spans="5:17" x14ac:dyDescent="0.2">
      <c r="E3055"/>
      <c r="F3055"/>
      <c r="G3055"/>
      <c r="H3055"/>
      <c r="Q3055"/>
    </row>
    <row r="3056" spans="5:17" x14ac:dyDescent="0.2">
      <c r="E3056"/>
      <c r="F3056"/>
      <c r="G3056"/>
      <c r="H3056"/>
      <c r="Q3056"/>
    </row>
    <row r="3057" spans="5:17" x14ac:dyDescent="0.2">
      <c r="E3057"/>
      <c r="F3057"/>
      <c r="G3057"/>
      <c r="H3057"/>
      <c r="Q3057"/>
    </row>
    <row r="3058" spans="5:17" x14ac:dyDescent="0.2">
      <c r="E3058"/>
      <c r="F3058"/>
      <c r="G3058"/>
      <c r="H3058"/>
      <c r="Q3058"/>
    </row>
    <row r="3059" spans="5:17" x14ac:dyDescent="0.2">
      <c r="E3059"/>
      <c r="F3059"/>
      <c r="G3059"/>
      <c r="H3059"/>
      <c r="Q3059"/>
    </row>
    <row r="3060" spans="5:17" x14ac:dyDescent="0.2">
      <c r="E3060"/>
      <c r="F3060"/>
      <c r="G3060"/>
      <c r="H3060"/>
      <c r="Q3060"/>
    </row>
    <row r="3061" spans="5:17" x14ac:dyDescent="0.2">
      <c r="E3061"/>
      <c r="F3061"/>
      <c r="G3061"/>
      <c r="H3061"/>
      <c r="Q3061"/>
    </row>
    <row r="3062" spans="5:17" x14ac:dyDescent="0.2">
      <c r="E3062"/>
      <c r="F3062"/>
      <c r="G3062"/>
      <c r="H3062"/>
      <c r="Q3062"/>
    </row>
    <row r="3063" spans="5:17" x14ac:dyDescent="0.2">
      <c r="E3063"/>
      <c r="F3063"/>
      <c r="G3063"/>
      <c r="H3063"/>
      <c r="Q3063"/>
    </row>
    <row r="3064" spans="5:17" x14ac:dyDescent="0.2">
      <c r="E3064"/>
      <c r="F3064"/>
      <c r="G3064"/>
      <c r="H3064"/>
      <c r="Q3064"/>
    </row>
    <row r="3065" spans="5:17" x14ac:dyDescent="0.2">
      <c r="E3065"/>
      <c r="F3065"/>
      <c r="G3065"/>
      <c r="H3065"/>
      <c r="Q3065"/>
    </row>
    <row r="3066" spans="5:17" x14ac:dyDescent="0.2">
      <c r="E3066"/>
      <c r="F3066"/>
      <c r="G3066"/>
      <c r="H3066"/>
      <c r="Q3066"/>
    </row>
    <row r="3067" spans="5:17" x14ac:dyDescent="0.2">
      <c r="E3067"/>
      <c r="F3067"/>
      <c r="G3067"/>
      <c r="H3067"/>
      <c r="Q3067"/>
    </row>
    <row r="3068" spans="5:17" x14ac:dyDescent="0.2">
      <c r="E3068"/>
      <c r="F3068"/>
      <c r="G3068"/>
      <c r="H3068"/>
      <c r="Q3068"/>
    </row>
    <row r="3069" spans="5:17" x14ac:dyDescent="0.2">
      <c r="E3069"/>
      <c r="F3069"/>
      <c r="G3069"/>
      <c r="H3069"/>
      <c r="Q3069"/>
    </row>
    <row r="3070" spans="5:17" x14ac:dyDescent="0.2">
      <c r="E3070"/>
      <c r="F3070"/>
      <c r="G3070"/>
      <c r="H3070"/>
      <c r="Q3070"/>
    </row>
    <row r="3071" spans="5:17" x14ac:dyDescent="0.2">
      <c r="E3071"/>
      <c r="F3071"/>
      <c r="G3071"/>
      <c r="H3071"/>
      <c r="Q3071"/>
    </row>
    <row r="3072" spans="5:17" x14ac:dyDescent="0.2">
      <c r="E3072"/>
      <c r="F3072"/>
      <c r="G3072"/>
      <c r="H3072"/>
      <c r="Q3072"/>
    </row>
    <row r="3073" spans="5:17" x14ac:dyDescent="0.2">
      <c r="E3073"/>
      <c r="F3073"/>
      <c r="G3073"/>
      <c r="H3073"/>
      <c r="Q3073"/>
    </row>
    <row r="3074" spans="5:17" x14ac:dyDescent="0.2">
      <c r="E3074"/>
      <c r="F3074"/>
      <c r="G3074"/>
      <c r="H3074"/>
      <c r="Q3074"/>
    </row>
    <row r="3075" spans="5:17" x14ac:dyDescent="0.2">
      <c r="E3075"/>
      <c r="F3075"/>
      <c r="G3075"/>
      <c r="H3075"/>
      <c r="Q3075"/>
    </row>
    <row r="3076" spans="5:17" x14ac:dyDescent="0.2">
      <c r="E3076"/>
      <c r="F3076"/>
      <c r="G3076"/>
      <c r="H3076"/>
      <c r="Q3076"/>
    </row>
    <row r="3077" spans="5:17" x14ac:dyDescent="0.2">
      <c r="E3077"/>
      <c r="F3077"/>
      <c r="G3077"/>
      <c r="H3077"/>
      <c r="Q3077"/>
    </row>
    <row r="3078" spans="5:17" x14ac:dyDescent="0.2">
      <c r="E3078"/>
      <c r="F3078"/>
      <c r="G3078"/>
      <c r="H3078"/>
      <c r="Q3078"/>
    </row>
    <row r="3079" spans="5:17" x14ac:dyDescent="0.2">
      <c r="E3079"/>
      <c r="F3079"/>
      <c r="G3079"/>
      <c r="H3079"/>
      <c r="Q3079"/>
    </row>
    <row r="3080" spans="5:17" x14ac:dyDescent="0.2">
      <c r="E3080"/>
      <c r="F3080"/>
      <c r="G3080"/>
      <c r="H3080"/>
      <c r="Q3080"/>
    </row>
    <row r="3081" spans="5:17" x14ac:dyDescent="0.2">
      <c r="E3081"/>
      <c r="F3081"/>
      <c r="G3081"/>
      <c r="H3081"/>
      <c r="Q3081"/>
    </row>
    <row r="3082" spans="5:17" x14ac:dyDescent="0.2">
      <c r="E3082"/>
      <c r="F3082"/>
      <c r="G3082"/>
      <c r="H3082"/>
      <c r="Q3082"/>
    </row>
    <row r="3083" spans="5:17" x14ac:dyDescent="0.2">
      <c r="E3083"/>
      <c r="F3083"/>
      <c r="G3083"/>
      <c r="H3083"/>
      <c r="Q3083"/>
    </row>
    <row r="3084" spans="5:17" x14ac:dyDescent="0.2">
      <c r="E3084"/>
      <c r="F3084"/>
      <c r="G3084"/>
      <c r="H3084"/>
      <c r="Q3084"/>
    </row>
    <row r="3085" spans="5:17" x14ac:dyDescent="0.2">
      <c r="E3085"/>
      <c r="F3085"/>
      <c r="G3085"/>
      <c r="H3085"/>
      <c r="Q3085"/>
    </row>
    <row r="3086" spans="5:17" x14ac:dyDescent="0.2">
      <c r="E3086"/>
      <c r="F3086"/>
      <c r="G3086"/>
      <c r="H3086"/>
      <c r="Q3086"/>
    </row>
    <row r="3087" spans="5:17" x14ac:dyDescent="0.2">
      <c r="E3087"/>
      <c r="F3087"/>
      <c r="G3087"/>
      <c r="H3087"/>
      <c r="Q3087"/>
    </row>
    <row r="3088" spans="5:17" x14ac:dyDescent="0.2">
      <c r="E3088"/>
      <c r="F3088"/>
      <c r="G3088"/>
      <c r="H3088"/>
      <c r="Q3088"/>
    </row>
    <row r="3089" spans="5:17" x14ac:dyDescent="0.2">
      <c r="E3089"/>
      <c r="F3089"/>
      <c r="G3089"/>
      <c r="H3089"/>
      <c r="Q3089"/>
    </row>
    <row r="3090" spans="5:17" x14ac:dyDescent="0.2">
      <c r="E3090"/>
      <c r="F3090"/>
      <c r="G3090"/>
      <c r="H3090"/>
      <c r="Q3090"/>
    </row>
    <row r="3091" spans="5:17" x14ac:dyDescent="0.2">
      <c r="E3091"/>
      <c r="F3091"/>
      <c r="G3091"/>
      <c r="H3091"/>
      <c r="Q3091"/>
    </row>
    <row r="3092" spans="5:17" x14ac:dyDescent="0.2">
      <c r="E3092"/>
      <c r="F3092"/>
      <c r="G3092"/>
      <c r="H3092"/>
      <c r="Q3092"/>
    </row>
    <row r="3093" spans="5:17" x14ac:dyDescent="0.2">
      <c r="E3093"/>
      <c r="F3093"/>
      <c r="G3093"/>
      <c r="H3093"/>
      <c r="Q3093"/>
    </row>
    <row r="3094" spans="5:17" x14ac:dyDescent="0.2">
      <c r="E3094"/>
      <c r="F3094"/>
      <c r="G3094"/>
      <c r="H3094"/>
      <c r="Q3094"/>
    </row>
    <row r="3095" spans="5:17" x14ac:dyDescent="0.2">
      <c r="E3095"/>
      <c r="F3095"/>
      <c r="G3095"/>
      <c r="H3095"/>
      <c r="Q3095"/>
    </row>
    <row r="3096" spans="5:17" x14ac:dyDescent="0.2">
      <c r="E3096"/>
      <c r="F3096"/>
      <c r="G3096"/>
      <c r="H3096"/>
      <c r="Q3096"/>
    </row>
    <row r="3097" spans="5:17" x14ac:dyDescent="0.2">
      <c r="E3097"/>
      <c r="F3097"/>
      <c r="G3097"/>
      <c r="H3097"/>
      <c r="Q3097"/>
    </row>
    <row r="3098" spans="5:17" x14ac:dyDescent="0.2">
      <c r="E3098"/>
      <c r="F3098"/>
      <c r="G3098"/>
      <c r="H3098"/>
      <c r="Q3098"/>
    </row>
    <row r="3099" spans="5:17" x14ac:dyDescent="0.2">
      <c r="E3099"/>
      <c r="F3099"/>
      <c r="G3099"/>
      <c r="H3099"/>
      <c r="Q3099"/>
    </row>
    <row r="3100" spans="5:17" x14ac:dyDescent="0.2">
      <c r="E3100"/>
      <c r="F3100"/>
      <c r="G3100"/>
      <c r="H3100"/>
      <c r="Q3100"/>
    </row>
    <row r="3101" spans="5:17" x14ac:dyDescent="0.2">
      <c r="E3101"/>
      <c r="F3101"/>
      <c r="G3101"/>
      <c r="H3101"/>
      <c r="Q3101"/>
    </row>
    <row r="3102" spans="5:17" x14ac:dyDescent="0.2">
      <c r="E3102"/>
      <c r="F3102"/>
      <c r="G3102"/>
      <c r="H3102"/>
      <c r="Q3102"/>
    </row>
    <row r="3103" spans="5:17" x14ac:dyDescent="0.2">
      <c r="E3103"/>
      <c r="F3103"/>
      <c r="G3103"/>
      <c r="H3103"/>
      <c r="Q3103"/>
    </row>
    <row r="3104" spans="5:17" x14ac:dyDescent="0.2">
      <c r="E3104"/>
      <c r="F3104"/>
      <c r="G3104"/>
      <c r="H3104"/>
      <c r="Q3104"/>
    </row>
    <row r="3105" spans="5:17" x14ac:dyDescent="0.2">
      <c r="E3105"/>
      <c r="F3105"/>
      <c r="G3105"/>
      <c r="H3105"/>
      <c r="Q3105"/>
    </row>
    <row r="3106" spans="5:17" x14ac:dyDescent="0.2">
      <c r="E3106"/>
      <c r="F3106"/>
      <c r="G3106"/>
      <c r="H3106"/>
      <c r="Q3106"/>
    </row>
    <row r="3107" spans="5:17" x14ac:dyDescent="0.2">
      <c r="E3107"/>
      <c r="F3107"/>
      <c r="G3107"/>
      <c r="H3107"/>
      <c r="Q3107"/>
    </row>
    <row r="3108" spans="5:17" x14ac:dyDescent="0.2">
      <c r="E3108"/>
      <c r="F3108"/>
      <c r="G3108"/>
      <c r="H3108"/>
      <c r="Q3108"/>
    </row>
    <row r="3109" spans="5:17" x14ac:dyDescent="0.2">
      <c r="E3109"/>
      <c r="F3109"/>
      <c r="G3109"/>
      <c r="H3109"/>
      <c r="Q3109"/>
    </row>
    <row r="3110" spans="5:17" x14ac:dyDescent="0.2">
      <c r="E3110"/>
      <c r="F3110"/>
      <c r="G3110"/>
      <c r="H3110"/>
      <c r="Q3110"/>
    </row>
    <row r="3111" spans="5:17" x14ac:dyDescent="0.2">
      <c r="E3111"/>
      <c r="F3111"/>
      <c r="G3111"/>
      <c r="H3111"/>
      <c r="Q3111"/>
    </row>
    <row r="3112" spans="5:17" x14ac:dyDescent="0.2">
      <c r="E3112"/>
      <c r="F3112"/>
      <c r="G3112"/>
      <c r="H3112"/>
      <c r="Q3112"/>
    </row>
    <row r="3113" spans="5:17" x14ac:dyDescent="0.2">
      <c r="E3113"/>
      <c r="F3113"/>
      <c r="G3113"/>
      <c r="H3113"/>
      <c r="Q3113"/>
    </row>
    <row r="3114" spans="5:17" x14ac:dyDescent="0.2">
      <c r="E3114"/>
      <c r="F3114"/>
      <c r="G3114"/>
      <c r="H3114"/>
      <c r="Q3114"/>
    </row>
    <row r="3115" spans="5:17" x14ac:dyDescent="0.2">
      <c r="E3115"/>
      <c r="F3115"/>
      <c r="G3115"/>
      <c r="H3115"/>
      <c r="Q3115"/>
    </row>
    <row r="3116" spans="5:17" x14ac:dyDescent="0.2">
      <c r="E3116"/>
      <c r="F3116"/>
      <c r="G3116"/>
      <c r="H3116"/>
      <c r="Q3116"/>
    </row>
    <row r="3117" spans="5:17" x14ac:dyDescent="0.2">
      <c r="E3117"/>
      <c r="F3117"/>
      <c r="G3117"/>
      <c r="H3117"/>
      <c r="Q3117"/>
    </row>
    <row r="3118" spans="5:17" x14ac:dyDescent="0.2">
      <c r="E3118"/>
      <c r="F3118"/>
      <c r="G3118"/>
      <c r="H3118"/>
      <c r="Q3118"/>
    </row>
    <row r="3119" spans="5:17" x14ac:dyDescent="0.2">
      <c r="E3119"/>
      <c r="F3119"/>
      <c r="G3119"/>
      <c r="H3119"/>
      <c r="Q3119"/>
    </row>
    <row r="3120" spans="5:17" x14ac:dyDescent="0.2">
      <c r="E3120"/>
      <c r="F3120"/>
      <c r="G3120"/>
      <c r="H3120"/>
      <c r="Q3120"/>
    </row>
    <row r="3121" spans="5:17" x14ac:dyDescent="0.2">
      <c r="E3121"/>
      <c r="F3121"/>
      <c r="G3121"/>
      <c r="H3121"/>
      <c r="Q3121"/>
    </row>
    <row r="3122" spans="5:17" x14ac:dyDescent="0.2">
      <c r="E3122"/>
      <c r="F3122"/>
      <c r="G3122"/>
      <c r="H3122"/>
      <c r="Q3122"/>
    </row>
    <row r="3123" spans="5:17" x14ac:dyDescent="0.2">
      <c r="E3123"/>
      <c r="F3123"/>
      <c r="G3123"/>
      <c r="H3123"/>
      <c r="Q3123"/>
    </row>
    <row r="3124" spans="5:17" x14ac:dyDescent="0.2">
      <c r="E3124"/>
      <c r="F3124"/>
      <c r="G3124"/>
      <c r="H3124"/>
      <c r="Q3124"/>
    </row>
    <row r="3125" spans="5:17" x14ac:dyDescent="0.2">
      <c r="E3125"/>
      <c r="F3125"/>
      <c r="G3125"/>
      <c r="H3125"/>
      <c r="Q3125"/>
    </row>
    <row r="3126" spans="5:17" x14ac:dyDescent="0.2">
      <c r="E3126"/>
      <c r="F3126"/>
      <c r="G3126"/>
      <c r="H3126"/>
      <c r="Q3126"/>
    </row>
    <row r="3127" spans="5:17" x14ac:dyDescent="0.2">
      <c r="E3127"/>
      <c r="F3127"/>
      <c r="G3127"/>
      <c r="H3127"/>
      <c r="Q3127"/>
    </row>
    <row r="3128" spans="5:17" x14ac:dyDescent="0.2">
      <c r="E3128"/>
      <c r="F3128"/>
      <c r="G3128"/>
      <c r="H3128"/>
      <c r="Q3128"/>
    </row>
    <row r="3129" spans="5:17" x14ac:dyDescent="0.2">
      <c r="E3129"/>
      <c r="F3129"/>
      <c r="G3129"/>
      <c r="H3129"/>
      <c r="Q3129"/>
    </row>
    <row r="3130" spans="5:17" x14ac:dyDescent="0.2">
      <c r="E3130"/>
      <c r="F3130"/>
      <c r="G3130"/>
      <c r="H3130"/>
      <c r="Q3130"/>
    </row>
    <row r="3131" spans="5:17" x14ac:dyDescent="0.2">
      <c r="E3131"/>
      <c r="F3131"/>
      <c r="G3131"/>
      <c r="H3131"/>
      <c r="Q3131"/>
    </row>
    <row r="3132" spans="5:17" x14ac:dyDescent="0.2">
      <c r="E3132"/>
      <c r="F3132"/>
      <c r="G3132"/>
      <c r="H3132"/>
      <c r="Q3132"/>
    </row>
    <row r="3133" spans="5:17" x14ac:dyDescent="0.2">
      <c r="E3133"/>
      <c r="F3133"/>
      <c r="G3133"/>
      <c r="H3133"/>
      <c r="Q3133"/>
    </row>
    <row r="3134" spans="5:17" x14ac:dyDescent="0.2">
      <c r="E3134"/>
      <c r="F3134"/>
      <c r="G3134"/>
      <c r="H3134"/>
      <c r="Q3134"/>
    </row>
    <row r="3135" spans="5:17" x14ac:dyDescent="0.2">
      <c r="E3135"/>
      <c r="F3135"/>
      <c r="G3135"/>
      <c r="H3135"/>
      <c r="Q3135"/>
    </row>
    <row r="3136" spans="5:17" x14ac:dyDescent="0.2">
      <c r="E3136"/>
      <c r="F3136"/>
      <c r="G3136"/>
      <c r="H3136"/>
      <c r="Q3136"/>
    </row>
    <row r="3137" spans="5:17" x14ac:dyDescent="0.2">
      <c r="E3137"/>
      <c r="F3137"/>
      <c r="G3137"/>
      <c r="H3137"/>
      <c r="Q3137"/>
    </row>
    <row r="3138" spans="5:17" x14ac:dyDescent="0.2">
      <c r="E3138"/>
      <c r="F3138"/>
      <c r="G3138"/>
      <c r="H3138"/>
      <c r="Q3138"/>
    </row>
    <row r="3139" spans="5:17" x14ac:dyDescent="0.2">
      <c r="E3139"/>
      <c r="F3139"/>
      <c r="G3139"/>
      <c r="H3139"/>
      <c r="Q3139"/>
    </row>
    <row r="3140" spans="5:17" x14ac:dyDescent="0.2">
      <c r="E3140"/>
      <c r="F3140"/>
      <c r="G3140"/>
      <c r="H3140"/>
      <c r="Q3140"/>
    </row>
    <row r="3141" spans="5:17" x14ac:dyDescent="0.2">
      <c r="E3141"/>
      <c r="F3141"/>
      <c r="G3141"/>
      <c r="H3141"/>
      <c r="Q3141"/>
    </row>
    <row r="3142" spans="5:17" x14ac:dyDescent="0.2">
      <c r="E3142"/>
      <c r="F3142"/>
      <c r="G3142"/>
      <c r="H3142"/>
      <c r="Q3142"/>
    </row>
    <row r="3143" spans="5:17" x14ac:dyDescent="0.2">
      <c r="E3143"/>
      <c r="F3143"/>
      <c r="G3143"/>
      <c r="H3143"/>
      <c r="Q3143"/>
    </row>
    <row r="3144" spans="5:17" x14ac:dyDescent="0.2">
      <c r="E3144"/>
      <c r="F3144"/>
      <c r="G3144"/>
      <c r="H3144"/>
      <c r="Q3144"/>
    </row>
    <row r="3145" spans="5:17" x14ac:dyDescent="0.2">
      <c r="E3145"/>
      <c r="F3145"/>
      <c r="G3145"/>
      <c r="H3145"/>
      <c r="Q3145"/>
    </row>
    <row r="3146" spans="5:17" x14ac:dyDescent="0.2">
      <c r="E3146"/>
      <c r="F3146"/>
      <c r="G3146"/>
      <c r="H3146"/>
      <c r="Q3146"/>
    </row>
    <row r="3147" spans="5:17" x14ac:dyDescent="0.2">
      <c r="E3147"/>
      <c r="F3147"/>
      <c r="G3147"/>
      <c r="H3147"/>
      <c r="Q3147"/>
    </row>
    <row r="3148" spans="5:17" x14ac:dyDescent="0.2">
      <c r="E3148"/>
      <c r="F3148"/>
      <c r="G3148"/>
      <c r="H3148"/>
      <c r="Q3148"/>
    </row>
    <row r="3149" spans="5:17" x14ac:dyDescent="0.2">
      <c r="E3149"/>
      <c r="F3149"/>
      <c r="G3149"/>
      <c r="H3149"/>
      <c r="Q3149"/>
    </row>
    <row r="3150" spans="5:17" x14ac:dyDescent="0.2">
      <c r="E3150"/>
      <c r="F3150"/>
      <c r="G3150"/>
      <c r="H3150"/>
      <c r="Q3150"/>
    </row>
    <row r="3151" spans="5:17" x14ac:dyDescent="0.2">
      <c r="E3151"/>
      <c r="F3151"/>
      <c r="G3151"/>
      <c r="H3151"/>
      <c r="Q3151"/>
    </row>
    <row r="3152" spans="5:17" x14ac:dyDescent="0.2">
      <c r="E3152"/>
      <c r="F3152"/>
      <c r="G3152"/>
      <c r="H3152"/>
      <c r="Q3152"/>
    </row>
    <row r="3153" spans="5:17" x14ac:dyDescent="0.2">
      <c r="E3153"/>
      <c r="F3153"/>
      <c r="G3153"/>
      <c r="H3153"/>
      <c r="Q3153"/>
    </row>
    <row r="3154" spans="5:17" x14ac:dyDescent="0.2">
      <c r="E3154"/>
      <c r="F3154"/>
      <c r="G3154"/>
      <c r="H3154"/>
      <c r="Q3154"/>
    </row>
    <row r="3155" spans="5:17" x14ac:dyDescent="0.2">
      <c r="E3155"/>
      <c r="F3155"/>
      <c r="G3155"/>
      <c r="H3155"/>
      <c r="Q3155"/>
    </row>
    <row r="3156" spans="5:17" x14ac:dyDescent="0.2">
      <c r="E3156"/>
      <c r="F3156"/>
      <c r="G3156"/>
      <c r="H3156"/>
      <c r="Q3156"/>
    </row>
    <row r="3157" spans="5:17" x14ac:dyDescent="0.2">
      <c r="E3157"/>
      <c r="F3157"/>
      <c r="G3157"/>
      <c r="H3157"/>
      <c r="Q3157"/>
    </row>
    <row r="3158" spans="5:17" x14ac:dyDescent="0.2">
      <c r="E3158"/>
      <c r="F3158"/>
      <c r="G3158"/>
      <c r="H3158"/>
      <c r="Q3158"/>
    </row>
    <row r="3159" spans="5:17" x14ac:dyDescent="0.2">
      <c r="E3159"/>
      <c r="F3159"/>
      <c r="G3159"/>
      <c r="H3159"/>
      <c r="Q3159"/>
    </row>
    <row r="3160" spans="5:17" x14ac:dyDescent="0.2">
      <c r="E3160"/>
      <c r="F3160"/>
      <c r="G3160"/>
      <c r="H3160"/>
      <c r="Q3160"/>
    </row>
    <row r="3161" spans="5:17" x14ac:dyDescent="0.2">
      <c r="E3161"/>
      <c r="F3161"/>
      <c r="G3161"/>
      <c r="H3161"/>
      <c r="Q3161"/>
    </row>
    <row r="3162" spans="5:17" x14ac:dyDescent="0.2">
      <c r="E3162"/>
      <c r="F3162"/>
      <c r="G3162"/>
      <c r="H3162"/>
      <c r="Q3162"/>
    </row>
    <row r="3163" spans="5:17" x14ac:dyDescent="0.2">
      <c r="E3163"/>
      <c r="F3163"/>
      <c r="G3163"/>
      <c r="H3163"/>
      <c r="Q3163"/>
    </row>
    <row r="3164" spans="5:17" x14ac:dyDescent="0.2">
      <c r="E3164"/>
      <c r="F3164"/>
      <c r="G3164"/>
      <c r="H3164"/>
      <c r="Q3164"/>
    </row>
    <row r="3165" spans="5:17" x14ac:dyDescent="0.2">
      <c r="E3165"/>
      <c r="F3165"/>
      <c r="G3165"/>
      <c r="H3165"/>
      <c r="Q3165"/>
    </row>
    <row r="3166" spans="5:17" x14ac:dyDescent="0.2">
      <c r="E3166"/>
      <c r="F3166"/>
      <c r="G3166"/>
      <c r="H3166"/>
      <c r="Q3166"/>
    </row>
    <row r="3167" spans="5:17" x14ac:dyDescent="0.2">
      <c r="E3167"/>
      <c r="F3167"/>
      <c r="G3167"/>
      <c r="H3167"/>
      <c r="Q3167"/>
    </row>
    <row r="3168" spans="5:17" x14ac:dyDescent="0.2">
      <c r="E3168"/>
      <c r="F3168"/>
      <c r="G3168"/>
      <c r="H3168"/>
      <c r="Q3168"/>
    </row>
    <row r="3169" spans="5:17" x14ac:dyDescent="0.2">
      <c r="E3169"/>
      <c r="F3169"/>
      <c r="G3169"/>
      <c r="H3169"/>
      <c r="Q316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266A-2B5C-A444-88A3-D24DC07377D2}">
  <dimension ref="A1:B5"/>
  <sheetViews>
    <sheetView workbookViewId="0">
      <selection activeCell="A9" sqref="A9"/>
    </sheetView>
  </sheetViews>
  <sheetFormatPr baseColWidth="10" defaultRowHeight="16" x14ac:dyDescent="0.2"/>
  <cols>
    <col min="1" max="1" width="16" customWidth="1"/>
    <col min="2" max="2" width="21.1640625" style="4" bestFit="1" customWidth="1"/>
  </cols>
  <sheetData>
    <row r="1" spans="1:2" x14ac:dyDescent="0.2">
      <c r="A1" t="s">
        <v>4</v>
      </c>
      <c r="B1" s="4" t="s">
        <v>8584</v>
      </c>
    </row>
    <row r="2" spans="1:2" x14ac:dyDescent="0.2">
      <c r="A2">
        <v>1</v>
      </c>
      <c r="B2" s="4" t="s">
        <v>8585</v>
      </c>
    </row>
    <row r="3" spans="1:2" x14ac:dyDescent="0.2">
      <c r="A3">
        <v>2</v>
      </c>
      <c r="B3" s="4" t="s">
        <v>8586</v>
      </c>
    </row>
    <row r="4" spans="1:2" x14ac:dyDescent="0.2">
      <c r="A4">
        <v>3</v>
      </c>
      <c r="B4" s="4" t="s">
        <v>8587</v>
      </c>
    </row>
    <row r="5" spans="1:2" x14ac:dyDescent="0.2">
      <c r="A5">
        <v>4</v>
      </c>
      <c r="B5" s="4" t="s">
        <v>8588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CD36-3408-CC46-9F41-4BA8433F240B}">
  <dimension ref="A1:B3"/>
  <sheetViews>
    <sheetView workbookViewId="0"/>
  </sheetViews>
  <sheetFormatPr baseColWidth="10" defaultRowHeight="16" x14ac:dyDescent="0.2"/>
  <cols>
    <col min="1" max="1" width="11.1640625" bestFit="1" customWidth="1"/>
    <col min="2" max="2" width="9.6640625" bestFit="1" customWidth="1"/>
  </cols>
  <sheetData>
    <row r="1" spans="1:2" x14ac:dyDescent="0.2">
      <c r="A1" t="s">
        <v>5</v>
      </c>
      <c r="B1" t="s">
        <v>8589</v>
      </c>
    </row>
    <row r="2" spans="1:2" x14ac:dyDescent="0.2">
      <c r="A2">
        <v>1</v>
      </c>
      <c r="B2" t="s">
        <v>8590</v>
      </c>
    </row>
    <row r="3" spans="1:2" x14ac:dyDescent="0.2">
      <c r="A3">
        <v>2</v>
      </c>
      <c r="B3" t="s">
        <v>8591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9681-2D43-A141-91A2-A3426F32FC00}">
  <dimension ref="A1:B23"/>
  <sheetViews>
    <sheetView workbookViewId="0">
      <selection activeCell="D2" sqref="D2"/>
    </sheetView>
  </sheetViews>
  <sheetFormatPr baseColWidth="10" defaultRowHeight="16" x14ac:dyDescent="0.2"/>
  <cols>
    <col min="1" max="1" width="9.33203125" customWidth="1"/>
    <col min="2" max="2" width="19.6640625" bestFit="1" customWidth="1"/>
  </cols>
  <sheetData>
    <row r="1" spans="1:2" x14ac:dyDescent="0.2">
      <c r="A1" t="s">
        <v>6</v>
      </c>
      <c r="B1" t="s">
        <v>8592</v>
      </c>
    </row>
    <row r="2" spans="1:2" x14ac:dyDescent="0.2">
      <c r="A2">
        <v>1</v>
      </c>
      <c r="B2" t="s">
        <v>8593</v>
      </c>
    </row>
    <row r="3" spans="1:2" x14ac:dyDescent="0.2">
      <c r="A3">
        <v>2</v>
      </c>
      <c r="B3" t="s">
        <v>8594</v>
      </c>
    </row>
    <row r="4" spans="1:2" x14ac:dyDescent="0.2">
      <c r="A4">
        <v>3</v>
      </c>
      <c r="B4" t="s">
        <v>5618</v>
      </c>
    </row>
    <row r="5" spans="1:2" x14ac:dyDescent="0.2">
      <c r="A5">
        <v>4</v>
      </c>
      <c r="B5" t="s">
        <v>8595</v>
      </c>
    </row>
    <row r="6" spans="1:2" x14ac:dyDescent="0.2">
      <c r="A6">
        <v>5</v>
      </c>
      <c r="B6" t="s">
        <v>8596</v>
      </c>
    </row>
    <row r="7" spans="1:2" x14ac:dyDescent="0.2">
      <c r="A7">
        <v>6</v>
      </c>
      <c r="B7" t="s">
        <v>8597</v>
      </c>
    </row>
    <row r="8" spans="1:2" x14ac:dyDescent="0.2">
      <c r="A8">
        <v>7</v>
      </c>
      <c r="B8" t="s">
        <v>8598</v>
      </c>
    </row>
    <row r="9" spans="1:2" x14ac:dyDescent="0.2">
      <c r="A9">
        <v>8</v>
      </c>
      <c r="B9" t="s">
        <v>3431</v>
      </c>
    </row>
    <row r="10" spans="1:2" x14ac:dyDescent="0.2">
      <c r="A10">
        <v>9</v>
      </c>
      <c r="B10" t="s">
        <v>8599</v>
      </c>
    </row>
    <row r="11" spans="1:2" x14ac:dyDescent="0.2">
      <c r="A11">
        <v>10</v>
      </c>
      <c r="B11" t="s">
        <v>8600</v>
      </c>
    </row>
    <row r="12" spans="1:2" x14ac:dyDescent="0.2">
      <c r="A12">
        <v>11</v>
      </c>
      <c r="B12" t="s">
        <v>8601</v>
      </c>
    </row>
    <row r="13" spans="1:2" x14ac:dyDescent="0.2">
      <c r="A13">
        <v>12</v>
      </c>
      <c r="B13" t="s">
        <v>8602</v>
      </c>
    </row>
    <row r="14" spans="1:2" x14ac:dyDescent="0.2">
      <c r="A14">
        <v>13</v>
      </c>
      <c r="B14" t="s">
        <v>8603</v>
      </c>
    </row>
    <row r="15" spans="1:2" x14ac:dyDescent="0.2">
      <c r="A15">
        <v>14</v>
      </c>
      <c r="B15" t="s">
        <v>8604</v>
      </c>
    </row>
    <row r="16" spans="1:2" x14ac:dyDescent="0.2">
      <c r="A16">
        <v>15</v>
      </c>
      <c r="B16" t="s">
        <v>2318</v>
      </c>
    </row>
    <row r="17" spans="1:2" x14ac:dyDescent="0.2">
      <c r="A17">
        <v>16</v>
      </c>
      <c r="B17" t="s">
        <v>8605</v>
      </c>
    </row>
    <row r="18" spans="1:2" x14ac:dyDescent="0.2">
      <c r="A18">
        <v>17</v>
      </c>
      <c r="B18" t="s">
        <v>8606</v>
      </c>
    </row>
    <row r="19" spans="1:2" x14ac:dyDescent="0.2">
      <c r="A19">
        <v>18</v>
      </c>
      <c r="B19" t="s">
        <v>8607</v>
      </c>
    </row>
    <row r="20" spans="1:2" x14ac:dyDescent="0.2">
      <c r="A20">
        <v>19</v>
      </c>
      <c r="B20" t="s">
        <v>8608</v>
      </c>
    </row>
    <row r="21" spans="1:2" x14ac:dyDescent="0.2">
      <c r="A21">
        <v>20</v>
      </c>
      <c r="B21" t="s">
        <v>8609</v>
      </c>
    </row>
    <row r="22" spans="1:2" x14ac:dyDescent="0.2">
      <c r="A22">
        <v>21</v>
      </c>
      <c r="B22" t="s">
        <v>3398</v>
      </c>
    </row>
    <row r="23" spans="1:2" x14ac:dyDescent="0.2">
      <c r="A23">
        <v>22</v>
      </c>
      <c r="B23" t="s">
        <v>8610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A C A g A 7 W W x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D t Z b F a O u a i 0 2 o C A A A P C g A A E w A A A E Z v c m 1 1 b G F z L 1 N l Y 3 R p b 2 4 x L m 3 l V E 1 v E z E Q v U f q f x g t l 1 S K E o G A C + K w 3 V A I i l r I F n F A q H K c a W L V a 6 8 8 d m B V 9 b 8 z 3 u 0 H z b q o c K i E e o p 2 3 m T e z H v j I Z R e W Q N l 9 / v 8 z d 5 g b 0 A b 4 X A F S 2 H O l V m f S q 3 Q e I K 3 o N E P A E o b n E T + L G g 7 n l o Z K o a H h 0 r j u L D G x 9 x h N v l C 6 G g i 6 l r j Z I p 0 7 m 0 9 m Q o v I D d C N 6 R o c u y W y h 8 w S R s v 0 U 9 2 G M e S t t n + C L 5 N U a t K e X R M m o 2 y E R R W h 8 r E l l 6 8 G s H n Y D 2 W v t G x q d u P 8 Z E 1 + H 1 / x C 0 / y z 4 5 W z G w g g 2 K F X e W c e q J W H L W F f K h i w + 7 6 Z j 0 K p 5 r X U q h h Y t s 3 o W b i s V G m D U X l G 0 v 4 J s a b 4 u e O G H o z L q q 6 / S E Q R o m u h j B x U V W t O P C b M q f s Q x 4 / O k v G c q O R I W 9 Y L 6 O s Z n x r 1 + O Y + E 2 O L d S t E 6 2 V X b A j 1 Y Z J o 1 a 9 6 o d d J p D t E 5 I n 2 g h l h V a + a a H H U s Z 6 h b v Q Y e I U L J c 0 g f X H 2 F u G 6 F 9 A 4 U W R O p M y X S R d + R V J a J e M y P t r R Q m V E t 0 b U o Z a m S t T e i m L 8 W W h 6 F E Y l 7 Z w C L b M y h 4 u Z W H Q r g V 9 b X 6 D W X B t D A y R R t V g 7 l l k + 8 D p 1 h b U j 6 F F x u U r e a 5 l L G p V E 4 3 y J 8 y D q 1 D t T Z Q B O f Q y O Y 6 N 9 V Q I F 4 A I p i j W X H Z R A p v J g v p F R I c / + B l 6 Q u z U H Q O X 5 l y 4 7 s S O / j B Y p b 4 1 3 t m R J d C Z v l u 9 H J / o M y 9 b y t 1 m h z y G r H v t F H 1 Y x 6 o O 7 w P O l P / / 5 V K + 3 t 9 P h a o x b U i d 9 7 x w 0 2 9 u v q n 6 3 Z l H s H N u 4 R P x M b 7 H 2 S H / K N 5 y m y R f L T m V K y 2 i p R 1 j / E g U 7 R P x M j + / W y v 6 o 0 g k E d B 7 F 8 Z + g t Q S w M E F A A A C A g A 7 W W x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t Z b F a c X L I t K Q A A A D 2 A A A A E g A A A A A A A A A A A A A A p I E A A A A A Q 2 9 u Z m l n L 1 B h Y 2 t h Z 2 U u e G 1 s U E s B A h Q D F A A A C A g A 7 W W x W j r m o t N q A g A A D w o A A B M A A A A A A A A A A A A A A K S B 1 A A A A E Z v c m 1 1 b G F z L 1 N l Y 3 R p b 2 4 x L m 1 Q S w E C F A M U A A A I C A D t Z b F a D 8 r p q 6 Q A A A D p A A A A E w A A A A A A A A A A A A A A p I F v A w A A W 0 N v b n R l b n R f V H l w Z X N d L n h t b F B L B Q Y A A A A A A w A D A M I A A A B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M w A A A A A A A E o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J h b m t p b m d f Y 2 x p Z W 5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3 N G M 5 Y T R l L T E x Y z Y t N D g 5 Y i 1 h M j Q 1 L T c 4 N W F l M G I y Z T N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W 5 r a W 5 n X 2 N s a W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1 Q w N z o x N T o 0 M y 4 w N j U 0 N j g w W i I g L z 4 8 R W 5 0 c n k g V H l w Z T 0 i R m l s b E N v b H V t b l R 5 c G V z I i B W Y W x 1 Z T 0 i c 0 J n W U R B d 1 l H Q m d Z R 0 J n V U Z B d 1 V G Q l F V R k J R V U R B d 0 1 E Q X c 9 P S I g L z 4 8 R W 5 0 c n k g V H l w Z T 0 i R m l s b E N v b H V t b k 5 h b W V z I i B W Y W x 1 Z T 0 i c 1 s m c X V v d D t D b G l l b n Q g S U Q m c X V v d D s s J n F 1 b 3 Q 7 T m F t Z S Z x d W 9 0 O y w m c X V v d D t B Z 2 U m c X V v d D s s J n F 1 b 3 Q 7 T G 9 j Y X R p b 2 4 g S U Q m c X V v d D s s J n F 1 b 3 Q 7 S m 9 p b m V k I E J h b m s m c X V v d D s s J n F 1 b 3 Q 7 Q m F u a 2 l u Z y B D b 2 5 0 Y W N 0 J n F 1 b 3 Q 7 L C Z x d W 9 0 O 0 5 h d G l v b m F s a X R 5 J n F 1 b 3 Q 7 L C Z x d W 9 0 O 0 9 j Y 3 V w Y X R p b 2 4 m c X V v d D s s J n F 1 b 3 Q 7 R m V l I F N 0 c n V j d H V y Z S Z x d W 9 0 O y w m c X V v d D t M b 3 l h b H R 5 I E N s Y X N z a W Z p Y 2 F 0 a W 9 u J n F 1 b 3 Q 7 L C Z x d W 9 0 O 0 V z d G l t Y X R l Z C B J b m N v b W U m c X V v d D s s J n F 1 b 3 Q 7 U 3 V w Z X J h b m 5 1 Y X R p b 2 4 g U 2 F 2 a W 5 n c y Z x d W 9 0 O y w m c X V v d D t B b W 9 1 b n Q g b 2 Y g Q 3 J l Z G l 0 I E N h c m R z J n F 1 b 3 Q 7 L C Z x d W 9 0 O 0 N y Z W R p d C B D Y X J k I E J h b G F u Y 2 U m c X V v d D s s J n F 1 b 3 Q 7 Q m F u a y B M b 2 F u c y Z x d W 9 0 O y w m c X V v d D t C Y W 5 r I E R l c G 9 z a X R z J n F 1 b 3 Q 7 L C Z x d W 9 0 O 0 N o Z W N r a W 5 n I E F j Y 2 9 1 b n R z J n F 1 b 3 Q 7 L C Z x d W 9 0 O 1 N h d m l u Z y B B Y 2 N v d W 5 0 c y Z x d W 9 0 O y w m c X V v d D t G b 3 J l a W d u I E N 1 c n J l b m N 5 I E F j Y 2 9 1 b n Q m c X V v d D s s J n F 1 b 3 Q 7 Q n V z a W 5 l c 3 M g T G V u Z G l u Z y Z x d W 9 0 O y w m c X V v d D t Q c m 9 w Z X J 0 a W V z I E 9 3 b m V k J n F 1 b 3 Q 7 L C Z x d W 9 0 O 1 J p c 2 s g V 2 V p Z 2 h 0 a W 5 n J n F 1 b 3 Q 7 L C Z x d W 9 0 O 0 J S S W Q m c X V v d D s s J n F 1 b 3 Q 7 R 2 V u Z G V y S W Q m c X V v d D s s J n F 1 b 3 Q 7 S U F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5 r a W 5 n X 2 N s a W V u d H M v Q X V 0 b 1 J l b W 9 2 Z W R D b 2 x 1 b W 5 z M S 5 7 Q 2 x p Z W 5 0 I E l E L D B 9 J n F 1 b 3 Q 7 L C Z x d W 9 0 O 1 N l Y 3 R p b 2 4 x L 2 J h b m t p b m d f Y 2 x p Z W 5 0 c y 9 B d X R v U m V t b 3 Z l Z E N v b H V t b n M x L n t O Y W 1 l L D F 9 J n F 1 b 3 Q 7 L C Z x d W 9 0 O 1 N l Y 3 R p b 2 4 x L 2 J h b m t p b m d f Y 2 x p Z W 5 0 c y 9 B d X R v U m V t b 3 Z l Z E N v b H V t b n M x L n t B Z 2 U s M n 0 m c X V v d D s s J n F 1 b 3 Q 7 U 2 V j d G l v b j E v Y m F u a 2 l u Z 1 9 j b G l l b n R z L 0 F 1 d G 9 S Z W 1 v d m V k Q 2 9 s d W 1 u c z E u e 0 x v Y 2 F 0 a W 9 u I E l E L D N 9 J n F 1 b 3 Q 7 L C Z x d W 9 0 O 1 N l Y 3 R p b 2 4 x L 2 J h b m t p b m d f Y 2 x p Z W 5 0 c y 9 B d X R v U m V t b 3 Z l Z E N v b H V t b n M x L n t K b 2 l u Z W Q g Q m F u a y w 0 f S Z x d W 9 0 O y w m c X V v d D t T Z W N 0 a W 9 u M S 9 i Y W 5 r a W 5 n X 2 N s a W V u d H M v Q X V 0 b 1 J l b W 9 2 Z W R D b 2 x 1 b W 5 z M S 5 7 Q m F u a 2 l u Z y B D b 2 5 0 Y W N 0 L D V 9 J n F 1 b 3 Q 7 L C Z x d W 9 0 O 1 N l Y 3 R p b 2 4 x L 2 J h b m t p b m d f Y 2 x p Z W 5 0 c y 9 B d X R v U m V t b 3 Z l Z E N v b H V t b n M x L n t O Y X R p b 2 5 h b G l 0 e S w 2 f S Z x d W 9 0 O y w m c X V v d D t T Z W N 0 a W 9 u M S 9 i Y W 5 r a W 5 n X 2 N s a W V u d H M v Q X V 0 b 1 J l b W 9 2 Z W R D b 2 x 1 b W 5 z M S 5 7 T 2 N j d X B h d G l v b i w 3 f S Z x d W 9 0 O y w m c X V v d D t T Z W N 0 a W 9 u M S 9 i Y W 5 r a W 5 n X 2 N s a W V u d H M v Q X V 0 b 1 J l b W 9 2 Z W R D b 2 x 1 b W 5 z M S 5 7 R m V l I F N 0 c n V j d H V y Z S w 4 f S Z x d W 9 0 O y w m c X V v d D t T Z W N 0 a W 9 u M S 9 i Y W 5 r a W 5 n X 2 N s a W V u d H M v Q X V 0 b 1 J l b W 9 2 Z W R D b 2 x 1 b W 5 z M S 5 7 T G 9 5 Y W x 0 e S B D b G F z c 2 l m a W N h d G l v b i w 5 f S Z x d W 9 0 O y w m c X V v d D t T Z W N 0 a W 9 u M S 9 i Y W 5 r a W 5 n X 2 N s a W V u d H M v Q X V 0 b 1 J l b W 9 2 Z W R D b 2 x 1 b W 5 z M S 5 7 R X N 0 a W 1 h d G V k I E l u Y 2 9 t Z S w x M H 0 m c X V v d D s s J n F 1 b 3 Q 7 U 2 V j d G l v b j E v Y m F u a 2 l u Z 1 9 j b G l l b n R z L 0 F 1 d G 9 S Z W 1 v d m V k Q 2 9 s d W 1 u c z E u e 1 N 1 c G V y Y W 5 u d W F 0 a W 9 u I F N h d m l u Z 3 M s M T F 9 J n F 1 b 3 Q 7 L C Z x d W 9 0 O 1 N l Y 3 R p b 2 4 x L 2 J h b m t p b m d f Y 2 x p Z W 5 0 c y 9 B d X R v U m V t b 3 Z l Z E N v b H V t b n M x L n t B b W 9 1 b n Q g b 2 Y g Q 3 J l Z G l 0 I E N h c m R z L D E y f S Z x d W 9 0 O y w m c X V v d D t T Z W N 0 a W 9 u M S 9 i Y W 5 r a W 5 n X 2 N s a W V u d H M v Q X V 0 b 1 J l b W 9 2 Z W R D b 2 x 1 b W 5 z M S 5 7 Q 3 J l Z G l 0 I E N h c m Q g Q m F s Y W 5 j Z S w x M 3 0 m c X V v d D s s J n F 1 b 3 Q 7 U 2 V j d G l v b j E v Y m F u a 2 l u Z 1 9 j b G l l b n R z L 0 F 1 d G 9 S Z W 1 v d m V k Q 2 9 s d W 1 u c z E u e 0 J h b m s g T G 9 h b n M s M T R 9 J n F 1 b 3 Q 7 L C Z x d W 9 0 O 1 N l Y 3 R p b 2 4 x L 2 J h b m t p b m d f Y 2 x p Z W 5 0 c y 9 B d X R v U m V t b 3 Z l Z E N v b H V t b n M x L n t C Y W 5 r I E R l c G 9 z a X R z L D E 1 f S Z x d W 9 0 O y w m c X V v d D t T Z W N 0 a W 9 u M S 9 i Y W 5 r a W 5 n X 2 N s a W V u d H M v Q X V 0 b 1 J l b W 9 2 Z W R D b 2 x 1 b W 5 z M S 5 7 Q 2 h l Y 2 t p b m c g Q W N j b 3 V u d H M s M T Z 9 J n F 1 b 3 Q 7 L C Z x d W 9 0 O 1 N l Y 3 R p b 2 4 x L 2 J h b m t p b m d f Y 2 x p Z W 5 0 c y 9 B d X R v U m V t b 3 Z l Z E N v b H V t b n M x L n t T Y X Z p b m c g Q W N j b 3 V u d H M s M T d 9 J n F 1 b 3 Q 7 L C Z x d W 9 0 O 1 N l Y 3 R p b 2 4 x L 2 J h b m t p b m d f Y 2 x p Z W 5 0 c y 9 B d X R v U m V t b 3 Z l Z E N v b H V t b n M x L n t G b 3 J l a W d u I E N 1 c n J l b m N 5 I E F j Y 2 9 1 b n Q s M T h 9 J n F 1 b 3 Q 7 L C Z x d W 9 0 O 1 N l Y 3 R p b 2 4 x L 2 J h b m t p b m d f Y 2 x p Z W 5 0 c y 9 B d X R v U m V t b 3 Z l Z E N v b H V t b n M x L n t C d X N p b m V z c y B M Z W 5 k a W 5 n L D E 5 f S Z x d W 9 0 O y w m c X V v d D t T Z W N 0 a W 9 u M S 9 i Y W 5 r a W 5 n X 2 N s a W V u d H M v Q X V 0 b 1 J l b W 9 2 Z W R D b 2 x 1 b W 5 z M S 5 7 U H J v c G V y d G l l c y B P d 2 5 l Z C w y M H 0 m c X V v d D s s J n F 1 b 3 Q 7 U 2 V j d G l v b j E v Y m F u a 2 l u Z 1 9 j b G l l b n R z L 0 F 1 d G 9 S Z W 1 v d m V k Q 2 9 s d W 1 u c z E u e 1 J p c 2 s g V 2 V p Z 2 h 0 a W 5 n L D I x f S Z x d W 9 0 O y w m c X V v d D t T Z W N 0 a W 9 u M S 9 i Y W 5 r a W 5 n X 2 N s a W V u d H M v Q X V 0 b 1 J l b W 9 2 Z W R D b 2 x 1 b W 5 z M S 5 7 Q l J J Z C w y M n 0 m c X V v d D s s J n F 1 b 3 Q 7 U 2 V j d G l v b j E v Y m F u a 2 l u Z 1 9 j b G l l b n R z L 0 F 1 d G 9 S Z W 1 v d m V k Q 2 9 s d W 1 u c z E u e 0 d l b m R l c k l k L D I z f S Z x d W 9 0 O y w m c X V v d D t T Z W N 0 a W 9 u M S 9 i Y W 5 r a W 5 n X 2 N s a W V u d H M v Q X V 0 b 1 J l b W 9 2 Z W R D b 2 x 1 b W 5 z M S 5 7 S U F J Z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J h b m t p b m d f Y 2 x p Z W 5 0 c y 9 B d X R v U m V t b 3 Z l Z E N v b H V t b n M x L n t D b G l l b n Q g S U Q s M H 0 m c X V v d D s s J n F 1 b 3 Q 7 U 2 V j d G l v b j E v Y m F u a 2 l u Z 1 9 j b G l l b n R z L 0 F 1 d G 9 S Z W 1 v d m V k Q 2 9 s d W 1 u c z E u e 0 5 h b W U s M X 0 m c X V v d D s s J n F 1 b 3 Q 7 U 2 V j d G l v b j E v Y m F u a 2 l u Z 1 9 j b G l l b n R z L 0 F 1 d G 9 S Z W 1 v d m V k Q 2 9 s d W 1 u c z E u e 0 F n Z S w y f S Z x d W 9 0 O y w m c X V v d D t T Z W N 0 a W 9 u M S 9 i Y W 5 r a W 5 n X 2 N s a W V u d H M v Q X V 0 b 1 J l b W 9 2 Z W R D b 2 x 1 b W 5 z M S 5 7 T G 9 j Y X R p b 2 4 g S U Q s M 3 0 m c X V v d D s s J n F 1 b 3 Q 7 U 2 V j d G l v b j E v Y m F u a 2 l u Z 1 9 j b G l l b n R z L 0 F 1 d G 9 S Z W 1 v d m V k Q 2 9 s d W 1 u c z E u e 0 p v a W 5 l Z C B C Y W 5 r L D R 9 J n F 1 b 3 Q 7 L C Z x d W 9 0 O 1 N l Y 3 R p b 2 4 x L 2 J h b m t p b m d f Y 2 x p Z W 5 0 c y 9 B d X R v U m V t b 3 Z l Z E N v b H V t b n M x L n t C Y W 5 r a W 5 n I E N v b n R h Y 3 Q s N X 0 m c X V v d D s s J n F 1 b 3 Q 7 U 2 V j d G l v b j E v Y m F u a 2 l u Z 1 9 j b G l l b n R z L 0 F 1 d G 9 S Z W 1 v d m V k Q 2 9 s d W 1 u c z E u e 0 5 h d G l v b m F s a X R 5 L D Z 9 J n F 1 b 3 Q 7 L C Z x d W 9 0 O 1 N l Y 3 R p b 2 4 x L 2 J h b m t p b m d f Y 2 x p Z W 5 0 c y 9 B d X R v U m V t b 3 Z l Z E N v b H V t b n M x L n t P Y 2 N 1 c G F 0 a W 9 u L D d 9 J n F 1 b 3 Q 7 L C Z x d W 9 0 O 1 N l Y 3 R p b 2 4 x L 2 J h b m t p b m d f Y 2 x p Z W 5 0 c y 9 B d X R v U m V t b 3 Z l Z E N v b H V t b n M x L n t G Z W U g U 3 R y d W N 0 d X J l L D h 9 J n F 1 b 3 Q 7 L C Z x d W 9 0 O 1 N l Y 3 R p b 2 4 x L 2 J h b m t p b m d f Y 2 x p Z W 5 0 c y 9 B d X R v U m V t b 3 Z l Z E N v b H V t b n M x L n t M b 3 l h b H R 5 I E N s Y X N z a W Z p Y 2 F 0 a W 9 u L D l 9 J n F 1 b 3 Q 7 L C Z x d W 9 0 O 1 N l Y 3 R p b 2 4 x L 2 J h b m t p b m d f Y 2 x p Z W 5 0 c y 9 B d X R v U m V t b 3 Z l Z E N v b H V t b n M x L n t F c 3 R p b W F 0 Z W Q g S W 5 j b 2 1 l L D E w f S Z x d W 9 0 O y w m c X V v d D t T Z W N 0 a W 9 u M S 9 i Y W 5 r a W 5 n X 2 N s a W V u d H M v Q X V 0 b 1 J l b W 9 2 Z W R D b 2 x 1 b W 5 z M S 5 7 U 3 V w Z X J h b m 5 1 Y X R p b 2 4 g U 2 F 2 a W 5 n c y w x M X 0 m c X V v d D s s J n F 1 b 3 Q 7 U 2 V j d G l v b j E v Y m F u a 2 l u Z 1 9 j b G l l b n R z L 0 F 1 d G 9 S Z W 1 v d m V k Q 2 9 s d W 1 u c z E u e 0 F t b 3 V u d C B v Z i B D c m V k a X Q g Q 2 F y Z H M s M T J 9 J n F 1 b 3 Q 7 L C Z x d W 9 0 O 1 N l Y 3 R p b 2 4 x L 2 J h b m t p b m d f Y 2 x p Z W 5 0 c y 9 B d X R v U m V t b 3 Z l Z E N v b H V t b n M x L n t D c m V k a X Q g Q 2 F y Z C B C Y W x h b m N l L D E z f S Z x d W 9 0 O y w m c X V v d D t T Z W N 0 a W 9 u M S 9 i Y W 5 r a W 5 n X 2 N s a W V u d H M v Q X V 0 b 1 J l b W 9 2 Z W R D b 2 x 1 b W 5 z M S 5 7 Q m F u a y B M b 2 F u c y w x N H 0 m c X V v d D s s J n F 1 b 3 Q 7 U 2 V j d G l v b j E v Y m F u a 2 l u Z 1 9 j b G l l b n R z L 0 F 1 d G 9 S Z W 1 v d m V k Q 2 9 s d W 1 u c z E u e 0 J h b m s g R G V w b 3 N p d H M s M T V 9 J n F 1 b 3 Q 7 L C Z x d W 9 0 O 1 N l Y 3 R p b 2 4 x L 2 J h b m t p b m d f Y 2 x p Z W 5 0 c y 9 B d X R v U m V t b 3 Z l Z E N v b H V t b n M x L n t D a G V j a 2 l u Z y B B Y 2 N v d W 5 0 c y w x N n 0 m c X V v d D s s J n F 1 b 3 Q 7 U 2 V j d G l v b j E v Y m F u a 2 l u Z 1 9 j b G l l b n R z L 0 F 1 d G 9 S Z W 1 v d m V k Q 2 9 s d W 1 u c z E u e 1 N h d m l u Z y B B Y 2 N v d W 5 0 c y w x N 3 0 m c X V v d D s s J n F 1 b 3 Q 7 U 2 V j d G l v b j E v Y m F u a 2 l u Z 1 9 j b G l l b n R z L 0 F 1 d G 9 S Z W 1 v d m V k Q 2 9 s d W 1 u c z E u e 0 Z v c m V p Z 2 4 g Q 3 V y c m V u Y 3 k g Q W N j b 3 V u d C w x O H 0 m c X V v d D s s J n F 1 b 3 Q 7 U 2 V j d G l v b j E v Y m F u a 2 l u Z 1 9 j b G l l b n R z L 0 F 1 d G 9 S Z W 1 v d m V k Q 2 9 s d W 1 u c z E u e 0 J 1 c 2 l u Z X N z I E x l b m R p b m c s M T l 9 J n F 1 b 3 Q 7 L C Z x d W 9 0 O 1 N l Y 3 R p b 2 4 x L 2 J h b m t p b m d f Y 2 x p Z W 5 0 c y 9 B d X R v U m V t b 3 Z l Z E N v b H V t b n M x L n t Q c m 9 w Z X J 0 a W V z I E 9 3 b m V k L D I w f S Z x d W 9 0 O y w m c X V v d D t T Z W N 0 a W 9 u M S 9 i Y W 5 r a W 5 n X 2 N s a W V u d H M v Q X V 0 b 1 J l b W 9 2 Z W R D b 2 x 1 b W 5 z M S 5 7 U m l z a y B X Z W l n a H R p b m c s M j F 9 J n F 1 b 3 Q 7 L C Z x d W 9 0 O 1 N l Y 3 R p b 2 4 x L 2 J h b m t p b m d f Y 2 x p Z W 5 0 c y 9 B d X R v U m V t b 3 Z l Z E N v b H V t b n M x L n t C U k l k L D I y f S Z x d W 9 0 O y w m c X V v d D t T Z W N 0 a W 9 u M S 9 i Y W 5 r a W 5 n X 2 N s a W V u d H M v Q X V 0 b 1 J l b W 9 2 Z W R D b 2 x 1 b W 5 z M S 5 7 R 2 V u Z G V y S W Q s M j N 9 J n F 1 b 3 Q 7 L C Z x d W 9 0 O 1 N l Y 3 R p b 2 4 x L 2 J h b m t p b m d f Y 2 x p Z W 5 0 c y 9 B d X R v U m V t b 3 Z l Z E N v b H V t b n M x L n t J Q U l k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u a 2 l u Z 1 9 j b G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t p b m d f Y 2 x p Z W 5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r a W 5 n X 2 N s a W V u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5 r a W 5 n X 3 J l Y W x 0 a W 9 u c 2 h p c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E w M j k x N y 0 w M z A w L T Q 5 Z G Q t Y W N j M i 1 h N W N j O T I 5 Y T U 0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u a 2 l u Z 1 9 y Z W F s d G l v b n N o a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d U M D c 6 M T Y 6 N T A u M D c 5 N D M 0 M F o i I C 8 + P E V u d H J 5 I F R 5 c G U 9 I k Z p b G x D b 2 x 1 b W 5 U e X B l c y I g V m F s d W U 9 I n N B d 1 k 9 I i A v P j x F b n R y e S B U e X B l P S J G a W x s Q 2 9 s d W 1 u T m F t Z X M i I F Z h b H V l P S J z W y Z x d W 9 0 O 0 J S S W Q m c X V v d D s s J n F 1 b 3 Q 7 Q m F u a 2 l u Z y B S Z W x h d G l v b n N o a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5 r a W 5 n X 3 J l Y W x 0 a W 9 u c 2 h p c H M v Q X V 0 b 1 J l b W 9 2 Z W R D b 2 x 1 b W 5 z M S 5 7 Q l J J Z C w w f S Z x d W 9 0 O y w m c X V v d D t T Z W N 0 a W 9 u M S 9 i Y W 5 r a W 5 n X 3 J l Y W x 0 a W 9 u c 2 h p c H M v Q X V 0 b 1 J l b W 9 2 Z W R D b 2 x 1 b W 5 z M S 5 7 Q m F u a 2 l u Z y B S Z W x h d G l v b n N o a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u a 2 l u Z 1 9 y Z W F s d G l v b n N o a X B z L 0 F 1 d G 9 S Z W 1 v d m V k Q 2 9 s d W 1 u c z E u e 0 J S S W Q s M H 0 m c X V v d D s s J n F 1 b 3 Q 7 U 2 V j d G l v b j E v Y m F u a 2 l u Z 1 9 y Z W F s d G l v b n N o a X B z L 0 F 1 d G 9 S Z W 1 v d m V k Q 2 9 s d W 1 u c z E u e 0 J h b m t p b m c g U m V s Y X R p b 2 5 z a G l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5 r a W 5 n X 3 J l Y W x 0 a W 9 u c 2 h p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2 l u Z 1 9 y Z W F s d G l v b n N o a X B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t p b m d f c m V h b H R p b 2 5 z a G l w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H N f Z 2 V u Z G V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Y x N m Q w Y m I t M T A 3 Y i 0 0 N m N i L W J l Y 2 Y t Z D Z m M D k 3 M G U x N G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H N f Z 2 V u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d U M D c 6 M T c 6 M D g u O T E 5 N T c w M F o i I C 8 + P E V u d H J 5 I F R 5 c G U 9 I k Z p b G x D b 2 x 1 b W 5 U e X B l c y I g V m F s d W U 9 I n N B d 1 k 9 I i A v P j x F b n R y e S B U e X B l P S J G a W x s Q 2 9 s d W 1 u T m F t Z X M i I F Z h b H V l P S J z W y Z x d W 9 0 O 0 d l b m R l c k l k J n F 1 b 3 Q 7 L C Z x d W 9 0 O 0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H N f Z 2 V u Z G V y L 0 F 1 d G 9 S Z W 1 v d m V k Q 2 9 s d W 1 u c z E u e 0 d l b m R l c k l k L D B 9 J n F 1 b 3 Q 7 L C Z x d W 9 0 O 1 N l Y 3 R p b 2 4 x L 2 N s a W V u d H N f Z 2 V u Z G V y L 0 F 1 d G 9 S Z W 1 v d m V k Q 2 9 s d W 1 u c z E u e 0 d l b m R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l l b n R z X 2 d l b m R l c i 9 B d X R v U m V t b 3 Z l Z E N v b H V t b n M x L n t H Z W 5 k Z X J J Z C w w f S Z x d W 9 0 O y w m c X V v d D t T Z W N 0 a W 9 u M S 9 j b G l l b n R z X 2 d l b m R l c i 9 B d X R v U m V t b 3 Z l Z E N v b H V t b n M x L n t H Z W 5 k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H N f Z 2 V u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H N f Z 2 V u Z G V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H N f Z 2 V u Z G V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b W V u d F 9 h Z H Z p c 2 l v c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T h j N W Y w Z C 1 i Y j Y 5 L T Q z O W M t Y T B i Y S 0 3 Y m M 5 N W J l N G Z k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b W V u d F 9 h Z H Z p c 2 l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d U M D c 6 M T c 6 M j c u N j c z M T Q 2 M F o i I C 8 + P E V u d H J 5 I F R 5 c G U 9 I k Z p b G x D b 2 x 1 b W 5 U e X B l c y I g V m F s d W U 9 I n N B d 1 k 9 I i A v P j x F b n R y e S B U e X B l P S J G a W x s Q 2 9 s d W 1 u T m F t Z X M i I F Z h b H V l P S J z W y Z x d W 9 0 O 0 l B S W Q m c X V v d D s s J n F 1 b 3 Q 7 S W 5 2 Z X N 0 b W V u d C B B Z H Z p c 2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b W V u d F 9 h Z H Z p c 2 l v c n M v Q X V 0 b 1 J l b W 9 2 Z W R D b 2 x 1 b W 5 z M S 5 7 S U F J Z C w w f S Z x d W 9 0 O y w m c X V v d D t T Z W N 0 a W 9 u M S 9 p b n Z l c 3 R t Z W 5 0 X 2 F k d m l z a W 9 y c y 9 B d X R v U m V t b 3 Z l Z E N v b H V t b n M x L n t J b n Z l c 3 R t Z W 5 0 I E F k d m l z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b W V u d F 9 h Z H Z p c 2 l v c n M v Q X V 0 b 1 J l b W 9 2 Z W R D b 2 x 1 b W 5 z M S 5 7 S U F J Z C w w f S Z x d W 9 0 O y w m c X V v d D t T Z W N 0 a W 9 u M S 9 p b n Z l c 3 R t Z W 5 0 X 2 F k d m l z a W 9 y c y 9 B d X R v U m V t b 3 Z l Z E N v b H V t b n M x L n t J b n Z l c 3 R t Z W 5 0 I E F k d m l z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1 l b n R f Y W R 2 a X N p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1 l b n R f Y W R 2 a X N p b 3 J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1 l b n R f Y W R 2 a X N p b 3 J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3 6 + m o z T B s h 1 z a q D V x E X l G 6 n h b Q 1 l a l d Q k 8 W 3 p N I z N N Q T U J A X I k y / i j O w a z g 9 l m M s l L C B 1 v i p e a 3 u w S C i o 3 O W u a O H A k D j U X g 8 f M o X z N l g F Y l p j B l s L W f l e C / N + D u x p d d q 1 S L z w = < / D a t a M a s h u p > 
</file>

<file path=customXml/itemProps1.xml><?xml version="1.0" encoding="utf-8"?>
<ds:datastoreItem xmlns:ds="http://schemas.openxmlformats.org/officeDocument/2006/customXml" ds:itemID="{82403C61-593D-6042-A4C3-412A6ECD3D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Relationships</vt:lpstr>
      <vt:lpstr>Gender</vt:lpstr>
      <vt:lpstr>Advisors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919693052978</dc:creator>
  <cp:lastModifiedBy>919693052978</cp:lastModifiedBy>
  <dcterms:created xsi:type="dcterms:W3CDTF">2025-05-17T07:14:09Z</dcterms:created>
  <dcterms:modified xsi:type="dcterms:W3CDTF">2025-05-17T17:56:47Z</dcterms:modified>
</cp:coreProperties>
</file>