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hiba/Desktop/"/>
    </mc:Choice>
  </mc:AlternateContent>
  <xr:revisionPtr revIDLastSave="0" documentId="13_ncr:1_{16ACE6D4-C83A-6C4D-9177-62D998ECF82B}" xr6:coauthVersionLast="36" xr6:coauthVersionMax="36" xr10:uidLastSave="{00000000-0000-0000-0000-000000000000}"/>
  <bookViews>
    <workbookView xWindow="0" yWindow="520" windowWidth="28800" windowHeight="16080" activeTab="3" xr2:uid="{990F3EDA-FA82-7A4E-92DB-F3E0DA13C6E2}"/>
  </bookViews>
  <sheets>
    <sheet name="Sheet1" sheetId="1" r:id="rId1"/>
    <sheet name="07-02" sheetId="3" r:id="rId2"/>
    <sheet name="Sheet4" sheetId="4" r:id="rId3"/>
    <sheet name="Sheet2" sheetId="5" r:id="rId4"/>
    <sheet name="Sheet2 (2)" sheetId="7"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2" i="5" l="1"/>
  <c r="F130" i="5"/>
  <c r="F56" i="7"/>
  <c r="F99" i="7"/>
  <c r="F74" i="7"/>
  <c r="F66" i="7"/>
  <c r="F25" i="7"/>
  <c r="F15" i="7"/>
  <c r="F88" i="7"/>
  <c r="F34" i="7"/>
  <c r="F81" i="7"/>
  <c r="F79" i="7"/>
  <c r="F86" i="7"/>
  <c r="F70" i="7"/>
  <c r="F69" i="7"/>
  <c r="F113" i="7"/>
  <c r="F112" i="7"/>
  <c r="F105" i="7"/>
  <c r="F18" i="7"/>
  <c r="F109" i="7"/>
  <c r="F87" i="7"/>
  <c r="F49" i="7"/>
  <c r="F94" i="7"/>
  <c r="F93" i="7"/>
  <c r="F68" i="7"/>
  <c r="F67" i="7"/>
  <c r="F75" i="7"/>
  <c r="F17" i="7"/>
  <c r="F29" i="7"/>
  <c r="F52" i="7"/>
  <c r="F23" i="7"/>
  <c r="F65" i="7"/>
  <c r="F19" i="7"/>
  <c r="F28" i="7"/>
  <c r="F45" i="7"/>
  <c r="F44" i="7"/>
  <c r="F32" i="7"/>
  <c r="F95" i="7"/>
  <c r="F78" i="7"/>
  <c r="F119" i="7"/>
  <c r="F115" i="7"/>
  <c r="F110" i="7"/>
  <c r="F83" i="7"/>
  <c r="F82" i="7"/>
  <c r="F57" i="7"/>
  <c r="F38" i="7"/>
  <c r="F51" i="7"/>
  <c r="F64" i="7"/>
  <c r="F100" i="7"/>
  <c r="F118" i="7"/>
  <c r="F123" i="7"/>
  <c r="F117" i="7"/>
  <c r="F108" i="7"/>
  <c r="F127" i="7"/>
  <c r="F114" i="7"/>
  <c r="F76" i="7"/>
  <c r="F37" i="7"/>
  <c r="F7" i="7"/>
  <c r="F13" i="7"/>
  <c r="F71" i="7"/>
  <c r="F39" i="7"/>
  <c r="F30" i="7"/>
  <c r="F58" i="7"/>
  <c r="F73" i="7"/>
  <c r="F24" i="7"/>
  <c r="F35" i="7"/>
  <c r="F16" i="7"/>
  <c r="F3" i="7"/>
  <c r="F46" i="7"/>
  <c r="F41" i="7"/>
  <c r="F40" i="7"/>
  <c r="F72" i="7"/>
  <c r="F63" i="7"/>
  <c r="F124" i="7"/>
  <c r="F92" i="7"/>
  <c r="F53" i="7"/>
  <c r="F61" i="7"/>
  <c r="F107" i="7"/>
  <c r="F97" i="7"/>
  <c r="F128" i="7"/>
  <c r="F122" i="7"/>
  <c r="F125" i="7"/>
  <c r="F106" i="7"/>
  <c r="F101" i="7"/>
  <c r="F126" i="7"/>
  <c r="F120" i="7"/>
  <c r="F121" i="7"/>
  <c r="F36" i="7"/>
  <c r="F11" i="7"/>
  <c r="F55" i="7"/>
  <c r="F22" i="7"/>
  <c r="F31" i="7"/>
  <c r="F80" i="7"/>
  <c r="F60" i="7"/>
  <c r="F116" i="7"/>
  <c r="F102" i="7"/>
  <c r="F96" i="7"/>
  <c r="F111" i="7"/>
  <c r="F103" i="7"/>
  <c r="F90" i="7"/>
  <c r="F104" i="7"/>
  <c r="F33" i="7"/>
  <c r="F62" i="7"/>
  <c r="F59" i="7"/>
  <c r="F6" i="7"/>
  <c r="F84" i="7"/>
  <c r="F54" i="7"/>
  <c r="F12" i="7"/>
  <c r="F85" i="7"/>
  <c r="F89" i="7"/>
  <c r="F26" i="7"/>
  <c r="F98" i="7"/>
  <c r="F27" i="7"/>
  <c r="F50" i="7"/>
  <c r="F77" i="7"/>
  <c r="F42" i="7"/>
  <c r="F91" i="7"/>
  <c r="F43" i="7"/>
  <c r="F8" i="7"/>
  <c r="F20" i="7"/>
  <c r="F21" i="7"/>
  <c r="F48" i="7"/>
  <c r="F47" i="7"/>
  <c r="F5" i="7"/>
  <c r="F2" i="7"/>
  <c r="F4" i="7"/>
  <c r="F14" i="7"/>
  <c r="F9" i="7"/>
  <c r="F10" i="7"/>
  <c r="F131"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32" i="7" l="1"/>
  <c r="F130" i="7"/>
  <c r="F131" i="7"/>
  <c r="F2" i="5"/>
  <c r="E19" i="4"/>
  <c r="E18" i="4"/>
  <c r="E2" i="4"/>
  <c r="E13" i="4"/>
  <c r="E17" i="4"/>
  <c r="E16" i="4"/>
  <c r="E15" i="4"/>
  <c r="E14" i="4"/>
  <c r="E12" i="4"/>
  <c r="E11" i="4"/>
  <c r="E10" i="4"/>
  <c r="E9" i="4"/>
  <c r="E8" i="4"/>
  <c r="E7" i="4"/>
  <c r="E6" i="4"/>
  <c r="E5" i="4"/>
  <c r="E4" i="4"/>
  <c r="E3" i="4"/>
</calcChain>
</file>

<file path=xl/sharedStrings.xml><?xml version="1.0" encoding="utf-8"?>
<sst xmlns="http://schemas.openxmlformats.org/spreadsheetml/2006/main" count="452" uniqueCount="293">
  <si>
    <t>大分類</t>
  </si>
  <si>
    <t>コード</t>
  </si>
  <si>
    <t>中分類</t>
  </si>
  <si>
    <t>1　農業，林業</t>
  </si>
  <si>
    <t>農業</t>
  </si>
  <si>
    <t>林業</t>
  </si>
  <si>
    <t>2　漁業</t>
  </si>
  <si>
    <t>漁業（水産養殖業を除く）</t>
  </si>
  <si>
    <t>水産養殖業</t>
  </si>
  <si>
    <t>3　鉱業，採石業，砂利採取業</t>
  </si>
  <si>
    <t>鉱業，採石企業，砂利採取業</t>
  </si>
  <si>
    <t>4　建設業</t>
  </si>
  <si>
    <t>総合工事業</t>
  </si>
  <si>
    <t>職別工事業（設備工事業を除く）</t>
  </si>
  <si>
    <t>設備工事業</t>
  </si>
  <si>
    <t>5　製造業</t>
  </si>
  <si>
    <t>食品製造業</t>
  </si>
  <si>
    <t>飲料・たばこ・飼料製造業</t>
  </si>
  <si>
    <t>繊維工業</t>
  </si>
  <si>
    <t>木材・木製品製造業（家具を除く）</t>
  </si>
  <si>
    <t>家具・装備品製造業</t>
  </si>
  <si>
    <t>パルプ・紙・紙加工製造業</t>
  </si>
  <si>
    <t>印刷・同関連業</t>
  </si>
  <si>
    <t>化学工業</t>
  </si>
  <si>
    <t>石油製品・石炭製品製造業</t>
  </si>
  <si>
    <t>プラスチック製品製造業（別掲を除く）</t>
  </si>
  <si>
    <t>ゴム製品製造業</t>
  </si>
  <si>
    <t>なめし革・同製品・毛皮製造業</t>
  </si>
  <si>
    <t>窯業・土石製品製造業</t>
  </si>
  <si>
    <t>鉄鋼業</t>
  </si>
  <si>
    <t>非鉄金属製造業</t>
  </si>
  <si>
    <t>金属製品製造業</t>
  </si>
  <si>
    <t>はん用機械器具製造業</t>
  </si>
  <si>
    <t>生産用機械器具製造業</t>
  </si>
  <si>
    <t>業務用機械器具製造業</t>
  </si>
  <si>
    <t>電子部品・デバイス・電子回路製造業</t>
  </si>
  <si>
    <t>電気機械器具製造業</t>
  </si>
  <si>
    <t>情報通信機械器具製造業</t>
  </si>
  <si>
    <t>輸送用機械器具製造業</t>
  </si>
  <si>
    <t>その他の製造業</t>
  </si>
  <si>
    <t>6　電気・ガス・熱供給・水道業</t>
  </si>
  <si>
    <t>電気業</t>
  </si>
  <si>
    <t>ガス業</t>
  </si>
  <si>
    <t>熱供給業</t>
  </si>
  <si>
    <t>水道業</t>
  </si>
  <si>
    <t>7　情報通信業</t>
  </si>
  <si>
    <t>通信業</t>
  </si>
  <si>
    <t>放送業</t>
  </si>
  <si>
    <t>情報サービス業</t>
  </si>
  <si>
    <t>インターネット付随サービス業</t>
  </si>
  <si>
    <t>映像・音声・文字情報制作業</t>
  </si>
  <si>
    <t>8　運輸業，郵便業</t>
  </si>
  <si>
    <t>鉄道業</t>
  </si>
  <si>
    <t>道路旅客運送業</t>
  </si>
  <si>
    <t>道路貨物運送業</t>
  </si>
  <si>
    <t>水運業</t>
  </si>
  <si>
    <t>航空運輸業</t>
  </si>
  <si>
    <t>倉庫業</t>
  </si>
  <si>
    <t>運輸に附帯するサービス業</t>
  </si>
  <si>
    <t>郵便業（信書便事業を含む）</t>
  </si>
  <si>
    <t>9　卸売業・小売業</t>
  </si>
  <si>
    <t>各種商品卸売業</t>
  </si>
  <si>
    <t>繊維・衣服等卸売業</t>
  </si>
  <si>
    <t>飲食料品卸売業</t>
  </si>
  <si>
    <t>建築材料，鉱物・金属材料等卸売業</t>
  </si>
  <si>
    <t>機械器具卸売業</t>
  </si>
  <si>
    <t>その他の卸売業</t>
  </si>
  <si>
    <t>各種商品小売業</t>
  </si>
  <si>
    <t>織物・衣服・身の回り品小売業</t>
  </si>
  <si>
    <t>飲食料品小売業</t>
  </si>
  <si>
    <t>機械器具小売業</t>
  </si>
  <si>
    <t>その他の小売業</t>
  </si>
  <si>
    <t>無店舗小売業</t>
  </si>
  <si>
    <t>10　金融業・保険業</t>
  </si>
  <si>
    <t>銀行業</t>
  </si>
  <si>
    <t>共同組織金融業</t>
  </si>
  <si>
    <t>貸金業，クレジットカード業等非預金信用機関</t>
  </si>
  <si>
    <t>金融商品取引業，商品先物取引業</t>
  </si>
  <si>
    <t>補助的金融業等</t>
  </si>
  <si>
    <t>保険業（保険媒介代理業，保険サービス業を含む）</t>
  </si>
  <si>
    <t>11　不動産業，物品賃貸業</t>
  </si>
  <si>
    <t>不動産取引業</t>
  </si>
  <si>
    <t>不動産賃貸業・管理業</t>
  </si>
  <si>
    <t>物品賃貸業</t>
  </si>
  <si>
    <t>12　学術研究，専門・技術サービス業</t>
  </si>
  <si>
    <t>学術・開発研究機関</t>
  </si>
  <si>
    <t>専門サービス業（他に分類されないもの）</t>
  </si>
  <si>
    <t>広告業</t>
  </si>
  <si>
    <t>技術サービス業（他に分類されないもの）</t>
  </si>
  <si>
    <t>13　宿泊業，飲食サービス業</t>
  </si>
  <si>
    <t>宿泊業</t>
  </si>
  <si>
    <t>飲食店</t>
  </si>
  <si>
    <t>持ち帰り・配達飲食サービス業</t>
  </si>
  <si>
    <t>14　生活関連サービス業，娯楽業</t>
  </si>
  <si>
    <t>洗濯・理容・美容・浴場業</t>
  </si>
  <si>
    <t>その他の生活関連サービス業</t>
  </si>
  <si>
    <t>娯楽業</t>
  </si>
  <si>
    <t>15　教育，学習支援業</t>
  </si>
  <si>
    <t>学校教育</t>
  </si>
  <si>
    <t>その他の教育，学習支援業</t>
  </si>
  <si>
    <t>16　医療，福祉</t>
  </si>
  <si>
    <t>医療業</t>
  </si>
  <si>
    <t>保健衛生</t>
  </si>
  <si>
    <t>社会保険・社会福祉・介護事業</t>
  </si>
  <si>
    <t>　複合サービス事業</t>
  </si>
  <si>
    <t>郵便局</t>
  </si>
  <si>
    <t>協同組合（他に分類されないもの）</t>
  </si>
  <si>
    <t>17　サービス業（他に分類されないもの）</t>
  </si>
  <si>
    <t>廃棄物処理業</t>
  </si>
  <si>
    <t>自動車整備業</t>
  </si>
  <si>
    <t>機械等修理業</t>
  </si>
  <si>
    <t>職業紹介・労働者派遣業</t>
  </si>
  <si>
    <t>その他の事業サービス業</t>
  </si>
  <si>
    <t>政治・経済・文化団体</t>
  </si>
  <si>
    <t>宗教</t>
  </si>
  <si>
    <t>その他のサービス業</t>
  </si>
  <si>
    <t>外国公務</t>
  </si>
  <si>
    <t>　公務（他に分類されないものを除く）</t>
  </si>
  <si>
    <t>国家公務</t>
  </si>
  <si>
    <t>地方公務</t>
  </si>
  <si>
    <t>18　分類不能の産業</t>
  </si>
  <si>
    <t>分類不能の産業</t>
  </si>
  <si>
    <t>http://www.pref.mie.lg.jp/common/content/000151581.pdf</t>
    <phoneticPr fontId="1"/>
  </si>
  <si>
    <t>https://www.shanghai.cn.emb-japan.go.jp/itpr_ja/gyousyu.html</t>
    <phoneticPr fontId="1"/>
  </si>
  <si>
    <t>建設業</t>
  </si>
  <si>
    <t>製造業</t>
  </si>
  <si>
    <t>電気・ガス・熱供給・水道業</t>
  </si>
  <si>
    <t>情報通信業</t>
  </si>
  <si>
    <t>教育，学習支援業</t>
  </si>
  <si>
    <t>医療，福祉</t>
  </si>
  <si>
    <t>複合サービス事業</t>
  </si>
  <si>
    <t>（単位　金額 10億円）</t>
    <rPh sb="4" eb="6">
      <t>キンガク</t>
    </rPh>
    <rPh sb="9" eb="10">
      <t>オク</t>
    </rPh>
    <rPh sb="10" eb="11">
      <t>エン</t>
    </rPh>
    <phoneticPr fontId="5"/>
  </si>
  <si>
    <t>「経済センサス-基礎調査」（企業等数は平成26年７月１日現在。売上（収入）金額は25年１年間の数値）「経済センサス-活動調査」（企業等数は28年６月１日現在。売上（収入）金額は27年１年間の数値）による。国及び地方公共団体を除く。企業等とは事業・活動を行う法人（外国の会社を除く。）及び個人経営の事業所をいう。売上（収入）金額は必要な事項の数値が得られた企業等を対象として集計。 東日本大震災の影響により，26年は原子力災害対策特別措置法に基づく帰還困難区域又は居住制限区域を含む調査区を除く。　1)　家事サービス業を除く。　2)　外国公務を除く。
資料　総務省統計局「経済センサス-基礎調査結果」
    　総務省統計局，経済産業省「経済センサス-活動調査結果」　</t>
    <rPh sb="8" eb="10">
      <t>キソ</t>
    </rPh>
    <rPh sb="14" eb="16">
      <t>キギョウ</t>
    </rPh>
    <rPh sb="16" eb="17">
      <t>トウ</t>
    </rPh>
    <rPh sb="19" eb="21">
      <t>ヘイセイ</t>
    </rPh>
    <rPh sb="23" eb="24">
      <t>ネン</t>
    </rPh>
    <rPh sb="31" eb="33">
      <t>ウリア</t>
    </rPh>
    <rPh sb="34" eb="36">
      <t>シュウニュウ</t>
    </rPh>
    <rPh sb="37" eb="39">
      <t>キンガク</t>
    </rPh>
    <rPh sb="58" eb="60">
      <t>カツドウ</t>
    </rPh>
    <rPh sb="71" eb="72">
      <t>ネン</t>
    </rPh>
    <rPh sb="115" eb="117">
      <t>キギョウ</t>
    </rPh>
    <rPh sb="117" eb="118">
      <t>トウ</t>
    </rPh>
    <rPh sb="120" eb="122">
      <t>ジギョウ</t>
    </rPh>
    <rPh sb="123" eb="125">
      <t>カツドウ</t>
    </rPh>
    <rPh sb="126" eb="127">
      <t>オコナ</t>
    </rPh>
    <rPh sb="128" eb="130">
      <t>ホウジン</t>
    </rPh>
    <rPh sb="131" eb="133">
      <t>ガイコク</t>
    </rPh>
    <rPh sb="134" eb="136">
      <t>カイシャ</t>
    </rPh>
    <rPh sb="137" eb="138">
      <t>ノゾ</t>
    </rPh>
    <rPh sb="141" eb="142">
      <t>オヨ</t>
    </rPh>
    <rPh sb="143" eb="145">
      <t>コジン</t>
    </rPh>
    <rPh sb="145" eb="147">
      <t>ケイエイ</t>
    </rPh>
    <rPh sb="148" eb="151">
      <t>ジギョウショ</t>
    </rPh>
    <rPh sb="177" eb="179">
      <t>キギョウ</t>
    </rPh>
    <rPh sb="179" eb="180">
      <t>トウ</t>
    </rPh>
    <rPh sb="223" eb="225">
      <t>キカン</t>
    </rPh>
    <rPh sb="305" eb="308">
      <t>ソウムショウ</t>
    </rPh>
    <rPh sb="308" eb="311">
      <t>トウケイキョク</t>
    </rPh>
    <rPh sb="312" eb="314">
      <t>ケイザイ</t>
    </rPh>
    <rPh sb="314" eb="317">
      <t>サンギョウショウ</t>
    </rPh>
    <rPh sb="327" eb="329">
      <t>チョウサ</t>
    </rPh>
    <rPh sb="329" eb="331">
      <t>ケッカ</t>
    </rPh>
    <phoneticPr fontId="5"/>
  </si>
  <si>
    <r>
      <t>7-2　産業別企業等数と売上</t>
    </r>
    <r>
      <rPr>
        <sz val="12"/>
        <color indexed="8"/>
        <rFont val="ＭＳ 明朝"/>
        <family val="1"/>
        <charset val="128"/>
      </rPr>
      <t>（収入）</t>
    </r>
    <r>
      <rPr>
        <sz val="14"/>
        <color indexed="8"/>
        <rFont val="ＭＳ ゴシック"/>
        <family val="3"/>
        <charset val="128"/>
      </rPr>
      <t>金額</t>
    </r>
    <rPh sb="7" eb="9">
      <t>キギョウ</t>
    </rPh>
    <rPh sb="9" eb="10">
      <t>トウ</t>
    </rPh>
    <rPh sb="10" eb="11">
      <t>スウ</t>
    </rPh>
    <rPh sb="12" eb="14">
      <t>ウリアゲ</t>
    </rPh>
    <rPh sb="15" eb="17">
      <t>シュウニュウ</t>
    </rPh>
    <rPh sb="18" eb="20">
      <t>キンガク</t>
    </rPh>
    <phoneticPr fontId="5"/>
  </si>
  <si>
    <t>企業等数</t>
    <rPh sb="0" eb="1">
      <t>キ</t>
    </rPh>
    <rPh sb="1" eb="2">
      <t>ギョウ</t>
    </rPh>
    <rPh sb="2" eb="3">
      <t>トウ</t>
    </rPh>
    <rPh sb="3" eb="4">
      <t>スウ</t>
    </rPh>
    <phoneticPr fontId="5"/>
  </si>
  <si>
    <t>売上（収入）金額　</t>
    <phoneticPr fontId="5"/>
  </si>
  <si>
    <t>平成26年</t>
    <rPh sb="0" eb="2">
      <t>ヘイセイ</t>
    </rPh>
    <rPh sb="4" eb="5">
      <t>ネン</t>
    </rPh>
    <phoneticPr fontId="5"/>
  </si>
  <si>
    <t>28年</t>
    <rPh sb="2" eb="3">
      <t>ネン</t>
    </rPh>
    <phoneticPr fontId="5"/>
  </si>
  <si>
    <t>産業</t>
    <phoneticPr fontId="5"/>
  </si>
  <si>
    <t>全産業に
占める割合
(%)</t>
    <rPh sb="0" eb="3">
      <t>ゼンサンギョウ</t>
    </rPh>
    <rPh sb="5" eb="6">
      <t>シ</t>
    </rPh>
    <rPh sb="8" eb="10">
      <t>ワリアイ</t>
    </rPh>
    <phoneticPr fontId="5"/>
  </si>
  <si>
    <t>全産業</t>
    <rPh sb="0" eb="3">
      <t>ゼンサンギョウ</t>
    </rPh>
    <phoneticPr fontId="5"/>
  </si>
  <si>
    <t>農林漁業（個人経営を除く）</t>
    <rPh sb="2" eb="4">
      <t>ギョギョウ</t>
    </rPh>
    <phoneticPr fontId="5"/>
  </si>
  <si>
    <t>鉱業，採石業，砂利採取業</t>
    <phoneticPr fontId="5"/>
  </si>
  <si>
    <t>運輸業，郵便業</t>
    <phoneticPr fontId="5"/>
  </si>
  <si>
    <t>卸売業，小売業</t>
    <phoneticPr fontId="5"/>
  </si>
  <si>
    <t>金融業，保険業</t>
    <phoneticPr fontId="5"/>
  </si>
  <si>
    <t>不動産業，物品賃貸業</t>
    <phoneticPr fontId="5"/>
  </si>
  <si>
    <t>学術研究，専門・技術サービス業</t>
    <phoneticPr fontId="5"/>
  </si>
  <si>
    <t>宿泊業，飲食サービス業</t>
    <phoneticPr fontId="5"/>
  </si>
  <si>
    <t>生活関連サービス業，娯楽業</t>
    <phoneticPr fontId="5"/>
  </si>
  <si>
    <t>1)</t>
    <phoneticPr fontId="5"/>
  </si>
  <si>
    <t>サービス業（他に分類されないもの）</t>
    <phoneticPr fontId="5"/>
  </si>
  <si>
    <t>2)</t>
    <phoneticPr fontId="5"/>
  </si>
  <si>
    <t>　　B 漁業</t>
  </si>
  <si>
    <t>　　A 農業，林業</t>
  </si>
  <si>
    <t>　　D 建設業</t>
  </si>
  <si>
    <t>　　N 生活関連サービス業，娯楽業</t>
  </si>
  <si>
    <t>　　F 電気・ガス・熱供給・水道業</t>
  </si>
  <si>
    <t>　　M 宿泊業，飲食サービス業</t>
  </si>
  <si>
    <t>　　I 卸売業，小売業</t>
  </si>
  <si>
    <t>　　C 鉱業，採石業，砂利採取業</t>
  </si>
  <si>
    <t>　　P 医療，福祉</t>
  </si>
  <si>
    <t>　　K 不動産業，物品賃貸業</t>
  </si>
  <si>
    <t>　　O 教育，学習支援業</t>
  </si>
  <si>
    <t>　　R サービス業（他に分類されないもの）</t>
  </si>
  <si>
    <t>　　E 製造業</t>
  </si>
  <si>
    <t>　　H 運輸業，郵便業</t>
  </si>
  <si>
    <t>　　Q 複合サービス事業</t>
  </si>
  <si>
    <t>　　L 学術研究，専門・技術サービス業</t>
  </si>
  <si>
    <t>　　J 金融業，保険業</t>
  </si>
  <si>
    <t>　　G 情報通信業</t>
  </si>
  <si>
    <t>企業産業小分類</t>
  </si>
  <si>
    <t>企業等数</t>
  </si>
  <si>
    <t>売上（収入）金額(百万円) (注1)</t>
  </si>
  <si>
    <t>(設備投資額)無形固定資産（ソフトウェアのみ）(百万円)</t>
  </si>
  <si>
    <t>売上に占める投資額</t>
    <rPh sb="0" eb="1">
      <t>シメル</t>
    </rPh>
    <phoneticPr fontId="1"/>
  </si>
  <si>
    <t>売上</t>
    <phoneticPr fontId="1"/>
  </si>
  <si>
    <t>設備投資額（ソフトウェアのみ）</t>
    <phoneticPr fontId="1"/>
  </si>
  <si>
    <t xml:space="preserve">(百万円) </t>
    <phoneticPr fontId="1"/>
  </si>
  <si>
    <t>従業者数(人)</t>
  </si>
  <si>
    <t>　　　　01 農業</t>
  </si>
  <si>
    <t>　　　　02 林業</t>
  </si>
  <si>
    <t>　　　　03 漁業（水産養殖業を除く）</t>
  </si>
  <si>
    <t>　　　　04 水産養殖業</t>
  </si>
  <si>
    <t>　　　　05 鉱業，採石業，砂利採取業</t>
  </si>
  <si>
    <t>　　　　06 総合工事業</t>
  </si>
  <si>
    <t>　　　　07 職別工事業（設備工事業を除く）</t>
  </si>
  <si>
    <t>　　　　08 設備工事業</t>
  </si>
  <si>
    <t>　　　　09 食料品製造業</t>
  </si>
  <si>
    <t>　　　　10 飲料・たばこ・飼料製造業</t>
  </si>
  <si>
    <t>　　　　11 繊維工業</t>
  </si>
  <si>
    <t>　　　　12 木材・木製品製造業（家具を除く）</t>
  </si>
  <si>
    <t>　　　　13 家具・装備品製造業</t>
  </si>
  <si>
    <t>　　　　14 パルプ・紙・紙加工品製造業</t>
  </si>
  <si>
    <t>　　　　15 印刷・同関連業</t>
  </si>
  <si>
    <t>　　　　16 化学工業</t>
  </si>
  <si>
    <t>　　　　17 石油製品・石炭製品製造業</t>
  </si>
  <si>
    <t>　　　　18 プラスチック製品製造業（別掲を除く）</t>
  </si>
  <si>
    <t>　　　　19 ゴム製品製造業</t>
  </si>
  <si>
    <t>　　　　20 なめし革・同製品・毛皮製造業</t>
  </si>
  <si>
    <t>　　　　21 窯業・土石製品製造業</t>
  </si>
  <si>
    <t>　　　　22 鉄鋼業</t>
  </si>
  <si>
    <t>　　　　23 非鉄金属製造業</t>
  </si>
  <si>
    <t>　　　　24 金属製品製造業</t>
  </si>
  <si>
    <t>　　　　25 はん用機械器具製造業</t>
  </si>
  <si>
    <t>　　　　26 生産用機械器具製造業</t>
  </si>
  <si>
    <t>　　　　27 業務用機械器具製造業</t>
  </si>
  <si>
    <t>　　　　28 電子部品・デバイス・電子回路製造業</t>
  </si>
  <si>
    <t>　　　　29 電気機械器具製造業</t>
  </si>
  <si>
    <t>　　　　30 情報通信機械器具製造業</t>
  </si>
  <si>
    <t>　　　　31 輸送用機械器具製造業</t>
  </si>
  <si>
    <t>　　　　32 その他の製造業</t>
  </si>
  <si>
    <t>　　　　33 電気業</t>
  </si>
  <si>
    <t>　　　　34 ガス業</t>
  </si>
  <si>
    <t>　　　　35 熱供給業</t>
  </si>
  <si>
    <t>　　　　36 水道業</t>
  </si>
  <si>
    <t>　　　G1 情報通信業（通信業，放送業，映像・音声・文字情報制作業）</t>
  </si>
  <si>
    <t>　　　　37 通信業</t>
  </si>
  <si>
    <t>　　　　38 放送業</t>
  </si>
  <si>
    <t>　　　　41 映像・音声・文字情報制作業</t>
  </si>
  <si>
    <t>　　　G2 情報通信業（情報サービス業，インターネット附随サービス業）</t>
  </si>
  <si>
    <t>　　　　39 情報サービス業</t>
  </si>
  <si>
    <t>　　　　40 インターネット附随サービス業</t>
  </si>
  <si>
    <t>　　　　42 鉄道業</t>
  </si>
  <si>
    <t>　　　　43 道路旅客運送業</t>
  </si>
  <si>
    <t>　　　　44 道路貨物運送業</t>
  </si>
  <si>
    <t>　　　　45 水運業</t>
  </si>
  <si>
    <t>　　　　46 航空運輸業</t>
  </si>
  <si>
    <t>　　　　47 倉庫業</t>
  </si>
  <si>
    <t>　　　　48 運輸に附帯するサービス業</t>
  </si>
  <si>
    <t>　　　　49 郵便業（信書便事業を含む）</t>
  </si>
  <si>
    <t>　　　I1 卸売業</t>
  </si>
  <si>
    <t>　　　　50 各種商品卸売業</t>
  </si>
  <si>
    <t>　　　　51 繊維・衣服等卸売業</t>
  </si>
  <si>
    <t>　　　　52 飲食料品卸売業</t>
  </si>
  <si>
    <t>　　　　53 建築材料，鉱物・金属材料等卸売業</t>
  </si>
  <si>
    <t>　　　　54 機械器具卸売業</t>
  </si>
  <si>
    <t>　　　　55 その他の卸売業</t>
  </si>
  <si>
    <t>　　　I2 小売業</t>
  </si>
  <si>
    <t>　　　　56 各種商品小売業</t>
  </si>
  <si>
    <t>　　　　57 織物・衣服・身の回り品小売業</t>
  </si>
  <si>
    <t>　　　　58 飲食料品小売業</t>
  </si>
  <si>
    <t>　　　　59 機械器具小売業</t>
  </si>
  <si>
    <t>　　　　60 その他の小売業</t>
  </si>
  <si>
    <t>　　　　61 無店舗小売業</t>
  </si>
  <si>
    <t>　　　　62 銀行業</t>
  </si>
  <si>
    <t>　　　　63 協同組織金融業</t>
  </si>
  <si>
    <t>　　　　64 貸金業，クレジットカード業等非預金信用機関</t>
  </si>
  <si>
    <t>　　　　65 金融商品取引業，商品先物取引業</t>
  </si>
  <si>
    <t>　　　　66 補助的金融業等</t>
  </si>
  <si>
    <t>　　　　67 保険業（保険媒介代理業，保険サービス業を含む）</t>
  </si>
  <si>
    <t>　　　K1 不動産業</t>
  </si>
  <si>
    <t>　　　　68 不動産取引業</t>
  </si>
  <si>
    <t>　　　　69 不動産賃貸業・管理業</t>
  </si>
  <si>
    <t>　　　K2 物品賃貸業</t>
  </si>
  <si>
    <t>　　　　70 物品賃貸業</t>
  </si>
  <si>
    <t>　　　　71 学術・開発研究機関</t>
  </si>
  <si>
    <t>　　　　72 専門サービス業（他に分類されないもの）</t>
  </si>
  <si>
    <t>　　　　73 広告業</t>
  </si>
  <si>
    <t>　　　　74 技術サービス業（他に分類されないもの）</t>
  </si>
  <si>
    <t>　　　M1 宿泊業</t>
  </si>
  <si>
    <t>　　　　75 宿泊業</t>
  </si>
  <si>
    <t>　　　M2 飲食店，持ち帰り・配達飲食サービス業</t>
  </si>
  <si>
    <t>　　　　76 飲食店</t>
  </si>
  <si>
    <t>　　　　77 持ち帰り・配達飲食サービス業</t>
  </si>
  <si>
    <t>　　　　78 洗濯・理容・美容・浴場業</t>
  </si>
  <si>
    <t>　　　　79 その他の生活関連サービス業</t>
  </si>
  <si>
    <t>　　　　80 娯楽業</t>
  </si>
  <si>
    <t>　　　O1 教育，学習支援業（学校教育）</t>
  </si>
  <si>
    <t>　　　　81 学校教育</t>
  </si>
  <si>
    <t>　　　O2 教育，学習支援業（その他の教育，学習支援業）</t>
  </si>
  <si>
    <t>　　　　82 その他の教育，学習支援業</t>
  </si>
  <si>
    <t>　　　　83 医療業</t>
  </si>
  <si>
    <t>　　　　84 保健衛生</t>
  </si>
  <si>
    <t>　　　　85 社会保険・社会福祉・介護事業</t>
  </si>
  <si>
    <t>　　　Q1 複合サービス事業（郵便局）</t>
  </si>
  <si>
    <t>　　　　86 郵便局</t>
  </si>
  <si>
    <t>　　　Q2 複合サービス事業（協同組合）</t>
  </si>
  <si>
    <t>　　　　87 協同組合（他に分類されないもの）</t>
  </si>
  <si>
    <t>　　　R1 サービス業（政治・経済・文化団体，宗教）</t>
  </si>
  <si>
    <t>　　　　93 政治・経済・文化団体</t>
  </si>
  <si>
    <t>　　　　94 宗教</t>
  </si>
  <si>
    <t>　　　R2 サービス業（政治・経済・文化団体，宗教を除く）</t>
  </si>
  <si>
    <t>　　　　88 廃棄物処理業</t>
  </si>
  <si>
    <t>　　　　89 自動車整備業</t>
  </si>
  <si>
    <t>　　　　90 機械等修理業（別掲を除く）</t>
  </si>
  <si>
    <t>　　　　91 職業紹介・労働者派遣業</t>
  </si>
  <si>
    <t>　　　　92 その他の事業サービス業</t>
  </si>
  <si>
    <t>　　　　95 その他のサービス業</t>
  </si>
  <si>
    <t>AVG</t>
    <phoneticPr fontId="1"/>
  </si>
  <si>
    <t>SD</t>
    <phoneticPr fontId="1"/>
  </si>
  <si>
    <t>MD</t>
    <phoneticPr fontId="1"/>
  </si>
  <si>
    <t>http://www.stat.go.jp/data/e-census/2016/index.html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</si>
</sst>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
    <numFmt numFmtId="177" formatCode="0.00000_);[Red]\(0.00000\)"/>
  </numFmts>
  <fonts count="29">
    <font>
      <sz val="12"/>
      <color theme="1"/>
      <name val="游ゴシック"/>
      <family val="2"/>
      <charset val="128"/>
      <scheme val="minor"/>
    </font>
    <font>
      <sz val="6"/>
      <name val="游ゴシック"/>
      <family val="2"/>
      <charset val="128"/>
      <scheme val="minor"/>
    </font>
    <font>
      <sz val="15"/>
      <color rgb="FF333333"/>
      <name val="游ゴシック"/>
      <family val="3"/>
      <charset val="128"/>
      <scheme val="minor"/>
    </font>
    <font>
      <b/>
      <sz val="15"/>
      <color rgb="FFFF0000"/>
      <name val="游ゴシック"/>
      <family val="3"/>
      <charset val="128"/>
      <scheme val="minor"/>
    </font>
    <font>
      <sz val="10.5"/>
      <color indexed="8"/>
      <name val="ＭＳ 明朝"/>
      <family val="1"/>
      <charset val="128"/>
    </font>
    <font>
      <sz val="6"/>
      <name val="明朝"/>
      <family val="3"/>
      <charset val="128"/>
    </font>
    <font>
      <sz val="11"/>
      <name val="ＭＳ 明朝"/>
      <family val="1"/>
      <charset val="128"/>
    </font>
    <font>
      <sz val="10"/>
      <name val="ＭＳ 明朝"/>
      <family val="1"/>
      <charset val="128"/>
    </font>
    <font>
      <sz val="9.5"/>
      <color indexed="8"/>
      <name val="ＭＳ 明朝"/>
      <family val="1"/>
      <charset val="128"/>
    </font>
    <font>
      <sz val="11"/>
      <color indexed="8"/>
      <name val="ＭＳ 明朝"/>
      <family val="1"/>
      <charset val="128"/>
    </font>
    <font>
      <sz val="10"/>
      <color indexed="8"/>
      <name val="ＭＳ 明朝"/>
      <family val="1"/>
      <charset val="128"/>
    </font>
    <font>
      <sz val="10"/>
      <color indexed="8"/>
      <name val="明朝"/>
      <family val="3"/>
      <charset val="128"/>
    </font>
    <font>
      <sz val="11"/>
      <name val="明朝"/>
      <family val="3"/>
      <charset val="128"/>
    </font>
    <font>
      <sz val="14"/>
      <color indexed="8"/>
      <name val="ＭＳ ゴシック"/>
      <family val="3"/>
      <charset val="128"/>
    </font>
    <font>
      <sz val="12"/>
      <color indexed="8"/>
      <name val="ＭＳ 明朝"/>
      <family val="1"/>
      <charset val="128"/>
    </font>
    <font>
      <sz val="14"/>
      <color indexed="8"/>
      <name val="ＭＳ 明朝"/>
      <family val="1"/>
      <charset val="128"/>
    </font>
    <font>
      <sz val="11"/>
      <color indexed="8"/>
      <name val="明朝"/>
      <family val="3"/>
      <charset val="128"/>
    </font>
    <font>
      <sz val="8.5"/>
      <color indexed="8"/>
      <name val="ＭＳ 明朝"/>
      <family val="1"/>
      <charset val="128"/>
    </font>
    <font>
      <b/>
      <sz val="11"/>
      <color indexed="8"/>
      <name val="ＭＳ 明朝"/>
      <family val="1"/>
      <charset val="128"/>
    </font>
    <font>
      <sz val="10.5"/>
      <color indexed="8"/>
      <name val="ＭＳ ゴシック"/>
      <family val="3"/>
      <charset val="128"/>
    </font>
    <font>
      <b/>
      <sz val="9"/>
      <color indexed="8"/>
      <name val="ＭＳ 明朝"/>
      <family val="1"/>
      <charset val="128"/>
    </font>
    <font>
      <sz val="11"/>
      <color theme="1"/>
      <name val="游ゴシック"/>
      <family val="3"/>
      <charset val="128"/>
      <scheme val="minor"/>
    </font>
    <font>
      <b/>
      <sz val="10.5"/>
      <color indexed="8"/>
      <name val="ＭＳ ゴシック"/>
      <family val="3"/>
      <charset val="128"/>
    </font>
    <font>
      <sz val="9"/>
      <color indexed="8"/>
      <name val="ＭＳ 明朝"/>
      <family val="1"/>
      <charset val="128"/>
    </font>
    <font>
      <sz val="11"/>
      <color indexed="8"/>
      <name val="ＭＳ ゴシック"/>
      <family val="3"/>
      <charset val="128"/>
    </font>
    <font>
      <sz val="11"/>
      <color rgb="FFFF0000"/>
      <name val="ＭＳ ゴシック"/>
      <family val="3"/>
      <charset val="128"/>
    </font>
    <font>
      <sz val="12"/>
      <color theme="1"/>
      <name val="游ゴシック"/>
      <family val="2"/>
      <charset val="128"/>
      <scheme val="minor"/>
    </font>
    <font>
      <sz val="12"/>
      <color rgb="FFFF0000"/>
      <name val="游ゴシック"/>
      <family val="2"/>
      <charset val="128"/>
      <scheme val="minor"/>
    </font>
    <font>
      <sz val="12"/>
      <color rgb="FFFF0000"/>
      <name val="游ゴシック"/>
      <family val="3"/>
      <charset val="128"/>
      <scheme val="minor"/>
    </font>
  </fonts>
  <fills count="3">
    <fill>
      <patternFill patternType="none"/>
    </fill>
    <fill>
      <patternFill patternType="gray125"/>
    </fill>
    <fill>
      <patternFill patternType="solid">
        <fgColor theme="0" tint="-0.34998626667073579"/>
        <bgColor indexed="64"/>
      </patternFill>
    </fill>
  </fills>
  <borders count="16">
    <border>
      <left/>
      <right/>
      <top/>
      <bottom/>
      <diagonal/>
    </border>
    <border>
      <left/>
      <right/>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bottom style="medium">
        <color indexed="64"/>
      </bottom>
      <diagonal/>
    </border>
  </borders>
  <cellStyleXfs count="7">
    <xf numFmtId="0" fontId="0" fillId="0" borderId="0">
      <alignment vertical="center"/>
    </xf>
    <xf numFmtId="0" fontId="6" fillId="0" borderId="0"/>
    <xf numFmtId="0" fontId="7" fillId="0" borderId="0">
      <alignment vertical="center"/>
    </xf>
    <xf numFmtId="0" fontId="12" fillId="0" borderId="0"/>
    <xf numFmtId="0" fontId="21" fillId="0" borderId="0">
      <alignment vertical="center"/>
    </xf>
    <xf numFmtId="6" fontId="26" fillId="0" borderId="0" applyFont="0" applyFill="0" applyBorder="0" applyAlignment="0" applyProtection="0">
      <alignment vertical="center"/>
    </xf>
    <xf numFmtId="9" fontId="26" fillId="0" borderId="0" applyFont="0" applyFill="0" applyBorder="0" applyAlignment="0" applyProtection="0">
      <alignment vertical="center"/>
    </xf>
  </cellStyleXfs>
  <cellXfs count="72">
    <xf numFmtId="0" fontId="0" fillId="0" borderId="0" xfId="0">
      <alignment vertical="center"/>
    </xf>
    <xf numFmtId="0" fontId="2" fillId="0" borderId="0" xfId="0" applyFont="1">
      <alignment vertical="center"/>
    </xf>
    <xf numFmtId="0" fontId="3" fillId="0" borderId="0" xfId="0" applyFont="1">
      <alignment vertical="center"/>
    </xf>
    <xf numFmtId="0" fontId="2" fillId="2" borderId="0" xfId="0" applyFont="1" applyFill="1">
      <alignment vertical="center"/>
    </xf>
    <xf numFmtId="0" fontId="0" fillId="2" borderId="0" xfId="0" applyFill="1">
      <alignment vertical="center"/>
    </xf>
    <xf numFmtId="0" fontId="4" fillId="0" borderId="0" xfId="1" applyFont="1" applyFill="1" applyBorder="1" applyAlignment="1">
      <alignment vertical="top"/>
    </xf>
    <xf numFmtId="0" fontId="4" fillId="0" borderId="0" xfId="2" applyNumberFormat="1" applyFont="1" applyFill="1" applyBorder="1" applyAlignment="1">
      <alignment vertical="top"/>
    </xf>
    <xf numFmtId="0" fontId="8" fillId="0" borderId="0" xfId="2" applyNumberFormat="1" applyFont="1" applyFill="1" applyBorder="1" applyAlignment="1">
      <alignment vertical="top"/>
    </xf>
    <xf numFmtId="0" fontId="13" fillId="0" borderId="0" xfId="3" applyFont="1" applyFill="1" applyAlignment="1">
      <alignment horizontal="centerContinuous"/>
    </xf>
    <xf numFmtId="0" fontId="9" fillId="0" borderId="0" xfId="3" applyFont="1" applyFill="1" applyAlignment="1">
      <alignment horizontal="centerContinuous"/>
    </xf>
    <xf numFmtId="0" fontId="15" fillId="0" borderId="0" xfId="3" applyFont="1" applyFill="1" applyAlignment="1">
      <alignment horizontal="centerContinuous"/>
    </xf>
    <xf numFmtId="0" fontId="9" fillId="0" borderId="0" xfId="3" applyFont="1" applyFill="1"/>
    <xf numFmtId="49" fontId="9" fillId="0" borderId="1" xfId="3" applyNumberFormat="1" applyFont="1" applyFill="1" applyBorder="1" applyAlignment="1">
      <alignment horizontal="left"/>
    </xf>
    <xf numFmtId="0" fontId="9" fillId="0" borderId="1" xfId="3" applyFont="1" applyFill="1" applyBorder="1"/>
    <xf numFmtId="0" fontId="9" fillId="0" borderId="1" xfId="3" applyFont="1" applyFill="1" applyBorder="1" applyAlignment="1">
      <alignment horizontal="right" vertical="center"/>
    </xf>
    <xf numFmtId="0" fontId="9" fillId="0" borderId="2" xfId="3" applyFont="1" applyFill="1" applyBorder="1" applyAlignment="1">
      <alignment horizontal="center" vertical="center"/>
    </xf>
    <xf numFmtId="0" fontId="9" fillId="0" borderId="2" xfId="3" applyFont="1" applyFill="1" applyBorder="1" applyAlignment="1">
      <alignment vertical="center"/>
    </xf>
    <xf numFmtId="0" fontId="16" fillId="0" borderId="0" xfId="3" applyFont="1" applyFill="1" applyAlignment="1">
      <alignment horizontal="center" vertical="center"/>
    </xf>
    <xf numFmtId="0" fontId="10" fillId="0" borderId="3" xfId="3" applyFont="1" applyFill="1" applyBorder="1" applyAlignment="1">
      <alignment horizontal="centerContinuous" vertical="center"/>
    </xf>
    <xf numFmtId="0" fontId="10" fillId="0" borderId="4" xfId="3" applyFont="1" applyFill="1" applyBorder="1" applyAlignment="1">
      <alignment horizontal="centerContinuous" vertical="center"/>
    </xf>
    <xf numFmtId="0" fontId="10" fillId="0" borderId="5" xfId="3" applyFont="1" applyFill="1" applyBorder="1" applyAlignment="1">
      <alignment horizontal="centerContinuous" vertical="center"/>
    </xf>
    <xf numFmtId="0" fontId="10" fillId="0" borderId="6" xfId="3" applyFont="1" applyFill="1" applyBorder="1" applyAlignment="1">
      <alignment horizontal="centerContinuous" vertical="center"/>
    </xf>
    <xf numFmtId="0" fontId="9" fillId="0" borderId="0" xfId="3" applyFont="1" applyFill="1" applyAlignment="1">
      <alignment vertical="center"/>
    </xf>
    <xf numFmtId="0" fontId="10" fillId="0" borderId="9" xfId="3" applyFont="1" applyFill="1" applyBorder="1" applyAlignment="1">
      <alignment horizontal="centerContinuous" vertical="center"/>
    </xf>
    <xf numFmtId="0" fontId="9" fillId="0" borderId="9" xfId="3" applyFont="1" applyFill="1" applyBorder="1" applyAlignment="1">
      <alignment horizontal="center" vertical="top"/>
    </xf>
    <xf numFmtId="0" fontId="9" fillId="0" borderId="9" xfId="3" applyFont="1" applyFill="1" applyBorder="1" applyAlignment="1">
      <alignment vertical="center"/>
    </xf>
    <xf numFmtId="0" fontId="16" fillId="0" borderId="9" xfId="3" applyFont="1" applyFill="1" applyBorder="1" applyAlignment="1">
      <alignment horizontal="center" vertical="center"/>
    </xf>
    <xf numFmtId="0" fontId="17" fillId="0" borderId="12" xfId="3" applyFont="1" applyFill="1" applyBorder="1" applyAlignment="1">
      <alignment horizontal="center" vertical="center" wrapText="1"/>
    </xf>
    <xf numFmtId="0" fontId="9" fillId="0" borderId="13" xfId="3" applyFont="1" applyFill="1" applyBorder="1"/>
    <xf numFmtId="0" fontId="9" fillId="0" borderId="0" xfId="3" applyFont="1" applyFill="1" applyBorder="1"/>
    <xf numFmtId="0" fontId="9" fillId="0" borderId="14" xfId="3" applyFont="1" applyFill="1" applyBorder="1" applyAlignment="1">
      <alignment horizontal="center"/>
    </xf>
    <xf numFmtId="0" fontId="9" fillId="0" borderId="0" xfId="3" applyFont="1" applyFill="1" applyBorder="1" applyAlignment="1">
      <alignment horizontal="center"/>
    </xf>
    <xf numFmtId="0" fontId="18" fillId="0" borderId="0" xfId="3" applyFont="1" applyFill="1" applyBorder="1" applyAlignment="1">
      <alignment horizontal="center"/>
    </xf>
    <xf numFmtId="0" fontId="19" fillId="0" borderId="0" xfId="3" applyFont="1" applyFill="1" applyBorder="1" applyAlignment="1">
      <alignment vertical="top"/>
    </xf>
    <xf numFmtId="0" fontId="20" fillId="0" borderId="0" xfId="3" applyFont="1" applyFill="1" applyBorder="1" applyAlignment="1">
      <alignment vertical="top"/>
    </xf>
    <xf numFmtId="3" fontId="22" fillId="0" borderId="14" xfId="4" applyNumberFormat="1" applyFont="1" applyFill="1" applyBorder="1" applyAlignment="1">
      <alignment vertical="top"/>
    </xf>
    <xf numFmtId="3" fontId="22" fillId="0" borderId="0" xfId="4" applyNumberFormat="1" applyFont="1" applyFill="1" applyAlignment="1">
      <alignment vertical="top"/>
    </xf>
    <xf numFmtId="176" fontId="22" fillId="0" borderId="0" xfId="4" applyNumberFormat="1" applyFont="1" applyFill="1" applyAlignment="1">
      <alignment vertical="top"/>
    </xf>
    <xf numFmtId="0" fontId="9" fillId="0" borderId="0" xfId="3" applyFont="1" applyFill="1" applyAlignment="1">
      <alignment vertical="top"/>
    </xf>
    <xf numFmtId="0" fontId="4" fillId="0" borderId="0" xfId="3" applyFont="1" applyFill="1" applyAlignment="1">
      <alignment vertical="top" wrapText="1"/>
    </xf>
    <xf numFmtId="0" fontId="23" fillId="0" borderId="0" xfId="3" applyFont="1" applyFill="1" applyAlignment="1">
      <alignment horizontal="distributed" vertical="top"/>
    </xf>
    <xf numFmtId="3" fontId="24" fillId="0" borderId="14" xfId="4" applyNumberFormat="1" applyFont="1" applyFill="1" applyBorder="1" applyAlignment="1">
      <alignment vertical="top"/>
    </xf>
    <xf numFmtId="3" fontId="24" fillId="0" borderId="0" xfId="4" applyNumberFormat="1" applyFont="1" applyFill="1" applyAlignment="1">
      <alignment vertical="top"/>
    </xf>
    <xf numFmtId="176" fontId="24" fillId="0" borderId="0" xfId="4" applyNumberFormat="1" applyFont="1" applyFill="1" applyAlignment="1">
      <alignment vertical="top"/>
    </xf>
    <xf numFmtId="0" fontId="4" fillId="0" borderId="0" xfId="3" applyFont="1" applyFill="1" applyAlignment="1">
      <alignment vertical="top"/>
    </xf>
    <xf numFmtId="0" fontId="23" fillId="0" borderId="0" xfId="1" applyFont="1" applyFill="1" applyBorder="1" applyAlignment="1">
      <alignment horizontal="distributed" vertical="top"/>
    </xf>
    <xf numFmtId="0" fontId="23" fillId="0" borderId="0" xfId="2" applyNumberFormat="1" applyFont="1" applyFill="1" applyBorder="1" applyAlignment="1">
      <alignment horizontal="distributed" vertical="top"/>
    </xf>
    <xf numFmtId="0" fontId="4" fillId="0" borderId="0" xfId="2" applyNumberFormat="1" applyFont="1" applyFill="1" applyBorder="1" applyAlignment="1">
      <alignment horizontal="left" vertical="top"/>
    </xf>
    <xf numFmtId="0" fontId="23" fillId="0" borderId="0" xfId="2" applyNumberFormat="1" applyFont="1" applyFill="1" applyBorder="1" applyAlignment="1">
      <alignment horizontal="left" vertical="top"/>
    </xf>
    <xf numFmtId="0" fontId="4" fillId="0" borderId="0" xfId="2" applyNumberFormat="1" applyFont="1" applyFill="1" applyBorder="1" applyAlignment="1">
      <alignment horizontal="distributed" vertical="top"/>
    </xf>
    <xf numFmtId="0" fontId="9" fillId="0" borderId="1" xfId="3" applyFont="1" applyFill="1" applyBorder="1" applyAlignment="1">
      <alignment vertical="top"/>
    </xf>
    <xf numFmtId="3" fontId="9" fillId="0" borderId="15" xfId="3" applyNumberFormat="1" applyFont="1" applyFill="1" applyBorder="1" applyAlignment="1">
      <alignment horizontal="right" vertical="top"/>
    </xf>
    <xf numFmtId="3" fontId="9" fillId="0" borderId="1" xfId="3" applyNumberFormat="1" applyFont="1" applyFill="1" applyBorder="1" applyAlignment="1">
      <alignment horizontal="right" vertical="top"/>
    </xf>
    <xf numFmtId="0" fontId="9" fillId="0" borderId="0" xfId="3" applyFont="1" applyFill="1" applyBorder="1" applyAlignment="1">
      <alignment vertical="top"/>
    </xf>
    <xf numFmtId="3" fontId="9" fillId="0" borderId="0" xfId="3" applyNumberFormat="1" applyFont="1" applyFill="1" applyBorder="1" applyAlignment="1">
      <alignment horizontal="right" vertical="top"/>
    </xf>
    <xf numFmtId="3" fontId="25" fillId="0" borderId="0" xfId="4" applyNumberFormat="1" applyFont="1" applyFill="1" applyAlignment="1">
      <alignment vertical="top"/>
    </xf>
    <xf numFmtId="0" fontId="27" fillId="0" borderId="0" xfId="0" applyFont="1">
      <alignment vertical="center"/>
    </xf>
    <xf numFmtId="0" fontId="28" fillId="0" borderId="0" xfId="0" applyFont="1" applyAlignment="1">
      <alignment vertical="center" wrapText="1"/>
    </xf>
    <xf numFmtId="0" fontId="27" fillId="0" borderId="0" xfId="0" applyFont="1" applyAlignment="1">
      <alignment vertical="center" wrapText="1"/>
    </xf>
    <xf numFmtId="6" fontId="0" fillId="0" borderId="0" xfId="5" applyFont="1">
      <alignment vertical="center"/>
    </xf>
    <xf numFmtId="9" fontId="0" fillId="0" borderId="0" xfId="6" applyFont="1">
      <alignment vertical="center"/>
    </xf>
    <xf numFmtId="10" fontId="0" fillId="0" borderId="0" xfId="6" applyNumberFormat="1" applyFont="1">
      <alignment vertical="center"/>
    </xf>
    <xf numFmtId="0" fontId="0" fillId="0" borderId="0" xfId="0" applyAlignment="1">
      <alignment horizontal="right" vertical="center"/>
    </xf>
    <xf numFmtId="0" fontId="0" fillId="0" borderId="0" xfId="0" applyAlignment="1">
      <alignment vertical="center" wrapText="1"/>
    </xf>
    <xf numFmtId="177" fontId="27" fillId="0" borderId="0" xfId="0" applyNumberFormat="1" applyFont="1" applyAlignment="1">
      <alignment vertical="center" wrapText="1"/>
    </xf>
    <xf numFmtId="177" fontId="0" fillId="0" borderId="0" xfId="6" applyNumberFormat="1" applyFont="1">
      <alignment vertical="center"/>
    </xf>
    <xf numFmtId="0" fontId="10" fillId="0" borderId="7" xfId="3" applyFont="1" applyFill="1" applyBorder="1" applyAlignment="1">
      <alignment horizontal="center" vertical="center"/>
    </xf>
    <xf numFmtId="0" fontId="10" fillId="0" borderId="10" xfId="3" applyFont="1" applyFill="1" applyBorder="1" applyAlignment="1">
      <alignment horizontal="center" vertical="center"/>
    </xf>
    <xf numFmtId="0" fontId="10" fillId="0" borderId="8" xfId="3" applyFont="1" applyFill="1" applyBorder="1" applyAlignment="1">
      <alignment horizontal="center" vertical="center"/>
    </xf>
    <xf numFmtId="0" fontId="10" fillId="0" borderId="11" xfId="3" applyFont="1" applyFill="1" applyBorder="1" applyAlignment="1">
      <alignment horizontal="center" vertical="center"/>
    </xf>
    <xf numFmtId="0" fontId="10" fillId="0" borderId="0" xfId="3" applyFont="1" applyFill="1" applyBorder="1" applyAlignment="1">
      <alignment vertical="top" wrapText="1"/>
    </xf>
    <xf numFmtId="0" fontId="11" fillId="0" borderId="0" xfId="3" applyFont="1" applyFill="1" applyAlignment="1">
      <alignment vertical="top" wrapText="1"/>
    </xf>
  </cellXfs>
  <cellStyles count="7">
    <cellStyle name="パーセント" xfId="6" builtinId="5"/>
    <cellStyle name="通貨" xfId="5" builtinId="7"/>
    <cellStyle name="標準" xfId="0" builtinId="0"/>
    <cellStyle name="標準 2" xfId="3" xr:uid="{0443BA93-859A-734E-A361-C2FB3FA4B6CC}"/>
    <cellStyle name="標準 2 2" xfId="4" xr:uid="{3413E45A-4123-F846-9BDF-5E9BE21DDDFC}"/>
    <cellStyle name="標準_B007 6.24 滝" xfId="2" xr:uid="{464D792C-CB4B-7D48-A468-744240A40E1F}"/>
    <cellStyle name="標準_y0604000" xfId="1" xr:uid="{900D306D-13B9-2644-AE80-5448A3097B11}"/>
  </cellStyles>
  <dxfs count="6">
    <dxf>
      <font>
        <color rgb="FF9C5700"/>
      </font>
      <fill>
        <patternFill>
          <bgColor rgb="FFFFEB9C"/>
        </patternFill>
      </fill>
    </dxf>
    <dxf>
      <fill>
        <patternFill>
          <bgColor rgb="FFFFC7CE"/>
        </patternFill>
      </fill>
    </dxf>
    <dxf>
      <font>
        <color rgb="FF9C5700"/>
      </font>
      <fill>
        <patternFill>
          <bgColor rgb="FFFFEB9C"/>
        </patternFill>
      </fill>
    </dxf>
    <dxf>
      <fill>
        <patternFill>
          <bgColor rgb="FFFFC7CE"/>
        </patternFill>
      </fill>
    </dxf>
    <dxf>
      <font>
        <color rgb="FF9C5700"/>
      </font>
      <fill>
        <patternFill>
          <bgColor rgb="FFFFEB9C"/>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9164-2F7F-024B-BCAE-4EF3BB340F40}">
  <dimension ref="A1:C104"/>
  <sheetViews>
    <sheetView zoomScale="89" workbookViewId="0">
      <selection activeCell="B16" sqref="B16"/>
    </sheetView>
  </sheetViews>
  <sheetFormatPr baseColWidth="10" defaultRowHeight="20"/>
  <cols>
    <col min="1" max="1" width="46" bestFit="1" customWidth="1"/>
    <col min="2" max="2" width="8.140625" bestFit="1" customWidth="1"/>
    <col min="3" max="3" width="54.85546875" bestFit="1" customWidth="1"/>
  </cols>
  <sheetData>
    <row r="1" spans="1:3">
      <c r="A1" t="s">
        <v>123</v>
      </c>
    </row>
    <row r="2" spans="1:3">
      <c r="A2" t="s">
        <v>122</v>
      </c>
    </row>
    <row r="4" spans="1:3" ht="25">
      <c r="A4" s="1" t="s">
        <v>0</v>
      </c>
      <c r="B4" s="1" t="s">
        <v>1</v>
      </c>
      <c r="C4" s="1" t="s">
        <v>2</v>
      </c>
    </row>
    <row r="5" spans="1:3" ht="25">
      <c r="A5" s="2" t="s">
        <v>3</v>
      </c>
      <c r="B5" s="1">
        <v>1</v>
      </c>
      <c r="C5" s="1" t="s">
        <v>4</v>
      </c>
    </row>
    <row r="6" spans="1:3" ht="25">
      <c r="B6" s="1">
        <v>2</v>
      </c>
      <c r="C6" s="1" t="s">
        <v>5</v>
      </c>
    </row>
    <row r="7" spans="1:3" ht="25">
      <c r="A7" s="2" t="s">
        <v>6</v>
      </c>
      <c r="B7" s="1">
        <v>3</v>
      </c>
      <c r="C7" s="1" t="s">
        <v>7</v>
      </c>
    </row>
    <row r="8" spans="1:3" ht="25">
      <c r="B8" s="1">
        <v>4</v>
      </c>
      <c r="C8" s="1" t="s">
        <v>8</v>
      </c>
    </row>
    <row r="9" spans="1:3" ht="25">
      <c r="A9" s="2" t="s">
        <v>9</v>
      </c>
      <c r="B9" s="1">
        <v>5</v>
      </c>
      <c r="C9" s="1" t="s">
        <v>10</v>
      </c>
    </row>
    <row r="10" spans="1:3" ht="25">
      <c r="A10" s="2" t="s">
        <v>11</v>
      </c>
      <c r="B10" s="1">
        <v>6</v>
      </c>
      <c r="C10" s="1" t="s">
        <v>12</v>
      </c>
    </row>
    <row r="11" spans="1:3" ht="25">
      <c r="B11" s="1">
        <v>7</v>
      </c>
      <c r="C11" s="1" t="s">
        <v>13</v>
      </c>
    </row>
    <row r="12" spans="1:3" ht="25">
      <c r="B12" s="1">
        <v>8</v>
      </c>
      <c r="C12" s="1" t="s">
        <v>14</v>
      </c>
    </row>
    <row r="13" spans="1:3" ht="25">
      <c r="A13" s="2" t="s">
        <v>15</v>
      </c>
      <c r="B13" s="1">
        <v>9</v>
      </c>
      <c r="C13" s="1" t="s">
        <v>16</v>
      </c>
    </row>
    <row r="14" spans="1:3" ht="25">
      <c r="B14" s="1">
        <v>10</v>
      </c>
      <c r="C14" s="1" t="s">
        <v>17</v>
      </c>
    </row>
    <row r="15" spans="1:3" ht="25">
      <c r="B15" s="1">
        <v>11</v>
      </c>
      <c r="C15" s="1" t="s">
        <v>18</v>
      </c>
    </row>
    <row r="16" spans="1:3" ht="25">
      <c r="B16" s="1">
        <v>12</v>
      </c>
      <c r="C16" s="1" t="s">
        <v>19</v>
      </c>
    </row>
    <row r="17" spans="2:3" ht="25">
      <c r="B17" s="1">
        <v>13</v>
      </c>
      <c r="C17" s="1" t="s">
        <v>20</v>
      </c>
    </row>
    <row r="18" spans="2:3" ht="25">
      <c r="B18" s="1">
        <v>14</v>
      </c>
      <c r="C18" s="1" t="s">
        <v>21</v>
      </c>
    </row>
    <row r="19" spans="2:3" ht="25">
      <c r="B19" s="1">
        <v>15</v>
      </c>
      <c r="C19" s="1" t="s">
        <v>22</v>
      </c>
    </row>
    <row r="20" spans="2:3" ht="25">
      <c r="B20" s="1">
        <v>16</v>
      </c>
      <c r="C20" s="1" t="s">
        <v>23</v>
      </c>
    </row>
    <row r="21" spans="2:3" ht="25">
      <c r="B21" s="1">
        <v>17</v>
      </c>
      <c r="C21" s="1" t="s">
        <v>24</v>
      </c>
    </row>
    <row r="22" spans="2:3" ht="25">
      <c r="B22" s="1">
        <v>18</v>
      </c>
      <c r="C22" s="1" t="s">
        <v>25</v>
      </c>
    </row>
    <row r="23" spans="2:3" ht="25">
      <c r="B23" s="1">
        <v>19</v>
      </c>
      <c r="C23" s="1" t="s">
        <v>26</v>
      </c>
    </row>
    <row r="24" spans="2:3" ht="25">
      <c r="B24" s="1">
        <v>20</v>
      </c>
      <c r="C24" s="1" t="s">
        <v>27</v>
      </c>
    </row>
    <row r="25" spans="2:3" ht="25">
      <c r="B25" s="1">
        <v>21</v>
      </c>
      <c r="C25" s="1" t="s">
        <v>28</v>
      </c>
    </row>
    <row r="26" spans="2:3" ht="25">
      <c r="B26" s="1">
        <v>22</v>
      </c>
      <c r="C26" s="1" t="s">
        <v>29</v>
      </c>
    </row>
    <row r="27" spans="2:3" ht="25">
      <c r="B27" s="1">
        <v>23</v>
      </c>
      <c r="C27" s="1" t="s">
        <v>30</v>
      </c>
    </row>
    <row r="28" spans="2:3" ht="25">
      <c r="B28" s="1">
        <v>24</v>
      </c>
      <c r="C28" s="1" t="s">
        <v>31</v>
      </c>
    </row>
    <row r="29" spans="2:3" ht="25">
      <c r="B29" s="1">
        <v>25</v>
      </c>
      <c r="C29" s="1" t="s">
        <v>32</v>
      </c>
    </row>
    <row r="30" spans="2:3" ht="25">
      <c r="B30" s="1">
        <v>26</v>
      </c>
      <c r="C30" s="1" t="s">
        <v>33</v>
      </c>
    </row>
    <row r="31" spans="2:3" ht="25">
      <c r="B31" s="1">
        <v>27</v>
      </c>
      <c r="C31" s="1" t="s">
        <v>34</v>
      </c>
    </row>
    <row r="32" spans="2:3" ht="25">
      <c r="B32" s="1">
        <v>28</v>
      </c>
      <c r="C32" s="1" t="s">
        <v>35</v>
      </c>
    </row>
    <row r="33" spans="1:3" ht="25">
      <c r="B33" s="1">
        <v>29</v>
      </c>
      <c r="C33" s="1" t="s">
        <v>36</v>
      </c>
    </row>
    <row r="34" spans="1:3" ht="25">
      <c r="B34" s="1">
        <v>30</v>
      </c>
      <c r="C34" s="1" t="s">
        <v>37</v>
      </c>
    </row>
    <row r="35" spans="1:3" ht="25">
      <c r="B35" s="1">
        <v>31</v>
      </c>
      <c r="C35" s="1" t="s">
        <v>38</v>
      </c>
    </row>
    <row r="36" spans="1:3" ht="25">
      <c r="B36" s="1">
        <v>32</v>
      </c>
      <c r="C36" s="1" t="s">
        <v>39</v>
      </c>
    </row>
    <row r="37" spans="1:3" ht="25">
      <c r="A37" s="2" t="s">
        <v>40</v>
      </c>
      <c r="B37" s="1">
        <v>33</v>
      </c>
      <c r="C37" s="1" t="s">
        <v>41</v>
      </c>
    </row>
    <row r="38" spans="1:3" ht="25">
      <c r="B38" s="1">
        <v>34</v>
      </c>
      <c r="C38" s="1" t="s">
        <v>42</v>
      </c>
    </row>
    <row r="39" spans="1:3" ht="25">
      <c r="B39" s="1">
        <v>35</v>
      </c>
      <c r="C39" s="1" t="s">
        <v>43</v>
      </c>
    </row>
    <row r="40" spans="1:3" ht="25">
      <c r="B40" s="1">
        <v>36</v>
      </c>
      <c r="C40" s="1" t="s">
        <v>44</v>
      </c>
    </row>
    <row r="41" spans="1:3" ht="25">
      <c r="A41" s="2" t="s">
        <v>45</v>
      </c>
      <c r="B41" s="1">
        <v>37</v>
      </c>
      <c r="C41" s="1" t="s">
        <v>46</v>
      </c>
    </row>
    <row r="42" spans="1:3" ht="25">
      <c r="B42" s="1">
        <v>38</v>
      </c>
      <c r="C42" s="1" t="s">
        <v>47</v>
      </c>
    </row>
    <row r="43" spans="1:3" ht="25">
      <c r="B43" s="1">
        <v>39</v>
      </c>
      <c r="C43" s="1" t="s">
        <v>48</v>
      </c>
    </row>
    <row r="44" spans="1:3" ht="25">
      <c r="B44" s="1">
        <v>40</v>
      </c>
      <c r="C44" s="1" t="s">
        <v>49</v>
      </c>
    </row>
    <row r="45" spans="1:3" ht="25">
      <c r="B45" s="1">
        <v>41</v>
      </c>
      <c r="C45" s="1" t="s">
        <v>50</v>
      </c>
    </row>
    <row r="46" spans="1:3" ht="25">
      <c r="A46" s="2" t="s">
        <v>51</v>
      </c>
      <c r="B46" s="1">
        <v>42</v>
      </c>
      <c r="C46" s="1" t="s">
        <v>52</v>
      </c>
    </row>
    <row r="47" spans="1:3" ht="25">
      <c r="B47" s="1">
        <v>43</v>
      </c>
      <c r="C47" s="1" t="s">
        <v>53</v>
      </c>
    </row>
    <row r="48" spans="1:3" ht="25">
      <c r="B48" s="1">
        <v>44</v>
      </c>
      <c r="C48" s="1" t="s">
        <v>54</v>
      </c>
    </row>
    <row r="49" spans="1:3" ht="25">
      <c r="B49" s="1">
        <v>45</v>
      </c>
      <c r="C49" s="1" t="s">
        <v>55</v>
      </c>
    </row>
    <row r="50" spans="1:3" ht="25">
      <c r="B50" s="1">
        <v>46</v>
      </c>
      <c r="C50" s="1" t="s">
        <v>56</v>
      </c>
    </row>
    <row r="51" spans="1:3" ht="25">
      <c r="B51" s="1">
        <v>47</v>
      </c>
      <c r="C51" s="1" t="s">
        <v>57</v>
      </c>
    </row>
    <row r="52" spans="1:3" ht="25">
      <c r="B52" s="1">
        <v>48</v>
      </c>
      <c r="C52" s="1" t="s">
        <v>58</v>
      </c>
    </row>
    <row r="53" spans="1:3" ht="25">
      <c r="B53" s="1">
        <v>49</v>
      </c>
      <c r="C53" s="1" t="s">
        <v>59</v>
      </c>
    </row>
    <row r="54" spans="1:3" ht="25">
      <c r="A54" s="2" t="s">
        <v>60</v>
      </c>
      <c r="B54" s="1">
        <v>50</v>
      </c>
      <c r="C54" s="1" t="s">
        <v>61</v>
      </c>
    </row>
    <row r="55" spans="1:3" ht="25">
      <c r="B55" s="1">
        <v>51</v>
      </c>
      <c r="C55" s="1" t="s">
        <v>62</v>
      </c>
    </row>
    <row r="56" spans="1:3" ht="25">
      <c r="B56" s="1">
        <v>52</v>
      </c>
      <c r="C56" s="1" t="s">
        <v>63</v>
      </c>
    </row>
    <row r="57" spans="1:3" ht="25">
      <c r="B57" s="1">
        <v>53</v>
      </c>
      <c r="C57" s="1" t="s">
        <v>64</v>
      </c>
    </row>
    <row r="58" spans="1:3" ht="25">
      <c r="B58" s="1">
        <v>54</v>
      </c>
      <c r="C58" s="1" t="s">
        <v>65</v>
      </c>
    </row>
    <row r="59" spans="1:3" ht="25">
      <c r="B59" s="1">
        <v>55</v>
      </c>
      <c r="C59" s="1" t="s">
        <v>66</v>
      </c>
    </row>
    <row r="60" spans="1:3" ht="25">
      <c r="B60" s="1">
        <v>56</v>
      </c>
      <c r="C60" s="1" t="s">
        <v>67</v>
      </c>
    </row>
    <row r="61" spans="1:3" ht="25">
      <c r="B61" s="1">
        <v>57</v>
      </c>
      <c r="C61" s="1" t="s">
        <v>68</v>
      </c>
    </row>
    <row r="62" spans="1:3" ht="25">
      <c r="B62" s="1">
        <v>58</v>
      </c>
      <c r="C62" s="1" t="s">
        <v>69</v>
      </c>
    </row>
    <row r="63" spans="1:3" ht="25">
      <c r="B63" s="1">
        <v>59</v>
      </c>
      <c r="C63" s="1" t="s">
        <v>70</v>
      </c>
    </row>
    <row r="64" spans="1:3" ht="25">
      <c r="B64" s="1">
        <v>60</v>
      </c>
      <c r="C64" s="1" t="s">
        <v>71</v>
      </c>
    </row>
    <row r="65" spans="1:3" ht="25">
      <c r="B65" s="1">
        <v>61</v>
      </c>
      <c r="C65" s="1" t="s">
        <v>72</v>
      </c>
    </row>
    <row r="66" spans="1:3" ht="25">
      <c r="A66" s="2" t="s">
        <v>73</v>
      </c>
      <c r="B66" s="1">
        <v>62</v>
      </c>
      <c r="C66" s="1" t="s">
        <v>74</v>
      </c>
    </row>
    <row r="67" spans="1:3" ht="25">
      <c r="B67" s="1">
        <v>63</v>
      </c>
      <c r="C67" s="1" t="s">
        <v>75</v>
      </c>
    </row>
    <row r="68" spans="1:3" ht="25">
      <c r="B68" s="1">
        <v>64</v>
      </c>
      <c r="C68" s="1" t="s">
        <v>76</v>
      </c>
    </row>
    <row r="69" spans="1:3" ht="25">
      <c r="B69" s="1">
        <v>65</v>
      </c>
      <c r="C69" s="1" t="s">
        <v>77</v>
      </c>
    </row>
    <row r="70" spans="1:3" ht="25">
      <c r="B70" s="1">
        <v>66</v>
      </c>
      <c r="C70" s="1" t="s">
        <v>78</v>
      </c>
    </row>
    <row r="71" spans="1:3" ht="25">
      <c r="B71" s="1">
        <v>67</v>
      </c>
      <c r="C71" s="1" t="s">
        <v>79</v>
      </c>
    </row>
    <row r="72" spans="1:3" ht="25">
      <c r="A72" s="2" t="s">
        <v>80</v>
      </c>
      <c r="B72" s="1">
        <v>68</v>
      </c>
      <c r="C72" s="1" t="s">
        <v>81</v>
      </c>
    </row>
    <row r="73" spans="1:3" ht="25">
      <c r="B73" s="1">
        <v>69</v>
      </c>
      <c r="C73" s="1" t="s">
        <v>82</v>
      </c>
    </row>
    <row r="74" spans="1:3" ht="25">
      <c r="B74" s="1">
        <v>70</v>
      </c>
      <c r="C74" s="1" t="s">
        <v>83</v>
      </c>
    </row>
    <row r="75" spans="1:3" ht="25">
      <c r="A75" s="2" t="s">
        <v>84</v>
      </c>
      <c r="B75" s="1">
        <v>71</v>
      </c>
      <c r="C75" s="1" t="s">
        <v>85</v>
      </c>
    </row>
    <row r="76" spans="1:3" ht="25">
      <c r="B76" s="1">
        <v>72</v>
      </c>
      <c r="C76" s="1" t="s">
        <v>86</v>
      </c>
    </row>
    <row r="77" spans="1:3" ht="25">
      <c r="B77" s="1">
        <v>73</v>
      </c>
      <c r="C77" s="1" t="s">
        <v>87</v>
      </c>
    </row>
    <row r="78" spans="1:3" ht="25">
      <c r="B78" s="1">
        <v>74</v>
      </c>
      <c r="C78" s="1" t="s">
        <v>88</v>
      </c>
    </row>
    <row r="79" spans="1:3" ht="25">
      <c r="A79" s="2" t="s">
        <v>89</v>
      </c>
      <c r="B79" s="1">
        <v>75</v>
      </c>
      <c r="C79" s="1" t="s">
        <v>90</v>
      </c>
    </row>
    <row r="80" spans="1:3" ht="25">
      <c r="B80" s="1">
        <v>76</v>
      </c>
      <c r="C80" s="1" t="s">
        <v>91</v>
      </c>
    </row>
    <row r="81" spans="1:3" ht="25">
      <c r="B81" s="1">
        <v>77</v>
      </c>
      <c r="C81" s="1" t="s">
        <v>92</v>
      </c>
    </row>
    <row r="82" spans="1:3" ht="25">
      <c r="A82" s="2" t="s">
        <v>93</v>
      </c>
      <c r="B82" s="1">
        <v>78</v>
      </c>
      <c r="C82" s="1" t="s">
        <v>94</v>
      </c>
    </row>
    <row r="83" spans="1:3" ht="25">
      <c r="B83" s="1">
        <v>79</v>
      </c>
      <c r="C83" s="1" t="s">
        <v>95</v>
      </c>
    </row>
    <row r="84" spans="1:3" ht="25">
      <c r="B84" s="1">
        <v>80</v>
      </c>
      <c r="C84" s="1" t="s">
        <v>96</v>
      </c>
    </row>
    <row r="85" spans="1:3" ht="25">
      <c r="A85" s="2" t="s">
        <v>97</v>
      </c>
      <c r="B85" s="1">
        <v>81</v>
      </c>
      <c r="C85" s="1" t="s">
        <v>98</v>
      </c>
    </row>
    <row r="86" spans="1:3" ht="25">
      <c r="B86" s="1">
        <v>82</v>
      </c>
      <c r="C86" s="1" t="s">
        <v>99</v>
      </c>
    </row>
    <row r="87" spans="1:3" ht="25">
      <c r="A87" s="2" t="s">
        <v>100</v>
      </c>
      <c r="B87" s="1">
        <v>83</v>
      </c>
      <c r="C87" s="1" t="s">
        <v>101</v>
      </c>
    </row>
    <row r="88" spans="1:3" ht="25">
      <c r="B88" s="1">
        <v>84</v>
      </c>
      <c r="C88" s="1" t="s">
        <v>102</v>
      </c>
    </row>
    <row r="89" spans="1:3" ht="25">
      <c r="B89" s="1">
        <v>85</v>
      </c>
      <c r="C89" s="1" t="s">
        <v>103</v>
      </c>
    </row>
    <row r="90" spans="1:3" ht="25">
      <c r="A90" s="3" t="s">
        <v>104</v>
      </c>
      <c r="B90" s="3">
        <v>86</v>
      </c>
      <c r="C90" s="3" t="s">
        <v>105</v>
      </c>
    </row>
    <row r="91" spans="1:3" ht="25">
      <c r="A91" s="4"/>
      <c r="B91" s="3">
        <v>87</v>
      </c>
      <c r="C91" s="3" t="s">
        <v>106</v>
      </c>
    </row>
    <row r="92" spans="1:3" ht="25">
      <c r="A92" s="2" t="s">
        <v>107</v>
      </c>
      <c r="B92" s="1">
        <v>88</v>
      </c>
      <c r="C92" s="1" t="s">
        <v>108</v>
      </c>
    </row>
    <row r="93" spans="1:3" ht="25">
      <c r="B93" s="1">
        <v>89</v>
      </c>
      <c r="C93" s="1" t="s">
        <v>109</v>
      </c>
    </row>
    <row r="94" spans="1:3" ht="25">
      <c r="B94" s="1">
        <v>90</v>
      </c>
      <c r="C94" s="1" t="s">
        <v>110</v>
      </c>
    </row>
    <row r="95" spans="1:3" ht="25">
      <c r="B95" s="1">
        <v>91</v>
      </c>
      <c r="C95" s="1" t="s">
        <v>111</v>
      </c>
    </row>
    <row r="96" spans="1:3" ht="25">
      <c r="B96" s="1">
        <v>92</v>
      </c>
      <c r="C96" s="1" t="s">
        <v>112</v>
      </c>
    </row>
    <row r="97" spans="1:3" ht="25">
      <c r="B97" s="1">
        <v>93</v>
      </c>
      <c r="C97" s="1" t="s">
        <v>113</v>
      </c>
    </row>
    <row r="98" spans="1:3" ht="25">
      <c r="B98" s="1">
        <v>94</v>
      </c>
      <c r="C98" s="1" t="s">
        <v>114</v>
      </c>
    </row>
    <row r="99" spans="1:3" ht="25">
      <c r="B99" s="1">
        <v>95</v>
      </c>
      <c r="C99" s="1" t="s">
        <v>115</v>
      </c>
    </row>
    <row r="100" spans="1:3" ht="25">
      <c r="B100" s="1">
        <v>96</v>
      </c>
      <c r="C100" s="1" t="s">
        <v>116</v>
      </c>
    </row>
    <row r="101" spans="1:3" ht="25">
      <c r="A101" s="3" t="s">
        <v>117</v>
      </c>
      <c r="B101" s="3">
        <v>97</v>
      </c>
      <c r="C101" s="3" t="s">
        <v>118</v>
      </c>
    </row>
    <row r="102" spans="1:3" ht="25">
      <c r="A102" s="4"/>
      <c r="B102" s="3">
        <v>98</v>
      </c>
      <c r="C102" s="3" t="s">
        <v>119</v>
      </c>
    </row>
    <row r="103" spans="1:3" ht="25">
      <c r="A103" s="2" t="s">
        <v>120</v>
      </c>
      <c r="B103" s="1">
        <v>99</v>
      </c>
      <c r="C103" s="1" t="s">
        <v>121</v>
      </c>
    </row>
    <row r="104" spans="1:3" ht="25">
      <c r="A104"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20F4F-651B-F14D-AD76-B91FDB7AB91B}">
  <dimension ref="A1:M27"/>
  <sheetViews>
    <sheetView zoomScale="125" zoomScaleNormal="100" zoomScalePageLayoutView="130" workbookViewId="0">
      <selection activeCell="F22" sqref="F22"/>
    </sheetView>
  </sheetViews>
  <sheetFormatPr baseColWidth="10" defaultColWidth="7.7109375" defaultRowHeight="14"/>
  <cols>
    <col min="1" max="1" width="26.28515625" style="11" customWidth="1"/>
    <col min="2" max="2" width="1.7109375" style="11" customWidth="1"/>
    <col min="3" max="3" width="0.5703125" style="11" customWidth="1"/>
    <col min="4" max="6" width="9.28515625" style="11" customWidth="1"/>
    <col min="7" max="7" width="7.5703125" style="11" customWidth="1"/>
    <col min="8" max="8" width="9.28515625" style="11" customWidth="1"/>
    <col min="9" max="9" width="7.5703125" style="11" customWidth="1"/>
    <col min="10" max="16384" width="7.7109375" style="11"/>
  </cols>
  <sheetData>
    <row r="1" spans="1:9" ht="19.5" customHeight="1">
      <c r="A1" s="8" t="s">
        <v>133</v>
      </c>
      <c r="B1" s="8"/>
      <c r="C1" s="8"/>
      <c r="D1" s="9"/>
      <c r="E1" s="9"/>
      <c r="F1" s="10"/>
      <c r="G1" s="10"/>
      <c r="H1" s="10"/>
      <c r="I1" s="10"/>
    </row>
    <row r="2" spans="1:9" ht="15" customHeight="1" thickBot="1">
      <c r="A2" s="12"/>
      <c r="B2" s="13"/>
      <c r="C2" s="13"/>
      <c r="D2" s="13"/>
      <c r="E2" s="13"/>
      <c r="F2" s="13"/>
      <c r="G2" s="13"/>
      <c r="H2" s="13"/>
      <c r="I2" s="14" t="s">
        <v>131</v>
      </c>
    </row>
    <row r="3" spans="1:9" ht="16.5" customHeight="1">
      <c r="A3" s="15"/>
      <c r="B3" s="16"/>
      <c r="C3" s="17"/>
      <c r="D3" s="18" t="s">
        <v>134</v>
      </c>
      <c r="E3" s="19"/>
      <c r="F3" s="18" t="s">
        <v>135</v>
      </c>
      <c r="G3" s="20"/>
      <c r="H3" s="18"/>
      <c r="I3" s="21"/>
    </row>
    <row r="4" spans="1:9" ht="6.75" customHeight="1">
      <c r="A4" s="22"/>
      <c r="B4" s="22"/>
      <c r="C4" s="17"/>
      <c r="D4" s="66" t="s">
        <v>136</v>
      </c>
      <c r="E4" s="68" t="s">
        <v>137</v>
      </c>
      <c r="F4" s="66" t="s">
        <v>136</v>
      </c>
      <c r="G4" s="23"/>
      <c r="H4" s="66" t="s">
        <v>137</v>
      </c>
      <c r="I4" s="23"/>
    </row>
    <row r="5" spans="1:9" ht="35" customHeight="1">
      <c r="A5" s="24" t="s">
        <v>138</v>
      </c>
      <c r="B5" s="25"/>
      <c r="C5" s="26"/>
      <c r="D5" s="67"/>
      <c r="E5" s="69"/>
      <c r="F5" s="67"/>
      <c r="G5" s="27" t="s">
        <v>139</v>
      </c>
      <c r="H5" s="67"/>
      <c r="I5" s="27" t="s">
        <v>139</v>
      </c>
    </row>
    <row r="6" spans="1:9" ht="6" customHeight="1">
      <c r="A6" s="28"/>
      <c r="B6" s="29"/>
      <c r="C6" s="29"/>
      <c r="D6" s="30"/>
      <c r="E6" s="31"/>
      <c r="F6" s="31"/>
      <c r="G6" s="31"/>
      <c r="H6" s="32"/>
      <c r="I6" s="31"/>
    </row>
    <row r="7" spans="1:9" s="38" customFormat="1" ht="13.5" customHeight="1">
      <c r="A7" s="33" t="s">
        <v>140</v>
      </c>
      <c r="B7" s="34"/>
      <c r="C7" s="34"/>
      <c r="D7" s="35">
        <v>4098284</v>
      </c>
      <c r="E7" s="36">
        <v>3856457</v>
      </c>
      <c r="F7" s="36">
        <v>1377721</v>
      </c>
      <c r="G7" s="37">
        <v>100</v>
      </c>
      <c r="H7" s="36">
        <v>1624714</v>
      </c>
      <c r="I7" s="37">
        <v>100</v>
      </c>
    </row>
    <row r="8" spans="1:9" s="38" customFormat="1" ht="13.5" customHeight="1">
      <c r="A8" s="39" t="s">
        <v>141</v>
      </c>
      <c r="B8" s="40"/>
      <c r="C8" s="40"/>
      <c r="D8" s="41">
        <v>26624</v>
      </c>
      <c r="E8" s="42">
        <v>25992</v>
      </c>
      <c r="F8" s="42">
        <v>3892</v>
      </c>
      <c r="G8" s="43">
        <v>0.3</v>
      </c>
      <c r="H8" s="55">
        <v>4994</v>
      </c>
      <c r="I8" s="43">
        <v>0.3</v>
      </c>
    </row>
    <row r="9" spans="1:9" s="38" customFormat="1" ht="13.5" customHeight="1">
      <c r="A9" s="44" t="s">
        <v>142</v>
      </c>
      <c r="B9" s="40"/>
      <c r="C9" s="40"/>
      <c r="D9" s="41">
        <v>1541</v>
      </c>
      <c r="E9" s="42">
        <v>1376</v>
      </c>
      <c r="F9" s="42">
        <v>2146</v>
      </c>
      <c r="G9" s="43">
        <v>0.2</v>
      </c>
      <c r="H9" s="55">
        <v>2044</v>
      </c>
      <c r="I9" s="43">
        <v>0.1</v>
      </c>
    </row>
    <row r="10" spans="1:9" s="38" customFormat="1" ht="13.5" customHeight="1">
      <c r="A10" s="44" t="s">
        <v>124</v>
      </c>
      <c r="B10" s="40"/>
      <c r="C10" s="40"/>
      <c r="D10" s="41">
        <v>456312</v>
      </c>
      <c r="E10" s="42">
        <v>431736</v>
      </c>
      <c r="F10" s="42">
        <v>87846</v>
      </c>
      <c r="G10" s="43">
        <v>6.4</v>
      </c>
      <c r="H10" s="55">
        <v>108451</v>
      </c>
      <c r="I10" s="43">
        <v>6.7</v>
      </c>
    </row>
    <row r="11" spans="1:9" s="38" customFormat="1" ht="13.5" customHeight="1">
      <c r="A11" s="44" t="s">
        <v>125</v>
      </c>
      <c r="B11" s="40"/>
      <c r="C11" s="40"/>
      <c r="D11" s="41">
        <v>417932</v>
      </c>
      <c r="E11" s="42">
        <v>384781</v>
      </c>
      <c r="F11" s="42">
        <v>347704</v>
      </c>
      <c r="G11" s="43">
        <v>25.2</v>
      </c>
      <c r="H11" s="55">
        <v>396275</v>
      </c>
      <c r="I11" s="43">
        <v>24.4</v>
      </c>
    </row>
    <row r="12" spans="1:9" s="38" customFormat="1" ht="13.5" customHeight="1">
      <c r="A12" s="44" t="s">
        <v>126</v>
      </c>
      <c r="B12" s="40"/>
      <c r="C12" s="40"/>
      <c r="D12" s="41">
        <v>1127</v>
      </c>
      <c r="E12" s="42">
        <v>1087</v>
      </c>
      <c r="F12" s="42">
        <v>25774</v>
      </c>
      <c r="G12" s="43">
        <v>1.9</v>
      </c>
      <c r="H12" s="55">
        <v>26242</v>
      </c>
      <c r="I12" s="43">
        <v>1.6</v>
      </c>
    </row>
    <row r="13" spans="1:9" s="38" customFormat="1" ht="13.5" customHeight="1">
      <c r="A13" s="5" t="s">
        <v>127</v>
      </c>
      <c r="B13" s="45"/>
      <c r="C13" s="45"/>
      <c r="D13" s="41">
        <v>46398</v>
      </c>
      <c r="E13" s="42">
        <v>43585</v>
      </c>
      <c r="F13" s="42">
        <v>47844</v>
      </c>
      <c r="G13" s="43">
        <v>3.5</v>
      </c>
      <c r="H13" s="55">
        <v>59946</v>
      </c>
      <c r="I13" s="43">
        <v>3.7</v>
      </c>
    </row>
    <row r="14" spans="1:9" s="38" customFormat="1" ht="13.5" customHeight="1">
      <c r="A14" s="6" t="s">
        <v>143</v>
      </c>
      <c r="B14" s="46"/>
      <c r="C14" s="46"/>
      <c r="D14" s="41">
        <v>74854</v>
      </c>
      <c r="E14" s="42">
        <v>68808</v>
      </c>
      <c r="F14" s="42">
        <v>56112</v>
      </c>
      <c r="G14" s="43">
        <v>4.0999999999999996</v>
      </c>
      <c r="H14" s="55">
        <v>64791</v>
      </c>
      <c r="I14" s="43">
        <v>4</v>
      </c>
    </row>
    <row r="15" spans="1:9" s="38" customFormat="1" ht="13.5" customHeight="1">
      <c r="A15" s="6" t="s">
        <v>144</v>
      </c>
      <c r="B15" s="46"/>
      <c r="C15" s="46"/>
      <c r="D15" s="41">
        <v>907857</v>
      </c>
      <c r="E15" s="42">
        <v>842182</v>
      </c>
      <c r="F15" s="42">
        <v>425691</v>
      </c>
      <c r="G15" s="43">
        <v>30.9</v>
      </c>
      <c r="H15" s="55">
        <v>500794</v>
      </c>
      <c r="I15" s="43">
        <v>30.8</v>
      </c>
    </row>
    <row r="16" spans="1:9" s="38" customFormat="1" ht="13.5" customHeight="1">
      <c r="A16" s="6" t="s">
        <v>145</v>
      </c>
      <c r="B16" s="46"/>
      <c r="C16" s="46"/>
      <c r="D16" s="41">
        <v>32200</v>
      </c>
      <c r="E16" s="42">
        <v>29439</v>
      </c>
      <c r="F16" s="42">
        <v>116455</v>
      </c>
      <c r="G16" s="43">
        <v>8.5</v>
      </c>
      <c r="H16" s="55">
        <v>125130</v>
      </c>
      <c r="I16" s="43">
        <v>7.7</v>
      </c>
    </row>
    <row r="17" spans="1:13" s="38" customFormat="1" ht="13.5" customHeight="1">
      <c r="A17" s="6" t="s">
        <v>146</v>
      </c>
      <c r="B17" s="46"/>
      <c r="C17" s="46"/>
      <c r="D17" s="41">
        <v>322573</v>
      </c>
      <c r="E17" s="42">
        <v>302835</v>
      </c>
      <c r="F17" s="42">
        <v>35975</v>
      </c>
      <c r="G17" s="43">
        <v>2.6</v>
      </c>
      <c r="H17" s="55">
        <v>46055</v>
      </c>
      <c r="I17" s="43">
        <v>2.8</v>
      </c>
    </row>
    <row r="18" spans="1:13" s="38" customFormat="1" ht="13.5" customHeight="1">
      <c r="A18" s="6" t="s">
        <v>147</v>
      </c>
      <c r="B18" s="46"/>
      <c r="C18" s="46"/>
      <c r="D18" s="41">
        <v>196116</v>
      </c>
      <c r="E18" s="42">
        <v>189515</v>
      </c>
      <c r="F18" s="42">
        <v>29231</v>
      </c>
      <c r="G18" s="43">
        <v>2.1</v>
      </c>
      <c r="H18" s="55">
        <v>41502</v>
      </c>
      <c r="I18" s="43">
        <v>2.6</v>
      </c>
    </row>
    <row r="19" spans="1:13" s="38" customFormat="1" ht="13.5" customHeight="1">
      <c r="A19" s="6" t="s">
        <v>148</v>
      </c>
      <c r="B19" s="46"/>
      <c r="C19" s="46"/>
      <c r="D19" s="41">
        <v>546717</v>
      </c>
      <c r="E19" s="42">
        <v>511846</v>
      </c>
      <c r="F19" s="42">
        <v>20725</v>
      </c>
      <c r="G19" s="43">
        <v>1.5</v>
      </c>
      <c r="H19" s="55">
        <v>25481</v>
      </c>
      <c r="I19" s="43">
        <v>1.6</v>
      </c>
    </row>
    <row r="20" spans="1:13" s="38" customFormat="1" ht="13.5" customHeight="1">
      <c r="A20" s="6" t="s">
        <v>149</v>
      </c>
      <c r="B20" s="47" t="s">
        <v>150</v>
      </c>
      <c r="C20" s="48"/>
      <c r="D20" s="41">
        <v>385656</v>
      </c>
      <c r="E20" s="42">
        <v>366146</v>
      </c>
      <c r="F20" s="42">
        <v>36865</v>
      </c>
      <c r="G20" s="43">
        <v>2.7</v>
      </c>
      <c r="H20" s="55">
        <v>45661</v>
      </c>
      <c r="I20" s="43">
        <v>2.8</v>
      </c>
    </row>
    <row r="21" spans="1:13" s="38" customFormat="1" ht="13.5" customHeight="1">
      <c r="A21" s="6" t="s">
        <v>128</v>
      </c>
      <c r="B21" s="49"/>
      <c r="C21" s="46"/>
      <c r="D21" s="41">
        <v>120204</v>
      </c>
      <c r="E21" s="42">
        <v>114451</v>
      </c>
      <c r="F21" s="42">
        <v>14089</v>
      </c>
      <c r="G21" s="43">
        <v>1</v>
      </c>
      <c r="H21" s="55">
        <v>15410</v>
      </c>
      <c r="I21" s="43">
        <v>0.9</v>
      </c>
    </row>
    <row r="22" spans="1:13" s="38" customFormat="1" ht="13.5" customHeight="1">
      <c r="A22" s="6" t="s">
        <v>129</v>
      </c>
      <c r="B22" s="49"/>
      <c r="C22" s="46"/>
      <c r="D22" s="41">
        <v>300706</v>
      </c>
      <c r="E22" s="42">
        <v>294371</v>
      </c>
      <c r="F22" s="42">
        <v>84825</v>
      </c>
      <c r="G22" s="43">
        <v>6.2</v>
      </c>
      <c r="H22" s="55">
        <v>111488</v>
      </c>
      <c r="I22" s="43">
        <v>6.9</v>
      </c>
    </row>
    <row r="23" spans="1:13" s="38" customFormat="1" ht="13.5" customHeight="1">
      <c r="A23" s="6" t="s">
        <v>130</v>
      </c>
      <c r="B23" s="49"/>
      <c r="C23" s="46"/>
      <c r="D23" s="41">
        <v>6278</v>
      </c>
      <c r="E23" s="42">
        <v>5719</v>
      </c>
      <c r="F23" s="42">
        <v>8476</v>
      </c>
      <c r="G23" s="43">
        <v>0.6</v>
      </c>
      <c r="H23" s="55">
        <v>9596</v>
      </c>
      <c r="I23" s="43">
        <v>0.6</v>
      </c>
    </row>
    <row r="24" spans="1:13" s="38" customFormat="1" ht="13.5" customHeight="1">
      <c r="A24" s="7" t="s">
        <v>151</v>
      </c>
      <c r="B24" s="47" t="s">
        <v>152</v>
      </c>
      <c r="C24" s="48"/>
      <c r="D24" s="41">
        <v>255189</v>
      </c>
      <c r="E24" s="42">
        <v>242588</v>
      </c>
      <c r="F24" s="42">
        <v>34071</v>
      </c>
      <c r="G24" s="43">
        <v>2.5</v>
      </c>
      <c r="H24" s="55">
        <v>40854</v>
      </c>
      <c r="I24" s="43">
        <v>2.5</v>
      </c>
    </row>
    <row r="25" spans="1:13" s="38" customFormat="1" ht="3.75" customHeight="1" thickBot="1">
      <c r="A25" s="50"/>
      <c r="B25" s="50"/>
      <c r="C25" s="50"/>
      <c r="D25" s="51"/>
      <c r="E25" s="52"/>
      <c r="F25" s="52"/>
      <c r="G25" s="52"/>
      <c r="H25" s="52"/>
      <c r="I25" s="52"/>
      <c r="J25" s="53"/>
      <c r="K25" s="53"/>
      <c r="L25" s="53"/>
      <c r="M25" s="53"/>
    </row>
    <row r="26" spans="1:13" s="38" customFormat="1" ht="3" customHeight="1">
      <c r="A26" s="53"/>
      <c r="B26" s="53"/>
      <c r="C26" s="53"/>
      <c r="D26" s="54"/>
      <c r="E26" s="54"/>
      <c r="F26" s="54"/>
      <c r="G26" s="54"/>
      <c r="H26" s="54"/>
      <c r="I26" s="54"/>
      <c r="J26" s="53"/>
      <c r="K26" s="53"/>
      <c r="L26" s="53"/>
      <c r="M26" s="53"/>
    </row>
    <row r="27" spans="1:13" ht="99.5" customHeight="1">
      <c r="A27" s="70" t="s">
        <v>132</v>
      </c>
      <c r="B27" s="70"/>
      <c r="C27" s="70"/>
      <c r="D27" s="70"/>
      <c r="E27" s="70"/>
      <c r="F27" s="70"/>
      <c r="G27" s="70"/>
      <c r="H27" s="71"/>
      <c r="I27" s="71"/>
    </row>
  </sheetData>
  <mergeCells count="5">
    <mergeCell ref="D4:D5"/>
    <mergeCell ref="E4:E5"/>
    <mergeCell ref="F4:F5"/>
    <mergeCell ref="H4:H5"/>
    <mergeCell ref="A27:I27"/>
  </mergeCells>
  <phoneticPr fontId="1"/>
  <printOptions gridLinesSet="0"/>
  <pageMargins left="0.51181102362204722" right="0.51181102362204722" top="0.59055118110236227" bottom="0.59055118110236227" header="0.31496062992125984"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D92B-B850-F44F-A163-622BC7CBA29F}">
  <dimension ref="A1:F21"/>
  <sheetViews>
    <sheetView workbookViewId="0">
      <selection activeCell="A21" sqref="A21"/>
    </sheetView>
  </sheetViews>
  <sheetFormatPr baseColWidth="10" defaultRowHeight="20"/>
  <cols>
    <col min="1" max="1" width="38.140625" bestFit="1" customWidth="1"/>
    <col min="3" max="3" width="22.28515625" customWidth="1"/>
    <col min="4" max="4" width="28.42578125" customWidth="1"/>
    <col min="5" max="5" width="17.5703125" bestFit="1" customWidth="1"/>
    <col min="6" max="6" width="12.28515625" customWidth="1"/>
  </cols>
  <sheetData>
    <row r="1" spans="1:6" ht="21">
      <c r="A1" s="56" t="s">
        <v>171</v>
      </c>
      <c r="B1" s="57" t="s">
        <v>172</v>
      </c>
      <c r="C1" s="58" t="s">
        <v>176</v>
      </c>
      <c r="D1" s="58" t="s">
        <v>177</v>
      </c>
      <c r="E1" s="58" t="s">
        <v>175</v>
      </c>
      <c r="F1" s="62" t="s">
        <v>178</v>
      </c>
    </row>
    <row r="2" spans="1:6">
      <c r="A2" t="s">
        <v>154</v>
      </c>
      <c r="B2">
        <v>22070</v>
      </c>
      <c r="C2" s="59">
        <v>4308064</v>
      </c>
      <c r="D2" s="59">
        <v>1428</v>
      </c>
      <c r="E2" s="61">
        <f>D2/C2</f>
        <v>3.3147139875359325E-4</v>
      </c>
    </row>
    <row r="3" spans="1:6">
      <c r="A3" t="s">
        <v>153</v>
      </c>
      <c r="B3">
        <v>2800</v>
      </c>
      <c r="C3" s="59">
        <v>683533</v>
      </c>
      <c r="D3" s="59">
        <v>85</v>
      </c>
      <c r="E3" s="61">
        <f t="shared" ref="E3:E17" si="0">D3/C3</f>
        <v>1.2435390829703907E-4</v>
      </c>
    </row>
    <row r="4" spans="1:6">
      <c r="A4" t="s">
        <v>160</v>
      </c>
      <c r="B4">
        <v>1294</v>
      </c>
      <c r="C4" s="59">
        <v>2044079</v>
      </c>
      <c r="D4" s="59">
        <v>2238</v>
      </c>
      <c r="E4" s="61">
        <f t="shared" si="0"/>
        <v>1.0948696209882299E-3</v>
      </c>
    </row>
    <row r="5" spans="1:6">
      <c r="A5" t="s">
        <v>155</v>
      </c>
      <c r="B5">
        <v>409536</v>
      </c>
      <c r="C5" s="59">
        <v>108450918</v>
      </c>
      <c r="D5" s="59">
        <v>71615</v>
      </c>
      <c r="E5" s="61">
        <f t="shared" si="0"/>
        <v>6.6034480224501184E-4</v>
      </c>
    </row>
    <row r="6" spans="1:6">
      <c r="A6" t="s">
        <v>165</v>
      </c>
      <c r="B6">
        <v>366065</v>
      </c>
      <c r="C6" s="59">
        <v>396275421</v>
      </c>
      <c r="D6" s="59">
        <v>1011718</v>
      </c>
      <c r="E6" s="61">
        <f t="shared" si="0"/>
        <v>2.5530677563774516E-3</v>
      </c>
    </row>
    <row r="7" spans="1:6">
      <c r="A7" t="s">
        <v>157</v>
      </c>
      <c r="B7">
        <v>1013</v>
      </c>
      <c r="C7" s="59">
        <v>26242446</v>
      </c>
      <c r="D7" s="59">
        <v>20935</v>
      </c>
      <c r="E7" s="61">
        <f t="shared" si="0"/>
        <v>7.9775338015366398E-4</v>
      </c>
    </row>
    <row r="8" spans="1:6">
      <c r="A8" t="s">
        <v>170</v>
      </c>
      <c r="B8">
        <v>38218</v>
      </c>
      <c r="C8" s="59">
        <v>59945636</v>
      </c>
      <c r="D8" s="59">
        <v>898171</v>
      </c>
      <c r="E8" s="61">
        <f t="shared" si="0"/>
        <v>1.4983092347206059E-2</v>
      </c>
    </row>
    <row r="9" spans="1:6">
      <c r="A9" t="s">
        <v>166</v>
      </c>
      <c r="B9">
        <v>64662</v>
      </c>
      <c r="C9" s="59">
        <v>64790606</v>
      </c>
      <c r="D9" s="59">
        <v>187097</v>
      </c>
      <c r="E9" s="61">
        <f t="shared" si="0"/>
        <v>2.8877180127007919E-3</v>
      </c>
    </row>
    <row r="10" spans="1:6">
      <c r="A10" t="s">
        <v>159</v>
      </c>
      <c r="B10">
        <v>794837</v>
      </c>
      <c r="C10" s="59">
        <v>500794256</v>
      </c>
      <c r="D10" s="59">
        <v>489950</v>
      </c>
      <c r="E10" s="61">
        <f t="shared" si="0"/>
        <v>9.7834588582022385E-4</v>
      </c>
    </row>
    <row r="11" spans="1:6">
      <c r="A11" t="s">
        <v>169</v>
      </c>
      <c r="B11">
        <v>27353</v>
      </c>
      <c r="C11" s="59">
        <v>125130273</v>
      </c>
      <c r="D11" s="59">
        <v>1233634</v>
      </c>
      <c r="E11" s="61">
        <f t="shared" si="0"/>
        <v>9.8587973191747134E-3</v>
      </c>
    </row>
    <row r="12" spans="1:6">
      <c r="A12" t="s">
        <v>162</v>
      </c>
      <c r="B12">
        <v>278732</v>
      </c>
      <c r="C12" s="59">
        <v>46055311</v>
      </c>
      <c r="D12" s="59">
        <v>69380</v>
      </c>
      <c r="E12" s="61">
        <f t="shared" si="0"/>
        <v>1.5064494950430365E-3</v>
      </c>
    </row>
    <row r="13" spans="1:6">
      <c r="A13" t="s">
        <v>168</v>
      </c>
      <c r="B13">
        <v>173944</v>
      </c>
      <c r="C13" s="59">
        <v>41501702</v>
      </c>
      <c r="D13" s="59">
        <v>300351</v>
      </c>
      <c r="E13" s="61">
        <f>D13/C13</f>
        <v>7.2370766866380566E-3</v>
      </c>
    </row>
    <row r="14" spans="1:6">
      <c r="A14" t="s">
        <v>158</v>
      </c>
      <c r="B14">
        <v>446485</v>
      </c>
      <c r="C14" s="59">
        <v>25481491</v>
      </c>
      <c r="D14" s="59">
        <v>20578</v>
      </c>
      <c r="E14" s="61">
        <f t="shared" si="0"/>
        <v>8.0756655880144534E-4</v>
      </c>
    </row>
    <row r="15" spans="1:6">
      <c r="A15" t="s">
        <v>156</v>
      </c>
      <c r="B15">
        <v>341559</v>
      </c>
      <c r="C15" s="59">
        <v>45661141</v>
      </c>
      <c r="D15" s="59">
        <v>31131</v>
      </c>
      <c r="E15" s="61">
        <f t="shared" si="0"/>
        <v>6.8178322569731667E-4</v>
      </c>
    </row>
    <row r="16" spans="1:6">
      <c r="A16" t="s">
        <v>163</v>
      </c>
      <c r="B16">
        <v>105841</v>
      </c>
      <c r="C16" s="59">
        <v>15410056</v>
      </c>
      <c r="D16" s="59">
        <v>28942</v>
      </c>
      <c r="E16" s="61">
        <f t="shared" si="0"/>
        <v>1.878124258601007E-3</v>
      </c>
    </row>
    <row r="17" spans="1:5">
      <c r="A17" t="s">
        <v>161</v>
      </c>
      <c r="B17">
        <v>276248</v>
      </c>
      <c r="C17" s="59">
        <v>111487956</v>
      </c>
      <c r="D17" s="59">
        <v>128623</v>
      </c>
      <c r="E17" s="61">
        <f t="shared" si="0"/>
        <v>1.1536941263861722E-3</v>
      </c>
    </row>
    <row r="18" spans="1:5">
      <c r="A18" t="s">
        <v>167</v>
      </c>
      <c r="B18">
        <v>5606</v>
      </c>
      <c r="C18" s="59">
        <v>9595527</v>
      </c>
      <c r="D18" s="59">
        <v>40087</v>
      </c>
      <c r="E18" s="61">
        <f>D18/C18</f>
        <v>4.1776757024392722E-3</v>
      </c>
    </row>
    <row r="19" spans="1:5">
      <c r="A19" t="s">
        <v>164</v>
      </c>
      <c r="B19">
        <v>229866</v>
      </c>
      <c r="C19" s="59">
        <v>40853581</v>
      </c>
      <c r="D19" s="59">
        <v>95401</v>
      </c>
      <c r="E19" s="60">
        <f>D19/C19</f>
        <v>2.3351930887037784E-3</v>
      </c>
    </row>
    <row r="21" spans="1:5">
      <c r="A21" t="s">
        <v>292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E2B9-262F-E94E-9E38-D5154330B9D5}">
  <dimension ref="A1:G132"/>
  <sheetViews>
    <sheetView tabSelected="1" topLeftCell="A160" zoomScale="118" workbookViewId="0">
      <selection activeCell="A73" sqref="A73:A74"/>
    </sheetView>
  </sheetViews>
  <sheetFormatPr baseColWidth="10" defaultRowHeight="20"/>
  <cols>
    <col min="1" max="1" width="43.85546875" customWidth="1"/>
    <col min="2" max="2" width="8.7109375" bestFit="1" customWidth="1"/>
    <col min="3" max="3" width="11.7109375" bestFit="1" customWidth="1"/>
    <col min="4" max="4" width="27.85546875" bestFit="1" customWidth="1"/>
    <col min="5" max="5" width="25.28515625" customWidth="1"/>
    <col min="6" max="6" width="18.5703125" style="65" customWidth="1"/>
  </cols>
  <sheetData>
    <row r="1" spans="1:7" ht="42">
      <c r="A1" s="56" t="s">
        <v>171</v>
      </c>
      <c r="B1" s="57" t="s">
        <v>172</v>
      </c>
      <c r="C1" s="63" t="s">
        <v>179</v>
      </c>
      <c r="D1" s="58" t="s">
        <v>173</v>
      </c>
      <c r="E1" s="58" t="s">
        <v>174</v>
      </c>
      <c r="F1" s="64" t="s">
        <v>175</v>
      </c>
      <c r="G1" s="62" t="s">
        <v>178</v>
      </c>
    </row>
    <row r="2" spans="1:7">
      <c r="A2" t="s">
        <v>154</v>
      </c>
      <c r="B2">
        <v>22070</v>
      </c>
      <c r="C2">
        <v>306224</v>
      </c>
      <c r="D2">
        <v>4308064</v>
      </c>
      <c r="E2">
        <v>1428</v>
      </c>
      <c r="F2" s="61">
        <f t="shared" ref="F2:F65" si="0">E2/D2</f>
        <v>3.3147139875359325E-4</v>
      </c>
    </row>
    <row r="3" spans="1:7">
      <c r="A3" t="s">
        <v>180</v>
      </c>
      <c r="B3">
        <v>19622</v>
      </c>
      <c r="C3">
        <v>264490</v>
      </c>
      <c r="D3">
        <v>3887789</v>
      </c>
      <c r="E3">
        <v>1249</v>
      </c>
      <c r="F3" s="61">
        <f t="shared" si="0"/>
        <v>3.2126229072616851E-4</v>
      </c>
    </row>
    <row r="4" spans="1:7">
      <c r="A4" t="s">
        <v>181</v>
      </c>
      <c r="B4">
        <v>2448</v>
      </c>
      <c r="C4">
        <v>41734</v>
      </c>
      <c r="D4">
        <v>420275</v>
      </c>
      <c r="E4">
        <v>179</v>
      </c>
      <c r="F4" s="61">
        <f t="shared" si="0"/>
        <v>4.2591160549640118E-4</v>
      </c>
    </row>
    <row r="5" spans="1:7">
      <c r="A5" t="s">
        <v>153</v>
      </c>
      <c r="B5">
        <v>2800</v>
      </c>
      <c r="C5">
        <v>36657</v>
      </c>
      <c r="D5">
        <v>683533</v>
      </c>
      <c r="E5">
        <v>85</v>
      </c>
      <c r="F5" s="61">
        <f t="shared" si="0"/>
        <v>1.2435390829703907E-4</v>
      </c>
    </row>
    <row r="6" spans="1:7">
      <c r="A6" t="s">
        <v>182</v>
      </c>
      <c r="B6">
        <v>1401</v>
      </c>
      <c r="C6">
        <v>21522</v>
      </c>
      <c r="D6">
        <v>349376</v>
      </c>
      <c r="E6">
        <v>27</v>
      </c>
      <c r="F6" s="61">
        <f t="shared" si="0"/>
        <v>7.728063747939183E-5</v>
      </c>
    </row>
    <row r="7" spans="1:7">
      <c r="A7" t="s">
        <v>183</v>
      </c>
      <c r="B7">
        <v>1399</v>
      </c>
      <c r="C7">
        <v>15135</v>
      </c>
      <c r="D7">
        <v>334157</v>
      </c>
      <c r="E7">
        <v>58</v>
      </c>
      <c r="F7" s="61">
        <f t="shared" si="0"/>
        <v>1.735711057975742E-4</v>
      </c>
    </row>
    <row r="8" spans="1:7">
      <c r="A8" t="s">
        <v>160</v>
      </c>
      <c r="B8">
        <v>1294</v>
      </c>
      <c r="C8">
        <v>20036</v>
      </c>
      <c r="D8">
        <v>2044079</v>
      </c>
      <c r="E8">
        <v>2238</v>
      </c>
      <c r="F8" s="61">
        <f t="shared" si="0"/>
        <v>1.0948696209882299E-3</v>
      </c>
    </row>
    <row r="9" spans="1:7">
      <c r="A9" t="s">
        <v>184</v>
      </c>
      <c r="B9">
        <v>1294</v>
      </c>
      <c r="C9">
        <v>20036</v>
      </c>
      <c r="D9">
        <v>2044079</v>
      </c>
      <c r="E9">
        <v>2238</v>
      </c>
      <c r="F9" s="61">
        <f t="shared" si="0"/>
        <v>1.0948696209882299E-3</v>
      </c>
    </row>
    <row r="10" spans="1:7">
      <c r="A10" t="s">
        <v>155</v>
      </c>
      <c r="B10">
        <v>409536</v>
      </c>
      <c r="C10">
        <v>3542739</v>
      </c>
      <c r="D10">
        <v>108450918</v>
      </c>
      <c r="E10">
        <v>71615</v>
      </c>
      <c r="F10" s="61">
        <f t="shared" si="0"/>
        <v>6.6034480224501184E-4</v>
      </c>
    </row>
    <row r="11" spans="1:7">
      <c r="A11" t="s">
        <v>185</v>
      </c>
      <c r="B11">
        <v>178217</v>
      </c>
      <c r="C11">
        <v>1804431</v>
      </c>
      <c r="D11">
        <v>68882702</v>
      </c>
      <c r="E11">
        <v>42254</v>
      </c>
      <c r="F11" s="61">
        <f t="shared" si="0"/>
        <v>6.1341960714607271E-4</v>
      </c>
    </row>
    <row r="12" spans="1:7">
      <c r="A12" t="s">
        <v>186</v>
      </c>
      <c r="B12">
        <v>133480</v>
      </c>
      <c r="C12">
        <v>752689</v>
      </c>
      <c r="D12">
        <v>14464059</v>
      </c>
      <c r="E12">
        <v>4548</v>
      </c>
      <c r="F12" s="61">
        <f t="shared" si="0"/>
        <v>3.1443455810018476E-4</v>
      </c>
    </row>
    <row r="13" spans="1:7">
      <c r="A13" t="s">
        <v>187</v>
      </c>
      <c r="B13">
        <v>97733</v>
      </c>
      <c r="C13">
        <v>984998</v>
      </c>
      <c r="D13">
        <v>25091237</v>
      </c>
      <c r="E13">
        <v>24813</v>
      </c>
      <c r="F13" s="61">
        <f t="shared" si="0"/>
        <v>9.8891098912341378E-4</v>
      </c>
    </row>
    <row r="14" spans="1:7">
      <c r="A14" t="s">
        <v>165</v>
      </c>
      <c r="B14">
        <v>366065</v>
      </c>
      <c r="C14">
        <v>9322951</v>
      </c>
      <c r="D14">
        <v>396275421</v>
      </c>
      <c r="E14">
        <v>1011718</v>
      </c>
      <c r="F14" s="61">
        <f t="shared" si="0"/>
        <v>2.5530677563774516E-3</v>
      </c>
    </row>
    <row r="15" spans="1:7">
      <c r="A15" t="s">
        <v>188</v>
      </c>
      <c r="B15">
        <v>37295</v>
      </c>
      <c r="C15">
        <v>1248457</v>
      </c>
      <c r="D15">
        <v>36134079</v>
      </c>
      <c r="E15">
        <v>35701</v>
      </c>
      <c r="F15" s="61">
        <f t="shared" si="0"/>
        <v>9.8801466615490593E-4</v>
      </c>
    </row>
    <row r="16" spans="1:7">
      <c r="A16" t="s">
        <v>189</v>
      </c>
      <c r="B16">
        <v>6357</v>
      </c>
      <c r="C16">
        <v>161672</v>
      </c>
      <c r="D16">
        <v>10329930</v>
      </c>
      <c r="E16">
        <v>20541</v>
      </c>
      <c r="F16" s="61">
        <f t="shared" si="0"/>
        <v>1.9884936296760965E-3</v>
      </c>
    </row>
    <row r="17" spans="1:6">
      <c r="A17" t="s">
        <v>190</v>
      </c>
      <c r="B17">
        <v>35324</v>
      </c>
      <c r="C17">
        <v>377799</v>
      </c>
      <c r="D17">
        <v>6895292</v>
      </c>
      <c r="E17">
        <v>8187</v>
      </c>
      <c r="F17" s="61">
        <f t="shared" si="0"/>
        <v>1.187331878040843E-3</v>
      </c>
    </row>
    <row r="18" spans="1:6">
      <c r="A18" t="s">
        <v>191</v>
      </c>
      <c r="B18">
        <v>11452</v>
      </c>
      <c r="C18">
        <v>115400</v>
      </c>
      <c r="D18">
        <v>2981857</v>
      </c>
      <c r="E18">
        <v>2198</v>
      </c>
      <c r="F18" s="61">
        <f t="shared" si="0"/>
        <v>7.3712455023832466E-4</v>
      </c>
    </row>
    <row r="19" spans="1:6">
      <c r="A19" t="s">
        <v>192</v>
      </c>
      <c r="B19">
        <v>19587</v>
      </c>
      <c r="C19">
        <v>149157</v>
      </c>
      <c r="D19">
        <v>2982370</v>
      </c>
      <c r="E19">
        <v>9522</v>
      </c>
      <c r="F19" s="61">
        <f t="shared" si="0"/>
        <v>3.1927628027374204E-3</v>
      </c>
    </row>
    <row r="20" spans="1:6">
      <c r="A20" t="s">
        <v>193</v>
      </c>
      <c r="B20">
        <v>8562</v>
      </c>
      <c r="C20">
        <v>217521</v>
      </c>
      <c r="D20">
        <v>8124083</v>
      </c>
      <c r="E20">
        <v>5881</v>
      </c>
      <c r="F20" s="61">
        <f t="shared" si="0"/>
        <v>7.2389708475405776E-4</v>
      </c>
    </row>
    <row r="21" spans="1:6">
      <c r="A21" t="s">
        <v>194</v>
      </c>
      <c r="B21">
        <v>24536</v>
      </c>
      <c r="C21">
        <v>365053</v>
      </c>
      <c r="D21">
        <v>8321246</v>
      </c>
      <c r="E21">
        <v>20738</v>
      </c>
      <c r="F21" s="61">
        <f t="shared" si="0"/>
        <v>2.4921748497761034E-3</v>
      </c>
    </row>
    <row r="22" spans="1:6">
      <c r="A22" t="s">
        <v>195</v>
      </c>
      <c r="B22">
        <v>4969</v>
      </c>
      <c r="C22">
        <v>567675</v>
      </c>
      <c r="D22">
        <v>37149449</v>
      </c>
      <c r="E22">
        <v>84801</v>
      </c>
      <c r="F22" s="61">
        <f t="shared" si="0"/>
        <v>2.2826987285867956E-3</v>
      </c>
    </row>
    <row r="23" spans="1:6">
      <c r="A23" t="s">
        <v>196</v>
      </c>
      <c r="B23">
        <v>513</v>
      </c>
      <c r="C23">
        <v>35223</v>
      </c>
      <c r="D23">
        <v>17628103</v>
      </c>
      <c r="E23">
        <v>6999</v>
      </c>
      <c r="F23" s="61">
        <f t="shared" si="0"/>
        <v>3.9703648203099333E-4</v>
      </c>
    </row>
    <row r="24" spans="1:6">
      <c r="A24" t="s">
        <v>197</v>
      </c>
      <c r="B24">
        <v>17745</v>
      </c>
      <c r="C24">
        <v>464756</v>
      </c>
      <c r="D24">
        <v>14366486</v>
      </c>
      <c r="E24">
        <v>18942</v>
      </c>
      <c r="F24" s="61">
        <f t="shared" si="0"/>
        <v>1.3184852579816665E-3</v>
      </c>
    </row>
    <row r="25" spans="1:6">
      <c r="A25" t="s">
        <v>198</v>
      </c>
      <c r="B25">
        <v>4081</v>
      </c>
      <c r="C25">
        <v>145743</v>
      </c>
      <c r="D25">
        <v>5140704</v>
      </c>
      <c r="E25">
        <v>11452</v>
      </c>
      <c r="F25" s="61">
        <f t="shared" si="0"/>
        <v>2.2277104458844547E-3</v>
      </c>
    </row>
    <row r="26" spans="1:6">
      <c r="A26" t="s">
        <v>199</v>
      </c>
      <c r="B26">
        <v>4476</v>
      </c>
      <c r="C26">
        <v>33985</v>
      </c>
      <c r="D26">
        <v>545475</v>
      </c>
      <c r="E26">
        <v>107</v>
      </c>
      <c r="F26" s="61">
        <f t="shared" si="0"/>
        <v>1.9615931069251569E-4</v>
      </c>
    </row>
    <row r="27" spans="1:6">
      <c r="A27" t="s">
        <v>200</v>
      </c>
      <c r="B27">
        <v>15988</v>
      </c>
      <c r="C27">
        <v>286676</v>
      </c>
      <c r="D27">
        <v>9826898</v>
      </c>
      <c r="E27">
        <v>13733</v>
      </c>
      <c r="F27" s="61">
        <f t="shared" si="0"/>
        <v>1.3974908460431766E-3</v>
      </c>
    </row>
    <row r="28" spans="1:6">
      <c r="A28" t="s">
        <v>201</v>
      </c>
      <c r="B28">
        <v>6656</v>
      </c>
      <c r="C28">
        <v>250023</v>
      </c>
      <c r="D28">
        <v>16630360</v>
      </c>
      <c r="E28">
        <v>24781</v>
      </c>
      <c r="F28" s="61">
        <f t="shared" si="0"/>
        <v>1.4901060470128126E-3</v>
      </c>
    </row>
    <row r="29" spans="1:6">
      <c r="A29" t="s">
        <v>202</v>
      </c>
      <c r="B29">
        <v>4173</v>
      </c>
      <c r="C29">
        <v>149805</v>
      </c>
      <c r="D29">
        <v>11305477</v>
      </c>
      <c r="E29">
        <v>9146</v>
      </c>
      <c r="F29" s="61">
        <f t="shared" si="0"/>
        <v>8.0898842216033876E-4</v>
      </c>
    </row>
    <row r="30" spans="1:6">
      <c r="A30" t="s">
        <v>203</v>
      </c>
      <c r="B30">
        <v>49343</v>
      </c>
      <c r="C30">
        <v>714679</v>
      </c>
      <c r="D30">
        <v>17794378</v>
      </c>
      <c r="E30">
        <v>66684</v>
      </c>
      <c r="F30" s="61">
        <f t="shared" si="0"/>
        <v>3.7474757476771594E-3</v>
      </c>
    </row>
    <row r="31" spans="1:6">
      <c r="A31" t="s">
        <v>204</v>
      </c>
      <c r="B31">
        <v>11709</v>
      </c>
      <c r="C31">
        <v>381125</v>
      </c>
      <c r="D31">
        <v>13217953</v>
      </c>
      <c r="E31">
        <v>33592</v>
      </c>
      <c r="F31" s="61">
        <f t="shared" si="0"/>
        <v>2.5413919991998761E-3</v>
      </c>
    </row>
    <row r="32" spans="1:6">
      <c r="A32" t="s">
        <v>205</v>
      </c>
      <c r="B32">
        <v>34265</v>
      </c>
      <c r="C32">
        <v>659380</v>
      </c>
      <c r="D32">
        <v>21307389</v>
      </c>
      <c r="E32">
        <v>78405</v>
      </c>
      <c r="F32" s="61">
        <f t="shared" si="0"/>
        <v>3.6797094191127781E-3</v>
      </c>
    </row>
    <row r="33" spans="1:6">
      <c r="A33" t="s">
        <v>206</v>
      </c>
      <c r="B33">
        <v>7217</v>
      </c>
      <c r="C33">
        <v>308872</v>
      </c>
      <c r="D33">
        <v>13723493</v>
      </c>
      <c r="E33">
        <v>106731</v>
      </c>
      <c r="F33" s="61">
        <f t="shared" si="0"/>
        <v>7.777247381552204E-3</v>
      </c>
    </row>
    <row r="34" spans="1:6">
      <c r="A34" t="s">
        <v>207</v>
      </c>
      <c r="B34">
        <v>5740</v>
      </c>
      <c r="C34">
        <v>426206</v>
      </c>
      <c r="D34">
        <v>21074344</v>
      </c>
      <c r="E34">
        <v>60328</v>
      </c>
      <c r="F34" s="61">
        <f t="shared" si="0"/>
        <v>2.8626276575916196E-3</v>
      </c>
    </row>
    <row r="35" spans="1:6">
      <c r="A35" t="s">
        <v>208</v>
      </c>
      <c r="B35">
        <v>13322</v>
      </c>
      <c r="C35">
        <v>593429</v>
      </c>
      <c r="D35">
        <v>22183633</v>
      </c>
      <c r="E35">
        <v>79287</v>
      </c>
      <c r="F35" s="61">
        <f t="shared" si="0"/>
        <v>3.5741215156237034E-3</v>
      </c>
    </row>
    <row r="36" spans="1:6">
      <c r="A36" t="s">
        <v>209</v>
      </c>
      <c r="B36">
        <v>1927</v>
      </c>
      <c r="C36">
        <v>284632</v>
      </c>
      <c r="D36">
        <v>18675646</v>
      </c>
      <c r="E36">
        <v>196667</v>
      </c>
      <c r="F36" s="61">
        <f t="shared" si="0"/>
        <v>1.0530666516167634E-2</v>
      </c>
    </row>
    <row r="37" spans="1:6">
      <c r="A37" t="s">
        <v>210</v>
      </c>
      <c r="B37">
        <v>14951</v>
      </c>
      <c r="C37">
        <v>1132909</v>
      </c>
      <c r="D37">
        <v>73523843</v>
      </c>
      <c r="E37">
        <v>103688</v>
      </c>
      <c r="F37" s="61">
        <f t="shared" si="0"/>
        <v>1.4102636065962983E-3</v>
      </c>
    </row>
    <row r="38" spans="1:6">
      <c r="A38" t="s">
        <v>211</v>
      </c>
      <c r="B38">
        <v>25793</v>
      </c>
      <c r="C38">
        <v>252095</v>
      </c>
      <c r="D38">
        <v>6404040</v>
      </c>
      <c r="E38">
        <v>13607</v>
      </c>
      <c r="F38" s="61">
        <f t="shared" si="0"/>
        <v>2.1247524999843848E-3</v>
      </c>
    </row>
    <row r="39" spans="1:6">
      <c r="A39" t="s">
        <v>157</v>
      </c>
      <c r="B39">
        <v>1013</v>
      </c>
      <c r="C39">
        <v>191770</v>
      </c>
      <c r="D39">
        <v>26242446</v>
      </c>
      <c r="E39">
        <v>20935</v>
      </c>
      <c r="F39" s="61">
        <f t="shared" si="0"/>
        <v>7.9775338015366398E-4</v>
      </c>
    </row>
    <row r="40" spans="1:6">
      <c r="A40" t="s">
        <v>212</v>
      </c>
      <c r="B40">
        <v>441</v>
      </c>
      <c r="C40">
        <v>130758</v>
      </c>
      <c r="D40">
        <v>20782566</v>
      </c>
      <c r="E40">
        <v>14105</v>
      </c>
      <c r="F40" s="61">
        <f t="shared" si="0"/>
        <v>6.7869386292337529E-4</v>
      </c>
    </row>
    <row r="41" spans="1:6">
      <c r="A41" t="s">
        <v>213</v>
      </c>
      <c r="B41">
        <v>174</v>
      </c>
      <c r="C41">
        <v>36000</v>
      </c>
      <c r="D41">
        <v>4777617</v>
      </c>
      <c r="E41">
        <v>6414</v>
      </c>
      <c r="F41" s="61">
        <f t="shared" si="0"/>
        <v>1.3425102933114982E-3</v>
      </c>
    </row>
    <row r="42" spans="1:6">
      <c r="A42" t="s">
        <v>214</v>
      </c>
      <c r="B42">
        <v>83</v>
      </c>
      <c r="C42">
        <v>2351</v>
      </c>
      <c r="D42">
        <v>306801</v>
      </c>
      <c r="E42">
        <v>104</v>
      </c>
      <c r="F42" s="61">
        <f t="shared" si="0"/>
        <v>3.3898194595193627E-4</v>
      </c>
    </row>
    <row r="43" spans="1:6">
      <c r="A43" t="s">
        <v>215</v>
      </c>
      <c r="B43">
        <v>314</v>
      </c>
      <c r="C43">
        <v>22657</v>
      </c>
      <c r="D43">
        <v>375357</v>
      </c>
      <c r="E43">
        <v>313</v>
      </c>
      <c r="F43" s="61">
        <f t="shared" si="0"/>
        <v>8.3387281974227204E-4</v>
      </c>
    </row>
    <row r="44" spans="1:6">
      <c r="A44" t="s">
        <v>170</v>
      </c>
      <c r="B44">
        <v>38218</v>
      </c>
      <c r="C44">
        <v>1538200</v>
      </c>
      <c r="D44">
        <v>59945636</v>
      </c>
      <c r="E44">
        <v>898171</v>
      </c>
      <c r="F44" s="61">
        <f t="shared" si="0"/>
        <v>1.4983092347206059E-2</v>
      </c>
    </row>
    <row r="45" spans="1:6">
      <c r="A45" t="s">
        <v>216</v>
      </c>
      <c r="B45">
        <v>13008</v>
      </c>
      <c r="C45">
        <v>413427</v>
      </c>
      <c r="D45">
        <v>31207946</v>
      </c>
      <c r="E45">
        <v>397536</v>
      </c>
      <c r="F45" s="61">
        <f t="shared" si="0"/>
        <v>1.2738294279283873E-2</v>
      </c>
    </row>
    <row r="46" spans="1:6">
      <c r="A46" t="s">
        <v>217</v>
      </c>
      <c r="B46">
        <v>871</v>
      </c>
      <c r="C46">
        <v>113494</v>
      </c>
      <c r="D46">
        <v>19070534</v>
      </c>
      <c r="E46">
        <v>348545</v>
      </c>
      <c r="F46" s="61">
        <f t="shared" si="0"/>
        <v>1.8276625080346467E-2</v>
      </c>
    </row>
    <row r="47" spans="1:6">
      <c r="A47" t="s">
        <v>218</v>
      </c>
      <c r="B47">
        <v>825</v>
      </c>
      <c r="C47">
        <v>74702</v>
      </c>
      <c r="D47">
        <v>5017480</v>
      </c>
      <c r="E47">
        <v>17845</v>
      </c>
      <c r="F47" s="61">
        <f t="shared" si="0"/>
        <v>3.5565662444095444E-3</v>
      </c>
    </row>
    <row r="48" spans="1:6">
      <c r="A48" t="s">
        <v>219</v>
      </c>
      <c r="B48">
        <v>11288</v>
      </c>
      <c r="C48">
        <v>224990</v>
      </c>
      <c r="D48">
        <v>7114514</v>
      </c>
      <c r="E48">
        <v>31146</v>
      </c>
      <c r="F48" s="61">
        <f t="shared" si="0"/>
        <v>4.3778113304717651E-3</v>
      </c>
    </row>
    <row r="49" spans="1:6">
      <c r="A49" t="s">
        <v>220</v>
      </c>
      <c r="B49">
        <v>25210</v>
      </c>
      <c r="C49">
        <v>1124773</v>
      </c>
      <c r="D49">
        <v>28737690</v>
      </c>
      <c r="E49">
        <v>500635</v>
      </c>
      <c r="F49" s="61">
        <f t="shared" si="0"/>
        <v>1.7420850458056997E-2</v>
      </c>
    </row>
    <row r="50" spans="1:6">
      <c r="A50" t="s">
        <v>221</v>
      </c>
      <c r="B50">
        <v>21440</v>
      </c>
      <c r="C50">
        <v>1018483</v>
      </c>
      <c r="D50">
        <v>25249025</v>
      </c>
      <c r="E50">
        <v>384854</v>
      </c>
      <c r="F50" s="61">
        <f t="shared" si="0"/>
        <v>1.5242331139519248E-2</v>
      </c>
    </row>
    <row r="51" spans="1:6">
      <c r="A51" t="s">
        <v>222</v>
      </c>
      <c r="B51">
        <v>3728</v>
      </c>
      <c r="C51">
        <v>105815</v>
      </c>
      <c r="D51">
        <v>3483113</v>
      </c>
      <c r="E51">
        <v>115781</v>
      </c>
      <c r="F51" s="61">
        <f t="shared" si="0"/>
        <v>3.3240667184785563E-2</v>
      </c>
    </row>
    <row r="52" spans="1:6">
      <c r="A52" t="s">
        <v>166</v>
      </c>
      <c r="B52">
        <v>64662</v>
      </c>
      <c r="C52">
        <v>2948295</v>
      </c>
      <c r="D52">
        <v>64790606</v>
      </c>
      <c r="E52">
        <v>187097</v>
      </c>
      <c r="F52" s="61">
        <f t="shared" si="0"/>
        <v>2.8877180127007919E-3</v>
      </c>
    </row>
    <row r="53" spans="1:6">
      <c r="A53" t="s">
        <v>223</v>
      </c>
      <c r="B53">
        <v>298</v>
      </c>
      <c r="C53">
        <v>232023</v>
      </c>
      <c r="D53">
        <v>8211459</v>
      </c>
      <c r="E53">
        <v>41312</v>
      </c>
      <c r="F53" s="61">
        <f t="shared" si="0"/>
        <v>5.0310182392678329E-3</v>
      </c>
    </row>
    <row r="54" spans="1:6">
      <c r="A54" t="s">
        <v>224</v>
      </c>
      <c r="B54">
        <v>17407</v>
      </c>
      <c r="C54">
        <v>484985</v>
      </c>
      <c r="D54">
        <v>3268791</v>
      </c>
      <c r="E54">
        <v>4787</v>
      </c>
      <c r="F54" s="61">
        <f t="shared" si="0"/>
        <v>1.4644558186803624E-3</v>
      </c>
    </row>
    <row r="55" spans="1:6">
      <c r="A55" t="s">
        <v>225</v>
      </c>
      <c r="B55">
        <v>36121</v>
      </c>
      <c r="C55">
        <v>1601706</v>
      </c>
      <c r="D55">
        <v>23704966</v>
      </c>
      <c r="E55">
        <v>30430</v>
      </c>
      <c r="F55" s="61">
        <f t="shared" si="0"/>
        <v>1.2836972641091322E-3</v>
      </c>
    </row>
    <row r="56" spans="1:6">
      <c r="A56" t="s">
        <v>226</v>
      </c>
      <c r="B56">
        <v>2159</v>
      </c>
      <c r="C56">
        <v>44971</v>
      </c>
      <c r="D56">
        <v>6261900</v>
      </c>
      <c r="E56">
        <v>17082</v>
      </c>
      <c r="F56" s="61">
        <f t="shared" si="0"/>
        <v>2.7279260288410865E-3</v>
      </c>
    </row>
    <row r="57" spans="1:6">
      <c r="A57" t="s">
        <v>227</v>
      </c>
      <c r="B57">
        <v>96</v>
      </c>
      <c r="C57">
        <v>49783</v>
      </c>
      <c r="D57">
        <v>3433640</v>
      </c>
      <c r="E57">
        <v>58528</v>
      </c>
      <c r="F57" s="61">
        <f t="shared" si="0"/>
        <v>1.7045467783460118E-2</v>
      </c>
    </row>
    <row r="58" spans="1:6">
      <c r="A58" t="s">
        <v>228</v>
      </c>
      <c r="B58">
        <v>2472</v>
      </c>
      <c r="C58">
        <v>149378</v>
      </c>
      <c r="D58">
        <v>3102707</v>
      </c>
      <c r="E58">
        <v>4635</v>
      </c>
      <c r="F58" s="61">
        <f t="shared" si="0"/>
        <v>1.493856815999706E-3</v>
      </c>
    </row>
    <row r="59" spans="1:6">
      <c r="A59" t="s">
        <v>229</v>
      </c>
      <c r="B59">
        <v>6025</v>
      </c>
      <c r="C59">
        <v>384417</v>
      </c>
      <c r="D59">
        <v>16796299</v>
      </c>
      <c r="E59">
        <v>30316</v>
      </c>
      <c r="F59" s="61">
        <f t="shared" si="0"/>
        <v>1.8049214294172781E-3</v>
      </c>
    </row>
    <row r="60" spans="1:6">
      <c r="A60" t="s">
        <v>230</v>
      </c>
      <c r="B60">
        <v>49</v>
      </c>
      <c r="C60">
        <v>712</v>
      </c>
      <c r="D60">
        <v>7167</v>
      </c>
      <c r="E60">
        <v>7</v>
      </c>
      <c r="F60" s="61">
        <f t="shared" si="0"/>
        <v>9.7669875819729316E-4</v>
      </c>
    </row>
    <row r="61" spans="1:6">
      <c r="A61" t="s">
        <v>159</v>
      </c>
      <c r="B61">
        <v>794837</v>
      </c>
      <c r="C61">
        <v>10520953</v>
      </c>
      <c r="D61">
        <v>500794256</v>
      </c>
      <c r="E61">
        <v>489950</v>
      </c>
      <c r="F61" s="61">
        <f t="shared" si="0"/>
        <v>9.7834588582022385E-4</v>
      </c>
    </row>
    <row r="62" spans="1:6">
      <c r="A62" t="s">
        <v>231</v>
      </c>
      <c r="B62">
        <v>200290</v>
      </c>
      <c r="C62">
        <v>3344508</v>
      </c>
      <c r="D62">
        <v>345578658</v>
      </c>
      <c r="E62">
        <v>372295</v>
      </c>
      <c r="F62" s="61">
        <f t="shared" si="0"/>
        <v>1.0773090044235312E-3</v>
      </c>
    </row>
    <row r="63" spans="1:6">
      <c r="A63" t="s">
        <v>232</v>
      </c>
      <c r="B63">
        <v>779</v>
      </c>
      <c r="C63">
        <v>20547</v>
      </c>
      <c r="D63">
        <v>14304193</v>
      </c>
      <c r="E63">
        <v>1498</v>
      </c>
      <c r="F63" s="61">
        <f t="shared" si="0"/>
        <v>1.0472453776315797E-4</v>
      </c>
    </row>
    <row r="64" spans="1:6">
      <c r="A64" t="s">
        <v>233</v>
      </c>
      <c r="B64">
        <v>15891</v>
      </c>
      <c r="C64">
        <v>233732</v>
      </c>
      <c r="D64">
        <v>11444519</v>
      </c>
      <c r="E64">
        <v>6415</v>
      </c>
      <c r="F64" s="61">
        <f t="shared" si="0"/>
        <v>5.6053032897232285E-4</v>
      </c>
    </row>
    <row r="65" spans="1:6">
      <c r="A65" t="s">
        <v>234</v>
      </c>
      <c r="B65">
        <v>45524</v>
      </c>
      <c r="C65">
        <v>701043</v>
      </c>
      <c r="D65">
        <v>74704241</v>
      </c>
      <c r="E65">
        <v>62289</v>
      </c>
      <c r="F65" s="61">
        <f t="shared" si="0"/>
        <v>8.3380808326531284E-4</v>
      </c>
    </row>
    <row r="66" spans="1:6">
      <c r="A66" t="s">
        <v>235</v>
      </c>
      <c r="B66">
        <v>48130</v>
      </c>
      <c r="C66">
        <v>686654</v>
      </c>
      <c r="D66">
        <v>104800083</v>
      </c>
      <c r="E66">
        <v>73633</v>
      </c>
      <c r="F66" s="61">
        <f t="shared" ref="F66:F128" si="1">E66/D66</f>
        <v>7.0260440538009875E-4</v>
      </c>
    </row>
    <row r="67" spans="1:6">
      <c r="A67" t="s">
        <v>236</v>
      </c>
      <c r="B67">
        <v>41779</v>
      </c>
      <c r="C67">
        <v>962504</v>
      </c>
      <c r="D67">
        <v>79834109</v>
      </c>
      <c r="E67">
        <v>144856</v>
      </c>
      <c r="F67" s="61">
        <f t="shared" si="1"/>
        <v>1.81446253756023E-3</v>
      </c>
    </row>
    <row r="68" spans="1:6">
      <c r="A68" t="s">
        <v>237</v>
      </c>
      <c r="B68">
        <v>47991</v>
      </c>
      <c r="C68">
        <v>738246</v>
      </c>
      <c r="D68">
        <v>60441617</v>
      </c>
      <c r="E68">
        <v>83596</v>
      </c>
      <c r="F68" s="61">
        <f t="shared" si="1"/>
        <v>1.3830867562659682E-3</v>
      </c>
    </row>
    <row r="69" spans="1:6">
      <c r="A69" t="s">
        <v>238</v>
      </c>
      <c r="B69">
        <v>594547</v>
      </c>
      <c r="C69">
        <v>7176445</v>
      </c>
      <c r="D69">
        <v>155215598</v>
      </c>
      <c r="E69">
        <v>117654</v>
      </c>
      <c r="F69" s="61">
        <f t="shared" si="1"/>
        <v>7.5800371558018282E-4</v>
      </c>
    </row>
    <row r="70" spans="1:6">
      <c r="A70" t="s">
        <v>239</v>
      </c>
      <c r="B70">
        <v>817</v>
      </c>
      <c r="C70">
        <v>490918</v>
      </c>
      <c r="D70">
        <v>16700456</v>
      </c>
      <c r="E70">
        <v>16285</v>
      </c>
      <c r="F70" s="61">
        <f t="shared" si="1"/>
        <v>9.7512307448371471E-4</v>
      </c>
    </row>
    <row r="71" spans="1:6">
      <c r="A71" t="s">
        <v>240</v>
      </c>
      <c r="B71">
        <v>65807</v>
      </c>
      <c r="C71">
        <v>575923</v>
      </c>
      <c r="D71">
        <v>10182928</v>
      </c>
      <c r="E71">
        <v>18368</v>
      </c>
      <c r="F71" s="61">
        <f t="shared" si="1"/>
        <v>1.803803385430988E-3</v>
      </c>
    </row>
    <row r="72" spans="1:6">
      <c r="A72" t="s">
        <v>241</v>
      </c>
      <c r="B72">
        <v>194135</v>
      </c>
      <c r="C72">
        <v>2686644</v>
      </c>
      <c r="D72">
        <v>40627980</v>
      </c>
      <c r="E72">
        <v>17292</v>
      </c>
      <c r="F72" s="61">
        <f t="shared" si="1"/>
        <v>4.2561801005120119E-4</v>
      </c>
    </row>
    <row r="73" spans="1:6">
      <c r="A73" t="s">
        <v>242</v>
      </c>
      <c r="B73">
        <v>96153</v>
      </c>
      <c r="C73">
        <v>879476</v>
      </c>
      <c r="D73">
        <v>33457328</v>
      </c>
      <c r="E73">
        <v>10503</v>
      </c>
      <c r="F73" s="61">
        <f t="shared" si="1"/>
        <v>3.1392225942250979E-4</v>
      </c>
    </row>
    <row r="74" spans="1:6">
      <c r="A74" t="s">
        <v>243</v>
      </c>
      <c r="B74">
        <v>214092</v>
      </c>
      <c r="C74">
        <v>2299220</v>
      </c>
      <c r="D74">
        <v>46230343</v>
      </c>
      <c r="E74">
        <v>39594</v>
      </c>
      <c r="F74" s="61">
        <f t="shared" si="1"/>
        <v>8.564504918339023E-4</v>
      </c>
    </row>
    <row r="75" spans="1:6">
      <c r="A75" t="s">
        <v>244</v>
      </c>
      <c r="B75">
        <v>23193</v>
      </c>
      <c r="C75">
        <v>241423</v>
      </c>
      <c r="D75">
        <v>7964547</v>
      </c>
      <c r="E75">
        <v>15612</v>
      </c>
      <c r="F75" s="61">
        <f t="shared" si="1"/>
        <v>1.9601868128846498E-3</v>
      </c>
    </row>
    <row r="76" spans="1:6">
      <c r="A76" t="s">
        <v>169</v>
      </c>
      <c r="B76">
        <v>27353</v>
      </c>
      <c r="C76">
        <v>1493836</v>
      </c>
      <c r="D76">
        <v>125130273</v>
      </c>
      <c r="E76">
        <v>1233634</v>
      </c>
      <c r="F76" s="61">
        <f t="shared" si="1"/>
        <v>9.8587973191747134E-3</v>
      </c>
    </row>
    <row r="77" spans="1:6">
      <c r="A77" t="s">
        <v>245</v>
      </c>
      <c r="B77">
        <v>140</v>
      </c>
      <c r="C77">
        <v>451777</v>
      </c>
      <c r="D77">
        <v>20302512</v>
      </c>
      <c r="E77">
        <v>649589</v>
      </c>
      <c r="F77" s="61">
        <f t="shared" si="1"/>
        <v>3.1995498882108772E-2</v>
      </c>
    </row>
    <row r="78" spans="1:6">
      <c r="A78" t="s">
        <v>246</v>
      </c>
      <c r="B78">
        <v>591</v>
      </c>
      <c r="C78">
        <v>185395</v>
      </c>
      <c r="D78">
        <v>5505947</v>
      </c>
      <c r="E78">
        <v>32024</v>
      </c>
      <c r="F78" s="61">
        <f t="shared" si="1"/>
        <v>5.8162564950225634E-3</v>
      </c>
    </row>
    <row r="79" spans="1:6">
      <c r="A79" t="s">
        <v>247</v>
      </c>
      <c r="B79">
        <v>2779</v>
      </c>
      <c r="C79">
        <v>103178</v>
      </c>
      <c r="D79">
        <v>17576966</v>
      </c>
      <c r="E79">
        <v>189599</v>
      </c>
      <c r="F79" s="61">
        <f t="shared" si="1"/>
        <v>1.0786787662899274E-2</v>
      </c>
    </row>
    <row r="80" spans="1:6">
      <c r="A80" t="s">
        <v>248</v>
      </c>
      <c r="B80">
        <v>1682</v>
      </c>
      <c r="C80">
        <v>87997</v>
      </c>
      <c r="D80">
        <v>5602996</v>
      </c>
      <c r="E80">
        <v>95101</v>
      </c>
      <c r="F80" s="61">
        <f t="shared" si="1"/>
        <v>1.6973240744772976E-2</v>
      </c>
    </row>
    <row r="81" spans="1:6">
      <c r="A81" t="s">
        <v>249</v>
      </c>
      <c r="B81">
        <v>599</v>
      </c>
      <c r="C81">
        <v>30016</v>
      </c>
      <c r="D81">
        <v>2221944</v>
      </c>
      <c r="E81">
        <v>25570</v>
      </c>
      <c r="F81" s="61">
        <f t="shared" si="1"/>
        <v>1.1507940794187432E-2</v>
      </c>
    </row>
    <row r="82" spans="1:6">
      <c r="A82" t="s">
        <v>250</v>
      </c>
      <c r="B82">
        <v>21555</v>
      </c>
      <c r="C82">
        <v>635447</v>
      </c>
      <c r="D82">
        <v>73919340</v>
      </c>
      <c r="E82">
        <v>241751</v>
      </c>
      <c r="F82" s="61">
        <f t="shared" si="1"/>
        <v>3.2704702179429633E-3</v>
      </c>
    </row>
    <row r="83" spans="1:6">
      <c r="A83" t="s">
        <v>162</v>
      </c>
      <c r="B83">
        <v>278732</v>
      </c>
      <c r="C83">
        <v>1360806</v>
      </c>
      <c r="D83">
        <v>46055311</v>
      </c>
      <c r="E83">
        <v>69380</v>
      </c>
      <c r="F83" s="61">
        <f t="shared" si="1"/>
        <v>1.5064494950430365E-3</v>
      </c>
    </row>
    <row r="84" spans="1:6">
      <c r="A84" t="s">
        <v>251</v>
      </c>
      <c r="B84">
        <v>267260</v>
      </c>
      <c r="C84">
        <v>1068394</v>
      </c>
      <c r="D84">
        <v>31809378</v>
      </c>
      <c r="E84">
        <v>37985</v>
      </c>
      <c r="F84" s="61">
        <f t="shared" si="1"/>
        <v>1.1941446953159538E-3</v>
      </c>
    </row>
    <row r="85" spans="1:6">
      <c r="A85" t="s">
        <v>252</v>
      </c>
      <c r="B85">
        <v>46088</v>
      </c>
      <c r="C85">
        <v>299820</v>
      </c>
      <c r="D85">
        <v>12628339</v>
      </c>
      <c r="E85">
        <v>12002</v>
      </c>
      <c r="F85" s="61">
        <f t="shared" si="1"/>
        <v>9.504021075139019E-4</v>
      </c>
    </row>
    <row r="86" spans="1:6">
      <c r="A86" t="s">
        <v>253</v>
      </c>
      <c r="B86">
        <v>220799</v>
      </c>
      <c r="C86">
        <v>767125</v>
      </c>
      <c r="D86">
        <v>19151465</v>
      </c>
      <c r="E86">
        <v>25984</v>
      </c>
      <c r="F86" s="61">
        <f t="shared" si="1"/>
        <v>1.3567630465867754E-3</v>
      </c>
    </row>
    <row r="87" spans="1:6">
      <c r="A87" t="s">
        <v>254</v>
      </c>
      <c r="B87">
        <v>11472</v>
      </c>
      <c r="C87">
        <v>292412</v>
      </c>
      <c r="D87">
        <v>14245933</v>
      </c>
      <c r="E87">
        <v>31394</v>
      </c>
      <c r="F87" s="61">
        <f t="shared" si="1"/>
        <v>2.2037166677675657E-3</v>
      </c>
    </row>
    <row r="88" spans="1:6">
      <c r="A88" t="s">
        <v>255</v>
      </c>
      <c r="B88">
        <v>11472</v>
      </c>
      <c r="C88">
        <v>292412</v>
      </c>
      <c r="D88">
        <v>14245933</v>
      </c>
      <c r="E88">
        <v>31394</v>
      </c>
      <c r="F88" s="61">
        <f t="shared" si="1"/>
        <v>2.2037166677675657E-3</v>
      </c>
    </row>
    <row r="89" spans="1:6">
      <c r="A89" t="s">
        <v>168</v>
      </c>
      <c r="B89">
        <v>173944</v>
      </c>
      <c r="C89">
        <v>1561146</v>
      </c>
      <c r="D89">
        <v>41501702</v>
      </c>
      <c r="E89">
        <v>300351</v>
      </c>
      <c r="F89" s="61">
        <f t="shared" si="1"/>
        <v>7.2370766866380566E-3</v>
      </c>
    </row>
    <row r="90" spans="1:6">
      <c r="A90" t="s">
        <v>256</v>
      </c>
      <c r="B90">
        <v>1578</v>
      </c>
      <c r="C90">
        <v>102381</v>
      </c>
      <c r="D90">
        <v>3492259</v>
      </c>
      <c r="E90">
        <v>36477</v>
      </c>
      <c r="F90" s="61">
        <f t="shared" si="1"/>
        <v>1.0445101580381066E-2</v>
      </c>
    </row>
    <row r="91" spans="1:6">
      <c r="A91" t="s">
        <v>257</v>
      </c>
      <c r="B91">
        <v>97531</v>
      </c>
      <c r="C91">
        <v>647788</v>
      </c>
      <c r="D91">
        <v>17629158</v>
      </c>
      <c r="E91">
        <v>212737</v>
      </c>
      <c r="F91" s="61">
        <f t="shared" si="1"/>
        <v>1.2067337532512898E-2</v>
      </c>
    </row>
    <row r="92" spans="1:6">
      <c r="A92" t="s">
        <v>258</v>
      </c>
      <c r="B92">
        <v>5927</v>
      </c>
      <c r="C92">
        <v>122388</v>
      </c>
      <c r="D92">
        <v>8677913</v>
      </c>
      <c r="E92">
        <v>17677</v>
      </c>
      <c r="F92" s="61">
        <f t="shared" si="1"/>
        <v>2.0370105116287751E-3</v>
      </c>
    </row>
    <row r="93" spans="1:6">
      <c r="A93" t="s">
        <v>259</v>
      </c>
      <c r="B93">
        <v>68828</v>
      </c>
      <c r="C93">
        <v>687795</v>
      </c>
      <c r="D93">
        <v>11690499</v>
      </c>
      <c r="E93">
        <v>33460</v>
      </c>
      <c r="F93" s="61">
        <f t="shared" si="1"/>
        <v>2.8621532750655039E-3</v>
      </c>
    </row>
    <row r="94" spans="1:6">
      <c r="A94" t="s">
        <v>158</v>
      </c>
      <c r="B94">
        <v>446485</v>
      </c>
      <c r="C94">
        <v>4566780</v>
      </c>
      <c r="D94">
        <v>25481491</v>
      </c>
      <c r="E94">
        <v>20578</v>
      </c>
      <c r="F94" s="61">
        <f t="shared" si="1"/>
        <v>8.0756655880144534E-4</v>
      </c>
    </row>
    <row r="95" spans="1:6">
      <c r="A95" t="s">
        <v>260</v>
      </c>
      <c r="B95">
        <v>32758</v>
      </c>
      <c r="C95">
        <v>589432</v>
      </c>
      <c r="D95">
        <v>6132951</v>
      </c>
      <c r="E95">
        <v>6159</v>
      </c>
      <c r="F95" s="61">
        <f t="shared" si="1"/>
        <v>1.00424738433423E-3</v>
      </c>
    </row>
    <row r="96" spans="1:6">
      <c r="A96" t="s">
        <v>261</v>
      </c>
      <c r="B96">
        <v>32758</v>
      </c>
      <c r="C96">
        <v>589432</v>
      </c>
      <c r="D96">
        <v>6132951</v>
      </c>
      <c r="E96">
        <v>6159</v>
      </c>
      <c r="F96" s="61">
        <f t="shared" si="1"/>
        <v>1.00424738433423E-3</v>
      </c>
    </row>
    <row r="97" spans="1:6">
      <c r="A97" t="s">
        <v>262</v>
      </c>
      <c r="B97">
        <v>413727</v>
      </c>
      <c r="C97">
        <v>3977348</v>
      </c>
      <c r="D97">
        <v>19348540</v>
      </c>
      <c r="E97">
        <v>14419</v>
      </c>
      <c r="F97" s="61">
        <f t="shared" si="1"/>
        <v>7.452241874580718E-4</v>
      </c>
    </row>
    <row r="98" spans="1:6">
      <c r="A98" t="s">
        <v>263</v>
      </c>
      <c r="B98">
        <v>399655</v>
      </c>
      <c r="C98">
        <v>3454015</v>
      </c>
      <c r="D98">
        <v>16419801</v>
      </c>
      <c r="E98">
        <v>9936</v>
      </c>
      <c r="F98" s="61">
        <f t="shared" si="1"/>
        <v>6.0512304625372746E-4</v>
      </c>
    </row>
    <row r="99" spans="1:6">
      <c r="A99" t="s">
        <v>264</v>
      </c>
      <c r="B99">
        <v>13905</v>
      </c>
      <c r="C99">
        <v>520598</v>
      </c>
      <c r="D99">
        <v>2900748</v>
      </c>
      <c r="E99">
        <v>4483</v>
      </c>
      <c r="F99" s="61">
        <f t="shared" si="1"/>
        <v>1.5454634459801404E-3</v>
      </c>
    </row>
    <row r="100" spans="1:6">
      <c r="A100" t="s">
        <v>156</v>
      </c>
      <c r="B100">
        <v>341559</v>
      </c>
      <c r="C100">
        <v>2123902</v>
      </c>
      <c r="D100">
        <v>45661141</v>
      </c>
      <c r="E100">
        <v>31131</v>
      </c>
      <c r="F100" s="61">
        <f t="shared" si="1"/>
        <v>6.8178322569731667E-4</v>
      </c>
    </row>
    <row r="101" spans="1:6">
      <c r="A101" t="s">
        <v>265</v>
      </c>
      <c r="B101">
        <v>286492</v>
      </c>
      <c r="C101">
        <v>1008580</v>
      </c>
      <c r="D101">
        <v>4971102</v>
      </c>
      <c r="E101">
        <v>6056</v>
      </c>
      <c r="F101" s="61">
        <f t="shared" si="1"/>
        <v>1.218240945367848E-3</v>
      </c>
    </row>
    <row r="102" spans="1:6">
      <c r="A102" t="s">
        <v>266</v>
      </c>
      <c r="B102">
        <v>30343</v>
      </c>
      <c r="C102">
        <v>375229</v>
      </c>
      <c r="D102">
        <v>11779256</v>
      </c>
      <c r="E102">
        <v>8799</v>
      </c>
      <c r="F102" s="61">
        <f t="shared" si="1"/>
        <v>7.4699115122381246E-4</v>
      </c>
    </row>
    <row r="103" spans="1:6">
      <c r="A103" t="s">
        <v>267</v>
      </c>
      <c r="B103">
        <v>24701</v>
      </c>
      <c r="C103">
        <v>739997</v>
      </c>
      <c r="D103">
        <v>28910360</v>
      </c>
      <c r="E103">
        <v>16275</v>
      </c>
      <c r="F103" s="61">
        <f t="shared" si="1"/>
        <v>5.629469850946166E-4</v>
      </c>
    </row>
    <row r="104" spans="1:6">
      <c r="A104" t="s">
        <v>163</v>
      </c>
      <c r="B104">
        <v>105841</v>
      </c>
      <c r="C104">
        <v>1848739</v>
      </c>
      <c r="D104">
        <v>15410056</v>
      </c>
      <c r="E104">
        <v>28942</v>
      </c>
      <c r="F104" s="61">
        <f t="shared" si="1"/>
        <v>1.878124258601007E-3</v>
      </c>
    </row>
    <row r="105" spans="1:6">
      <c r="A105" t="s">
        <v>268</v>
      </c>
      <c r="B105">
        <v>9587</v>
      </c>
      <c r="C105">
        <v>1168845</v>
      </c>
      <c r="D105">
        <v>11784701</v>
      </c>
      <c r="E105">
        <v>18624</v>
      </c>
      <c r="F105" s="61">
        <f t="shared" si="1"/>
        <v>1.5803540539552085E-3</v>
      </c>
    </row>
    <row r="106" spans="1:6">
      <c r="A106" t="s">
        <v>269</v>
      </c>
      <c r="B106">
        <v>9587</v>
      </c>
      <c r="C106">
        <v>1168845</v>
      </c>
      <c r="D106">
        <v>11784701</v>
      </c>
      <c r="E106">
        <v>18624</v>
      </c>
      <c r="F106" s="61">
        <f t="shared" si="1"/>
        <v>1.5803540539552085E-3</v>
      </c>
    </row>
    <row r="107" spans="1:6">
      <c r="A107" t="s">
        <v>270</v>
      </c>
      <c r="B107">
        <v>96254</v>
      </c>
      <c r="C107">
        <v>679894</v>
      </c>
      <c r="D107">
        <v>3625355</v>
      </c>
      <c r="E107">
        <v>10317</v>
      </c>
      <c r="F107" s="61">
        <f t="shared" si="1"/>
        <v>2.8457902743317552E-3</v>
      </c>
    </row>
    <row r="108" spans="1:6">
      <c r="A108" t="s">
        <v>271</v>
      </c>
      <c r="B108">
        <v>96254</v>
      </c>
      <c r="C108">
        <v>679894</v>
      </c>
      <c r="D108">
        <v>3625355</v>
      </c>
      <c r="E108">
        <v>10317</v>
      </c>
      <c r="F108" s="61">
        <f t="shared" si="1"/>
        <v>2.8457902743317552E-3</v>
      </c>
    </row>
    <row r="109" spans="1:6">
      <c r="A109" t="s">
        <v>161</v>
      </c>
      <c r="B109">
        <v>276248</v>
      </c>
      <c r="C109">
        <v>6701448</v>
      </c>
      <c r="D109">
        <v>111487956</v>
      </c>
      <c r="E109">
        <v>128623</v>
      </c>
      <c r="F109" s="61">
        <f t="shared" si="1"/>
        <v>1.1536941263861722E-3</v>
      </c>
    </row>
    <row r="110" spans="1:6">
      <c r="A110" t="s">
        <v>272</v>
      </c>
      <c r="B110">
        <v>214305</v>
      </c>
      <c r="C110">
        <v>3707595</v>
      </c>
      <c r="D110">
        <v>33788813</v>
      </c>
      <c r="E110">
        <v>79140</v>
      </c>
      <c r="F110" s="61">
        <f t="shared" si="1"/>
        <v>2.3421953295607039E-3</v>
      </c>
    </row>
    <row r="111" spans="1:6">
      <c r="A111" t="s">
        <v>273</v>
      </c>
      <c r="B111">
        <v>1088</v>
      </c>
      <c r="C111">
        <v>55605</v>
      </c>
      <c r="D111">
        <v>539247</v>
      </c>
      <c r="E111">
        <v>3726</v>
      </c>
      <c r="F111" s="61">
        <f t="shared" si="1"/>
        <v>6.9096351022815148E-3</v>
      </c>
    </row>
    <row r="112" spans="1:6">
      <c r="A112" t="s">
        <v>274</v>
      </c>
      <c r="B112">
        <v>60835</v>
      </c>
      <c r="C112">
        <v>2937855</v>
      </c>
      <c r="D112">
        <v>77157374</v>
      </c>
      <c r="E112">
        <v>45757</v>
      </c>
      <c r="F112" s="61">
        <f t="shared" si="1"/>
        <v>5.9303469814822889E-4</v>
      </c>
    </row>
    <row r="113" spans="1:6">
      <c r="A113" t="s">
        <v>167</v>
      </c>
      <c r="B113">
        <v>5606</v>
      </c>
      <c r="C113">
        <v>705267</v>
      </c>
      <c r="D113">
        <v>9595527</v>
      </c>
      <c r="E113">
        <v>40087</v>
      </c>
      <c r="F113" s="61">
        <f t="shared" si="1"/>
        <v>4.1776757024392722E-3</v>
      </c>
    </row>
    <row r="114" spans="1:6">
      <c r="A114" t="s">
        <v>275</v>
      </c>
      <c r="B114">
        <v>3409</v>
      </c>
      <c r="C114">
        <v>417721</v>
      </c>
      <c r="D114">
        <v>3125578</v>
      </c>
      <c r="E114">
        <v>28565</v>
      </c>
      <c r="F114" s="61">
        <f t="shared" si="1"/>
        <v>9.1391096302827837E-3</v>
      </c>
    </row>
    <row r="115" spans="1:6">
      <c r="A115" t="s">
        <v>276</v>
      </c>
      <c r="B115">
        <v>3409</v>
      </c>
      <c r="C115">
        <v>417721</v>
      </c>
      <c r="D115">
        <v>3125578</v>
      </c>
      <c r="E115">
        <v>28565</v>
      </c>
      <c r="F115" s="61">
        <f t="shared" si="1"/>
        <v>9.1391096302827837E-3</v>
      </c>
    </row>
    <row r="116" spans="1:6">
      <c r="A116" t="s">
        <v>277</v>
      </c>
      <c r="B116">
        <v>2197</v>
      </c>
      <c r="C116">
        <v>287546</v>
      </c>
      <c r="D116">
        <v>6469949</v>
      </c>
      <c r="E116">
        <v>11522</v>
      </c>
      <c r="F116" s="61">
        <f t="shared" si="1"/>
        <v>1.7808486589306963E-3</v>
      </c>
    </row>
    <row r="117" spans="1:6">
      <c r="A117" t="s">
        <v>278</v>
      </c>
      <c r="B117">
        <v>2197</v>
      </c>
      <c r="C117">
        <v>287546</v>
      </c>
      <c r="D117">
        <v>6469949</v>
      </c>
      <c r="E117">
        <v>11522</v>
      </c>
      <c r="F117" s="61">
        <f t="shared" si="1"/>
        <v>1.7808486589306963E-3</v>
      </c>
    </row>
    <row r="118" spans="1:6">
      <c r="A118" t="s">
        <v>164</v>
      </c>
      <c r="B118">
        <v>229866</v>
      </c>
      <c r="C118">
        <v>4345883</v>
      </c>
      <c r="D118">
        <v>40853581</v>
      </c>
      <c r="E118">
        <v>95401</v>
      </c>
      <c r="F118" s="61">
        <f t="shared" si="1"/>
        <v>2.3351930887037784E-3</v>
      </c>
    </row>
    <row r="119" spans="1:6">
      <c r="A119" t="s">
        <v>279</v>
      </c>
      <c r="B119">
        <v>104048</v>
      </c>
      <c r="C119">
        <v>491217</v>
      </c>
      <c r="D119">
        <v>4948565</v>
      </c>
      <c r="E119">
        <v>10432</v>
      </c>
      <c r="F119" s="61">
        <f t="shared" si="1"/>
        <v>2.108085879441818E-3</v>
      </c>
    </row>
    <row r="120" spans="1:6">
      <c r="A120" t="s">
        <v>280</v>
      </c>
      <c r="B120">
        <v>22659</v>
      </c>
      <c r="C120">
        <v>231865</v>
      </c>
      <c r="D120">
        <v>4662787</v>
      </c>
      <c r="E120">
        <v>10198</v>
      </c>
      <c r="F120" s="61">
        <f t="shared" si="1"/>
        <v>2.1871039788006613E-3</v>
      </c>
    </row>
    <row r="121" spans="1:6">
      <c r="A121" t="s">
        <v>281</v>
      </c>
      <c r="B121">
        <v>81363</v>
      </c>
      <c r="C121">
        <v>259183</v>
      </c>
      <c r="D121">
        <v>282753</v>
      </c>
      <c r="E121">
        <v>235</v>
      </c>
      <c r="F121" s="61">
        <f t="shared" si="1"/>
        <v>8.3111408190187199E-4</v>
      </c>
    </row>
    <row r="122" spans="1:6">
      <c r="A122" t="s">
        <v>282</v>
      </c>
      <c r="B122">
        <v>125818</v>
      </c>
      <c r="C122">
        <v>3854666</v>
      </c>
      <c r="D122">
        <v>35905017</v>
      </c>
      <c r="E122">
        <v>84968</v>
      </c>
      <c r="F122" s="61">
        <f t="shared" si="1"/>
        <v>2.3664659454137008E-3</v>
      </c>
    </row>
    <row r="123" spans="1:6">
      <c r="A123" t="s">
        <v>283</v>
      </c>
      <c r="B123">
        <v>13798</v>
      </c>
      <c r="C123">
        <v>259841</v>
      </c>
      <c r="D123">
        <v>3950438</v>
      </c>
      <c r="E123">
        <v>2082</v>
      </c>
      <c r="F123" s="61">
        <f t="shared" si="1"/>
        <v>5.2703016728777928E-4</v>
      </c>
    </row>
    <row r="124" spans="1:6">
      <c r="A124" t="s">
        <v>284</v>
      </c>
      <c r="B124">
        <v>46280</v>
      </c>
      <c r="C124">
        <v>201228</v>
      </c>
      <c r="D124">
        <v>2158212</v>
      </c>
      <c r="E124">
        <v>1537</v>
      </c>
      <c r="F124" s="61">
        <f t="shared" si="1"/>
        <v>7.1216358726575515E-4</v>
      </c>
    </row>
    <row r="125" spans="1:6">
      <c r="A125" t="s">
        <v>285</v>
      </c>
      <c r="B125">
        <v>17419</v>
      </c>
      <c r="C125">
        <v>177585</v>
      </c>
      <c r="D125">
        <v>3389835</v>
      </c>
      <c r="E125">
        <v>5294</v>
      </c>
      <c r="F125" s="61">
        <f t="shared" si="1"/>
        <v>1.5617279307104919E-3</v>
      </c>
    </row>
    <row r="126" spans="1:6">
      <c r="A126" t="s">
        <v>286</v>
      </c>
      <c r="B126">
        <v>9495</v>
      </c>
      <c r="C126">
        <v>999464</v>
      </c>
      <c r="D126">
        <v>5955715</v>
      </c>
      <c r="E126">
        <v>11085</v>
      </c>
      <c r="F126" s="61">
        <f t="shared" si="1"/>
        <v>1.8612374836606521E-3</v>
      </c>
    </row>
    <row r="127" spans="1:6">
      <c r="A127" t="s">
        <v>287</v>
      </c>
      <c r="B127">
        <v>37145</v>
      </c>
      <c r="C127">
        <v>2188241</v>
      </c>
      <c r="D127">
        <v>20032160</v>
      </c>
      <c r="E127">
        <v>64529</v>
      </c>
      <c r="F127" s="61">
        <f t="shared" si="1"/>
        <v>3.2212701975223839E-3</v>
      </c>
    </row>
    <row r="128" spans="1:6">
      <c r="A128" t="s">
        <v>288</v>
      </c>
      <c r="B128">
        <v>1058</v>
      </c>
      <c r="C128">
        <v>22507</v>
      </c>
      <c r="D128">
        <v>313295</v>
      </c>
      <c r="E128">
        <v>425</v>
      </c>
      <c r="F128" s="61">
        <f t="shared" si="1"/>
        <v>1.3565489394979174E-3</v>
      </c>
    </row>
    <row r="130" spans="5:6">
      <c r="E130" t="s">
        <v>289</v>
      </c>
      <c r="F130" s="61">
        <f>AVERAGE(F2:F128)</f>
        <v>3.5555235707265256E-3</v>
      </c>
    </row>
    <row r="131" spans="5:6">
      <c r="E131" t="s">
        <v>290</v>
      </c>
      <c r="F131" s="61">
        <f>STDEV(F2:F128)</f>
        <v>5.4872621150309072E-3</v>
      </c>
    </row>
    <row r="132" spans="5:6">
      <c r="E132" t="s">
        <v>291</v>
      </c>
      <c r="F132" s="61">
        <f>MEDIAN(F2:F128)</f>
        <v>1.5454634459801404E-3</v>
      </c>
    </row>
  </sheetData>
  <phoneticPr fontId="1"/>
  <conditionalFormatting sqref="F2:F128">
    <cfRule type="expression" dxfId="3" priority="2">
      <formula>$F2&gt;0.01</formula>
    </cfRule>
  </conditionalFormatting>
  <conditionalFormatting sqref="F2:F128">
    <cfRule type="expression" dxfId="2" priority="1">
      <formula>$F2 &lt; 0.0005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6DBFA-A46C-144F-864F-37A19598A0A9}">
  <dimension ref="A1:G132"/>
  <sheetViews>
    <sheetView zoomScale="114" workbookViewId="0">
      <selection activeCell="F2" sqref="F2:F15"/>
    </sheetView>
  </sheetViews>
  <sheetFormatPr baseColWidth="10" defaultRowHeight="20"/>
  <cols>
    <col min="1" max="1" width="43.85546875" customWidth="1"/>
    <col min="2" max="2" width="8.7109375" bestFit="1" customWidth="1"/>
    <col min="3" max="3" width="11.7109375" bestFit="1" customWidth="1"/>
    <col min="4" max="4" width="27.85546875" bestFit="1" customWidth="1"/>
    <col min="5" max="5" width="25.28515625" customWidth="1"/>
    <col min="6" max="6" width="18.5703125" style="65" customWidth="1"/>
  </cols>
  <sheetData>
    <row r="1" spans="1:7" ht="42">
      <c r="A1" s="56" t="s">
        <v>171</v>
      </c>
      <c r="B1" s="57" t="s">
        <v>172</v>
      </c>
      <c r="C1" s="63" t="s">
        <v>179</v>
      </c>
      <c r="D1" s="58" t="s">
        <v>173</v>
      </c>
      <c r="E1" s="58" t="s">
        <v>174</v>
      </c>
      <c r="F1" s="64" t="s">
        <v>175</v>
      </c>
      <c r="G1" s="62" t="s">
        <v>178</v>
      </c>
    </row>
    <row r="2" spans="1:7">
      <c r="A2" t="s">
        <v>182</v>
      </c>
      <c r="B2">
        <v>1401</v>
      </c>
      <c r="C2">
        <v>21522</v>
      </c>
      <c r="D2">
        <v>349376</v>
      </c>
      <c r="E2">
        <v>27</v>
      </c>
      <c r="F2" s="61">
        <f t="shared" ref="F2:F33" si="0">E2/D2</f>
        <v>7.728063747939183E-5</v>
      </c>
    </row>
    <row r="3" spans="1:7">
      <c r="A3" t="s">
        <v>232</v>
      </c>
      <c r="B3">
        <v>779</v>
      </c>
      <c r="C3">
        <v>20547</v>
      </c>
      <c r="D3">
        <v>14304193</v>
      </c>
      <c r="E3">
        <v>1498</v>
      </c>
      <c r="F3" s="61">
        <f t="shared" si="0"/>
        <v>1.0472453776315797E-4</v>
      </c>
    </row>
    <row r="4" spans="1:7">
      <c r="A4" t="s">
        <v>153</v>
      </c>
      <c r="B4">
        <v>2800</v>
      </c>
      <c r="C4">
        <v>36657</v>
      </c>
      <c r="D4">
        <v>683533</v>
      </c>
      <c r="E4">
        <v>85</v>
      </c>
      <c r="F4" s="61">
        <f t="shared" si="0"/>
        <v>1.2435390829703907E-4</v>
      </c>
    </row>
    <row r="5" spans="1:7">
      <c r="A5" t="s">
        <v>183</v>
      </c>
      <c r="B5">
        <v>1399</v>
      </c>
      <c r="C5">
        <v>15135</v>
      </c>
      <c r="D5">
        <v>334157</v>
      </c>
      <c r="E5">
        <v>58</v>
      </c>
      <c r="F5" s="61">
        <f t="shared" si="0"/>
        <v>1.735711057975742E-4</v>
      </c>
    </row>
    <row r="6" spans="1:7">
      <c r="A6" t="s">
        <v>199</v>
      </c>
      <c r="B6">
        <v>4476</v>
      </c>
      <c r="C6">
        <v>33985</v>
      </c>
      <c r="D6">
        <v>545475</v>
      </c>
      <c r="E6">
        <v>107</v>
      </c>
      <c r="F6" s="61">
        <f t="shared" si="0"/>
        <v>1.9615931069251569E-4</v>
      </c>
    </row>
    <row r="7" spans="1:7">
      <c r="A7" t="s">
        <v>242</v>
      </c>
      <c r="B7">
        <v>96153</v>
      </c>
      <c r="C7">
        <v>879476</v>
      </c>
      <c r="D7">
        <v>33457328</v>
      </c>
      <c r="E7">
        <v>10503</v>
      </c>
      <c r="F7" s="61">
        <f t="shared" si="0"/>
        <v>3.1392225942250979E-4</v>
      </c>
    </row>
    <row r="8" spans="1:7">
      <c r="A8" t="s">
        <v>186</v>
      </c>
      <c r="B8">
        <v>133480</v>
      </c>
      <c r="C8">
        <v>752689</v>
      </c>
      <c r="D8">
        <v>14464059</v>
      </c>
      <c r="E8">
        <v>4548</v>
      </c>
      <c r="F8" s="61">
        <f t="shared" si="0"/>
        <v>3.1443455810018476E-4</v>
      </c>
    </row>
    <row r="9" spans="1:7">
      <c r="A9" t="s">
        <v>180</v>
      </c>
      <c r="B9">
        <v>19622</v>
      </c>
      <c r="C9">
        <v>264490</v>
      </c>
      <c r="D9">
        <v>3887789</v>
      </c>
      <c r="E9">
        <v>1249</v>
      </c>
      <c r="F9" s="61">
        <f t="shared" si="0"/>
        <v>3.2126229072616851E-4</v>
      </c>
    </row>
    <row r="10" spans="1:7">
      <c r="A10" t="s">
        <v>154</v>
      </c>
      <c r="B10">
        <v>22070</v>
      </c>
      <c r="C10">
        <v>306224</v>
      </c>
      <c r="D10">
        <v>4308064</v>
      </c>
      <c r="E10">
        <v>1428</v>
      </c>
      <c r="F10" s="61">
        <f t="shared" si="0"/>
        <v>3.3147139875359325E-4</v>
      </c>
    </row>
    <row r="11" spans="1:7">
      <c r="A11" t="s">
        <v>214</v>
      </c>
      <c r="B11">
        <v>83</v>
      </c>
      <c r="C11">
        <v>2351</v>
      </c>
      <c r="D11">
        <v>306801</v>
      </c>
      <c r="E11">
        <v>104</v>
      </c>
      <c r="F11" s="61">
        <f t="shared" si="0"/>
        <v>3.3898194595193627E-4</v>
      </c>
    </row>
    <row r="12" spans="1:7">
      <c r="A12" t="s">
        <v>196</v>
      </c>
      <c r="B12">
        <v>513</v>
      </c>
      <c r="C12">
        <v>35223</v>
      </c>
      <c r="D12">
        <v>17628103</v>
      </c>
      <c r="E12">
        <v>6999</v>
      </c>
      <c r="F12" s="61">
        <f t="shared" si="0"/>
        <v>3.9703648203099333E-4</v>
      </c>
    </row>
    <row r="13" spans="1:7">
      <c r="A13" t="s">
        <v>241</v>
      </c>
      <c r="B13">
        <v>194135</v>
      </c>
      <c r="C13">
        <v>2686644</v>
      </c>
      <c r="D13">
        <v>40627980</v>
      </c>
      <c r="E13">
        <v>17292</v>
      </c>
      <c r="F13" s="61">
        <f t="shared" si="0"/>
        <v>4.2561801005120119E-4</v>
      </c>
    </row>
    <row r="14" spans="1:7">
      <c r="A14" t="s">
        <v>181</v>
      </c>
      <c r="B14">
        <v>2448</v>
      </c>
      <c r="C14">
        <v>41734</v>
      </c>
      <c r="D14">
        <v>420275</v>
      </c>
      <c r="E14">
        <v>179</v>
      </c>
      <c r="F14" s="61">
        <f t="shared" si="0"/>
        <v>4.2591160549640118E-4</v>
      </c>
    </row>
    <row r="15" spans="1:7">
      <c r="A15" t="s">
        <v>283</v>
      </c>
      <c r="B15">
        <v>13798</v>
      </c>
      <c r="C15">
        <v>259841</v>
      </c>
      <c r="D15">
        <v>3950438</v>
      </c>
      <c r="E15">
        <v>2082</v>
      </c>
      <c r="F15" s="61">
        <f t="shared" si="0"/>
        <v>5.2703016728777928E-4</v>
      </c>
    </row>
    <row r="16" spans="1:7">
      <c r="A16" t="s">
        <v>233</v>
      </c>
      <c r="B16">
        <v>15891</v>
      </c>
      <c r="C16">
        <v>233732</v>
      </c>
      <c r="D16">
        <v>11444519</v>
      </c>
      <c r="E16">
        <v>6415</v>
      </c>
      <c r="F16" s="61">
        <f t="shared" si="0"/>
        <v>5.6053032897232285E-4</v>
      </c>
    </row>
    <row r="17" spans="1:6">
      <c r="A17" t="s">
        <v>267</v>
      </c>
      <c r="B17">
        <v>24701</v>
      </c>
      <c r="C17">
        <v>739997</v>
      </c>
      <c r="D17">
        <v>28910360</v>
      </c>
      <c r="E17">
        <v>16275</v>
      </c>
      <c r="F17" s="61">
        <f t="shared" si="0"/>
        <v>5.629469850946166E-4</v>
      </c>
    </row>
    <row r="18" spans="1:6">
      <c r="A18" t="s">
        <v>274</v>
      </c>
      <c r="B18">
        <v>60835</v>
      </c>
      <c r="C18">
        <v>2937855</v>
      </c>
      <c r="D18">
        <v>77157374</v>
      </c>
      <c r="E18">
        <v>45757</v>
      </c>
      <c r="F18" s="61">
        <f t="shared" si="0"/>
        <v>5.9303469814822889E-4</v>
      </c>
    </row>
    <row r="19" spans="1:6">
      <c r="A19" t="s">
        <v>263</v>
      </c>
      <c r="B19">
        <v>399655</v>
      </c>
      <c r="C19">
        <v>3454015</v>
      </c>
      <c r="D19">
        <v>16419801</v>
      </c>
      <c r="E19">
        <v>9936</v>
      </c>
      <c r="F19" s="61">
        <f t="shared" si="0"/>
        <v>6.0512304625372746E-4</v>
      </c>
    </row>
    <row r="20" spans="1:6">
      <c r="A20" t="s">
        <v>185</v>
      </c>
      <c r="B20">
        <v>178217</v>
      </c>
      <c r="C20">
        <v>1804431</v>
      </c>
      <c r="D20">
        <v>68882702</v>
      </c>
      <c r="E20">
        <v>42254</v>
      </c>
      <c r="F20" s="61">
        <f t="shared" si="0"/>
        <v>6.1341960714607271E-4</v>
      </c>
    </row>
    <row r="21" spans="1:6">
      <c r="A21" t="s">
        <v>155</v>
      </c>
      <c r="B21">
        <v>409536</v>
      </c>
      <c r="C21">
        <v>3542739</v>
      </c>
      <c r="D21">
        <v>108450918</v>
      </c>
      <c r="E21">
        <v>71615</v>
      </c>
      <c r="F21" s="61">
        <f t="shared" si="0"/>
        <v>6.6034480224501184E-4</v>
      </c>
    </row>
    <row r="22" spans="1:6">
      <c r="A22" t="s">
        <v>212</v>
      </c>
      <c r="B22">
        <v>441</v>
      </c>
      <c r="C22">
        <v>130758</v>
      </c>
      <c r="D22">
        <v>20782566</v>
      </c>
      <c r="E22">
        <v>14105</v>
      </c>
      <c r="F22" s="61">
        <f t="shared" si="0"/>
        <v>6.7869386292337529E-4</v>
      </c>
    </row>
    <row r="23" spans="1:6">
      <c r="A23" t="s">
        <v>156</v>
      </c>
      <c r="B23">
        <v>341559</v>
      </c>
      <c r="C23">
        <v>2123902</v>
      </c>
      <c r="D23">
        <v>45661141</v>
      </c>
      <c r="E23">
        <v>31131</v>
      </c>
      <c r="F23" s="61">
        <f t="shared" si="0"/>
        <v>6.8178322569731667E-4</v>
      </c>
    </row>
    <row r="24" spans="1:6">
      <c r="A24" t="s">
        <v>235</v>
      </c>
      <c r="B24">
        <v>48130</v>
      </c>
      <c r="C24">
        <v>686654</v>
      </c>
      <c r="D24">
        <v>104800083</v>
      </c>
      <c r="E24">
        <v>73633</v>
      </c>
      <c r="F24" s="61">
        <f t="shared" si="0"/>
        <v>7.0260440538009875E-4</v>
      </c>
    </row>
    <row r="25" spans="1:6">
      <c r="A25" t="s">
        <v>284</v>
      </c>
      <c r="B25">
        <v>46280</v>
      </c>
      <c r="C25">
        <v>201228</v>
      </c>
      <c r="D25">
        <v>2158212</v>
      </c>
      <c r="E25">
        <v>1537</v>
      </c>
      <c r="F25" s="61">
        <f t="shared" si="0"/>
        <v>7.1216358726575515E-4</v>
      </c>
    </row>
    <row r="26" spans="1:6">
      <c r="A26" t="s">
        <v>193</v>
      </c>
      <c r="B26">
        <v>8562</v>
      </c>
      <c r="C26">
        <v>217521</v>
      </c>
      <c r="D26">
        <v>8124083</v>
      </c>
      <c r="E26">
        <v>5881</v>
      </c>
      <c r="F26" s="61">
        <f t="shared" si="0"/>
        <v>7.2389708475405776E-4</v>
      </c>
    </row>
    <row r="27" spans="1:6">
      <c r="A27" t="s">
        <v>191</v>
      </c>
      <c r="B27">
        <v>11452</v>
      </c>
      <c r="C27">
        <v>115400</v>
      </c>
      <c r="D27">
        <v>2981857</v>
      </c>
      <c r="E27">
        <v>2198</v>
      </c>
      <c r="F27" s="61">
        <f t="shared" si="0"/>
        <v>7.3712455023832466E-4</v>
      </c>
    </row>
    <row r="28" spans="1:6">
      <c r="A28" t="s">
        <v>262</v>
      </c>
      <c r="B28">
        <v>413727</v>
      </c>
      <c r="C28">
        <v>3977348</v>
      </c>
      <c r="D28">
        <v>19348540</v>
      </c>
      <c r="E28">
        <v>14419</v>
      </c>
      <c r="F28" s="61">
        <f t="shared" si="0"/>
        <v>7.452241874580718E-4</v>
      </c>
    </row>
    <row r="29" spans="1:6">
      <c r="A29" t="s">
        <v>266</v>
      </c>
      <c r="B29">
        <v>30343</v>
      </c>
      <c r="C29">
        <v>375229</v>
      </c>
      <c r="D29">
        <v>11779256</v>
      </c>
      <c r="E29">
        <v>8799</v>
      </c>
      <c r="F29" s="61">
        <f t="shared" si="0"/>
        <v>7.4699115122381246E-4</v>
      </c>
    </row>
    <row r="30" spans="1:6">
      <c r="A30" t="s">
        <v>238</v>
      </c>
      <c r="B30">
        <v>594547</v>
      </c>
      <c r="C30">
        <v>7176445</v>
      </c>
      <c r="D30">
        <v>155215598</v>
      </c>
      <c r="E30">
        <v>117654</v>
      </c>
      <c r="F30" s="61">
        <f t="shared" si="0"/>
        <v>7.5800371558018282E-4</v>
      </c>
    </row>
    <row r="31" spans="1:6">
      <c r="A31" t="s">
        <v>157</v>
      </c>
      <c r="B31">
        <v>1013</v>
      </c>
      <c r="C31">
        <v>191770</v>
      </c>
      <c r="D31">
        <v>26242446</v>
      </c>
      <c r="E31">
        <v>20935</v>
      </c>
      <c r="F31" s="61">
        <f t="shared" si="0"/>
        <v>7.9775338015366398E-4</v>
      </c>
    </row>
    <row r="32" spans="1:6">
      <c r="A32" t="s">
        <v>158</v>
      </c>
      <c r="B32">
        <v>446485</v>
      </c>
      <c r="C32">
        <v>4566780</v>
      </c>
      <c r="D32">
        <v>25481491</v>
      </c>
      <c r="E32">
        <v>20578</v>
      </c>
      <c r="F32" s="61">
        <f t="shared" si="0"/>
        <v>8.0756655880144534E-4</v>
      </c>
    </row>
    <row r="33" spans="1:6">
      <c r="A33" t="s">
        <v>202</v>
      </c>
      <c r="B33">
        <v>4173</v>
      </c>
      <c r="C33">
        <v>149805</v>
      </c>
      <c r="D33">
        <v>11305477</v>
      </c>
      <c r="E33">
        <v>9146</v>
      </c>
      <c r="F33" s="61">
        <f t="shared" si="0"/>
        <v>8.0898842216033876E-4</v>
      </c>
    </row>
    <row r="34" spans="1:6">
      <c r="A34" t="s">
        <v>281</v>
      </c>
      <c r="B34">
        <v>81363</v>
      </c>
      <c r="C34">
        <v>259183</v>
      </c>
      <c r="D34">
        <v>282753</v>
      </c>
      <c r="E34">
        <v>235</v>
      </c>
      <c r="F34" s="61">
        <f t="shared" ref="F34:F65" si="1">E34/D34</f>
        <v>8.3111408190187199E-4</v>
      </c>
    </row>
    <row r="35" spans="1:6">
      <c r="A35" t="s">
        <v>234</v>
      </c>
      <c r="B35">
        <v>45524</v>
      </c>
      <c r="C35">
        <v>701043</v>
      </c>
      <c r="D35">
        <v>74704241</v>
      </c>
      <c r="E35">
        <v>62289</v>
      </c>
      <c r="F35" s="61">
        <f t="shared" si="1"/>
        <v>8.3380808326531284E-4</v>
      </c>
    </row>
    <row r="36" spans="1:6">
      <c r="A36" t="s">
        <v>215</v>
      </c>
      <c r="B36">
        <v>314</v>
      </c>
      <c r="C36">
        <v>22657</v>
      </c>
      <c r="D36">
        <v>375357</v>
      </c>
      <c r="E36">
        <v>313</v>
      </c>
      <c r="F36" s="61">
        <f t="shared" si="1"/>
        <v>8.3387281974227204E-4</v>
      </c>
    </row>
    <row r="37" spans="1:6">
      <c r="A37" t="s">
        <v>243</v>
      </c>
      <c r="B37">
        <v>214092</v>
      </c>
      <c r="C37">
        <v>2299220</v>
      </c>
      <c r="D37">
        <v>46230343</v>
      </c>
      <c r="E37">
        <v>39594</v>
      </c>
      <c r="F37" s="61">
        <f t="shared" si="1"/>
        <v>8.564504918339023E-4</v>
      </c>
    </row>
    <row r="38" spans="1:6">
      <c r="A38" t="s">
        <v>252</v>
      </c>
      <c r="B38">
        <v>46088</v>
      </c>
      <c r="C38">
        <v>299820</v>
      </c>
      <c r="D38">
        <v>12628339</v>
      </c>
      <c r="E38">
        <v>12002</v>
      </c>
      <c r="F38" s="61">
        <f t="shared" si="1"/>
        <v>9.504021075139019E-4</v>
      </c>
    </row>
    <row r="39" spans="1:6">
      <c r="A39" t="s">
        <v>239</v>
      </c>
      <c r="B39">
        <v>817</v>
      </c>
      <c r="C39">
        <v>490918</v>
      </c>
      <c r="D39">
        <v>16700456</v>
      </c>
      <c r="E39">
        <v>16285</v>
      </c>
      <c r="F39" s="61">
        <f t="shared" si="1"/>
        <v>9.7512307448371471E-4</v>
      </c>
    </row>
    <row r="40" spans="1:6">
      <c r="A40" t="s">
        <v>230</v>
      </c>
      <c r="B40">
        <v>49</v>
      </c>
      <c r="C40">
        <v>712</v>
      </c>
      <c r="D40">
        <v>7167</v>
      </c>
      <c r="E40">
        <v>7</v>
      </c>
      <c r="F40" s="61">
        <f t="shared" si="1"/>
        <v>9.7669875819729316E-4</v>
      </c>
    </row>
    <row r="41" spans="1:6">
      <c r="A41" t="s">
        <v>159</v>
      </c>
      <c r="B41">
        <v>794837</v>
      </c>
      <c r="C41">
        <v>10520953</v>
      </c>
      <c r="D41">
        <v>500794256</v>
      </c>
      <c r="E41">
        <v>489950</v>
      </c>
      <c r="F41" s="61">
        <f t="shared" si="1"/>
        <v>9.7834588582022385E-4</v>
      </c>
    </row>
    <row r="42" spans="1:6">
      <c r="A42" t="s">
        <v>188</v>
      </c>
      <c r="B42">
        <v>37295</v>
      </c>
      <c r="C42">
        <v>1248457</v>
      </c>
      <c r="D42">
        <v>36134079</v>
      </c>
      <c r="E42">
        <v>35701</v>
      </c>
      <c r="F42" s="61">
        <f t="shared" si="1"/>
        <v>9.8801466615490593E-4</v>
      </c>
    </row>
    <row r="43" spans="1:6">
      <c r="A43" t="s">
        <v>187</v>
      </c>
      <c r="B43">
        <v>97733</v>
      </c>
      <c r="C43">
        <v>984998</v>
      </c>
      <c r="D43">
        <v>25091237</v>
      </c>
      <c r="E43">
        <v>24813</v>
      </c>
      <c r="F43" s="61">
        <f t="shared" si="1"/>
        <v>9.8891098912341378E-4</v>
      </c>
    </row>
    <row r="44" spans="1:6">
      <c r="A44" t="s">
        <v>260</v>
      </c>
      <c r="B44">
        <v>32758</v>
      </c>
      <c r="C44">
        <v>589432</v>
      </c>
      <c r="D44">
        <v>6132951</v>
      </c>
      <c r="E44">
        <v>6159</v>
      </c>
      <c r="F44" s="61">
        <f t="shared" si="1"/>
        <v>1.00424738433423E-3</v>
      </c>
    </row>
    <row r="45" spans="1:6">
      <c r="A45" t="s">
        <v>261</v>
      </c>
      <c r="B45">
        <v>32758</v>
      </c>
      <c r="C45">
        <v>589432</v>
      </c>
      <c r="D45">
        <v>6132951</v>
      </c>
      <c r="E45">
        <v>6159</v>
      </c>
      <c r="F45" s="61">
        <f t="shared" si="1"/>
        <v>1.00424738433423E-3</v>
      </c>
    </row>
    <row r="46" spans="1:6">
      <c r="A46" t="s">
        <v>231</v>
      </c>
      <c r="B46">
        <v>200290</v>
      </c>
      <c r="C46">
        <v>3344508</v>
      </c>
      <c r="D46">
        <v>345578658</v>
      </c>
      <c r="E46">
        <v>372295</v>
      </c>
      <c r="F46" s="61">
        <f t="shared" si="1"/>
        <v>1.0773090044235312E-3</v>
      </c>
    </row>
    <row r="47" spans="1:6">
      <c r="A47" t="s">
        <v>160</v>
      </c>
      <c r="B47">
        <v>1294</v>
      </c>
      <c r="C47">
        <v>20036</v>
      </c>
      <c r="D47">
        <v>2044079</v>
      </c>
      <c r="E47">
        <v>2238</v>
      </c>
      <c r="F47" s="61">
        <f t="shared" si="1"/>
        <v>1.0948696209882299E-3</v>
      </c>
    </row>
    <row r="48" spans="1:6">
      <c r="A48" t="s">
        <v>184</v>
      </c>
      <c r="B48">
        <v>1294</v>
      </c>
      <c r="C48">
        <v>20036</v>
      </c>
      <c r="D48">
        <v>2044079</v>
      </c>
      <c r="E48">
        <v>2238</v>
      </c>
      <c r="F48" s="61">
        <f t="shared" si="1"/>
        <v>1.0948696209882299E-3</v>
      </c>
    </row>
    <row r="49" spans="1:6">
      <c r="A49" t="s">
        <v>161</v>
      </c>
      <c r="B49">
        <v>276248</v>
      </c>
      <c r="C49">
        <v>6701448</v>
      </c>
      <c r="D49">
        <v>111487956</v>
      </c>
      <c r="E49">
        <v>128623</v>
      </c>
      <c r="F49" s="61">
        <f t="shared" si="1"/>
        <v>1.1536941263861722E-3</v>
      </c>
    </row>
    <row r="50" spans="1:6">
      <c r="A50" t="s">
        <v>190</v>
      </c>
      <c r="B50">
        <v>35324</v>
      </c>
      <c r="C50">
        <v>377799</v>
      </c>
      <c r="D50">
        <v>6895292</v>
      </c>
      <c r="E50">
        <v>8187</v>
      </c>
      <c r="F50" s="61">
        <f t="shared" si="1"/>
        <v>1.187331878040843E-3</v>
      </c>
    </row>
    <row r="51" spans="1:6">
      <c r="A51" t="s">
        <v>251</v>
      </c>
      <c r="B51">
        <v>267260</v>
      </c>
      <c r="C51">
        <v>1068394</v>
      </c>
      <c r="D51">
        <v>31809378</v>
      </c>
      <c r="E51">
        <v>37985</v>
      </c>
      <c r="F51" s="61">
        <f t="shared" si="1"/>
        <v>1.1941446953159538E-3</v>
      </c>
    </row>
    <row r="52" spans="1:6">
      <c r="A52" t="s">
        <v>265</v>
      </c>
      <c r="B52">
        <v>286492</v>
      </c>
      <c r="C52">
        <v>1008580</v>
      </c>
      <c r="D52">
        <v>4971102</v>
      </c>
      <c r="E52">
        <v>6056</v>
      </c>
      <c r="F52" s="61">
        <f t="shared" si="1"/>
        <v>1.218240945367848E-3</v>
      </c>
    </row>
    <row r="53" spans="1:6">
      <c r="A53" t="s">
        <v>225</v>
      </c>
      <c r="B53">
        <v>36121</v>
      </c>
      <c r="C53">
        <v>1601706</v>
      </c>
      <c r="D53">
        <v>23704966</v>
      </c>
      <c r="E53">
        <v>30430</v>
      </c>
      <c r="F53" s="61">
        <f t="shared" si="1"/>
        <v>1.2836972641091322E-3</v>
      </c>
    </row>
    <row r="54" spans="1:6">
      <c r="A54" t="s">
        <v>197</v>
      </c>
      <c r="B54">
        <v>17745</v>
      </c>
      <c r="C54">
        <v>464756</v>
      </c>
      <c r="D54">
        <v>14366486</v>
      </c>
      <c r="E54">
        <v>18942</v>
      </c>
      <c r="F54" s="61">
        <f t="shared" si="1"/>
        <v>1.3184852579816665E-3</v>
      </c>
    </row>
    <row r="55" spans="1:6">
      <c r="A55" t="s">
        <v>213</v>
      </c>
      <c r="B55">
        <v>174</v>
      </c>
      <c r="C55">
        <v>36000</v>
      </c>
      <c r="D55">
        <v>4777617</v>
      </c>
      <c r="E55">
        <v>6414</v>
      </c>
      <c r="F55" s="61">
        <f t="shared" si="1"/>
        <v>1.3425102933114982E-3</v>
      </c>
    </row>
    <row r="56" spans="1:6">
      <c r="A56" t="s">
        <v>288</v>
      </c>
      <c r="B56">
        <v>1058</v>
      </c>
      <c r="C56">
        <v>22507</v>
      </c>
      <c r="D56">
        <v>313295</v>
      </c>
      <c r="E56">
        <v>425</v>
      </c>
      <c r="F56" s="61">
        <f t="shared" si="1"/>
        <v>1.3565489394979174E-3</v>
      </c>
    </row>
    <row r="57" spans="1:6">
      <c r="A57" t="s">
        <v>253</v>
      </c>
      <c r="B57">
        <v>220799</v>
      </c>
      <c r="C57">
        <v>767125</v>
      </c>
      <c r="D57">
        <v>19151465</v>
      </c>
      <c r="E57">
        <v>25984</v>
      </c>
      <c r="F57" s="61">
        <f t="shared" si="1"/>
        <v>1.3567630465867754E-3</v>
      </c>
    </row>
    <row r="58" spans="1:6">
      <c r="A58" t="s">
        <v>237</v>
      </c>
      <c r="B58">
        <v>47991</v>
      </c>
      <c r="C58">
        <v>738246</v>
      </c>
      <c r="D58">
        <v>60441617</v>
      </c>
      <c r="E58">
        <v>83596</v>
      </c>
      <c r="F58" s="61">
        <f t="shared" si="1"/>
        <v>1.3830867562659682E-3</v>
      </c>
    </row>
    <row r="59" spans="1:6">
      <c r="A59" t="s">
        <v>200</v>
      </c>
      <c r="B59">
        <v>15988</v>
      </c>
      <c r="C59">
        <v>286676</v>
      </c>
      <c r="D59">
        <v>9826898</v>
      </c>
      <c r="E59">
        <v>13733</v>
      </c>
      <c r="F59" s="61">
        <f t="shared" si="1"/>
        <v>1.3974908460431766E-3</v>
      </c>
    </row>
    <row r="60" spans="1:6">
      <c r="A60" t="s">
        <v>210</v>
      </c>
      <c r="B60">
        <v>14951</v>
      </c>
      <c r="C60">
        <v>1132909</v>
      </c>
      <c r="D60">
        <v>73523843</v>
      </c>
      <c r="E60">
        <v>103688</v>
      </c>
      <c r="F60" s="61">
        <f t="shared" si="1"/>
        <v>1.4102636065962983E-3</v>
      </c>
    </row>
    <row r="61" spans="1:6">
      <c r="A61" t="s">
        <v>224</v>
      </c>
      <c r="B61">
        <v>17407</v>
      </c>
      <c r="C61">
        <v>484985</v>
      </c>
      <c r="D61">
        <v>3268791</v>
      </c>
      <c r="E61">
        <v>4787</v>
      </c>
      <c r="F61" s="61">
        <f t="shared" si="1"/>
        <v>1.4644558186803624E-3</v>
      </c>
    </row>
    <row r="62" spans="1:6">
      <c r="A62" t="s">
        <v>201</v>
      </c>
      <c r="B62">
        <v>6656</v>
      </c>
      <c r="C62">
        <v>250023</v>
      </c>
      <c r="D62">
        <v>16630360</v>
      </c>
      <c r="E62">
        <v>24781</v>
      </c>
      <c r="F62" s="61">
        <f t="shared" si="1"/>
        <v>1.4901060470128126E-3</v>
      </c>
    </row>
    <row r="63" spans="1:6">
      <c r="A63" t="s">
        <v>228</v>
      </c>
      <c r="B63">
        <v>2472</v>
      </c>
      <c r="C63">
        <v>149378</v>
      </c>
      <c r="D63">
        <v>3102707</v>
      </c>
      <c r="E63">
        <v>4635</v>
      </c>
      <c r="F63" s="61">
        <f t="shared" si="1"/>
        <v>1.493856815999706E-3</v>
      </c>
    </row>
    <row r="64" spans="1:6">
      <c r="A64" t="s">
        <v>162</v>
      </c>
      <c r="B64">
        <v>278732</v>
      </c>
      <c r="C64">
        <v>1360806</v>
      </c>
      <c r="D64">
        <v>46055311</v>
      </c>
      <c r="E64">
        <v>69380</v>
      </c>
      <c r="F64" s="61">
        <f t="shared" si="1"/>
        <v>1.5064494950430365E-3</v>
      </c>
    </row>
    <row r="65" spans="1:6">
      <c r="A65" t="s">
        <v>264</v>
      </c>
      <c r="B65">
        <v>13905</v>
      </c>
      <c r="C65">
        <v>520598</v>
      </c>
      <c r="D65">
        <v>2900748</v>
      </c>
      <c r="E65">
        <v>4483</v>
      </c>
      <c r="F65" s="61">
        <f t="shared" si="1"/>
        <v>1.5454634459801404E-3</v>
      </c>
    </row>
    <row r="66" spans="1:6">
      <c r="A66" t="s">
        <v>285</v>
      </c>
      <c r="B66">
        <v>17419</v>
      </c>
      <c r="C66">
        <v>177585</v>
      </c>
      <c r="D66">
        <v>3389835</v>
      </c>
      <c r="E66">
        <v>5294</v>
      </c>
      <c r="F66" s="61">
        <f t="shared" ref="F66:F97" si="2">E66/D66</f>
        <v>1.5617279307104919E-3</v>
      </c>
    </row>
    <row r="67" spans="1:6">
      <c r="A67" t="s">
        <v>268</v>
      </c>
      <c r="B67">
        <v>9587</v>
      </c>
      <c r="C67">
        <v>1168845</v>
      </c>
      <c r="D67">
        <v>11784701</v>
      </c>
      <c r="E67">
        <v>18624</v>
      </c>
      <c r="F67" s="61">
        <f t="shared" si="2"/>
        <v>1.5803540539552085E-3</v>
      </c>
    </row>
    <row r="68" spans="1:6">
      <c r="A68" t="s">
        <v>269</v>
      </c>
      <c r="B68">
        <v>9587</v>
      </c>
      <c r="C68">
        <v>1168845</v>
      </c>
      <c r="D68">
        <v>11784701</v>
      </c>
      <c r="E68">
        <v>18624</v>
      </c>
      <c r="F68" s="61">
        <f t="shared" si="2"/>
        <v>1.5803540539552085E-3</v>
      </c>
    </row>
    <row r="69" spans="1:6">
      <c r="A69" t="s">
        <v>277</v>
      </c>
      <c r="B69">
        <v>2197</v>
      </c>
      <c r="C69">
        <v>287546</v>
      </c>
      <c r="D69">
        <v>6469949</v>
      </c>
      <c r="E69">
        <v>11522</v>
      </c>
      <c r="F69" s="61">
        <f t="shared" si="2"/>
        <v>1.7808486589306963E-3</v>
      </c>
    </row>
    <row r="70" spans="1:6">
      <c r="A70" t="s">
        <v>278</v>
      </c>
      <c r="B70">
        <v>2197</v>
      </c>
      <c r="C70">
        <v>287546</v>
      </c>
      <c r="D70">
        <v>6469949</v>
      </c>
      <c r="E70">
        <v>11522</v>
      </c>
      <c r="F70" s="61">
        <f t="shared" si="2"/>
        <v>1.7808486589306963E-3</v>
      </c>
    </row>
    <row r="71" spans="1:6">
      <c r="A71" t="s">
        <v>240</v>
      </c>
      <c r="B71">
        <v>65807</v>
      </c>
      <c r="C71">
        <v>575923</v>
      </c>
      <c r="D71">
        <v>10182928</v>
      </c>
      <c r="E71">
        <v>18368</v>
      </c>
      <c r="F71" s="61">
        <f t="shared" si="2"/>
        <v>1.803803385430988E-3</v>
      </c>
    </row>
    <row r="72" spans="1:6">
      <c r="A72" t="s">
        <v>229</v>
      </c>
      <c r="B72">
        <v>6025</v>
      </c>
      <c r="C72">
        <v>384417</v>
      </c>
      <c r="D72">
        <v>16796299</v>
      </c>
      <c r="E72">
        <v>30316</v>
      </c>
      <c r="F72" s="61">
        <f t="shared" si="2"/>
        <v>1.8049214294172781E-3</v>
      </c>
    </row>
    <row r="73" spans="1:6">
      <c r="A73" t="s">
        <v>236</v>
      </c>
      <c r="B73">
        <v>41779</v>
      </c>
      <c r="C73">
        <v>962504</v>
      </c>
      <c r="D73">
        <v>79834109</v>
      </c>
      <c r="E73">
        <v>144856</v>
      </c>
      <c r="F73" s="61">
        <f t="shared" si="2"/>
        <v>1.81446253756023E-3</v>
      </c>
    </row>
    <row r="74" spans="1:6">
      <c r="A74" t="s">
        <v>286</v>
      </c>
      <c r="B74">
        <v>9495</v>
      </c>
      <c r="C74">
        <v>999464</v>
      </c>
      <c r="D74">
        <v>5955715</v>
      </c>
      <c r="E74">
        <v>11085</v>
      </c>
      <c r="F74" s="61">
        <f t="shared" si="2"/>
        <v>1.8612374836606521E-3</v>
      </c>
    </row>
    <row r="75" spans="1:6">
      <c r="A75" t="s">
        <v>163</v>
      </c>
      <c r="B75">
        <v>105841</v>
      </c>
      <c r="C75">
        <v>1848739</v>
      </c>
      <c r="D75">
        <v>15410056</v>
      </c>
      <c r="E75">
        <v>28942</v>
      </c>
      <c r="F75" s="61">
        <f t="shared" si="2"/>
        <v>1.878124258601007E-3</v>
      </c>
    </row>
    <row r="76" spans="1:6">
      <c r="A76" t="s">
        <v>244</v>
      </c>
      <c r="B76">
        <v>23193</v>
      </c>
      <c r="C76">
        <v>241423</v>
      </c>
      <c r="D76">
        <v>7964547</v>
      </c>
      <c r="E76">
        <v>15612</v>
      </c>
      <c r="F76" s="61">
        <f t="shared" si="2"/>
        <v>1.9601868128846498E-3</v>
      </c>
    </row>
    <row r="77" spans="1:6">
      <c r="A77" t="s">
        <v>189</v>
      </c>
      <c r="B77">
        <v>6357</v>
      </c>
      <c r="C77">
        <v>161672</v>
      </c>
      <c r="D77">
        <v>10329930</v>
      </c>
      <c r="E77">
        <v>20541</v>
      </c>
      <c r="F77" s="61">
        <f t="shared" si="2"/>
        <v>1.9884936296760965E-3</v>
      </c>
    </row>
    <row r="78" spans="1:6">
      <c r="A78" t="s">
        <v>258</v>
      </c>
      <c r="B78">
        <v>5927</v>
      </c>
      <c r="C78">
        <v>122388</v>
      </c>
      <c r="D78">
        <v>8677913</v>
      </c>
      <c r="E78">
        <v>17677</v>
      </c>
      <c r="F78" s="61">
        <f t="shared" si="2"/>
        <v>2.0370105116287751E-3</v>
      </c>
    </row>
    <row r="79" spans="1:6">
      <c r="A79" t="s">
        <v>279</v>
      </c>
      <c r="B79">
        <v>104048</v>
      </c>
      <c r="C79">
        <v>491217</v>
      </c>
      <c r="D79">
        <v>4948565</v>
      </c>
      <c r="E79">
        <v>10432</v>
      </c>
      <c r="F79" s="61">
        <f t="shared" si="2"/>
        <v>2.108085879441818E-3</v>
      </c>
    </row>
    <row r="80" spans="1:6">
      <c r="A80" t="s">
        <v>211</v>
      </c>
      <c r="B80">
        <v>25793</v>
      </c>
      <c r="C80">
        <v>252095</v>
      </c>
      <c r="D80">
        <v>6404040</v>
      </c>
      <c r="E80">
        <v>13607</v>
      </c>
      <c r="F80" s="61">
        <f t="shared" si="2"/>
        <v>2.1247524999843848E-3</v>
      </c>
    </row>
    <row r="81" spans="1:6">
      <c r="A81" t="s">
        <v>280</v>
      </c>
      <c r="B81">
        <v>22659</v>
      </c>
      <c r="C81">
        <v>231865</v>
      </c>
      <c r="D81">
        <v>4662787</v>
      </c>
      <c r="E81">
        <v>10198</v>
      </c>
      <c r="F81" s="61">
        <f t="shared" si="2"/>
        <v>2.1871039788006613E-3</v>
      </c>
    </row>
    <row r="82" spans="1:6">
      <c r="A82" t="s">
        <v>254</v>
      </c>
      <c r="B82">
        <v>11472</v>
      </c>
      <c r="C82">
        <v>292412</v>
      </c>
      <c r="D82">
        <v>14245933</v>
      </c>
      <c r="E82">
        <v>31394</v>
      </c>
      <c r="F82" s="61">
        <f t="shared" si="2"/>
        <v>2.2037166677675657E-3</v>
      </c>
    </row>
    <row r="83" spans="1:6">
      <c r="A83" t="s">
        <v>255</v>
      </c>
      <c r="B83">
        <v>11472</v>
      </c>
      <c r="C83">
        <v>292412</v>
      </c>
      <c r="D83">
        <v>14245933</v>
      </c>
      <c r="E83">
        <v>31394</v>
      </c>
      <c r="F83" s="61">
        <f t="shared" si="2"/>
        <v>2.2037166677675657E-3</v>
      </c>
    </row>
    <row r="84" spans="1:6">
      <c r="A84" t="s">
        <v>198</v>
      </c>
      <c r="B84">
        <v>4081</v>
      </c>
      <c r="C84">
        <v>145743</v>
      </c>
      <c r="D84">
        <v>5140704</v>
      </c>
      <c r="E84">
        <v>11452</v>
      </c>
      <c r="F84" s="61">
        <f t="shared" si="2"/>
        <v>2.2277104458844547E-3</v>
      </c>
    </row>
    <row r="85" spans="1:6">
      <c r="A85" t="s">
        <v>195</v>
      </c>
      <c r="B85">
        <v>4969</v>
      </c>
      <c r="C85">
        <v>567675</v>
      </c>
      <c r="D85">
        <v>37149449</v>
      </c>
      <c r="E85">
        <v>84801</v>
      </c>
      <c r="F85" s="61">
        <f t="shared" si="2"/>
        <v>2.2826987285867956E-3</v>
      </c>
    </row>
    <row r="86" spans="1:6">
      <c r="A86" t="s">
        <v>164</v>
      </c>
      <c r="B86">
        <v>229866</v>
      </c>
      <c r="C86">
        <v>4345883</v>
      </c>
      <c r="D86">
        <v>40853581</v>
      </c>
      <c r="E86">
        <v>95401</v>
      </c>
      <c r="F86" s="61">
        <f t="shared" si="2"/>
        <v>2.3351930887037784E-3</v>
      </c>
    </row>
    <row r="87" spans="1:6">
      <c r="A87" t="s">
        <v>272</v>
      </c>
      <c r="B87">
        <v>214305</v>
      </c>
      <c r="C87">
        <v>3707595</v>
      </c>
      <c r="D87">
        <v>33788813</v>
      </c>
      <c r="E87">
        <v>79140</v>
      </c>
      <c r="F87" s="61">
        <f t="shared" si="2"/>
        <v>2.3421953295607039E-3</v>
      </c>
    </row>
    <row r="88" spans="1:6">
      <c r="A88" t="s">
        <v>282</v>
      </c>
      <c r="B88">
        <v>125818</v>
      </c>
      <c r="C88">
        <v>3854666</v>
      </c>
      <c r="D88">
        <v>35905017</v>
      </c>
      <c r="E88">
        <v>84968</v>
      </c>
      <c r="F88" s="61">
        <f t="shared" si="2"/>
        <v>2.3664659454137008E-3</v>
      </c>
    </row>
    <row r="89" spans="1:6">
      <c r="A89" t="s">
        <v>194</v>
      </c>
      <c r="B89">
        <v>24536</v>
      </c>
      <c r="C89">
        <v>365053</v>
      </c>
      <c r="D89">
        <v>8321246</v>
      </c>
      <c r="E89">
        <v>20738</v>
      </c>
      <c r="F89" s="61">
        <f t="shared" si="2"/>
        <v>2.4921748497761034E-3</v>
      </c>
    </row>
    <row r="90" spans="1:6">
      <c r="A90" t="s">
        <v>204</v>
      </c>
      <c r="B90">
        <v>11709</v>
      </c>
      <c r="C90">
        <v>381125</v>
      </c>
      <c r="D90">
        <v>13217953</v>
      </c>
      <c r="E90">
        <v>33592</v>
      </c>
      <c r="F90" s="61">
        <f t="shared" si="2"/>
        <v>2.5413919991998761E-3</v>
      </c>
    </row>
    <row r="91" spans="1:6">
      <c r="A91" t="s">
        <v>165</v>
      </c>
      <c r="B91">
        <v>366065</v>
      </c>
      <c r="C91">
        <v>9322951</v>
      </c>
      <c r="D91">
        <v>396275421</v>
      </c>
      <c r="E91">
        <v>1011718</v>
      </c>
      <c r="F91" s="61">
        <f t="shared" si="2"/>
        <v>2.5530677563774516E-3</v>
      </c>
    </row>
    <row r="92" spans="1:6">
      <c r="A92" t="s">
        <v>226</v>
      </c>
      <c r="B92">
        <v>2159</v>
      </c>
      <c r="C92">
        <v>44971</v>
      </c>
      <c r="D92">
        <v>6261900</v>
      </c>
      <c r="E92">
        <v>17082</v>
      </c>
      <c r="F92" s="61">
        <f t="shared" si="2"/>
        <v>2.7279260288410865E-3</v>
      </c>
    </row>
    <row r="93" spans="1:6">
      <c r="A93" t="s">
        <v>270</v>
      </c>
      <c r="B93">
        <v>96254</v>
      </c>
      <c r="C93">
        <v>679894</v>
      </c>
      <c r="D93">
        <v>3625355</v>
      </c>
      <c r="E93">
        <v>10317</v>
      </c>
      <c r="F93" s="61">
        <f t="shared" si="2"/>
        <v>2.8457902743317552E-3</v>
      </c>
    </row>
    <row r="94" spans="1:6">
      <c r="A94" t="s">
        <v>271</v>
      </c>
      <c r="B94">
        <v>96254</v>
      </c>
      <c r="C94">
        <v>679894</v>
      </c>
      <c r="D94">
        <v>3625355</v>
      </c>
      <c r="E94">
        <v>10317</v>
      </c>
      <c r="F94" s="61">
        <f t="shared" si="2"/>
        <v>2.8457902743317552E-3</v>
      </c>
    </row>
    <row r="95" spans="1:6">
      <c r="A95" t="s">
        <v>259</v>
      </c>
      <c r="B95">
        <v>68828</v>
      </c>
      <c r="C95">
        <v>687795</v>
      </c>
      <c r="D95">
        <v>11690499</v>
      </c>
      <c r="E95">
        <v>33460</v>
      </c>
      <c r="F95" s="61">
        <f t="shared" si="2"/>
        <v>2.8621532750655039E-3</v>
      </c>
    </row>
    <row r="96" spans="1:6">
      <c r="A96" t="s">
        <v>207</v>
      </c>
      <c r="B96">
        <v>5740</v>
      </c>
      <c r="C96">
        <v>426206</v>
      </c>
      <c r="D96">
        <v>21074344</v>
      </c>
      <c r="E96">
        <v>60328</v>
      </c>
      <c r="F96" s="61">
        <f t="shared" si="2"/>
        <v>2.8626276575916196E-3</v>
      </c>
    </row>
    <row r="97" spans="1:6">
      <c r="A97" t="s">
        <v>166</v>
      </c>
      <c r="B97">
        <v>64662</v>
      </c>
      <c r="C97">
        <v>2948295</v>
      </c>
      <c r="D97">
        <v>64790606</v>
      </c>
      <c r="E97">
        <v>187097</v>
      </c>
      <c r="F97" s="61">
        <f t="shared" si="2"/>
        <v>2.8877180127007919E-3</v>
      </c>
    </row>
    <row r="98" spans="1:6">
      <c r="A98" t="s">
        <v>192</v>
      </c>
      <c r="B98">
        <v>19587</v>
      </c>
      <c r="C98">
        <v>149157</v>
      </c>
      <c r="D98">
        <v>2982370</v>
      </c>
      <c r="E98">
        <v>9522</v>
      </c>
      <c r="F98" s="61">
        <f t="shared" ref="F98:F129" si="3">E98/D98</f>
        <v>3.1927628027374204E-3</v>
      </c>
    </row>
    <row r="99" spans="1:6">
      <c r="A99" t="s">
        <v>287</v>
      </c>
      <c r="B99">
        <v>37145</v>
      </c>
      <c r="C99">
        <v>2188241</v>
      </c>
      <c r="D99">
        <v>20032160</v>
      </c>
      <c r="E99">
        <v>64529</v>
      </c>
      <c r="F99" s="61">
        <f t="shared" si="3"/>
        <v>3.2212701975223839E-3</v>
      </c>
    </row>
    <row r="100" spans="1:6">
      <c r="A100" t="s">
        <v>250</v>
      </c>
      <c r="B100">
        <v>21555</v>
      </c>
      <c r="C100">
        <v>635447</v>
      </c>
      <c r="D100">
        <v>73919340</v>
      </c>
      <c r="E100">
        <v>241751</v>
      </c>
      <c r="F100" s="61">
        <f t="shared" si="3"/>
        <v>3.2704702179429633E-3</v>
      </c>
    </row>
    <row r="101" spans="1:6">
      <c r="A101" t="s">
        <v>218</v>
      </c>
      <c r="B101">
        <v>825</v>
      </c>
      <c r="C101">
        <v>74702</v>
      </c>
      <c r="D101">
        <v>5017480</v>
      </c>
      <c r="E101">
        <v>17845</v>
      </c>
      <c r="F101" s="61">
        <f t="shared" si="3"/>
        <v>3.5565662444095444E-3</v>
      </c>
    </row>
    <row r="102" spans="1:6">
      <c r="A102" t="s">
        <v>208</v>
      </c>
      <c r="B102">
        <v>13322</v>
      </c>
      <c r="C102">
        <v>593429</v>
      </c>
      <c r="D102">
        <v>22183633</v>
      </c>
      <c r="E102">
        <v>79287</v>
      </c>
      <c r="F102" s="61">
        <f t="shared" si="3"/>
        <v>3.5741215156237034E-3</v>
      </c>
    </row>
    <row r="103" spans="1:6">
      <c r="A103" t="s">
        <v>205</v>
      </c>
      <c r="B103">
        <v>34265</v>
      </c>
      <c r="C103">
        <v>659380</v>
      </c>
      <c r="D103">
        <v>21307389</v>
      </c>
      <c r="E103">
        <v>78405</v>
      </c>
      <c r="F103" s="61">
        <f t="shared" si="3"/>
        <v>3.6797094191127781E-3</v>
      </c>
    </row>
    <row r="104" spans="1:6">
      <c r="A104" t="s">
        <v>203</v>
      </c>
      <c r="B104">
        <v>49343</v>
      </c>
      <c r="C104">
        <v>714679</v>
      </c>
      <c r="D104">
        <v>17794378</v>
      </c>
      <c r="E104">
        <v>66684</v>
      </c>
      <c r="F104" s="61">
        <f t="shared" si="3"/>
        <v>3.7474757476771594E-3</v>
      </c>
    </row>
    <row r="105" spans="1:6">
      <c r="A105" t="s">
        <v>167</v>
      </c>
      <c r="B105">
        <v>5606</v>
      </c>
      <c r="C105">
        <v>705267</v>
      </c>
      <c r="D105">
        <v>9595527</v>
      </c>
      <c r="E105">
        <v>40087</v>
      </c>
      <c r="F105" s="61">
        <f t="shared" si="3"/>
        <v>4.1776757024392722E-3</v>
      </c>
    </row>
    <row r="106" spans="1:6">
      <c r="A106" t="s">
        <v>219</v>
      </c>
      <c r="B106">
        <v>11288</v>
      </c>
      <c r="C106">
        <v>224990</v>
      </c>
      <c r="D106">
        <v>7114514</v>
      </c>
      <c r="E106">
        <v>31146</v>
      </c>
      <c r="F106" s="61">
        <f t="shared" si="3"/>
        <v>4.3778113304717651E-3</v>
      </c>
    </row>
    <row r="107" spans="1:6">
      <c r="A107" t="s">
        <v>223</v>
      </c>
      <c r="B107">
        <v>298</v>
      </c>
      <c r="C107">
        <v>232023</v>
      </c>
      <c r="D107">
        <v>8211459</v>
      </c>
      <c r="E107">
        <v>41312</v>
      </c>
      <c r="F107" s="61">
        <f t="shared" si="3"/>
        <v>5.0310182392678329E-3</v>
      </c>
    </row>
    <row r="108" spans="1:6">
      <c r="A108" t="s">
        <v>246</v>
      </c>
      <c r="B108">
        <v>591</v>
      </c>
      <c r="C108">
        <v>185395</v>
      </c>
      <c r="D108">
        <v>5505947</v>
      </c>
      <c r="E108">
        <v>32024</v>
      </c>
      <c r="F108" s="61">
        <f t="shared" si="3"/>
        <v>5.8162564950225634E-3</v>
      </c>
    </row>
    <row r="109" spans="1:6">
      <c r="A109" t="s">
        <v>273</v>
      </c>
      <c r="B109">
        <v>1088</v>
      </c>
      <c r="C109">
        <v>55605</v>
      </c>
      <c r="D109">
        <v>539247</v>
      </c>
      <c r="E109">
        <v>3726</v>
      </c>
      <c r="F109" s="61">
        <f t="shared" si="3"/>
        <v>6.9096351022815148E-3</v>
      </c>
    </row>
    <row r="110" spans="1:6">
      <c r="A110" t="s">
        <v>168</v>
      </c>
      <c r="B110">
        <v>173944</v>
      </c>
      <c r="C110">
        <v>1561146</v>
      </c>
      <c r="D110">
        <v>41501702</v>
      </c>
      <c r="E110">
        <v>300351</v>
      </c>
      <c r="F110" s="61">
        <f t="shared" si="3"/>
        <v>7.2370766866380566E-3</v>
      </c>
    </row>
    <row r="111" spans="1:6">
      <c r="A111" t="s">
        <v>206</v>
      </c>
      <c r="B111">
        <v>7217</v>
      </c>
      <c r="C111">
        <v>308872</v>
      </c>
      <c r="D111">
        <v>13723493</v>
      </c>
      <c r="E111">
        <v>106731</v>
      </c>
      <c r="F111" s="61">
        <f t="shared" si="3"/>
        <v>7.777247381552204E-3</v>
      </c>
    </row>
    <row r="112" spans="1:6">
      <c r="A112" t="s">
        <v>275</v>
      </c>
      <c r="B112">
        <v>3409</v>
      </c>
      <c r="C112">
        <v>417721</v>
      </c>
      <c r="D112">
        <v>3125578</v>
      </c>
      <c r="E112">
        <v>28565</v>
      </c>
      <c r="F112" s="61">
        <f t="shared" si="3"/>
        <v>9.1391096302827837E-3</v>
      </c>
    </row>
    <row r="113" spans="1:6">
      <c r="A113" t="s">
        <v>276</v>
      </c>
      <c r="B113">
        <v>3409</v>
      </c>
      <c r="C113">
        <v>417721</v>
      </c>
      <c r="D113">
        <v>3125578</v>
      </c>
      <c r="E113">
        <v>28565</v>
      </c>
      <c r="F113" s="61">
        <f t="shared" si="3"/>
        <v>9.1391096302827837E-3</v>
      </c>
    </row>
    <row r="114" spans="1:6">
      <c r="A114" t="s">
        <v>169</v>
      </c>
      <c r="B114">
        <v>27353</v>
      </c>
      <c r="C114">
        <v>1493836</v>
      </c>
      <c r="D114">
        <v>125130273</v>
      </c>
      <c r="E114">
        <v>1233634</v>
      </c>
      <c r="F114" s="61">
        <f t="shared" si="3"/>
        <v>9.8587973191747134E-3</v>
      </c>
    </row>
    <row r="115" spans="1:6">
      <c r="A115" t="s">
        <v>256</v>
      </c>
      <c r="B115">
        <v>1578</v>
      </c>
      <c r="C115">
        <v>102381</v>
      </c>
      <c r="D115">
        <v>3492259</v>
      </c>
      <c r="E115">
        <v>36477</v>
      </c>
      <c r="F115" s="61">
        <f t="shared" si="3"/>
        <v>1.0445101580381066E-2</v>
      </c>
    </row>
    <row r="116" spans="1:6">
      <c r="A116" t="s">
        <v>209</v>
      </c>
      <c r="B116">
        <v>1927</v>
      </c>
      <c r="C116">
        <v>284632</v>
      </c>
      <c r="D116">
        <v>18675646</v>
      </c>
      <c r="E116">
        <v>196667</v>
      </c>
      <c r="F116" s="61">
        <f t="shared" si="3"/>
        <v>1.0530666516167634E-2</v>
      </c>
    </row>
    <row r="117" spans="1:6">
      <c r="A117" t="s">
        <v>247</v>
      </c>
      <c r="B117">
        <v>2779</v>
      </c>
      <c r="C117">
        <v>103178</v>
      </c>
      <c r="D117">
        <v>17576966</v>
      </c>
      <c r="E117">
        <v>189599</v>
      </c>
      <c r="F117" s="61">
        <f t="shared" si="3"/>
        <v>1.0786787662899274E-2</v>
      </c>
    </row>
    <row r="118" spans="1:6">
      <c r="A118" t="s">
        <v>249</v>
      </c>
      <c r="B118">
        <v>599</v>
      </c>
      <c r="C118">
        <v>30016</v>
      </c>
      <c r="D118">
        <v>2221944</v>
      </c>
      <c r="E118">
        <v>25570</v>
      </c>
      <c r="F118" s="61">
        <f t="shared" si="3"/>
        <v>1.1507940794187432E-2</v>
      </c>
    </row>
    <row r="119" spans="1:6">
      <c r="A119" t="s">
        <v>257</v>
      </c>
      <c r="B119">
        <v>97531</v>
      </c>
      <c r="C119">
        <v>647788</v>
      </c>
      <c r="D119">
        <v>17629158</v>
      </c>
      <c r="E119">
        <v>212737</v>
      </c>
      <c r="F119" s="61">
        <f t="shared" si="3"/>
        <v>1.2067337532512898E-2</v>
      </c>
    </row>
    <row r="120" spans="1:6">
      <c r="A120" t="s">
        <v>216</v>
      </c>
      <c r="B120">
        <v>13008</v>
      </c>
      <c r="C120">
        <v>413427</v>
      </c>
      <c r="D120">
        <v>31207946</v>
      </c>
      <c r="E120">
        <v>397536</v>
      </c>
      <c r="F120" s="61">
        <f t="shared" si="3"/>
        <v>1.2738294279283873E-2</v>
      </c>
    </row>
    <row r="121" spans="1:6">
      <c r="A121" t="s">
        <v>170</v>
      </c>
      <c r="B121">
        <v>38218</v>
      </c>
      <c r="C121">
        <v>1538200</v>
      </c>
      <c r="D121">
        <v>59945636</v>
      </c>
      <c r="E121">
        <v>898171</v>
      </c>
      <c r="F121" s="61">
        <f t="shared" si="3"/>
        <v>1.4983092347206059E-2</v>
      </c>
    </row>
    <row r="122" spans="1:6">
      <c r="A122" t="s">
        <v>221</v>
      </c>
      <c r="B122">
        <v>21440</v>
      </c>
      <c r="C122">
        <v>1018483</v>
      </c>
      <c r="D122">
        <v>25249025</v>
      </c>
      <c r="E122">
        <v>384854</v>
      </c>
      <c r="F122" s="61">
        <f t="shared" si="3"/>
        <v>1.5242331139519248E-2</v>
      </c>
    </row>
    <row r="123" spans="1:6">
      <c r="A123" t="s">
        <v>248</v>
      </c>
      <c r="B123">
        <v>1682</v>
      </c>
      <c r="C123">
        <v>87997</v>
      </c>
      <c r="D123">
        <v>5602996</v>
      </c>
      <c r="E123">
        <v>95101</v>
      </c>
      <c r="F123" s="61">
        <f t="shared" si="3"/>
        <v>1.6973240744772976E-2</v>
      </c>
    </row>
    <row r="124" spans="1:6">
      <c r="A124" t="s">
        <v>227</v>
      </c>
      <c r="B124">
        <v>96</v>
      </c>
      <c r="C124">
        <v>49783</v>
      </c>
      <c r="D124">
        <v>3433640</v>
      </c>
      <c r="E124">
        <v>58528</v>
      </c>
      <c r="F124" s="61">
        <f t="shared" si="3"/>
        <v>1.7045467783460118E-2</v>
      </c>
    </row>
    <row r="125" spans="1:6">
      <c r="A125" t="s">
        <v>220</v>
      </c>
      <c r="B125">
        <v>25210</v>
      </c>
      <c r="C125">
        <v>1124773</v>
      </c>
      <c r="D125">
        <v>28737690</v>
      </c>
      <c r="E125">
        <v>500635</v>
      </c>
      <c r="F125" s="61">
        <f t="shared" si="3"/>
        <v>1.7420850458056997E-2</v>
      </c>
    </row>
    <row r="126" spans="1:6">
      <c r="A126" t="s">
        <v>217</v>
      </c>
      <c r="B126">
        <v>871</v>
      </c>
      <c r="C126">
        <v>113494</v>
      </c>
      <c r="D126">
        <v>19070534</v>
      </c>
      <c r="E126">
        <v>348545</v>
      </c>
      <c r="F126" s="61">
        <f t="shared" si="3"/>
        <v>1.8276625080346467E-2</v>
      </c>
    </row>
    <row r="127" spans="1:6">
      <c r="A127" t="s">
        <v>245</v>
      </c>
      <c r="B127">
        <v>140</v>
      </c>
      <c r="C127">
        <v>451777</v>
      </c>
      <c r="D127">
        <v>20302512</v>
      </c>
      <c r="E127">
        <v>649589</v>
      </c>
      <c r="F127" s="61">
        <f t="shared" si="3"/>
        <v>3.1995498882108772E-2</v>
      </c>
    </row>
    <row r="128" spans="1:6">
      <c r="A128" t="s">
        <v>222</v>
      </c>
      <c r="B128">
        <v>3728</v>
      </c>
      <c r="C128">
        <v>105815</v>
      </c>
      <c r="D128">
        <v>3483113</v>
      </c>
      <c r="E128">
        <v>115781</v>
      </c>
      <c r="F128" s="61">
        <f t="shared" si="3"/>
        <v>3.3240667184785563E-2</v>
      </c>
    </row>
    <row r="130" spans="6:6">
      <c r="F130" s="65">
        <f>AVERAGE(F2:F128)</f>
        <v>3.5555235707265243E-3</v>
      </c>
    </row>
    <row r="131" spans="6:6">
      <c r="F131" s="65">
        <f>STDEV(F2:F128)</f>
        <v>5.4872621150309055E-3</v>
      </c>
    </row>
    <row r="132" spans="6:6">
      <c r="F132" s="65">
        <f>MEDIAN(F2:F128)</f>
        <v>1.5454634459801404E-3</v>
      </c>
    </row>
  </sheetData>
  <sortState ref="A2:G128">
    <sortCondition ref="F2"/>
  </sortState>
  <phoneticPr fontId="1"/>
  <conditionalFormatting sqref="F2:F128">
    <cfRule type="expression" dxfId="5" priority="2">
      <formula>$F2&gt;0.01</formula>
    </cfRule>
  </conditionalFormatting>
  <conditionalFormatting sqref="F2:F128">
    <cfRule type="expression" dxfId="4" priority="1">
      <formula>$F2 &lt; 0.0003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5</vt:i4>
      </vt:variant>
    </vt:vector>
  </HeadingPairs>
  <TitlesOfParts>
    <vt:vector size="5" baseType="lpstr">
      <vt:lpstr>Sheet1</vt:lpstr>
      <vt:lpstr>07-02</vt:lpstr>
      <vt:lpstr>Sheet4</vt:lpstr>
      <vt:lpstr>Sheet2</vt:lpstr>
      <vt:lpstr>Sheet2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Kazuya Shibata</dc:creator>
  <cp:lastModifiedBy>Kazuya Shibata</cp:lastModifiedBy>
  <dcterms:created xsi:type="dcterms:W3CDTF">2021-06-22T16:09:37Z</dcterms:created>
  <dcterms:modified xsi:type="dcterms:W3CDTF">2021-06-22T17:23:50Z</dcterms:modified>
</cp:coreProperties>
</file>