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\_docs\"/>
    </mc:Choice>
  </mc:AlternateContent>
  <bookViews>
    <workbookView xWindow="0" yWindow="0" windowWidth="23040" windowHeight="9384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X4" i="1" l="1"/>
  <c r="X5" i="1"/>
  <c r="X13" i="1"/>
  <c r="X14" i="1"/>
  <c r="X18" i="1"/>
  <c r="X19" i="1"/>
  <c r="X20" i="1"/>
  <c r="X21" i="1"/>
  <c r="X22" i="1"/>
  <c r="X23" i="1"/>
  <c r="X6" i="1"/>
  <c r="X17" i="1"/>
  <c r="X7" i="1"/>
  <c r="X8" i="1"/>
  <c r="X15" i="1"/>
  <c r="X24" i="1"/>
  <c r="X25" i="1"/>
  <c r="X26" i="1"/>
  <c r="X9" i="1"/>
  <c r="X16" i="1"/>
  <c r="X12" i="1"/>
  <c r="X10" i="1"/>
  <c r="X11" i="1"/>
  <c r="X27" i="1"/>
  <c r="X28" i="1"/>
  <c r="X29" i="1"/>
  <c r="X30" i="1"/>
  <c r="X3" i="1"/>
  <c r="S4" i="1"/>
  <c r="S5" i="1"/>
  <c r="S13" i="1"/>
  <c r="S14" i="1"/>
  <c r="S18" i="1"/>
  <c r="S19" i="1"/>
  <c r="S20" i="1"/>
  <c r="S21" i="1"/>
  <c r="S22" i="1"/>
  <c r="S23" i="1"/>
  <c r="S6" i="1"/>
  <c r="S17" i="1"/>
  <c r="S7" i="1"/>
  <c r="S8" i="1"/>
  <c r="S15" i="1"/>
  <c r="S24" i="1"/>
  <c r="S25" i="1"/>
  <c r="S26" i="1"/>
  <c r="S9" i="1"/>
  <c r="S16" i="1"/>
  <c r="S12" i="1"/>
  <c r="S10" i="1"/>
  <c r="S11" i="1"/>
  <c r="S27" i="1"/>
  <c r="S28" i="1"/>
  <c r="S29" i="1"/>
  <c r="S30" i="1"/>
  <c r="S3" i="1"/>
  <c r="K3" i="1"/>
  <c r="K4" i="1"/>
  <c r="K5" i="1"/>
  <c r="K13" i="1"/>
  <c r="K14" i="1"/>
  <c r="K18" i="1"/>
  <c r="K19" i="1"/>
  <c r="K20" i="1"/>
  <c r="K21" i="1"/>
  <c r="K22" i="1"/>
  <c r="K23" i="1"/>
  <c r="K6" i="1"/>
  <c r="K17" i="1"/>
  <c r="K7" i="1"/>
  <c r="K8" i="1"/>
  <c r="K15" i="1"/>
  <c r="K24" i="1"/>
  <c r="K25" i="1"/>
  <c r="K26" i="1"/>
  <c r="K9" i="1"/>
  <c r="K16" i="1"/>
  <c r="K12" i="1"/>
  <c r="K10" i="1"/>
  <c r="K11" i="1"/>
  <c r="K27" i="1"/>
  <c r="K28" i="1"/>
  <c r="K29" i="1"/>
  <c r="K30" i="1"/>
  <c r="AA28" i="1" l="1"/>
  <c r="AA29" i="1"/>
  <c r="AA30" i="1"/>
  <c r="AA25" i="1" l="1"/>
  <c r="AA9" i="1"/>
  <c r="AA23" i="1"/>
  <c r="AA8" i="1"/>
  <c r="AA26" i="1"/>
  <c r="AA11" i="1"/>
  <c r="AA6" i="1"/>
  <c r="AA14" i="1"/>
  <c r="AA17" i="1"/>
  <c r="AA5" i="1"/>
  <c r="AA22" i="1"/>
  <c r="AA19" i="1"/>
  <c r="AA27" i="1"/>
  <c r="AA13" i="1"/>
  <c r="AA12" i="1" l="1"/>
  <c r="AA21" i="1"/>
  <c r="AA24" i="1"/>
  <c r="AA7" i="1"/>
  <c r="AA10" i="1"/>
  <c r="AA20" i="1"/>
  <c r="AA16" i="1"/>
  <c r="AA3" i="1"/>
  <c r="AA4" i="1"/>
  <c r="AA18" i="1"/>
  <c r="AA15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<sst xmlns="http://schemas.openxmlformats.org/spreadsheetml/2006/main" count="111" uniqueCount="96">
  <si>
    <t>Adı</t>
  </si>
  <si>
    <t>Soyadı</t>
  </si>
  <si>
    <t>H5150012</t>
  </si>
  <si>
    <t>ERTAN</t>
  </si>
  <si>
    <t>KARAASLAN</t>
  </si>
  <si>
    <t>H5150017</t>
  </si>
  <si>
    <t>ÇELİK</t>
  </si>
  <si>
    <t>H5150037</t>
  </si>
  <si>
    <t>AYKUT</t>
  </si>
  <si>
    <t>YILMAZ</t>
  </si>
  <si>
    <t>EMRE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</si>
  <si>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</si>
  <si>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</si>
  <si>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</si>
  <si>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</si>
  <si>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</si>
  <si>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</si>
  <si>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</si>
  <si>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</si>
  <si>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</si>
  <si>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</si>
  <si>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</si>
  <si>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</si>
  <si>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H5160035</t>
  </si>
  <si>
    <t>YUSUF</t>
  </si>
  <si>
    <t>ERGİN</t>
  </si>
  <si>
    <t>H5160040</t>
  </si>
  <si>
    <t>NECMİ MURAT</t>
  </si>
  <si>
    <t>ÇAKIN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</si>
  <si>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</si>
  <si>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</si>
  <si>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</si>
  <si>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</si>
  <si>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</si>
  <si>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</si>
  <si>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</si>
  <si>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</si>
  <si>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</si>
  <si>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</si>
  <si>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</si>
  <si>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</si>
  <si>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</si>
  <si>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</si>
  <si>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</si>
  <si>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</si>
  <si>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</si>
  <si>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</si>
  <si>
    <t>HR160028</t>
  </si>
  <si>
    <t>İSMAİL</t>
  </si>
  <si>
    <t>ŞAHİN</t>
  </si>
  <si>
    <t>ALİCAN</t>
  </si>
  <si>
    <t>H6160026</t>
  </si>
  <si>
    <t>İSKENDER</t>
  </si>
  <si>
    <t>UZUNER</t>
  </si>
  <si>
    <t>BETÜL</t>
  </si>
  <si>
    <t>ÖZDEMİR</t>
  </si>
  <si>
    <t>H5160037</t>
  </si>
  <si>
    <t>H5160012</t>
  </si>
  <si>
    <t>AYŞENUR</t>
  </si>
  <si>
    <t>YILDIZ</t>
  </si>
  <si>
    <t>H5160046</t>
  </si>
  <si>
    <t>Furkan</t>
  </si>
  <si>
    <t>H5150024</t>
  </si>
  <si>
    <t>H5160006</t>
  </si>
  <si>
    <t>ANIL</t>
  </si>
  <si>
    <t>BAL</t>
  </si>
  <si>
    <t>H5160007</t>
  </si>
  <si>
    <t>AHMET</t>
  </si>
  <si>
    <t>ÇİLOĞLU</t>
  </si>
  <si>
    <t>H5160009</t>
  </si>
  <si>
    <t>MEYDAN</t>
  </si>
  <si>
    <t>H5160014</t>
  </si>
  <si>
    <t>GÜRSEL BARIŞ</t>
  </si>
  <si>
    <t>KÖKSAL</t>
  </si>
  <si>
    <t>H5160044</t>
  </si>
  <si>
    <t>CELAL</t>
  </si>
  <si>
    <t>H5160048</t>
  </si>
  <si>
    <t>AHMET MUSTAFA</t>
  </si>
  <si>
    <t>TAVAR</t>
  </si>
  <si>
    <t>H5160053</t>
  </si>
  <si>
    <t>YEŞİLYÜZ</t>
  </si>
  <si>
    <t>H5160062</t>
  </si>
  <si>
    <t>NUMAN</t>
  </si>
  <si>
    <t>GÜNGÖR</t>
  </si>
  <si>
    <t>H5170061</t>
  </si>
  <si>
    <t>KEREM</t>
  </si>
  <si>
    <t>ARCA</t>
  </si>
  <si>
    <t>H5160023</t>
  </si>
  <si>
    <t>MUSTAFA BURAK</t>
  </si>
  <si>
    <t>KARATEPE</t>
  </si>
  <si>
    <t>HR160017</t>
  </si>
  <si>
    <t>ABDULLAH</t>
  </si>
  <si>
    <t>UĞUR</t>
  </si>
  <si>
    <t>HR160053</t>
  </si>
  <si>
    <t>YÜCEL</t>
  </si>
  <si>
    <t>ÖZALP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</si>
</sst>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8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6" fillId="0" borderId="9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/>
    <xf numFmtId="164" fontId="6" fillId="0" borderId="9" xfId="0" applyNumberFormat="1" applyFont="1" applyBorder="1" applyAlignment="1"/>
    <xf numFmtId="164" fontId="6" fillId="0" borderId="1" xfId="0" applyNumberFormat="1" applyFont="1" applyBorder="1" applyAlignment="1"/>
    <xf numFmtId="1" fontId="6" fillId="2" borderId="10" xfId="0" applyNumberFormat="1" applyFont="1" applyFill="1" applyBorder="1" applyAlignment="1"/>
    <xf numFmtId="1" fontId="6" fillId="0" borderId="9" xfId="0" applyNumberFormat="1" applyFont="1" applyBorder="1" applyAlignment="1"/>
    <xf numFmtId="1" fontId="6" fillId="0" borderId="1" xfId="0" applyNumberFormat="1" applyFont="1" applyBorder="1" applyAlignment="1"/>
    <xf numFmtId="1" fontId="6" fillId="0" borderId="4" xfId="0" applyNumberFormat="1" applyFont="1" applyBorder="1" applyAlignment="1"/>
    <xf numFmtId="1" fontId="6" fillId="0" borderId="18" xfId="0" applyNumberFormat="1" applyFont="1" applyBorder="1" applyAlignment="1"/>
    <xf numFmtId="0" fontId="7" fillId="0" borderId="0" xfId="0" applyFont="1"/>
    <xf numFmtId="0" fontId="7" fillId="0" borderId="0" xfId="0" applyFont="1" applyBorder="1"/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B76"/>
  <sheetViews>
    <sheetView tabSelected="1" zoomScaleNormal="100" workbookViewId="0">
      <pane ySplit="2" topLeftCell="A3" activePane="bottomLeft" state="frozen"/>
      <selection pane="bottomLeft" activeCell="AD24" sqref="AD24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10" width="2.44140625" style="1" bestFit="1" customWidth="1"/>
    <col min="11" max="11" width="5.77734375" style="1" bestFit="1" customWidth="1"/>
    <col min="12" max="12" width="3.109375" style="1" bestFit="1" customWidth="1"/>
    <col min="13" max="17" width="2.77734375" style="1" bestFit="1" customWidth="1"/>
    <col min="18" max="18" width="2.5546875" style="1" customWidth="1"/>
    <col min="19" max="19" width="4.77734375" style="1" customWidth="1"/>
    <col min="20" max="20" width="2.77734375" style="1" bestFit="1" customWidth="1"/>
    <col min="21" max="22" width="2.77734375" style="1" customWidth="1"/>
    <col min="23" max="23" width="2.77734375" style="1" bestFit="1" customWidth="1"/>
    <col min="24" max="24" width="5" style="1" customWidth="1"/>
    <col min="25" max="25" width="7" style="1" bestFit="1" customWidth="1"/>
    <col min="26" max="26" width="7" style="1" customWidth="1"/>
    <col min="27" max="27" width="5.77734375" style="1" customWidth="1"/>
    <col min="28" max="16384" width="8.88671875" style="1"/>
  </cols>
  <sheetData>
    <row r="1" spans="1:28" s="4" customFormat="1" ht="22.2" customHeight="1" thickBot="1" x14ac:dyDescent="0.3">
      <c r="A1" s="30"/>
      <c r="B1" s="18"/>
      <c r="C1" s="29"/>
      <c r="D1" s="47" t="s">
        <v>38</v>
      </c>
      <c r="E1" s="48"/>
      <c r="F1" s="48"/>
      <c r="G1" s="48"/>
      <c r="H1" s="48"/>
      <c r="I1" s="48"/>
      <c r="J1" s="48"/>
      <c r="K1" s="46">
        <v>2</v>
      </c>
      <c r="L1" s="49" t="s">
        <v>39</v>
      </c>
      <c r="M1" s="50"/>
      <c r="N1" s="50"/>
      <c r="O1" s="50"/>
      <c r="P1" s="50"/>
      <c r="Q1" s="50"/>
      <c r="R1" s="50"/>
      <c r="S1" s="45">
        <v>1</v>
      </c>
      <c r="T1" s="49" t="s">
        <v>40</v>
      </c>
      <c r="U1" s="50"/>
      <c r="V1" s="50"/>
      <c r="W1" s="50"/>
      <c r="X1" s="45">
        <v>1</v>
      </c>
      <c r="Y1" s="17" t="s">
        <v>34</v>
      </c>
      <c r="Z1" s="41" t="s">
        <v>44</v>
      </c>
      <c r="AA1" s="19" t="s">
        <v>31</v>
      </c>
    </row>
    <row r="2" spans="1:28" s="5" customFormat="1" ht="11.4" customHeight="1" x14ac:dyDescent="0.25">
      <c r="A2" s="24" t="s">
        <v>29</v>
      </c>
      <c r="B2" s="10" t="s">
        <v>0</v>
      </c>
      <c r="C2" s="25" t="s">
        <v>1</v>
      </c>
      <c r="D2" s="26">
        <v>1</v>
      </c>
      <c r="E2" s="27">
        <v>2</v>
      </c>
      <c r="F2" s="27">
        <v>3</v>
      </c>
      <c r="G2" s="27">
        <v>4</v>
      </c>
      <c r="H2" s="27">
        <v>5</v>
      </c>
      <c r="I2" s="27">
        <v>6</v>
      </c>
      <c r="J2" s="27">
        <v>7</v>
      </c>
      <c r="K2" s="28" t="s">
        <v>30</v>
      </c>
      <c r="L2" s="26">
        <v>1</v>
      </c>
      <c r="M2" s="27">
        <v>2</v>
      </c>
      <c r="N2" s="27">
        <v>3</v>
      </c>
      <c r="O2" s="27">
        <v>4</v>
      </c>
      <c r="P2" s="27">
        <v>5</v>
      </c>
      <c r="Q2" s="27">
        <v>6</v>
      </c>
      <c r="R2" s="27">
        <v>7</v>
      </c>
      <c r="S2" s="28" t="s">
        <v>30</v>
      </c>
      <c r="T2" s="26">
        <v>1</v>
      </c>
      <c r="U2" s="37">
        <v>2</v>
      </c>
      <c r="V2" s="37">
        <v>3</v>
      </c>
      <c r="W2" s="27">
        <v>4</v>
      </c>
      <c r="X2" s="28" t="s">
        <v>30</v>
      </c>
      <c r="Y2" s="26" t="s">
        <v>33</v>
      </c>
      <c r="Z2" s="43" t="s">
        <v>43</v>
      </c>
      <c r="AA2" s="19" t="s">
        <v>32</v>
      </c>
    </row>
    <row r="3" spans="1:28" ht="12.6" customHeight="1" x14ac:dyDescent="0.25">
      <c r="A3" s="20" t="s">
        <v>47</v>
      </c>
      <c r="B3" s="3" t="s">
        <v>48</v>
      </c>
      <c r="C3" s="11" t="s">
        <v>49</v>
      </c>
      <c r="D3" s="12">
        <v>2</v>
      </c>
      <c r="E3" s="7">
        <v>2</v>
      </c>
      <c r="F3" s="7">
        <v>2</v>
      </c>
      <c r="G3" s="7">
        <v>2</v>
      </c>
      <c r="H3" s="7"/>
      <c r="I3" s="7"/>
      <c r="J3" s="7"/>
      <c r="K3" s="16">
        <f>SUM(D3:J3)*50/K$1</f>
        <v>200</v>
      </c>
      <c r="L3" s="14"/>
      <c r="M3" s="6"/>
      <c r="N3" s="6"/>
      <c r="O3" s="6"/>
      <c r="P3" s="6"/>
      <c r="Q3" s="6"/>
      <c r="R3" s="6"/>
      <c r="S3" s="16">
        <f>SUM(L3:R3)/S$1</f>
        <v>0</v>
      </c>
      <c r="T3" s="14">
        <v>60</v>
      </c>
      <c r="U3" s="14"/>
      <c r="V3" s="14"/>
      <c r="W3" s="14"/>
      <c r="X3" s="16">
        <f>SUM(T3:W3)/X$1</f>
        <v>60</v>
      </c>
      <c r="Y3" s="6"/>
      <c r="Z3" s="44"/>
      <c r="AA3" s="21">
        <f>K3*0.2+S3*0.25+X3*0.25+Y3*0.3+Z3*0.15</f>
        <v>55</v>
      </c>
      <c r="AB3" s="1" t="s">
        <v>37</v>
      </c>
    </row>
    <row r="4" spans="1:28" ht="12.6" customHeight="1" x14ac:dyDescent="0.25">
      <c r="A4" s="20" t="s">
        <v>51</v>
      </c>
      <c r="B4" s="3" t="s">
        <v>50</v>
      </c>
      <c r="C4" s="11" t="s">
        <v>6</v>
      </c>
      <c r="D4" s="12">
        <v>2</v>
      </c>
      <c r="E4" s="7">
        <v>2</v>
      </c>
      <c r="F4" s="7">
        <v>2</v>
      </c>
      <c r="G4" s="7">
        <v>2</v>
      </c>
      <c r="H4" s="7"/>
      <c r="I4" s="7"/>
      <c r="J4" s="7"/>
      <c r="K4" s="16">
        <f>SUM(D4:J4)*50/K$1</f>
        <v>200</v>
      </c>
      <c r="L4" s="14"/>
      <c r="M4" s="6"/>
      <c r="N4" s="6"/>
      <c r="O4" s="6"/>
      <c r="P4" s="6"/>
      <c r="Q4" s="6"/>
      <c r="R4" s="6"/>
      <c r="S4" s="16">
        <f>SUM(L4:R4)/S$1</f>
        <v>0</v>
      </c>
      <c r="T4" s="14">
        <v>60</v>
      </c>
      <c r="U4" s="14"/>
      <c r="V4" s="14"/>
      <c r="W4" s="14"/>
      <c r="X4" s="16">
        <f>SUM(T4:W4)/X$1</f>
        <v>60</v>
      </c>
      <c r="Y4" s="6"/>
      <c r="Z4" s="44"/>
      <c r="AA4" s="21">
        <f>K4*0.2+S4*0.25+X4*0.25+Y4*0.3+Z4*0.15</f>
        <v>55</v>
      </c>
    </row>
    <row r="5" spans="1:28" ht="12.6" customHeight="1" x14ac:dyDescent="0.25">
      <c r="A5" s="20" t="s">
        <v>57</v>
      </c>
      <c r="B5" s="3" t="s">
        <v>52</v>
      </c>
      <c r="C5" s="11" t="s">
        <v>53</v>
      </c>
      <c r="D5" s="12">
        <v>2</v>
      </c>
      <c r="E5" s="7">
        <v>2</v>
      </c>
      <c r="F5" s="7">
        <v>2</v>
      </c>
      <c r="G5" s="7">
        <v>0</v>
      </c>
      <c r="H5" s="7"/>
      <c r="I5" s="7"/>
      <c r="J5" s="7"/>
      <c r="K5" s="16">
        <f>SUM(D5:J5)*50/K$1</f>
        <v>150</v>
      </c>
      <c r="L5" s="14"/>
      <c r="M5" s="6"/>
      <c r="N5" s="6"/>
      <c r="O5" s="6"/>
      <c r="P5" s="6"/>
      <c r="Q5" s="6"/>
      <c r="R5" s="6"/>
      <c r="S5" s="16">
        <f>SUM(L5:R5)/S$1</f>
        <v>0</v>
      </c>
      <c r="T5" s="14">
        <v>60</v>
      </c>
      <c r="U5" s="14"/>
      <c r="V5" s="14"/>
      <c r="W5" s="14"/>
      <c r="X5" s="16">
        <f>SUM(T5:W5)/X$1</f>
        <v>60</v>
      </c>
      <c r="Y5" s="6"/>
      <c r="Z5" s="44"/>
      <c r="AA5" s="21">
        <f>K5*0.2+S5*0.25+X5*0.25+Y5*0.3+Z5*0.15</f>
        <v>45</v>
      </c>
    </row>
    <row r="6" spans="1:28" ht="12.6" customHeight="1" x14ac:dyDescent="0.25">
      <c r="A6" s="20" t="s">
        <v>63</v>
      </c>
      <c r="B6" s="3" t="s">
        <v>64</v>
      </c>
      <c r="C6" s="11" t="s">
        <v>65</v>
      </c>
      <c r="D6" s="12"/>
      <c r="E6" s="7">
        <v>2</v>
      </c>
      <c r="F6" s="7">
        <v>2</v>
      </c>
      <c r="G6" s="7">
        <v>2</v>
      </c>
      <c r="H6" s="7"/>
      <c r="I6" s="7"/>
      <c r="J6" s="7"/>
      <c r="K6" s="16">
        <f>SUM(D6:J6)*50/K$1</f>
        <v>150</v>
      </c>
      <c r="L6" s="14"/>
      <c r="M6" s="6"/>
      <c r="N6" s="6"/>
      <c r="O6" s="6"/>
      <c r="P6" s="6"/>
      <c r="Q6" s="6"/>
      <c r="R6" s="6"/>
      <c r="S6" s="16">
        <f>SUM(L6:R6)/S$1</f>
        <v>0</v>
      </c>
      <c r="T6" s="14">
        <v>60</v>
      </c>
      <c r="U6" s="14"/>
      <c r="V6" s="14"/>
      <c r="W6" s="14"/>
      <c r="X6" s="16">
        <f>SUM(T6:W6)/X$1</f>
        <v>60</v>
      </c>
      <c r="Y6" s="6"/>
      <c r="Z6" s="44"/>
      <c r="AA6" s="21">
        <f>K6*0.2+S6*0.25+X6*0.25+Y6*0.3+Z6*0.15</f>
        <v>45</v>
      </c>
    </row>
    <row r="7" spans="1:28" ht="12.6" customHeight="1" x14ac:dyDescent="0.25">
      <c r="A7" s="20" t="s">
        <v>69</v>
      </c>
      <c r="B7" s="3" t="s">
        <v>10</v>
      </c>
      <c r="C7" s="11" t="s">
        <v>70</v>
      </c>
      <c r="D7" s="12"/>
      <c r="E7" s="7">
        <v>2</v>
      </c>
      <c r="F7" s="7">
        <v>2</v>
      </c>
      <c r="G7" s="7">
        <v>2</v>
      </c>
      <c r="H7" s="7"/>
      <c r="I7" s="7"/>
      <c r="J7" s="7"/>
      <c r="K7" s="16">
        <f>SUM(D7:J7)*50/K$1</f>
        <v>150</v>
      </c>
      <c r="L7" s="14"/>
      <c r="M7" s="6"/>
      <c r="N7" s="6"/>
      <c r="O7" s="6"/>
      <c r="P7" s="6"/>
      <c r="Q7" s="6"/>
      <c r="R7" s="6"/>
      <c r="S7" s="16">
        <f>SUM(L7:R7)/S$1</f>
        <v>0</v>
      </c>
      <c r="T7" s="14">
        <v>60</v>
      </c>
      <c r="U7" s="14"/>
      <c r="V7" s="14"/>
      <c r="W7" s="14"/>
      <c r="X7" s="16">
        <f>SUM(T7:W7)/X$1</f>
        <v>60</v>
      </c>
      <c r="Y7" s="6"/>
      <c r="Z7" s="44"/>
      <c r="AA7" s="21">
        <f>K7*0.2+S7*0.25+X7*0.25+Y7*0.3+Z7*0.15</f>
        <v>45</v>
      </c>
    </row>
    <row r="8" spans="1:28" ht="12.6" customHeight="1" x14ac:dyDescent="0.25">
      <c r="A8" s="20" t="s">
        <v>71</v>
      </c>
      <c r="B8" s="3" t="s">
        <v>72</v>
      </c>
      <c r="C8" s="11" t="s">
        <v>73</v>
      </c>
      <c r="D8" s="12"/>
      <c r="E8" s="7">
        <v>2</v>
      </c>
      <c r="F8" s="7">
        <v>2</v>
      </c>
      <c r="G8" s="7">
        <v>2</v>
      </c>
      <c r="H8" s="7"/>
      <c r="I8" s="7"/>
      <c r="J8" s="7"/>
      <c r="K8" s="16">
        <f>SUM(D8:J8)*50/K$1</f>
        <v>150</v>
      </c>
      <c r="L8" s="14"/>
      <c r="M8" s="6"/>
      <c r="N8" s="6"/>
      <c r="O8" s="6"/>
      <c r="P8" s="6"/>
      <c r="Q8" s="6"/>
      <c r="R8" s="6"/>
      <c r="S8" s="16">
        <f>SUM(L8:R8)/S$1</f>
        <v>0</v>
      </c>
      <c r="T8" s="14">
        <v>60</v>
      </c>
      <c r="U8" s="14"/>
      <c r="V8" s="14"/>
      <c r="W8" s="14"/>
      <c r="X8" s="16">
        <f>SUM(T8:W8)/X$1</f>
        <v>60</v>
      </c>
      <c r="Y8" s="6"/>
      <c r="Z8" s="44"/>
      <c r="AA8" s="21">
        <f>K8*0.2+S8*0.25+X8*0.25+Y8*0.3+Z8*0.15</f>
        <v>45</v>
      </c>
    </row>
    <row r="9" spans="1:28" ht="12.6" customHeight="1" x14ac:dyDescent="0.25">
      <c r="A9" s="20" t="s">
        <v>74</v>
      </c>
      <c r="B9" s="3" t="s">
        <v>75</v>
      </c>
      <c r="C9" s="11" t="s">
        <v>49</v>
      </c>
      <c r="D9" s="12"/>
      <c r="E9" s="7">
        <v>2</v>
      </c>
      <c r="F9" s="7">
        <v>2</v>
      </c>
      <c r="G9" s="7">
        <v>2</v>
      </c>
      <c r="H9" s="7"/>
      <c r="I9" s="7"/>
      <c r="J9" s="7"/>
      <c r="K9" s="16">
        <f>SUM(D9:J9)*50/K$1</f>
        <v>150</v>
      </c>
      <c r="L9" s="14"/>
      <c r="M9" s="6"/>
      <c r="N9" s="6"/>
      <c r="O9" s="6"/>
      <c r="P9" s="6"/>
      <c r="Q9" s="6"/>
      <c r="R9" s="6"/>
      <c r="S9" s="16">
        <f>SUM(L9:R9)/S$1</f>
        <v>0</v>
      </c>
      <c r="T9" s="14">
        <v>60</v>
      </c>
      <c r="U9" s="14"/>
      <c r="V9" s="14"/>
      <c r="W9" s="14"/>
      <c r="X9" s="16">
        <f>SUM(T9:W9)/X$1</f>
        <v>60</v>
      </c>
      <c r="Y9" s="6"/>
      <c r="Z9" s="44"/>
      <c r="AA9" s="21">
        <f>K9*0.2+S9*0.25+X9*0.25+Y9*0.3+Z9*0.15</f>
        <v>45</v>
      </c>
    </row>
    <row r="10" spans="1:28" ht="12.6" customHeight="1" x14ac:dyDescent="0.25">
      <c r="A10" s="20" t="s">
        <v>81</v>
      </c>
      <c r="B10" s="3" t="s">
        <v>82</v>
      </c>
      <c r="C10" s="11" t="s">
        <v>83</v>
      </c>
      <c r="D10" s="12"/>
      <c r="E10" s="7">
        <v>2</v>
      </c>
      <c r="F10" s="7">
        <v>2</v>
      </c>
      <c r="G10" s="7">
        <v>2</v>
      </c>
      <c r="H10" s="7"/>
      <c r="I10" s="7"/>
      <c r="J10" s="7"/>
      <c r="K10" s="16">
        <f>SUM(D10:J10)*50/K$1</f>
        <v>150</v>
      </c>
      <c r="L10" s="14"/>
      <c r="M10" s="6"/>
      <c r="N10" s="6"/>
      <c r="O10" s="6"/>
      <c r="P10" s="6"/>
      <c r="Q10" s="6"/>
      <c r="R10" s="6"/>
      <c r="S10" s="16">
        <f>SUM(L10:R10)/S$1</f>
        <v>0</v>
      </c>
      <c r="T10" s="14">
        <v>60</v>
      </c>
      <c r="U10" s="14"/>
      <c r="V10" s="14"/>
      <c r="W10" s="14"/>
      <c r="X10" s="16">
        <f>SUM(T10:W10)/X$1</f>
        <v>60</v>
      </c>
      <c r="Y10" s="6"/>
      <c r="Z10" s="44"/>
      <c r="AA10" s="21">
        <f>K10*0.2+S10*0.25+X10*0.25+Y10*0.3+Z10*0.15</f>
        <v>45</v>
      </c>
    </row>
    <row r="11" spans="1:28" ht="12.6" customHeight="1" x14ac:dyDescent="0.25">
      <c r="A11" s="20" t="s">
        <v>84</v>
      </c>
      <c r="B11" s="3" t="s">
        <v>85</v>
      </c>
      <c r="C11" s="11" t="s">
        <v>86</v>
      </c>
      <c r="D11" s="12"/>
      <c r="E11" s="7">
        <v>2</v>
      </c>
      <c r="F11" s="7">
        <v>2</v>
      </c>
      <c r="G11" s="7">
        <v>2</v>
      </c>
      <c r="H11" s="7"/>
      <c r="I11" s="7"/>
      <c r="J11" s="7"/>
      <c r="K11" s="16">
        <f>SUM(D11:J11)*50/K$1</f>
        <v>150</v>
      </c>
      <c r="L11" s="14"/>
      <c r="M11" s="6"/>
      <c r="N11" s="6"/>
      <c r="O11" s="6"/>
      <c r="P11" s="6"/>
      <c r="Q11" s="6"/>
      <c r="R11" s="6"/>
      <c r="S11" s="16">
        <f>SUM(L11:R11)/S$1</f>
        <v>0</v>
      </c>
      <c r="T11" s="14">
        <v>60</v>
      </c>
      <c r="U11" s="14"/>
      <c r="V11" s="14"/>
      <c r="W11" s="14"/>
      <c r="X11" s="16">
        <f>SUM(T11:W11)/X$1</f>
        <v>60</v>
      </c>
      <c r="Y11" s="6"/>
      <c r="Z11" s="44"/>
      <c r="AA11" s="21">
        <f>K11*0.2+S11*0.25+X11*0.25+Y11*0.3+Z11*0.1</f>
        <v>45</v>
      </c>
    </row>
    <row r="12" spans="1:28" ht="12.6" customHeight="1" x14ac:dyDescent="0.25">
      <c r="A12" s="20" t="s">
        <v>79</v>
      </c>
      <c r="B12" s="3" t="s">
        <v>10</v>
      </c>
      <c r="C12" s="11" t="s">
        <v>80</v>
      </c>
      <c r="D12" s="12"/>
      <c r="E12" s="7">
        <v>2</v>
      </c>
      <c r="F12" s="7">
        <v>2</v>
      </c>
      <c r="G12" s="7">
        <v>1.7</v>
      </c>
      <c r="H12" s="7"/>
      <c r="I12" s="7"/>
      <c r="J12" s="7"/>
      <c r="K12" s="16">
        <f>SUM(D12:J12)*50/K$1</f>
        <v>142.5</v>
      </c>
      <c r="L12" s="14"/>
      <c r="M12" s="6"/>
      <c r="N12" s="6"/>
      <c r="O12" s="6"/>
      <c r="P12" s="6"/>
      <c r="Q12" s="6"/>
      <c r="R12" s="6"/>
      <c r="S12" s="16">
        <f>SUM(L12:R12)/S$1</f>
        <v>0</v>
      </c>
      <c r="T12" s="14">
        <v>60</v>
      </c>
      <c r="U12" s="14"/>
      <c r="V12" s="14"/>
      <c r="W12" s="14"/>
      <c r="X12" s="16">
        <f>SUM(T12:W12)/X$1</f>
        <v>60</v>
      </c>
      <c r="Y12" s="6"/>
      <c r="Z12" s="44"/>
      <c r="AA12" s="21">
        <f>K12*0.2+S12*0.25+X12*0.25+Y12*0.3+Z12*0.15</f>
        <v>43.5</v>
      </c>
    </row>
    <row r="13" spans="1:28" ht="12.6" customHeight="1" x14ac:dyDescent="0.25">
      <c r="A13" s="20" t="s">
        <v>56</v>
      </c>
      <c r="B13" s="3" t="s">
        <v>54</v>
      </c>
      <c r="C13" s="11" t="s">
        <v>55</v>
      </c>
      <c r="D13" s="12">
        <v>2</v>
      </c>
      <c r="E13" s="7">
        <v>2</v>
      </c>
      <c r="F13" s="7">
        <v>2</v>
      </c>
      <c r="G13" s="7">
        <v>2</v>
      </c>
      <c r="H13" s="7"/>
      <c r="I13" s="7"/>
      <c r="J13" s="7"/>
      <c r="K13" s="16">
        <f>SUM(D13:J13)*50/K$1</f>
        <v>200</v>
      </c>
      <c r="L13" s="14"/>
      <c r="M13" s="6"/>
      <c r="N13" s="6"/>
      <c r="O13" s="6"/>
      <c r="P13" s="6"/>
      <c r="Q13" s="6"/>
      <c r="R13" s="6"/>
      <c r="S13" s="16">
        <f>SUM(L13:R13)/S$1</f>
        <v>0</v>
      </c>
      <c r="T13" s="14">
        <v>0</v>
      </c>
      <c r="U13" s="14"/>
      <c r="V13" s="14"/>
      <c r="W13" s="14"/>
      <c r="X13" s="16">
        <f>SUM(T13:W13)/X$1</f>
        <v>0</v>
      </c>
      <c r="Y13" s="6"/>
      <c r="Z13" s="44"/>
      <c r="AA13" s="21">
        <f>K13*0.2+S13*0.25+X13*0.25+Y13*0.3+Z13*0.15</f>
        <v>40</v>
      </c>
    </row>
    <row r="14" spans="1:28" ht="12.6" customHeight="1" x14ac:dyDescent="0.25">
      <c r="A14" s="20" t="s">
        <v>60</v>
      </c>
      <c r="B14" s="3" t="s">
        <v>58</v>
      </c>
      <c r="C14" s="11" t="s">
        <v>59</v>
      </c>
      <c r="D14" s="12">
        <v>2</v>
      </c>
      <c r="E14" s="7">
        <v>2</v>
      </c>
      <c r="F14" s="7">
        <v>2</v>
      </c>
      <c r="G14" s="7">
        <v>2</v>
      </c>
      <c r="H14" s="7"/>
      <c r="I14" s="7"/>
      <c r="J14" s="7"/>
      <c r="K14" s="16">
        <f>SUM(D14:J14)*50/K$1</f>
        <v>200</v>
      </c>
      <c r="L14" s="14"/>
      <c r="M14" s="6"/>
      <c r="N14" s="6"/>
      <c r="O14" s="6"/>
      <c r="P14" s="6"/>
      <c r="Q14" s="6"/>
      <c r="R14" s="6"/>
      <c r="S14" s="16">
        <f>SUM(L14:R14)/S$1</f>
        <v>0</v>
      </c>
      <c r="T14" s="14">
        <v>0</v>
      </c>
      <c r="U14" s="14"/>
      <c r="V14" s="14"/>
      <c r="W14" s="14"/>
      <c r="X14" s="16">
        <f>SUM(T14:W14)/X$1</f>
        <v>0</v>
      </c>
      <c r="Y14" s="6"/>
      <c r="Z14" s="44"/>
      <c r="AA14" s="21">
        <f>K14*0.2+S14*0.25+X14*0.25+Y14*0.3+Z14*0.15</f>
        <v>40</v>
      </c>
    </row>
    <row r="15" spans="1:28" ht="12.6" customHeight="1" x14ac:dyDescent="0.25">
      <c r="A15" s="20" t="s">
        <v>17</v>
      </c>
      <c r="B15" s="3" t="s">
        <v>18</v>
      </c>
      <c r="C15" s="11" t="s">
        <v>19</v>
      </c>
      <c r="D15" s="12"/>
      <c r="E15" s="7">
        <v>2</v>
      </c>
      <c r="F15" s="7">
        <v>2</v>
      </c>
      <c r="G15" s="7">
        <v>2</v>
      </c>
      <c r="H15" s="7"/>
      <c r="I15" s="7"/>
      <c r="J15" s="7"/>
      <c r="K15" s="16">
        <f>SUM(D15:J15)*50/K$1</f>
        <v>150</v>
      </c>
      <c r="L15" s="14"/>
      <c r="M15" s="6"/>
      <c r="N15" s="6"/>
      <c r="O15" s="6"/>
      <c r="P15" s="6"/>
      <c r="Q15" s="6"/>
      <c r="R15" s="6"/>
      <c r="S15" s="16">
        <f>SUM(L15:R15)/S$1</f>
        <v>0</v>
      </c>
      <c r="T15" s="14">
        <v>0</v>
      </c>
      <c r="U15" s="14"/>
      <c r="V15" s="14"/>
      <c r="W15" s="14"/>
      <c r="X15" s="16">
        <f>SUM(T15:W15)/X$1</f>
        <v>0</v>
      </c>
      <c r="Y15" s="6"/>
      <c r="Z15" s="44"/>
      <c r="AA15" s="21">
        <f>K15*0.2+S15*0.25+X15*0.25+Y15*0.3+Z15*0.15</f>
        <v>30</v>
      </c>
    </row>
    <row r="16" spans="1:28" ht="12.6" customHeight="1" x14ac:dyDescent="0.25">
      <c r="A16" s="20" t="s">
        <v>76</v>
      </c>
      <c r="B16" s="3" t="s">
        <v>77</v>
      </c>
      <c r="C16" s="11" t="s">
        <v>78</v>
      </c>
      <c r="D16" s="12"/>
      <c r="E16" s="7">
        <v>2</v>
      </c>
      <c r="F16" s="7">
        <v>2</v>
      </c>
      <c r="G16" s="7">
        <v>2</v>
      </c>
      <c r="H16" s="7"/>
      <c r="I16" s="7"/>
      <c r="J16" s="7"/>
      <c r="K16" s="16">
        <f>SUM(D16:J16)*50/K$1</f>
        <v>150</v>
      </c>
      <c r="L16" s="14"/>
      <c r="M16" s="6"/>
      <c r="N16" s="6"/>
      <c r="O16" s="6"/>
      <c r="P16" s="6"/>
      <c r="Q16" s="6"/>
      <c r="R16" s="6"/>
      <c r="S16" s="16">
        <f>SUM(L16:R16)/S$1</f>
        <v>0</v>
      </c>
      <c r="T16" s="14">
        <v>0</v>
      </c>
      <c r="U16" s="14"/>
      <c r="V16" s="14"/>
      <c r="W16" s="14"/>
      <c r="X16" s="16">
        <f>SUM(T16:W16)/X$1</f>
        <v>0</v>
      </c>
      <c r="Y16" s="6"/>
      <c r="Z16" s="44"/>
      <c r="AA16" s="21">
        <f>K16*0.2+S16*0.25+X16*0.25+Y16*0.3+Z16*0.15</f>
        <v>30</v>
      </c>
    </row>
    <row r="17" spans="1:27" ht="12.6" customHeight="1" x14ac:dyDescent="0.25">
      <c r="A17" s="20" t="s">
        <v>66</v>
      </c>
      <c r="B17" s="3" t="s">
        <v>67</v>
      </c>
      <c r="C17" s="11" t="s">
        <v>68</v>
      </c>
      <c r="D17" s="12"/>
      <c r="E17" s="7">
        <v>2</v>
      </c>
      <c r="F17" s="7"/>
      <c r="G17" s="7">
        <v>2</v>
      </c>
      <c r="H17" s="7"/>
      <c r="I17" s="7"/>
      <c r="J17" s="7"/>
      <c r="K17" s="16">
        <f>SUM(D17:J17)*50/K$1</f>
        <v>100</v>
      </c>
      <c r="L17" s="14"/>
      <c r="M17" s="6"/>
      <c r="N17" s="6"/>
      <c r="O17" s="6"/>
      <c r="P17" s="6"/>
      <c r="Q17" s="6"/>
      <c r="R17" s="6"/>
      <c r="S17" s="16">
        <f>SUM(L17:R17)/S$1</f>
        <v>0</v>
      </c>
      <c r="T17" s="14">
        <v>0</v>
      </c>
      <c r="U17" s="14"/>
      <c r="V17" s="14"/>
      <c r="W17" s="14"/>
      <c r="X17" s="16">
        <f>SUM(T17:W17)/X$1</f>
        <v>0</v>
      </c>
      <c r="Y17" s="6"/>
      <c r="Z17" s="44"/>
      <c r="AA17" s="21">
        <f>K17*0.2+S17*0.25+X17*0.25+Y17*0.3+Z17*0.15</f>
        <v>20</v>
      </c>
    </row>
    <row r="18" spans="1:27" s="62" customFormat="1" ht="12.6" customHeight="1" x14ac:dyDescent="0.25">
      <c r="A18" s="52" t="s">
        <v>2</v>
      </c>
      <c r="B18" s="53" t="s">
        <v>3</v>
      </c>
      <c r="C18" s="54" t="s">
        <v>4</v>
      </c>
      <c r="D18" s="55"/>
      <c r="E18" s="56"/>
      <c r="F18" s="56"/>
      <c r="G18" s="56"/>
      <c r="H18" s="56"/>
      <c r="I18" s="56"/>
      <c r="J18" s="56"/>
      <c r="K18" s="57">
        <f>SUM(D18:J18)*50/K$1</f>
        <v>0</v>
      </c>
      <c r="L18" s="58"/>
      <c r="M18" s="59"/>
      <c r="N18" s="59"/>
      <c r="O18" s="59"/>
      <c r="P18" s="59"/>
      <c r="Q18" s="59"/>
      <c r="R18" s="59"/>
      <c r="S18" s="57">
        <f>SUM(L18:R18)/S$1</f>
        <v>0</v>
      </c>
      <c r="T18" s="58"/>
      <c r="U18" s="58"/>
      <c r="V18" s="58"/>
      <c r="W18" s="58"/>
      <c r="X18" s="57">
        <f>SUM(T18:W18)/X$1</f>
        <v>0</v>
      </c>
      <c r="Y18" s="59"/>
      <c r="Z18" s="60"/>
      <c r="AA18" s="61">
        <f>K18*0.2+S18*0.25+X18*0.25+Y18*0.3+Z18*0.15</f>
        <v>0</v>
      </c>
    </row>
    <row r="19" spans="1:27" s="62" customFormat="1" ht="12.6" customHeight="1" x14ac:dyDescent="0.25">
      <c r="A19" s="52" t="s">
        <v>5</v>
      </c>
      <c r="B19" s="53" t="s">
        <v>61</v>
      </c>
      <c r="C19" s="54" t="s">
        <v>6</v>
      </c>
      <c r="D19" s="55"/>
      <c r="E19" s="56"/>
      <c r="F19" s="56"/>
      <c r="G19" s="56"/>
      <c r="H19" s="56"/>
      <c r="I19" s="56"/>
      <c r="J19" s="56"/>
      <c r="K19" s="57">
        <f>SUM(D19:J19)*50/K$1</f>
        <v>0</v>
      </c>
      <c r="L19" s="58"/>
      <c r="M19" s="59"/>
      <c r="N19" s="59"/>
      <c r="O19" s="59"/>
      <c r="P19" s="59"/>
      <c r="Q19" s="59"/>
      <c r="R19" s="59"/>
      <c r="S19" s="57">
        <f>SUM(L19:R19)/S$1</f>
        <v>0</v>
      </c>
      <c r="T19" s="58"/>
      <c r="U19" s="58"/>
      <c r="V19" s="58"/>
      <c r="W19" s="58"/>
      <c r="X19" s="57">
        <f>SUM(T19:W19)/X$1</f>
        <v>0</v>
      </c>
      <c r="Y19" s="59"/>
      <c r="Z19" s="60"/>
      <c r="AA19" s="61">
        <f>K19*0.2+S19*0.25+X19*0.25+Y19*0.3+Z19*0.15</f>
        <v>0</v>
      </c>
    </row>
    <row r="20" spans="1:27" s="62" customFormat="1" ht="12.6" customHeight="1" x14ac:dyDescent="0.25">
      <c r="A20" s="52" t="s">
        <v>62</v>
      </c>
      <c r="B20" s="53" t="s">
        <v>35</v>
      </c>
      <c r="C20" s="54" t="s">
        <v>36</v>
      </c>
      <c r="D20" s="55"/>
      <c r="E20" s="56"/>
      <c r="F20" s="56"/>
      <c r="G20" s="56"/>
      <c r="H20" s="56"/>
      <c r="I20" s="56"/>
      <c r="J20" s="56"/>
      <c r="K20" s="57">
        <f>SUM(D20:J20)*50/K$1</f>
        <v>0</v>
      </c>
      <c r="L20" s="58"/>
      <c r="M20" s="59"/>
      <c r="N20" s="59"/>
      <c r="O20" s="59"/>
      <c r="P20" s="59"/>
      <c r="Q20" s="59"/>
      <c r="R20" s="59"/>
      <c r="S20" s="57">
        <f>SUM(L20:R20)/S$1</f>
        <v>0</v>
      </c>
      <c r="T20" s="58"/>
      <c r="U20" s="58"/>
      <c r="V20" s="58"/>
      <c r="W20" s="58"/>
      <c r="X20" s="57">
        <f>SUM(T20:W20)/X$1</f>
        <v>0</v>
      </c>
      <c r="Y20" s="59"/>
      <c r="Z20" s="60"/>
      <c r="AA20" s="61">
        <f>K20*0.2+S20*0.25+X20*0.25+Y20*0.3+Z20*0.15</f>
        <v>0</v>
      </c>
    </row>
    <row r="21" spans="1:27" s="62" customFormat="1" ht="12.6" customHeight="1" x14ac:dyDescent="0.25">
      <c r="A21" s="52" t="s">
        <v>7</v>
      </c>
      <c r="B21" s="53" t="s">
        <v>8</v>
      </c>
      <c r="C21" s="54" t="s">
        <v>9</v>
      </c>
      <c r="D21" s="55"/>
      <c r="E21" s="56"/>
      <c r="F21" s="56"/>
      <c r="G21" s="56"/>
      <c r="H21" s="56"/>
      <c r="I21" s="56"/>
      <c r="J21" s="56"/>
      <c r="K21" s="57">
        <f>SUM(D21:J21)*50/K$1</f>
        <v>0</v>
      </c>
      <c r="L21" s="58"/>
      <c r="M21" s="59"/>
      <c r="N21" s="59"/>
      <c r="O21" s="59"/>
      <c r="P21" s="59"/>
      <c r="Q21" s="59"/>
      <c r="R21" s="59"/>
      <c r="S21" s="57">
        <f>SUM(L21:R21)/S$1</f>
        <v>0</v>
      </c>
      <c r="T21" s="58"/>
      <c r="U21" s="58"/>
      <c r="V21" s="58"/>
      <c r="W21" s="58"/>
      <c r="X21" s="57">
        <f>SUM(T21:W21)/X$1</f>
        <v>0</v>
      </c>
      <c r="Y21" s="59"/>
      <c r="Z21" s="60"/>
      <c r="AA21" s="61">
        <f>K21*0.2+S21*0.25+X21*0.25+Y21*0.3+Z21*0.15</f>
        <v>0</v>
      </c>
    </row>
    <row r="22" spans="1:27" s="62" customFormat="1" ht="12.6" customHeight="1" x14ac:dyDescent="0.25">
      <c r="A22" s="52" t="s">
        <v>11</v>
      </c>
      <c r="B22" s="53" t="s">
        <v>12</v>
      </c>
      <c r="C22" s="54" t="s">
        <v>13</v>
      </c>
      <c r="D22" s="55"/>
      <c r="E22" s="55"/>
      <c r="F22" s="56"/>
      <c r="G22" s="56"/>
      <c r="H22" s="56"/>
      <c r="I22" s="56"/>
      <c r="J22" s="56"/>
      <c r="K22" s="57">
        <f>SUM(D22:J22)*50/K$1</f>
        <v>0</v>
      </c>
      <c r="L22" s="58"/>
      <c r="M22" s="59"/>
      <c r="N22" s="59"/>
      <c r="O22" s="59"/>
      <c r="P22" s="59"/>
      <c r="Q22" s="59"/>
      <c r="R22" s="59"/>
      <c r="S22" s="57">
        <f>SUM(L22:R22)/S$1</f>
        <v>0</v>
      </c>
      <c r="T22" s="58"/>
      <c r="U22" s="58"/>
      <c r="V22" s="58"/>
      <c r="W22" s="58"/>
      <c r="X22" s="57">
        <f>SUM(T22:W22)/X$1</f>
        <v>0</v>
      </c>
      <c r="Y22" s="59"/>
      <c r="Z22" s="60"/>
      <c r="AA22" s="61">
        <f>K22*0.2+S22*0.25+X22*0.25+Y22*0.3+Z22*0.15</f>
        <v>0</v>
      </c>
    </row>
    <row r="23" spans="1:27" s="62" customFormat="1" ht="12.6" customHeight="1" x14ac:dyDescent="0.25">
      <c r="A23" s="52" t="s">
        <v>14</v>
      </c>
      <c r="B23" s="53" t="s">
        <v>15</v>
      </c>
      <c r="C23" s="54" t="s">
        <v>16</v>
      </c>
      <c r="D23" s="55"/>
      <c r="E23" s="56"/>
      <c r="F23" s="56"/>
      <c r="G23" s="56"/>
      <c r="H23" s="56"/>
      <c r="I23" s="56"/>
      <c r="J23" s="56"/>
      <c r="K23" s="57">
        <f>SUM(D23:J23)*50/K$1</f>
        <v>0</v>
      </c>
      <c r="L23" s="58"/>
      <c r="M23" s="59"/>
      <c r="N23" s="59"/>
      <c r="O23" s="59"/>
      <c r="P23" s="59"/>
      <c r="Q23" s="59"/>
      <c r="R23" s="59"/>
      <c r="S23" s="57">
        <f>SUM(L23:R23)/S$1</f>
        <v>0</v>
      </c>
      <c r="T23" s="58"/>
      <c r="U23" s="58"/>
      <c r="V23" s="58"/>
      <c r="W23" s="58"/>
      <c r="X23" s="57">
        <f>SUM(T23:W23)/X$1</f>
        <v>0</v>
      </c>
      <c r="Y23" s="59"/>
      <c r="Z23" s="60"/>
      <c r="AA23" s="61">
        <f>K23*0.2+S23*0.25+X23*0.25+Y23*0.3+Z23*0.15</f>
        <v>0</v>
      </c>
    </row>
    <row r="24" spans="1:27" s="62" customFormat="1" ht="12.6" customHeight="1" x14ac:dyDescent="0.25">
      <c r="A24" s="52" t="s">
        <v>20</v>
      </c>
      <c r="B24" s="53" t="s">
        <v>21</v>
      </c>
      <c r="C24" s="54" t="s">
        <v>22</v>
      </c>
      <c r="D24" s="55"/>
      <c r="E24" s="56"/>
      <c r="F24" s="56"/>
      <c r="G24" s="56"/>
      <c r="H24" s="56"/>
      <c r="I24" s="56"/>
      <c r="J24" s="56"/>
      <c r="K24" s="57">
        <f>SUM(D24:J24)*50/K$1</f>
        <v>0</v>
      </c>
      <c r="L24" s="58"/>
      <c r="M24" s="59"/>
      <c r="N24" s="59"/>
      <c r="O24" s="59"/>
      <c r="P24" s="59"/>
      <c r="Q24" s="59"/>
      <c r="R24" s="59"/>
      <c r="S24" s="57">
        <f>SUM(L24:R24)/S$1</f>
        <v>0</v>
      </c>
      <c r="T24" s="58"/>
      <c r="U24" s="58"/>
      <c r="V24" s="58"/>
      <c r="W24" s="58"/>
      <c r="X24" s="57">
        <f>SUM(T24:W24)/X$1</f>
        <v>0</v>
      </c>
      <c r="Y24" s="59"/>
      <c r="Z24" s="60"/>
      <c r="AA24" s="61">
        <f>K24*0.2+S24*0.25+X24*0.25+Y24*0.3+Z24*0.15</f>
        <v>0</v>
      </c>
    </row>
    <row r="25" spans="1:27" s="62" customFormat="1" ht="12.6" customHeight="1" x14ac:dyDescent="0.25">
      <c r="A25" s="52" t="s">
        <v>23</v>
      </c>
      <c r="B25" s="53" t="s">
        <v>24</v>
      </c>
      <c r="C25" s="54" t="s">
        <v>25</v>
      </c>
      <c r="D25" s="55"/>
      <c r="E25" s="56"/>
      <c r="F25" s="56"/>
      <c r="G25" s="56"/>
      <c r="H25" s="56"/>
      <c r="I25" s="56"/>
      <c r="J25" s="56"/>
      <c r="K25" s="57">
        <f>SUM(D25:J25)*50/K$1</f>
        <v>0</v>
      </c>
      <c r="L25" s="58"/>
      <c r="M25" s="59"/>
      <c r="N25" s="59"/>
      <c r="O25" s="59"/>
      <c r="P25" s="59"/>
      <c r="Q25" s="59"/>
      <c r="R25" s="59"/>
      <c r="S25" s="57">
        <f>SUM(L25:R25)/S$1</f>
        <v>0</v>
      </c>
      <c r="T25" s="58"/>
      <c r="U25" s="58"/>
      <c r="V25" s="58"/>
      <c r="W25" s="58"/>
      <c r="X25" s="57">
        <f>SUM(T25:W25)/X$1</f>
        <v>0</v>
      </c>
      <c r="Y25" s="59"/>
      <c r="Z25" s="60"/>
      <c r="AA25" s="61">
        <f>K25*0.2+S25*0.25+X25*0.25+Y25*0.3+Z25*0.15</f>
        <v>0</v>
      </c>
    </row>
    <row r="26" spans="1:27" s="62" customFormat="1" ht="12.6" customHeight="1" x14ac:dyDescent="0.25">
      <c r="A26" s="52" t="s">
        <v>26</v>
      </c>
      <c r="B26" s="53" t="s">
        <v>27</v>
      </c>
      <c r="C26" s="54" t="s">
        <v>28</v>
      </c>
      <c r="D26" s="55"/>
      <c r="E26" s="56"/>
      <c r="F26" s="56"/>
      <c r="G26" s="56"/>
      <c r="H26" s="56"/>
      <c r="I26" s="56"/>
      <c r="J26" s="56"/>
      <c r="K26" s="57">
        <f>SUM(D26:J26)*50/K$1</f>
        <v>0</v>
      </c>
      <c r="L26" s="58"/>
      <c r="M26" s="59"/>
      <c r="N26" s="59"/>
      <c r="O26" s="59"/>
      <c r="P26" s="59"/>
      <c r="Q26" s="59"/>
      <c r="R26" s="59"/>
      <c r="S26" s="57">
        <f>SUM(L26:R26)/S$1</f>
        <v>0</v>
      </c>
      <c r="T26" s="58"/>
      <c r="U26" s="58"/>
      <c r="V26" s="58"/>
      <c r="W26" s="58"/>
      <c r="X26" s="57">
        <f>SUM(T26:W26)/X$1</f>
        <v>0</v>
      </c>
      <c r="Y26" s="59"/>
      <c r="Z26" s="60"/>
      <c r="AA26" s="61">
        <f>K26*0.2+S26*0.25+X26*0.25+Y26*0.3+Z26*0.15</f>
        <v>0</v>
      </c>
    </row>
    <row r="27" spans="1:27" s="62" customFormat="1" ht="12.6" customHeight="1" x14ac:dyDescent="0.25">
      <c r="A27" s="52" t="s">
        <v>87</v>
      </c>
      <c r="B27" s="53" t="s">
        <v>88</v>
      </c>
      <c r="C27" s="54" t="s">
        <v>89</v>
      </c>
      <c r="D27" s="55"/>
      <c r="E27" s="56"/>
      <c r="F27" s="56"/>
      <c r="G27" s="56"/>
      <c r="H27" s="56"/>
      <c r="I27" s="56"/>
      <c r="J27" s="56"/>
      <c r="K27" s="57">
        <f>SUM(D27:J27)*50/K$1</f>
        <v>0</v>
      </c>
      <c r="L27" s="58"/>
      <c r="M27" s="59"/>
      <c r="N27" s="59"/>
      <c r="O27" s="59"/>
      <c r="P27" s="59"/>
      <c r="Q27" s="59"/>
      <c r="R27" s="59"/>
      <c r="S27" s="57">
        <f>SUM(L27:R27)/S$1</f>
        <v>0</v>
      </c>
      <c r="T27" s="58"/>
      <c r="U27" s="58"/>
      <c r="V27" s="58"/>
      <c r="W27" s="58"/>
      <c r="X27" s="57">
        <f>SUM(T27:W27)/X$1</f>
        <v>0</v>
      </c>
      <c r="Y27" s="59"/>
      <c r="Z27" s="60"/>
      <c r="AA27" s="61">
        <f>K27*0.2+S27*0.25+X27*0.25+Y27*0.3+Z27*0.1</f>
        <v>0</v>
      </c>
    </row>
    <row r="28" spans="1:27" s="62" customFormat="1" ht="12.6" customHeight="1" x14ac:dyDescent="0.25">
      <c r="A28" s="52" t="s">
        <v>90</v>
      </c>
      <c r="B28" s="53" t="s">
        <v>91</v>
      </c>
      <c r="C28" s="54" t="s">
        <v>92</v>
      </c>
      <c r="D28" s="55"/>
      <c r="E28" s="56"/>
      <c r="F28" s="56"/>
      <c r="G28" s="56"/>
      <c r="H28" s="56"/>
      <c r="I28" s="56"/>
      <c r="J28" s="56"/>
      <c r="K28" s="57">
        <f>SUM(D28:J28)*50/K$1</f>
        <v>0</v>
      </c>
      <c r="L28" s="58"/>
      <c r="M28" s="59"/>
      <c r="N28" s="59"/>
      <c r="O28" s="59"/>
      <c r="P28" s="59"/>
      <c r="Q28" s="59"/>
      <c r="R28" s="59"/>
      <c r="S28" s="57">
        <f>SUM(L28:R28)/S$1</f>
        <v>0</v>
      </c>
      <c r="T28" s="58"/>
      <c r="U28" s="58"/>
      <c r="V28" s="58"/>
      <c r="W28" s="58"/>
      <c r="X28" s="57">
        <f>SUM(T28:W28)/X$1</f>
        <v>0</v>
      </c>
      <c r="Y28" s="59"/>
      <c r="Z28" s="60"/>
      <c r="AA28" s="61">
        <f>K28*0.2+S28*0.25+X28*0.25+Y28*0.3+Z28*0.1</f>
        <v>0</v>
      </c>
    </row>
    <row r="29" spans="1:27" s="63" customFormat="1" ht="12.6" customHeight="1" x14ac:dyDescent="0.25">
      <c r="A29" s="52" t="s">
        <v>93</v>
      </c>
      <c r="B29" s="53" t="s">
        <v>94</v>
      </c>
      <c r="C29" s="54" t="s">
        <v>95</v>
      </c>
      <c r="D29" s="55"/>
      <c r="E29" s="56"/>
      <c r="F29" s="56"/>
      <c r="G29" s="56"/>
      <c r="H29" s="56"/>
      <c r="I29" s="56"/>
      <c r="J29" s="56"/>
      <c r="K29" s="57">
        <f>SUM(D29:J29)*50/K$1</f>
        <v>0</v>
      </c>
      <c r="L29" s="58"/>
      <c r="M29" s="59"/>
      <c r="N29" s="59"/>
      <c r="O29" s="59"/>
      <c r="P29" s="59"/>
      <c r="Q29" s="59"/>
      <c r="R29" s="59"/>
      <c r="S29" s="57">
        <f>SUM(L29:R29)/S$1</f>
        <v>0</v>
      </c>
      <c r="T29" s="58"/>
      <c r="U29" s="58"/>
      <c r="V29" s="58"/>
      <c r="W29" s="58"/>
      <c r="X29" s="57">
        <f>SUM(T29:W29)/X$1</f>
        <v>0</v>
      </c>
      <c r="Y29" s="59"/>
      <c r="Z29" s="60"/>
      <c r="AA29" s="61">
        <f>K29*0.2+S29*0.25+X29*0.25+Y29*0.3+Z29*0.1</f>
        <v>0</v>
      </c>
    </row>
    <row r="30" spans="1:27" ht="12.6" customHeight="1" x14ac:dyDescent="0.25">
      <c r="A30" s="20"/>
      <c r="B30" s="3"/>
      <c r="C30" s="11"/>
      <c r="D30" s="12"/>
      <c r="E30" s="7"/>
      <c r="F30" s="7"/>
      <c r="G30" s="7"/>
      <c r="H30" s="7"/>
      <c r="I30" s="7"/>
      <c r="J30" s="7"/>
      <c r="K30" s="16">
        <f>SUM(D30:J30)*50/K$1</f>
        <v>0</v>
      </c>
      <c r="L30" s="14"/>
      <c r="M30" s="6"/>
      <c r="N30" s="6"/>
      <c r="O30" s="6"/>
      <c r="P30" s="6"/>
      <c r="Q30" s="6"/>
      <c r="R30" s="6"/>
      <c r="S30" s="16">
        <f>SUM(L30:R30)/S$1</f>
        <v>0</v>
      </c>
      <c r="T30" s="14"/>
      <c r="U30" s="14"/>
      <c r="V30" s="14"/>
      <c r="W30" s="14"/>
      <c r="X30" s="16">
        <f>SUM(T30:W30)/X$1</f>
        <v>0</v>
      </c>
      <c r="Y30" s="6"/>
      <c r="Z30" s="44"/>
      <c r="AA30" s="21">
        <f>K30*0.2+S30*0.25+X30*0.25+Y30*0.3+Z30*0.1</f>
        <v>0</v>
      </c>
    </row>
    <row r="31" spans="1:27" ht="12.6" customHeight="1" x14ac:dyDescent="0.25">
      <c r="A31" s="8"/>
      <c r="B31" s="8"/>
      <c r="C31" s="8"/>
      <c r="D31" s="8"/>
      <c r="E31" s="8"/>
      <c r="F31" s="8"/>
      <c r="G31" s="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7" ht="12.6" customHeight="1" x14ac:dyDescent="0.25">
      <c r="A32" s="8"/>
      <c r="B32" s="8"/>
      <c r="C32" s="8"/>
      <c r="D32" s="8"/>
      <c r="E32" s="8"/>
      <c r="F32" s="8"/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ht="12.6" customHeight="1" x14ac:dyDescent="0.25">
      <c r="A33" s="8"/>
      <c r="B33" s="8"/>
      <c r="C33" s="8"/>
      <c r="D33" s="8"/>
      <c r="E33" s="8"/>
      <c r="F33" s="8"/>
      <c r="G33" s="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ht="12.6" customHeight="1" x14ac:dyDescent="0.25">
      <c r="A34" s="8"/>
      <c r="B34" s="8"/>
      <c r="C34" s="8"/>
      <c r="D34" s="8"/>
      <c r="E34" s="8"/>
      <c r="F34" s="8"/>
      <c r="G34" s="8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1:24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1:24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1:24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1:24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1:24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1:24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1:24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1:24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4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1:24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1:24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:24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1:24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1:24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1:24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spans="1:24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1:24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spans="1:24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spans="1:24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1:24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1:24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1:24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</sheetData>
  <sortState ref="A3:AB30">
    <sortCondition descending="1" ref="AA2"/>
  </sortState>
  <mergeCells count="3">
    <mergeCell ref="D1:J1"/>
    <mergeCell ref="L1:R1"/>
    <mergeCell ref="T1:W1"/>
  </mergeCells>
  <conditionalFormatting sqref="D3:J30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L3:R30 Y3:Z30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T3:W30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K3:K30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3:S30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X3:X30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AA3:AA30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K3:K30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S3:S30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X3:X30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zoomScaleNormal="100" workbookViewId="0">
      <pane ySplit="2" topLeftCell="A3" activePane="bottomLeft" state="frozen"/>
      <selection pane="bottomLeft" activeCell="Y34" sqref="Y34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30">
        <v>5</v>
      </c>
      <c r="B1" s="18"/>
      <c r="C1" s="34"/>
      <c r="D1" s="40"/>
      <c r="E1" s="49" t="s">
        <v>38</v>
      </c>
      <c r="F1" s="50"/>
      <c r="G1" s="50"/>
      <c r="H1" s="50"/>
      <c r="I1" s="50"/>
      <c r="J1" s="51"/>
      <c r="K1" s="49" t="s">
        <v>45</v>
      </c>
      <c r="L1" s="50"/>
      <c r="M1" s="50"/>
      <c r="N1" s="50"/>
      <c r="O1" s="50"/>
      <c r="P1" s="51"/>
      <c r="Q1" s="33" t="s">
        <v>46</v>
      </c>
      <c r="R1" s="19" t="s">
        <v>41</v>
      </c>
      <c r="S1" s="19" t="s">
        <v>42</v>
      </c>
    </row>
    <row r="2" spans="1:19" s="5" customFormat="1" ht="11.4" customHeight="1" x14ac:dyDescent="0.25">
      <c r="A2" s="24" t="s">
        <v>29</v>
      </c>
      <c r="B2" s="25" t="s">
        <v>0</v>
      </c>
      <c r="C2" s="35" t="s">
        <v>1</v>
      </c>
      <c r="D2" s="35" t="s">
        <v>31</v>
      </c>
      <c r="E2" s="37">
        <v>1</v>
      </c>
      <c r="F2" s="27">
        <v>2</v>
      </c>
      <c r="G2" s="27">
        <v>3</v>
      </c>
      <c r="H2" s="27">
        <v>4</v>
      </c>
      <c r="I2" s="27">
        <v>5</v>
      </c>
      <c r="J2" s="28" t="s">
        <v>30</v>
      </c>
      <c r="K2" s="26">
        <v>1</v>
      </c>
      <c r="L2" s="27">
        <v>2</v>
      </c>
      <c r="M2" s="27">
        <v>3</v>
      </c>
      <c r="N2" s="27">
        <v>4</v>
      </c>
      <c r="O2" s="27">
        <v>5</v>
      </c>
      <c r="P2" s="28" t="s">
        <v>30</v>
      </c>
      <c r="Q2" s="26" t="s">
        <v>33</v>
      </c>
      <c r="R2" s="19" t="s">
        <v>32</v>
      </c>
      <c r="S2" s="19" t="s">
        <v>32</v>
      </c>
    </row>
    <row r="3" spans="1:19" ht="12.6" customHeight="1" x14ac:dyDescent="0.25">
      <c r="A3" s="20"/>
      <c r="B3" s="11"/>
      <c r="C3" s="36"/>
      <c r="D3" s="21"/>
      <c r="E3" s="38"/>
      <c r="F3" s="7"/>
      <c r="G3" s="7"/>
      <c r="H3" s="7"/>
      <c r="I3" s="7"/>
      <c r="J3" s="16"/>
      <c r="K3" s="14"/>
      <c r="L3" s="6"/>
      <c r="M3" s="6"/>
      <c r="N3" s="6"/>
      <c r="O3" s="6"/>
      <c r="P3" s="16"/>
      <c r="Q3" s="6"/>
      <c r="R3" s="21"/>
      <c r="S3" s="21"/>
    </row>
    <row r="4" spans="1:19" ht="12.6" customHeight="1" x14ac:dyDescent="0.25">
      <c r="A4" s="20"/>
      <c r="B4" s="11"/>
      <c r="C4" s="36"/>
      <c r="D4" s="21"/>
      <c r="E4" s="38"/>
      <c r="F4" s="7"/>
      <c r="G4" s="7"/>
      <c r="H4" s="7"/>
      <c r="I4" s="7"/>
      <c r="J4" s="16"/>
      <c r="K4" s="14"/>
      <c r="L4" s="6"/>
      <c r="M4" s="6"/>
      <c r="N4" s="6"/>
      <c r="O4" s="6"/>
      <c r="P4" s="16"/>
      <c r="Q4" s="6"/>
      <c r="R4" s="21"/>
      <c r="S4" s="21"/>
    </row>
    <row r="5" spans="1:19" ht="12.6" customHeight="1" x14ac:dyDescent="0.25">
      <c r="A5" s="20"/>
      <c r="B5" s="11"/>
      <c r="C5" s="36"/>
      <c r="D5" s="21"/>
      <c r="E5" s="38"/>
      <c r="F5" s="7"/>
      <c r="G5" s="7"/>
      <c r="H5" s="7"/>
      <c r="I5" s="7"/>
      <c r="J5" s="16"/>
      <c r="K5" s="14"/>
      <c r="L5" s="6"/>
      <c r="M5" s="6"/>
      <c r="N5" s="6"/>
      <c r="O5" s="6"/>
      <c r="P5" s="16"/>
      <c r="Q5" s="6"/>
      <c r="R5" s="21"/>
      <c r="S5" s="21"/>
    </row>
    <row r="6" spans="1:19" ht="12.6" customHeight="1" x14ac:dyDescent="0.25">
      <c r="A6" s="20"/>
      <c r="B6" s="11"/>
      <c r="C6" s="36"/>
      <c r="D6" s="21"/>
      <c r="E6" s="38"/>
      <c r="F6" s="7"/>
      <c r="G6" s="7"/>
      <c r="H6" s="7"/>
      <c r="I6" s="7"/>
      <c r="J6" s="16"/>
      <c r="K6" s="14"/>
      <c r="L6" s="6"/>
      <c r="M6" s="6"/>
      <c r="N6" s="6"/>
      <c r="O6" s="6"/>
      <c r="P6" s="16"/>
      <c r="Q6" s="6"/>
      <c r="R6" s="21"/>
      <c r="S6" s="21"/>
    </row>
    <row r="7" spans="1:19" ht="12.6" customHeight="1" x14ac:dyDescent="0.25">
      <c r="A7" s="20"/>
      <c r="B7" s="11"/>
      <c r="C7" s="36"/>
      <c r="D7" s="21"/>
      <c r="E7" s="38"/>
      <c r="F7" s="7"/>
      <c r="G7" s="7"/>
      <c r="H7" s="7"/>
      <c r="I7" s="7"/>
      <c r="J7" s="16"/>
      <c r="K7" s="14"/>
      <c r="L7" s="6"/>
      <c r="M7" s="6"/>
      <c r="N7" s="6"/>
      <c r="O7" s="6"/>
      <c r="P7" s="16"/>
      <c r="Q7" s="6"/>
      <c r="R7" s="21"/>
      <c r="S7" s="21"/>
    </row>
    <row r="8" spans="1:19" ht="12.6" customHeight="1" x14ac:dyDescent="0.25">
      <c r="A8" s="20"/>
      <c r="B8" s="11"/>
      <c r="C8" s="36"/>
      <c r="D8" s="21"/>
      <c r="E8" s="38"/>
      <c r="F8" s="7"/>
      <c r="G8" s="7"/>
      <c r="H8" s="7"/>
      <c r="I8" s="7"/>
      <c r="J8" s="16"/>
      <c r="K8" s="14"/>
      <c r="L8" s="6"/>
      <c r="M8" s="6"/>
      <c r="N8" s="6"/>
      <c r="O8" s="6"/>
      <c r="P8" s="16"/>
      <c r="Q8" s="6"/>
      <c r="R8" s="21"/>
      <c r="S8" s="21"/>
    </row>
    <row r="9" spans="1:19" ht="12.6" customHeight="1" x14ac:dyDescent="0.25">
      <c r="A9" s="20"/>
      <c r="B9" s="11"/>
      <c r="C9" s="36"/>
      <c r="D9" s="21"/>
      <c r="E9" s="38"/>
      <c r="F9" s="7"/>
      <c r="G9" s="7"/>
      <c r="H9" s="7"/>
      <c r="I9" s="7"/>
      <c r="J9" s="16"/>
      <c r="K9" s="14"/>
      <c r="L9" s="6"/>
      <c r="M9" s="6"/>
      <c r="N9" s="6"/>
      <c r="O9" s="6"/>
      <c r="P9" s="16"/>
      <c r="Q9" s="6"/>
      <c r="R9" s="21"/>
      <c r="S9" s="21"/>
    </row>
    <row r="10" spans="1:19" ht="12.6" customHeight="1" x14ac:dyDescent="0.25">
      <c r="A10" s="20"/>
      <c r="B10" s="11"/>
      <c r="C10" s="36"/>
      <c r="D10" s="21"/>
      <c r="E10" s="38"/>
      <c r="F10" s="7"/>
      <c r="G10" s="7"/>
      <c r="H10" s="7"/>
      <c r="I10" s="7"/>
      <c r="J10" s="16"/>
      <c r="K10" s="14"/>
      <c r="L10" s="6"/>
      <c r="M10" s="6"/>
      <c r="N10" s="6"/>
      <c r="O10" s="6"/>
      <c r="P10" s="16"/>
      <c r="Q10" s="6"/>
      <c r="R10" s="21"/>
      <c r="S10" s="21"/>
    </row>
    <row r="11" spans="1:19" ht="12.6" customHeight="1" x14ac:dyDescent="0.25">
      <c r="A11" s="20"/>
      <c r="B11" s="11"/>
      <c r="C11" s="36"/>
      <c r="D11" s="21"/>
      <c r="E11" s="38"/>
      <c r="F11" s="7"/>
      <c r="G11" s="7"/>
      <c r="H11" s="7"/>
      <c r="I11" s="7"/>
      <c r="J11" s="16"/>
      <c r="K11" s="14"/>
      <c r="L11" s="6"/>
      <c r="M11" s="6"/>
      <c r="N11" s="6"/>
      <c r="O11" s="6"/>
      <c r="P11" s="16"/>
      <c r="Q11" s="6"/>
      <c r="R11" s="21"/>
      <c r="S11" s="21"/>
    </row>
    <row r="12" spans="1:19" ht="12.6" customHeight="1" x14ac:dyDescent="0.25">
      <c r="A12" s="20"/>
      <c r="B12" s="11"/>
      <c r="C12" s="36"/>
      <c r="D12" s="21"/>
      <c r="E12" s="38"/>
      <c r="F12" s="7"/>
      <c r="G12" s="7"/>
      <c r="H12" s="7"/>
      <c r="I12" s="7"/>
      <c r="J12" s="16"/>
      <c r="K12" s="14"/>
      <c r="L12" s="6"/>
      <c r="M12" s="6"/>
      <c r="N12" s="6"/>
      <c r="O12" s="6"/>
      <c r="P12" s="16"/>
      <c r="Q12" s="6"/>
      <c r="R12" s="21"/>
      <c r="S12" s="21"/>
    </row>
    <row r="13" spans="1:19" ht="12.6" customHeight="1" x14ac:dyDescent="0.25">
      <c r="A13" s="20"/>
      <c r="B13" s="11"/>
      <c r="C13" s="36"/>
      <c r="D13" s="21"/>
      <c r="E13" s="38"/>
      <c r="F13" s="7"/>
      <c r="G13" s="7"/>
      <c r="H13" s="7"/>
      <c r="I13" s="7"/>
      <c r="J13" s="16"/>
      <c r="K13" s="14"/>
      <c r="L13" s="6"/>
      <c r="M13" s="6"/>
      <c r="N13" s="6"/>
      <c r="O13" s="6"/>
      <c r="P13" s="16"/>
      <c r="Q13" s="6"/>
      <c r="R13" s="21"/>
      <c r="S13" s="21"/>
    </row>
    <row r="14" spans="1:19" ht="12.6" customHeight="1" x14ac:dyDescent="0.25">
      <c r="A14" s="20"/>
      <c r="B14" s="11"/>
      <c r="C14" s="36"/>
      <c r="D14" s="21"/>
      <c r="E14" s="38"/>
      <c r="F14" s="7"/>
      <c r="G14" s="7"/>
      <c r="H14" s="7"/>
      <c r="I14" s="7"/>
      <c r="J14" s="16"/>
      <c r="K14" s="14"/>
      <c r="L14" s="6"/>
      <c r="M14" s="6"/>
      <c r="N14" s="6"/>
      <c r="O14" s="6"/>
      <c r="P14" s="16"/>
      <c r="Q14" s="6"/>
      <c r="R14" s="21"/>
      <c r="S14" s="21"/>
    </row>
    <row r="15" spans="1:19" ht="12.6" customHeight="1" x14ac:dyDescent="0.25">
      <c r="A15" s="20"/>
      <c r="B15" s="11"/>
      <c r="C15" s="36"/>
      <c r="D15" s="21"/>
      <c r="E15" s="38"/>
      <c r="F15" s="7"/>
      <c r="G15" s="7"/>
      <c r="H15" s="7"/>
      <c r="I15" s="7"/>
      <c r="J15" s="16"/>
      <c r="K15" s="14"/>
      <c r="L15" s="6"/>
      <c r="M15" s="6"/>
      <c r="N15" s="6"/>
      <c r="O15" s="6"/>
      <c r="P15" s="16"/>
      <c r="Q15" s="6"/>
      <c r="R15" s="21"/>
      <c r="S15" s="21"/>
    </row>
    <row r="16" spans="1:19" ht="12.6" customHeight="1" x14ac:dyDescent="0.25">
      <c r="A16" s="20"/>
      <c r="B16" s="11"/>
      <c r="C16" s="36"/>
      <c r="D16" s="21"/>
      <c r="E16" s="38"/>
      <c r="F16" s="7"/>
      <c r="G16" s="7"/>
      <c r="H16" s="7"/>
      <c r="I16" s="7"/>
      <c r="J16" s="16"/>
      <c r="K16" s="14"/>
      <c r="L16" s="6"/>
      <c r="M16" s="6"/>
      <c r="N16" s="6"/>
      <c r="O16" s="6"/>
      <c r="P16" s="16"/>
      <c r="Q16" s="6"/>
      <c r="R16" s="21"/>
      <c r="S16" s="21"/>
    </row>
    <row r="17" spans="1:19" ht="12.6" customHeight="1" x14ac:dyDescent="0.25">
      <c r="A17" s="20"/>
      <c r="B17" s="11"/>
      <c r="C17" s="36"/>
      <c r="D17" s="21"/>
      <c r="E17" s="38"/>
      <c r="F17" s="7"/>
      <c r="G17" s="7"/>
      <c r="H17" s="7"/>
      <c r="I17" s="7"/>
      <c r="J17" s="16"/>
      <c r="K17" s="14"/>
      <c r="L17" s="6"/>
      <c r="M17" s="6"/>
      <c r="N17" s="6"/>
      <c r="O17" s="6"/>
      <c r="P17" s="16"/>
      <c r="Q17" s="6"/>
      <c r="R17" s="21"/>
      <c r="S17" s="21"/>
    </row>
    <row r="18" spans="1:19" ht="12.6" customHeight="1" x14ac:dyDescent="0.25">
      <c r="A18" s="20"/>
      <c r="B18" s="11"/>
      <c r="C18" s="36"/>
      <c r="D18" s="21"/>
      <c r="E18" s="38"/>
      <c r="F18" s="7"/>
      <c r="G18" s="7"/>
      <c r="H18" s="7"/>
      <c r="I18" s="7"/>
      <c r="J18" s="16"/>
      <c r="K18" s="14"/>
      <c r="L18" s="6"/>
      <c r="M18" s="6"/>
      <c r="N18" s="6"/>
      <c r="O18" s="6"/>
      <c r="P18" s="16"/>
      <c r="Q18" s="6"/>
      <c r="R18" s="21"/>
      <c r="S18" s="21"/>
    </row>
    <row r="19" spans="1:19" ht="12.6" customHeight="1" x14ac:dyDescent="0.25">
      <c r="A19" s="20"/>
      <c r="B19" s="11"/>
      <c r="C19" s="36"/>
      <c r="D19" s="21"/>
      <c r="E19" s="38"/>
      <c r="F19" s="42"/>
      <c r="G19" s="7"/>
      <c r="H19" s="7"/>
      <c r="I19" s="7"/>
      <c r="J19" s="16"/>
      <c r="K19" s="14"/>
      <c r="L19" s="6"/>
      <c r="M19" s="6"/>
      <c r="N19" s="6"/>
      <c r="O19" s="6"/>
      <c r="P19" s="16"/>
      <c r="Q19" s="6"/>
      <c r="R19" s="21"/>
      <c r="S19" s="21"/>
    </row>
    <row r="20" spans="1:19" ht="12.6" customHeight="1" x14ac:dyDescent="0.25">
      <c r="A20" s="20"/>
      <c r="B20" s="11"/>
      <c r="C20" s="36"/>
      <c r="D20" s="21"/>
      <c r="E20" s="38"/>
      <c r="F20" s="7"/>
      <c r="G20" s="7"/>
      <c r="H20" s="7"/>
      <c r="I20" s="7"/>
      <c r="J20" s="16"/>
      <c r="K20" s="14"/>
      <c r="L20" s="6"/>
      <c r="M20" s="6"/>
      <c r="N20" s="6"/>
      <c r="O20" s="6"/>
      <c r="P20" s="16"/>
      <c r="Q20" s="6"/>
      <c r="R20" s="21"/>
      <c r="S20" s="21"/>
    </row>
    <row r="21" spans="1:19" ht="12.6" customHeight="1" x14ac:dyDescent="0.25">
      <c r="A21" s="20"/>
      <c r="B21" s="11"/>
      <c r="C21" s="36"/>
      <c r="D21" s="21"/>
      <c r="E21" s="38"/>
      <c r="F21" s="7"/>
      <c r="G21" s="7"/>
      <c r="H21" s="7"/>
      <c r="I21" s="7"/>
      <c r="J21" s="16"/>
      <c r="K21" s="14"/>
      <c r="L21" s="6"/>
      <c r="M21" s="6"/>
      <c r="N21" s="6"/>
      <c r="O21" s="6"/>
      <c r="P21" s="16"/>
      <c r="Q21" s="6"/>
      <c r="R21" s="21"/>
      <c r="S21" s="21"/>
    </row>
    <row r="22" spans="1:19" ht="12.6" customHeight="1" x14ac:dyDescent="0.25">
      <c r="A22" s="20"/>
      <c r="B22" s="11"/>
      <c r="C22" s="36"/>
      <c r="D22" s="21"/>
      <c r="E22" s="38"/>
      <c r="F22" s="7"/>
      <c r="G22" s="7"/>
      <c r="H22" s="7"/>
      <c r="I22" s="7"/>
      <c r="J22" s="16"/>
      <c r="K22" s="14"/>
      <c r="L22" s="6"/>
      <c r="M22" s="6"/>
      <c r="N22" s="6"/>
      <c r="O22" s="6"/>
      <c r="P22" s="16"/>
      <c r="Q22" s="6"/>
      <c r="R22" s="21"/>
      <c r="S22" s="21"/>
    </row>
    <row r="23" spans="1:19" ht="12.6" customHeight="1" x14ac:dyDescent="0.25">
      <c r="A23" s="20"/>
      <c r="B23" s="11"/>
      <c r="C23" s="36"/>
      <c r="D23" s="21"/>
      <c r="E23" s="38"/>
      <c r="F23" s="7"/>
      <c r="G23" s="7"/>
      <c r="H23" s="7"/>
      <c r="I23" s="7"/>
      <c r="J23" s="16"/>
      <c r="K23" s="14"/>
      <c r="L23" s="6"/>
      <c r="M23" s="6"/>
      <c r="N23" s="6"/>
      <c r="O23" s="6"/>
      <c r="P23" s="16"/>
      <c r="Q23" s="6"/>
      <c r="R23" s="21"/>
      <c r="S23" s="21"/>
    </row>
    <row r="24" spans="1:19" ht="12.6" customHeight="1" x14ac:dyDescent="0.25">
      <c r="A24" s="20"/>
      <c r="B24" s="11"/>
      <c r="C24" s="36"/>
      <c r="D24" s="21"/>
      <c r="E24" s="38"/>
      <c r="F24" s="7"/>
      <c r="G24" s="7"/>
      <c r="H24" s="7"/>
      <c r="I24" s="7"/>
      <c r="J24" s="16"/>
      <c r="K24" s="14"/>
      <c r="L24" s="6"/>
      <c r="M24" s="6"/>
      <c r="N24" s="6"/>
      <c r="O24" s="6"/>
      <c r="P24" s="16"/>
      <c r="Q24" s="6"/>
      <c r="R24" s="21"/>
      <c r="S24" s="21"/>
    </row>
    <row r="25" spans="1:19" ht="12.6" customHeight="1" x14ac:dyDescent="0.25">
      <c r="A25" s="20"/>
      <c r="B25" s="11"/>
      <c r="C25" s="36"/>
      <c r="D25" s="21"/>
      <c r="E25" s="38"/>
      <c r="F25" s="12"/>
      <c r="G25" s="7"/>
      <c r="H25" s="7"/>
      <c r="I25" s="7"/>
      <c r="J25" s="16"/>
      <c r="K25" s="14"/>
      <c r="L25" s="6"/>
      <c r="M25" s="6"/>
      <c r="N25" s="6"/>
      <c r="O25" s="6"/>
      <c r="P25" s="16"/>
      <c r="Q25" s="6"/>
      <c r="R25" s="21"/>
      <c r="S25" s="21"/>
    </row>
    <row r="26" spans="1:19" ht="12.6" customHeight="1" x14ac:dyDescent="0.25">
      <c r="A26" s="20"/>
      <c r="B26" s="11"/>
      <c r="C26" s="36"/>
      <c r="D26" s="21"/>
      <c r="E26" s="38"/>
      <c r="F26" s="7"/>
      <c r="G26" s="7"/>
      <c r="H26" s="7"/>
      <c r="I26" s="7"/>
      <c r="J26" s="16"/>
      <c r="K26" s="14"/>
      <c r="L26" s="6"/>
      <c r="M26" s="6"/>
      <c r="N26" s="6"/>
      <c r="O26" s="6"/>
      <c r="P26" s="16"/>
      <c r="Q26" s="6"/>
      <c r="R26" s="21"/>
      <c r="S26" s="21"/>
    </row>
    <row r="27" spans="1:19" ht="12.6" customHeight="1" x14ac:dyDescent="0.25">
      <c r="A27" s="20"/>
      <c r="B27" s="11"/>
      <c r="C27" s="36"/>
      <c r="D27" s="21"/>
      <c r="E27" s="38"/>
      <c r="F27" s="7"/>
      <c r="G27" s="7"/>
      <c r="H27" s="7"/>
      <c r="I27" s="7"/>
      <c r="J27" s="16"/>
      <c r="K27" s="14"/>
      <c r="L27" s="6"/>
      <c r="M27" s="6"/>
      <c r="N27" s="6"/>
      <c r="O27" s="6"/>
      <c r="P27" s="16"/>
      <c r="Q27" s="6"/>
      <c r="R27" s="21"/>
      <c r="S27" s="21"/>
    </row>
    <row r="28" spans="1:19" ht="12.6" customHeight="1" x14ac:dyDescent="0.25">
      <c r="A28" s="20"/>
      <c r="B28" s="11"/>
      <c r="C28" s="36"/>
      <c r="D28" s="21"/>
      <c r="E28" s="38"/>
      <c r="F28" s="7"/>
      <c r="G28" s="7"/>
      <c r="H28" s="7"/>
      <c r="I28" s="7"/>
      <c r="J28" s="16"/>
      <c r="K28" s="14"/>
      <c r="L28" s="6"/>
      <c r="M28" s="6"/>
      <c r="N28" s="6"/>
      <c r="O28" s="6"/>
      <c r="P28" s="16"/>
      <c r="Q28" s="6"/>
      <c r="R28" s="21"/>
      <c r="S28" s="21"/>
    </row>
    <row r="29" spans="1:19" ht="12.6" customHeight="1" x14ac:dyDescent="0.25">
      <c r="A29" s="20"/>
      <c r="B29" s="11"/>
      <c r="C29" s="36"/>
      <c r="D29" s="21"/>
      <c r="E29" s="38"/>
      <c r="F29" s="7"/>
      <c r="G29" s="7"/>
      <c r="H29" s="7"/>
      <c r="I29" s="7"/>
      <c r="J29" s="16"/>
      <c r="K29" s="14"/>
      <c r="L29" s="6"/>
      <c r="M29" s="6"/>
      <c r="N29" s="6"/>
      <c r="O29" s="6"/>
      <c r="P29" s="16"/>
      <c r="Q29" s="6"/>
      <c r="R29" s="21"/>
      <c r="S29" s="21"/>
    </row>
    <row r="30" spans="1:19" ht="12.6" customHeight="1" x14ac:dyDescent="0.25">
      <c r="A30" s="20"/>
      <c r="B30" s="11"/>
      <c r="C30" s="36"/>
      <c r="D30" s="21"/>
      <c r="E30" s="38"/>
      <c r="F30" s="7"/>
      <c r="G30" s="7"/>
      <c r="H30" s="7"/>
      <c r="I30" s="7"/>
      <c r="J30" s="16"/>
      <c r="K30" s="14"/>
      <c r="L30" s="6"/>
      <c r="M30" s="6"/>
      <c r="N30" s="6"/>
      <c r="O30" s="6"/>
      <c r="P30" s="16"/>
      <c r="Q30" s="6"/>
      <c r="R30" s="21"/>
      <c r="S30" s="21"/>
    </row>
    <row r="31" spans="1:19" ht="12.6" customHeight="1" x14ac:dyDescent="0.25">
      <c r="A31" s="20"/>
      <c r="B31" s="11"/>
      <c r="C31" s="36"/>
      <c r="D31" s="21"/>
      <c r="E31" s="38"/>
      <c r="F31" s="7"/>
      <c r="G31" s="7"/>
      <c r="H31" s="7"/>
      <c r="I31" s="7"/>
      <c r="J31" s="16"/>
      <c r="K31" s="14"/>
      <c r="L31" s="6"/>
      <c r="M31" s="6"/>
      <c r="N31" s="6"/>
      <c r="O31" s="6"/>
      <c r="P31" s="16"/>
      <c r="Q31" s="6"/>
      <c r="R31" s="21"/>
      <c r="S31" s="21"/>
    </row>
    <row r="32" spans="1:19" ht="12.6" customHeight="1" x14ac:dyDescent="0.25">
      <c r="A32" s="31"/>
      <c r="B32" s="32"/>
      <c r="C32" s="36"/>
      <c r="D32" s="21"/>
      <c r="E32" s="38"/>
      <c r="F32" s="7"/>
      <c r="G32" s="7"/>
      <c r="H32" s="7"/>
      <c r="I32" s="7"/>
      <c r="J32" s="16"/>
      <c r="K32" s="14"/>
      <c r="L32" s="6"/>
      <c r="M32" s="6"/>
      <c r="N32" s="6"/>
      <c r="O32" s="6"/>
      <c r="P32" s="16"/>
      <c r="Q32" s="6"/>
      <c r="R32" s="21"/>
      <c r="S32" s="21"/>
    </row>
    <row r="33" spans="1:19" ht="12.6" customHeight="1" thickBot="1" x14ac:dyDescent="0.3">
      <c r="A33" s="22"/>
      <c r="B33" s="23"/>
      <c r="C33" s="36"/>
      <c r="D33" s="21"/>
      <c r="E33" s="39"/>
      <c r="F33" s="13"/>
      <c r="G33" s="7"/>
      <c r="H33" s="7"/>
      <c r="I33" s="13"/>
      <c r="J33" s="16"/>
      <c r="K33" s="14"/>
      <c r="L33" s="6"/>
      <c r="M33" s="6"/>
      <c r="N33" s="15"/>
      <c r="O33" s="6"/>
      <c r="P33" s="16"/>
      <c r="Q33" s="6"/>
      <c r="R33" s="21"/>
      <c r="S33" s="21"/>
    </row>
    <row r="34" spans="1:19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</row>
    <row r="35" spans="1:19" ht="12.6" customHeight="1" x14ac:dyDescent="0.25">
      <c r="A35" s="8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</row>
    <row r="36" spans="1:19" ht="12.6" customHeight="1" x14ac:dyDescent="0.25">
      <c r="A36" s="8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</row>
    <row r="37" spans="1:19" ht="12.6" customHeight="1" x14ac:dyDescent="0.25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</row>
    <row r="38" spans="1:19" ht="12.6" customHeight="1" x14ac:dyDescent="0.25">
      <c r="A38" s="8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</row>
    <row r="39" spans="1:19" ht="12.6" customHeight="1" x14ac:dyDescent="0.25">
      <c r="A39" s="8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</row>
    <row r="40" spans="1:19" ht="12.6" customHeight="1" x14ac:dyDescent="0.25">
      <c r="A40" s="8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</row>
    <row r="41" spans="1:19" ht="12.6" customHeight="1" x14ac:dyDescent="0.25">
      <c r="A41" s="8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</row>
    <row r="42" spans="1:19" ht="12.6" customHeight="1" x14ac:dyDescent="0.25">
      <c r="A42" s="8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33">
    <cfRule type="cellIs" dxfId="10" priority="25" operator="between">
      <formula>0.1</formula>
      <formula>1.99</formula>
    </cfRule>
    <cfRule type="cellIs" dxfId="9" priority="26" operator="equal">
      <formula>0</formula>
    </cfRule>
    <cfRule type="cellIs" dxfId="8" priority="27" operator="equal">
      <formula>2</formula>
    </cfRule>
  </conditionalFormatting>
  <conditionalFormatting sqref="J3:J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3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3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33">
    <cfRule type="cellIs" dxfId="7" priority="16" operator="between">
      <formula>0.1</formula>
      <formula>59.9</formula>
    </cfRule>
    <cfRule type="cellIs" dxfId="6" priority="17" operator="equal">
      <formula>0</formula>
    </cfRule>
    <cfRule type="cellIs" dxfId="5" priority="18" operator="between">
      <formula>60</formula>
      <formula>79</formula>
    </cfRule>
    <cfRule type="cellIs" dxfId="4" priority="19" operator="between">
      <formula>80</formula>
      <formula>100</formula>
    </cfRule>
  </conditionalFormatting>
  <conditionalFormatting sqref="S3:S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33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greaterThanOrEqual">
      <formula>80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2018-03-17T06:32:56Z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