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AF32" i="3" l="1"/>
  <c r="Z32" i="3"/>
  <c r="T32" i="3"/>
  <c r="L32" i="3"/>
  <c r="AF27" i="3"/>
  <c r="Z27" i="3"/>
  <c r="T27" i="3"/>
  <c r="L27" i="3"/>
  <c r="AF34" i="3"/>
  <c r="Z34" i="3"/>
  <c r="T34" i="3"/>
  <c r="L34" i="3"/>
  <c r="AF22" i="3"/>
  <c r="Z22" i="3"/>
  <c r="T22" i="3"/>
  <c r="L22" i="3"/>
  <c r="AF30" i="3"/>
  <c r="Z30" i="3"/>
  <c r="T30" i="3"/>
  <c r="L30" i="3"/>
  <c r="AF19" i="3"/>
  <c r="Z19" i="3"/>
  <c r="T19" i="3"/>
  <c r="L19" i="3"/>
  <c r="AF26" i="3"/>
  <c r="Z26" i="3"/>
  <c r="T26" i="3"/>
  <c r="L26" i="3"/>
  <c r="AF31" i="3"/>
  <c r="Z31" i="3"/>
  <c r="T31" i="3"/>
  <c r="L31" i="3"/>
  <c r="AF33" i="3"/>
  <c r="Z33" i="3"/>
  <c r="T33" i="3"/>
  <c r="L33" i="3"/>
  <c r="AF25" i="3"/>
  <c r="Z25" i="3"/>
  <c r="T25" i="3"/>
  <c r="L25" i="3"/>
  <c r="AF28" i="3"/>
  <c r="Z28" i="3"/>
  <c r="T28" i="3"/>
  <c r="L28" i="3"/>
  <c r="AF21" i="3"/>
  <c r="Z21" i="3"/>
  <c r="T21" i="3"/>
  <c r="L21" i="3"/>
  <c r="AF29" i="3"/>
  <c r="Z29" i="3"/>
  <c r="T29" i="3"/>
  <c r="L29" i="3"/>
  <c r="AF24" i="3"/>
  <c r="Z24" i="3"/>
  <c r="T24" i="3"/>
  <c r="L24" i="3"/>
  <c r="AF23" i="3"/>
  <c r="Z23" i="3"/>
  <c r="T23" i="3"/>
  <c r="L23" i="3"/>
  <c r="AF18" i="3"/>
  <c r="Z18" i="3"/>
  <c r="T18" i="3"/>
  <c r="L18" i="3"/>
  <c r="AF20" i="3"/>
  <c r="Z20" i="3"/>
  <c r="T20" i="3"/>
  <c r="L20" i="3"/>
  <c r="AF16" i="3"/>
  <c r="Z16" i="3"/>
  <c r="T16" i="3"/>
  <c r="L16" i="3"/>
  <c r="AF15" i="3"/>
  <c r="Z15" i="3"/>
  <c r="T15" i="3"/>
  <c r="L15" i="3"/>
  <c r="AF17" i="3"/>
  <c r="Z17" i="3"/>
  <c r="T17" i="3"/>
  <c r="L17" i="3"/>
  <c r="AF9" i="3"/>
  <c r="Z9" i="3"/>
  <c r="T9" i="3"/>
  <c r="L9" i="3"/>
  <c r="AF14" i="3"/>
  <c r="Z14" i="3"/>
  <c r="T14" i="3"/>
  <c r="L14" i="3"/>
  <c r="AF8" i="3"/>
  <c r="Z8" i="3"/>
  <c r="T8" i="3"/>
  <c r="L8" i="3"/>
  <c r="AF13" i="3"/>
  <c r="Z13" i="3"/>
  <c r="T13" i="3"/>
  <c r="L13" i="3"/>
  <c r="AF12" i="3"/>
  <c r="Z12" i="3"/>
  <c r="T12" i="3"/>
  <c r="L12" i="3"/>
  <c r="AF7" i="3"/>
  <c r="Z7" i="3"/>
  <c r="T7" i="3"/>
  <c r="L7" i="3"/>
  <c r="AF6" i="3"/>
  <c r="Z6" i="3"/>
  <c r="T6" i="3"/>
  <c r="L6" i="3"/>
  <c r="AF5" i="3"/>
  <c r="Z5" i="3"/>
  <c r="T5" i="3"/>
  <c r="L5" i="3"/>
  <c r="AF11" i="3"/>
  <c r="Z11" i="3"/>
  <c r="T11" i="3"/>
  <c r="L11" i="3"/>
  <c r="AF10" i="3"/>
  <c r="Z10" i="3"/>
  <c r="T10" i="3"/>
  <c r="L10" i="3"/>
  <c r="AF3" i="3"/>
  <c r="Z3" i="3"/>
  <c r="T3" i="3"/>
  <c r="L3" i="3"/>
  <c r="AF4" i="3"/>
  <c r="Z4" i="3"/>
  <c r="T4" i="3"/>
  <c r="L4" i="3"/>
  <c r="AH12" i="3" l="1"/>
  <c r="AH9" i="3"/>
  <c r="AH20" i="3"/>
  <c r="AH23" i="3"/>
  <c r="AH29" i="3"/>
  <c r="AH33" i="3"/>
  <c r="AH8" i="3"/>
  <c r="AH3" i="3"/>
  <c r="AH18" i="3"/>
  <c r="AH31" i="3"/>
  <c r="AH11" i="3"/>
  <c r="AH4" i="3"/>
  <c r="AH22" i="3"/>
  <c r="AH27" i="3"/>
  <c r="AH24" i="3"/>
  <c r="AH26" i="3"/>
  <c r="AH30" i="3"/>
  <c r="AH6" i="3"/>
  <c r="AH5" i="3"/>
  <c r="AH7" i="3"/>
  <c r="AH13" i="3"/>
  <c r="AH17" i="3"/>
  <c r="AH16" i="3"/>
  <c r="AH21" i="3"/>
  <c r="AH25" i="3"/>
  <c r="AH19" i="3"/>
  <c r="AH15" i="3"/>
  <c r="AH32" i="3"/>
  <c r="AH14" i="3"/>
  <c r="AH28" i="3"/>
  <c r="AH10" i="3"/>
  <c r="AH34" i="3"/>
  <c r="K20" i="2"/>
  <c r="S20" i="2"/>
  <c r="AI4" i="3" l="1"/>
  <c r="AI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AI19" i="3" s="1"/>
  <c r="K27" i="2"/>
  <c r="S27" i="2"/>
  <c r="K32" i="2"/>
  <c r="S32" i="2"/>
  <c r="K10" i="2"/>
  <c r="S10" i="2"/>
  <c r="K15" i="2"/>
  <c r="S15" i="2"/>
  <c r="V6" i="2" l="1"/>
  <c r="AI26" i="3" s="1"/>
  <c r="AI11" i="3"/>
  <c r="V24" i="2"/>
  <c r="V9" i="2"/>
  <c r="AI25" i="3" s="1"/>
  <c r="V22" i="2"/>
  <c r="AI13" i="3" s="1"/>
  <c r="V23" i="2"/>
  <c r="AI14" i="3" s="1"/>
  <c r="V18" i="2"/>
  <c r="AI31" i="3" s="1"/>
  <c r="AI18" i="3"/>
  <c r="AI5" i="3"/>
  <c r="V21" i="2"/>
  <c r="AI15" i="3" s="1"/>
  <c r="AI12" i="3"/>
  <c r="V16" i="2"/>
  <c r="AI21" i="3" s="1"/>
  <c r="V12" i="2"/>
  <c r="AI27" i="3" s="1"/>
  <c r="AI9" i="3"/>
  <c r="V19" i="2"/>
  <c r="AI20" i="3" s="1"/>
  <c r="V8" i="2"/>
  <c r="AI30" i="3" s="1"/>
  <c r="AI33" i="3"/>
  <c r="V17" i="2"/>
  <c r="AI3" i="3" s="1"/>
  <c r="AI16" i="3"/>
  <c r="V7" i="2"/>
  <c r="AI32" i="3" s="1"/>
  <c r="V3" i="2"/>
  <c r="AI10" i="3" s="1"/>
  <c r="V13" i="2"/>
  <c r="AI23" i="3" s="1"/>
  <c r="V11" i="2"/>
  <c r="AI24" i="3" s="1"/>
  <c r="V5" i="2"/>
  <c r="AI6" i="3" s="1"/>
  <c r="AI8" i="3"/>
  <c r="AI7" i="3"/>
  <c r="V15" i="2"/>
  <c r="AI29" i="3" s="1"/>
  <c r="AI22" i="3"/>
  <c r="V14" i="2"/>
  <c r="AI28" i="3" s="1"/>
  <c r="V10" i="2"/>
  <c r="AI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<sst xmlns="http://schemas.openxmlformats.org/spreadsheetml/2006/main" count="266" uniqueCount="137">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</sst>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/>
    <xf numFmtId="0" fontId="5" fillId="0" borderId="23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9" t="s">
        <v>132</v>
      </c>
      <c r="E1" s="50"/>
      <c r="F1" s="50"/>
      <c r="G1" s="50"/>
      <c r="H1" s="50"/>
      <c r="I1" s="50"/>
      <c r="J1" s="50"/>
      <c r="K1" s="51"/>
      <c r="L1" s="49" t="s">
        <v>74</v>
      </c>
      <c r="M1" s="50"/>
      <c r="N1" s="50"/>
      <c r="O1" s="50"/>
      <c r="P1" s="50"/>
      <c r="Q1" s="50"/>
      <c r="R1" s="50"/>
      <c r="S1" s="51"/>
      <c r="T1" s="40" t="s">
        <v>133</v>
      </c>
      <c r="U1" s="35" t="s">
        <v>134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113</v>
      </c>
      <c r="B3" s="24" t="s">
        <v>114</v>
      </c>
      <c r="C3" s="23" t="s">
        <v>115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 t="shared" ref="K3:K34" si="0"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 t="shared" ref="R3:R11" si="1">J3*50-10</f>
        <v>90</v>
      </c>
      <c r="S3" s="8">
        <f t="shared" ref="S3:S34" si="2">SUM(L3:R3)/(A$1)</f>
        <v>90.833333333333329</v>
      </c>
      <c r="T3" s="8">
        <v>100</v>
      </c>
      <c r="U3" s="8">
        <v>100</v>
      </c>
      <c r="V3" s="17">
        <f t="shared" ref="V3:V34" si="3"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 t="shared" si="0"/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 t="shared" si="1"/>
        <v>90</v>
      </c>
      <c r="S4" s="8">
        <f t="shared" si="2"/>
        <v>104.16666666666667</v>
      </c>
      <c r="T4" s="8">
        <v>75</v>
      </c>
      <c r="U4" s="8">
        <v>72</v>
      </c>
      <c r="V4" s="17">
        <f t="shared" si="3"/>
        <v>89.95</v>
      </c>
    </row>
    <row r="5" spans="1:22" ht="12.6" customHeight="1" x14ac:dyDescent="0.25">
      <c r="A5" s="25" t="s">
        <v>84</v>
      </c>
      <c r="B5" s="24" t="s">
        <v>85</v>
      </c>
      <c r="C5" s="23" t="s">
        <v>86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0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1"/>
        <v>90</v>
      </c>
      <c r="S5" s="8">
        <f t="shared" si="2"/>
        <v>89.166666666666671</v>
      </c>
      <c r="T5" s="8">
        <v>75</v>
      </c>
      <c r="U5" s="8">
        <v>82</v>
      </c>
      <c r="V5" s="17">
        <f t="shared" si="3"/>
        <v>87.283333333333331</v>
      </c>
    </row>
    <row r="6" spans="1:22" ht="12.6" customHeight="1" x14ac:dyDescent="0.25">
      <c r="A6" s="25" t="s">
        <v>110</v>
      </c>
      <c r="B6" s="24" t="s">
        <v>111</v>
      </c>
      <c r="C6" s="23" t="s">
        <v>112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 t="shared" si="0"/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 t="shared" si="1"/>
        <v>90</v>
      </c>
      <c r="S6" s="8">
        <f t="shared" si="2"/>
        <v>75.833333333333329</v>
      </c>
      <c r="T6" s="8">
        <v>100</v>
      </c>
      <c r="U6" s="8">
        <v>80</v>
      </c>
      <c r="V6" s="17">
        <f t="shared" si="3"/>
        <v>86.833333333333343</v>
      </c>
    </row>
    <row r="7" spans="1:22" ht="12.6" customHeight="1" x14ac:dyDescent="0.25">
      <c r="A7" s="25" t="s">
        <v>108</v>
      </c>
      <c r="B7" s="24" t="s">
        <v>109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 t="shared" si="0"/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 t="shared" si="1"/>
        <v>90</v>
      </c>
      <c r="S7" s="8">
        <f t="shared" si="2"/>
        <v>89.166666666666671</v>
      </c>
      <c r="T7" s="8">
        <v>75</v>
      </c>
      <c r="U7" s="8">
        <v>75</v>
      </c>
      <c r="V7" s="17">
        <f t="shared" si="3"/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0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1"/>
        <v>90</v>
      </c>
      <c r="S8" s="8">
        <f t="shared" si="2"/>
        <v>77.5</v>
      </c>
      <c r="T8" s="8">
        <v>95</v>
      </c>
      <c r="U8" s="8">
        <v>61</v>
      </c>
      <c r="V8" s="17">
        <f t="shared" si="3"/>
        <v>77.599999999999994</v>
      </c>
    </row>
    <row r="9" spans="1:22" ht="12.6" customHeight="1" x14ac:dyDescent="0.25">
      <c r="A9" s="25" t="s">
        <v>93</v>
      </c>
      <c r="B9" s="24" t="s">
        <v>94</v>
      </c>
      <c r="C9" s="23" t="s">
        <v>95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0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1"/>
        <v>90</v>
      </c>
      <c r="S9" s="8">
        <f t="shared" si="2"/>
        <v>74.166666666666671</v>
      </c>
      <c r="T9" s="8">
        <v>90</v>
      </c>
      <c r="U9" s="8">
        <v>54</v>
      </c>
      <c r="V9" s="17">
        <f t="shared" si="3"/>
        <v>74.400000000000006</v>
      </c>
    </row>
    <row r="10" spans="1:22" ht="12.6" customHeight="1" x14ac:dyDescent="0.25">
      <c r="A10" s="25" t="s">
        <v>125</v>
      </c>
      <c r="B10" s="24" t="s">
        <v>126</v>
      </c>
      <c r="C10" s="23" t="s">
        <v>127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0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1"/>
        <v>90</v>
      </c>
      <c r="S10" s="8">
        <f t="shared" si="2"/>
        <v>75</v>
      </c>
      <c r="T10" s="8">
        <v>80</v>
      </c>
      <c r="U10" s="8">
        <v>53</v>
      </c>
      <c r="V10" s="17">
        <f t="shared" si="3"/>
        <v>70.55</v>
      </c>
    </row>
    <row r="11" spans="1:22" ht="12.6" customHeight="1" x14ac:dyDescent="0.25">
      <c r="A11" s="25" t="s">
        <v>90</v>
      </c>
      <c r="B11" s="24" t="s">
        <v>91</v>
      </c>
      <c r="C11" s="23" t="s">
        <v>92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 t="shared" si="0"/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 t="shared" si="1"/>
        <v>90</v>
      </c>
      <c r="S11" s="8">
        <f t="shared" si="2"/>
        <v>59.166666666666664</v>
      </c>
      <c r="T11" s="8">
        <v>75</v>
      </c>
      <c r="U11" s="8">
        <v>69</v>
      </c>
      <c r="V11" s="17">
        <f t="shared" si="3"/>
        <v>70.066666666666663</v>
      </c>
    </row>
    <row r="12" spans="1:22" ht="12.6" customHeight="1" x14ac:dyDescent="0.25">
      <c r="A12" s="25" t="s">
        <v>116</v>
      </c>
      <c r="B12" s="24" t="s">
        <v>117</v>
      </c>
      <c r="C12" s="23" t="s">
        <v>118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 t="shared" si="0"/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 t="shared" si="2"/>
        <v>67.5</v>
      </c>
      <c r="T12" s="8">
        <v>70</v>
      </c>
      <c r="U12" s="8">
        <v>60</v>
      </c>
      <c r="V12" s="17">
        <f t="shared" si="3"/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 t="shared" si="0"/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 t="shared" si="2"/>
        <v>68.333333333333329</v>
      </c>
      <c r="T13" s="8">
        <v>50</v>
      </c>
      <c r="U13" s="8">
        <v>54</v>
      </c>
      <c r="V13" s="17">
        <f t="shared" si="3"/>
        <v>60.4</v>
      </c>
    </row>
    <row r="14" spans="1:22" ht="12.6" customHeight="1" x14ac:dyDescent="0.25">
      <c r="A14" s="25" t="s">
        <v>102</v>
      </c>
      <c r="B14" s="24" t="s">
        <v>103</v>
      </c>
      <c r="C14" s="23" t="s">
        <v>104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 t="shared" si="0"/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 t="shared" si="2"/>
        <v>61.666666666666664</v>
      </c>
      <c r="T14" s="8">
        <v>60</v>
      </c>
      <c r="U14" s="8">
        <v>50</v>
      </c>
      <c r="V14" s="17">
        <f t="shared" si="3"/>
        <v>59.5</v>
      </c>
    </row>
    <row r="15" spans="1:22" ht="12.6" customHeight="1" x14ac:dyDescent="0.25">
      <c r="A15" s="25" t="s">
        <v>128</v>
      </c>
      <c r="B15" s="24" t="s">
        <v>63</v>
      </c>
      <c r="C15" s="23" t="s">
        <v>129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0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2"/>
        <v>43.333333333333336</v>
      </c>
      <c r="T15" s="8"/>
      <c r="U15" s="8">
        <v>26</v>
      </c>
      <c r="V15" s="17">
        <f t="shared" si="3"/>
        <v>28.1</v>
      </c>
    </row>
    <row r="16" spans="1:22" ht="12.6" customHeight="1" x14ac:dyDescent="0.25">
      <c r="A16" s="25" t="s">
        <v>81</v>
      </c>
      <c r="B16" s="24" t="s">
        <v>82</v>
      </c>
      <c r="C16" s="23" t="s">
        <v>83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0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2"/>
        <v>27.5</v>
      </c>
      <c r="T16" s="8"/>
      <c r="U16" s="8">
        <v>22</v>
      </c>
      <c r="V16" s="17">
        <f t="shared" si="3"/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0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2"/>
        <v>30</v>
      </c>
      <c r="T17" s="8"/>
      <c r="U17" s="8">
        <v>22</v>
      </c>
      <c r="V17" s="17">
        <f t="shared" si="3"/>
        <v>20.7</v>
      </c>
    </row>
    <row r="18" spans="1:23" ht="12.6" customHeight="1" x14ac:dyDescent="0.25">
      <c r="A18" s="25" t="s">
        <v>99</v>
      </c>
      <c r="B18" s="24" t="s">
        <v>100</v>
      </c>
      <c r="C18" s="23" t="s">
        <v>101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 t="shared" si="0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 t="shared" si="4"/>
        <v>0</v>
      </c>
      <c r="S18" s="8">
        <f t="shared" si="2"/>
        <v>14.166666666666666</v>
      </c>
      <c r="T18" s="8"/>
      <c r="U18" s="8">
        <v>30</v>
      </c>
      <c r="V18" s="17">
        <f t="shared" si="3"/>
        <v>18.666666666666668</v>
      </c>
    </row>
    <row r="19" spans="1:23" ht="12.6" customHeight="1" x14ac:dyDescent="0.25">
      <c r="A19" s="25" t="s">
        <v>105</v>
      </c>
      <c r="B19" s="24" t="s">
        <v>106</v>
      </c>
      <c r="C19" s="23" t="s">
        <v>107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 t="shared" si="0"/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 t="shared" si="4"/>
        <v>0</v>
      </c>
      <c r="S19" s="8">
        <f t="shared" si="2"/>
        <v>0</v>
      </c>
      <c r="T19" s="8"/>
      <c r="U19" s="8">
        <v>26</v>
      </c>
      <c r="V19" s="17">
        <f t="shared" si="3"/>
        <v>11.1</v>
      </c>
    </row>
    <row r="20" spans="1:23" ht="12.6" customHeight="1" x14ac:dyDescent="0.25">
      <c r="A20" s="25"/>
      <c r="B20" s="24" t="s">
        <v>130</v>
      </c>
      <c r="C20" s="23" t="s">
        <v>131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 t="shared" si="0"/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 t="shared" si="4"/>
        <v>0</v>
      </c>
      <c r="S20" s="8">
        <f t="shared" si="2"/>
        <v>16.666666666666668</v>
      </c>
      <c r="T20" s="8"/>
      <c r="U20" s="8"/>
      <c r="V20" s="17">
        <f t="shared" si="3"/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0"/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2"/>
        <v>0</v>
      </c>
      <c r="T21" s="8"/>
      <c r="U21" s="8">
        <v>19</v>
      </c>
      <c r="V21" s="17">
        <f t="shared" si="3"/>
        <v>8.6499999999999986</v>
      </c>
    </row>
    <row r="22" spans="1:23" ht="12.6" customHeight="1" x14ac:dyDescent="0.25">
      <c r="A22" s="25" t="s">
        <v>119</v>
      </c>
      <c r="B22" s="24" t="s">
        <v>120</v>
      </c>
      <c r="C22" s="23" t="s">
        <v>121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2"/>
        <v>0</v>
      </c>
      <c r="T22" s="8"/>
      <c r="U22" s="8">
        <v>18</v>
      </c>
      <c r="V22" s="17">
        <f t="shared" si="3"/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0"/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2"/>
        <v>14.166666666666666</v>
      </c>
      <c r="T23" s="8"/>
      <c r="U23" s="8"/>
      <c r="V23" s="17">
        <f t="shared" si="3"/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0"/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2"/>
        <v>13.333333333333334</v>
      </c>
      <c r="T24" s="8"/>
      <c r="U24" s="8"/>
      <c r="V24" s="17">
        <f t="shared" si="3"/>
        <v>6.3333333333333339</v>
      </c>
      <c r="W24" s="2" t="s">
        <v>62</v>
      </c>
    </row>
    <row r="25" spans="1:23" ht="12.6" customHeight="1" x14ac:dyDescent="0.25">
      <c r="A25" s="25" t="s">
        <v>87</v>
      </c>
      <c r="B25" s="24" t="s">
        <v>88</v>
      </c>
      <c r="C25" s="23" t="s">
        <v>89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2"/>
        <v>0</v>
      </c>
      <c r="T25" s="8"/>
      <c r="U25" s="8"/>
      <c r="V25" s="17">
        <v>0</v>
      </c>
    </row>
    <row r="26" spans="1:23" ht="12.6" customHeight="1" x14ac:dyDescent="0.25">
      <c r="A26" s="25" t="s">
        <v>96</v>
      </c>
      <c r="B26" s="24" t="s">
        <v>97</v>
      </c>
      <c r="C26" s="23" t="s">
        <v>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2"/>
        <v>0</v>
      </c>
      <c r="T26" s="8"/>
      <c r="U26" s="8"/>
      <c r="V26" s="17">
        <v>0</v>
      </c>
    </row>
    <row r="27" spans="1:23" ht="12.6" customHeight="1" x14ac:dyDescent="0.25">
      <c r="A27" s="25" t="s">
        <v>122</v>
      </c>
      <c r="B27" s="24" t="s">
        <v>123</v>
      </c>
      <c r="C27" s="23" t="s">
        <v>124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2"/>
        <v>0</v>
      </c>
      <c r="T27" s="8"/>
      <c r="U27" s="8"/>
      <c r="V27" s="17">
        <v>0</v>
      </c>
    </row>
    <row r="28" spans="1:23" ht="12.6" customHeight="1" x14ac:dyDescent="0.25">
      <c r="A28" s="25" t="s">
        <v>41</v>
      </c>
      <c r="B28" s="24" t="s">
        <v>40</v>
      </c>
      <c r="C28" s="23" t="s">
        <v>39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2"/>
        <v>0</v>
      </c>
      <c r="T28" s="8"/>
      <c r="U28" s="8"/>
      <c r="V28" s="17">
        <v>0</v>
      </c>
    </row>
    <row r="29" spans="1:23" ht="12.6" customHeight="1" x14ac:dyDescent="0.25">
      <c r="A29" s="25" t="s">
        <v>78</v>
      </c>
      <c r="B29" s="24" t="s">
        <v>79</v>
      </c>
      <c r="C29" s="23" t="s">
        <v>80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2"/>
        <v>0</v>
      </c>
      <c r="T29" s="8"/>
      <c r="U29" s="8"/>
      <c r="V29" s="17"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2"/>
        <v>0</v>
      </c>
      <c r="T30" s="8"/>
      <c r="U30" s="8"/>
      <c r="V30" s="17">
        <v>0</v>
      </c>
    </row>
    <row r="31" spans="1:23" ht="12.6" customHeight="1" x14ac:dyDescent="0.25">
      <c r="A31" s="25" t="s">
        <v>47</v>
      </c>
      <c r="B31" s="24" t="s">
        <v>46</v>
      </c>
      <c r="C31" s="23" t="s">
        <v>45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2"/>
        <v>0</v>
      </c>
      <c r="T31" s="8"/>
      <c r="U31" s="8"/>
      <c r="V31" s="17">
        <v>0</v>
      </c>
    </row>
    <row r="32" spans="1:23" ht="12.6" customHeight="1" x14ac:dyDescent="0.25">
      <c r="A32" s="22" t="s">
        <v>29</v>
      </c>
      <c r="B32" s="21" t="s">
        <v>28</v>
      </c>
      <c r="C32" s="20" t="s">
        <v>27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2"/>
        <v>0</v>
      </c>
      <c r="T32" s="8"/>
      <c r="U32" s="8"/>
      <c r="V32" s="17">
        <v>0</v>
      </c>
    </row>
    <row r="33" spans="1:22" ht="12.6" customHeight="1" x14ac:dyDescent="0.25">
      <c r="A33" s="22" t="s">
        <v>38</v>
      </c>
      <c r="B33" s="21" t="s">
        <v>37</v>
      </c>
      <c r="C33" s="20" t="s">
        <v>36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2"/>
        <v>0</v>
      </c>
      <c r="T33" s="8"/>
      <c r="U33" s="8"/>
      <c r="V33" s="17">
        <v>0</v>
      </c>
    </row>
    <row r="34" spans="1:22" ht="12.6" customHeight="1" thickBot="1" x14ac:dyDescent="0.3">
      <c r="A34" s="16" t="s">
        <v>32</v>
      </c>
      <c r="B34" s="15" t="s">
        <v>31</v>
      </c>
      <c r="C34" s="14" t="s">
        <v>30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2"/>
        <v>0</v>
      </c>
      <c r="T34" s="10"/>
      <c r="U34" s="8"/>
      <c r="V34" s="17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17" priority="11" operator="between">
      <formula>0.1</formula>
      <formula>1.99</formula>
    </cfRule>
    <cfRule type="cellIs" dxfId="16" priority="12" operator="equal">
      <formula>0</formula>
    </cfRule>
    <cfRule type="cellIs" dxfId="15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4" priority="2" operator="between">
      <formula>0.1</formula>
      <formula>59.9</formula>
    </cfRule>
    <cfRule type="cellIs" dxfId="13" priority="3" operator="equal">
      <formula>0</formula>
    </cfRule>
    <cfRule type="cellIs" dxfId="12" priority="4" operator="between">
      <formula>60</formula>
      <formula>79</formula>
    </cfRule>
    <cfRule type="cellIs" dxfId="11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2"/>
  <sheetViews>
    <sheetView tabSelected="1" zoomScaleNormal="100" workbookViewId="0">
      <pane ySplit="2" topLeftCell="A3" activePane="bottomLeft" state="frozen"/>
      <selection pane="bottomLeft" activeCell="AM27" sqref="AM27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10" width="2.44140625" style="2" bestFit="1" customWidth="1"/>
    <col min="11" max="11" width="2" style="2" bestFit="1" customWidth="1"/>
    <col min="12" max="12" width="4.44140625" style="2" customWidth="1"/>
    <col min="13" max="13" width="3.109375" style="2" bestFit="1" customWidth="1"/>
    <col min="14" max="16" width="2.77734375" style="2" bestFit="1" customWidth="1"/>
    <col min="17" max="17" width="2.109375" style="2" bestFit="1" customWidth="1"/>
    <col min="18" max="18" width="2.77734375" style="2" bestFit="1" customWidth="1"/>
    <col min="19" max="19" width="1.44140625" style="2" bestFit="1" customWidth="1"/>
    <col min="20" max="20" width="4.77734375" style="2" customWidth="1"/>
    <col min="21" max="22" width="2.77734375" style="2" bestFit="1" customWidth="1"/>
    <col min="23" max="25" width="1.44140625" style="2" bestFit="1" customWidth="1"/>
    <col min="26" max="26" width="5" style="2" customWidth="1"/>
    <col min="27" max="31" width="1.44140625" style="2" bestFit="1" customWidth="1"/>
    <col min="32" max="32" width="2.21875" style="2" customWidth="1"/>
    <col min="33" max="33" width="7" style="2" bestFit="1" customWidth="1"/>
    <col min="34" max="34" width="5.77734375" style="2" customWidth="1"/>
    <col min="35" max="16384" width="8.88671875" style="2"/>
  </cols>
  <sheetData>
    <row r="1" spans="1:35" s="34" customFormat="1" ht="22.2" customHeight="1" thickBot="1" x14ac:dyDescent="0.3">
      <c r="A1" s="38">
        <v>1</v>
      </c>
      <c r="B1" s="37"/>
      <c r="C1" s="44"/>
      <c r="D1" s="45" t="s">
        <v>70</v>
      </c>
      <c r="E1" s="49" t="s">
        <v>75</v>
      </c>
      <c r="F1" s="50"/>
      <c r="G1" s="50"/>
      <c r="H1" s="50"/>
      <c r="I1" s="50"/>
      <c r="J1" s="50"/>
      <c r="K1" s="50"/>
      <c r="L1" s="51"/>
      <c r="M1" s="49" t="s">
        <v>74</v>
      </c>
      <c r="N1" s="50"/>
      <c r="O1" s="50"/>
      <c r="P1" s="50"/>
      <c r="Q1" s="50"/>
      <c r="R1" s="50"/>
      <c r="S1" s="50"/>
      <c r="T1" s="51"/>
      <c r="U1" s="49" t="s">
        <v>73</v>
      </c>
      <c r="V1" s="50"/>
      <c r="W1" s="50"/>
      <c r="X1" s="50"/>
      <c r="Y1" s="50"/>
      <c r="Z1" s="51"/>
      <c r="AA1" s="49" t="s">
        <v>72</v>
      </c>
      <c r="AB1" s="50"/>
      <c r="AC1" s="50"/>
      <c r="AD1" s="50"/>
      <c r="AE1" s="50"/>
      <c r="AF1" s="51"/>
      <c r="AG1" s="39" t="s">
        <v>71</v>
      </c>
      <c r="AH1" s="27" t="s">
        <v>135</v>
      </c>
      <c r="AI1" s="27" t="s">
        <v>136</v>
      </c>
    </row>
    <row r="2" spans="1:35" s="26" customFormat="1" ht="11.4" customHeight="1" x14ac:dyDescent="0.25">
      <c r="A2" s="33" t="s">
        <v>69</v>
      </c>
      <c r="B2" s="31" t="s">
        <v>68</v>
      </c>
      <c r="C2" s="46" t="s">
        <v>67</v>
      </c>
      <c r="D2" s="47" t="s">
        <v>65</v>
      </c>
      <c r="E2" s="42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30">
        <v>7</v>
      </c>
      <c r="L2" s="29" t="s">
        <v>66</v>
      </c>
      <c r="M2" s="28">
        <v>1</v>
      </c>
      <c r="N2" s="30">
        <v>2</v>
      </c>
      <c r="O2" s="30">
        <v>3</v>
      </c>
      <c r="P2" s="30">
        <v>4</v>
      </c>
      <c r="Q2" s="30">
        <v>5</v>
      </c>
      <c r="R2" s="30">
        <v>6</v>
      </c>
      <c r="S2" s="30">
        <v>7</v>
      </c>
      <c r="T2" s="29" t="s">
        <v>66</v>
      </c>
      <c r="U2" s="28">
        <v>1</v>
      </c>
      <c r="V2" s="30">
        <v>2</v>
      </c>
      <c r="W2" s="30">
        <v>3</v>
      </c>
      <c r="X2" s="30">
        <v>4</v>
      </c>
      <c r="Y2" s="30">
        <v>5</v>
      </c>
      <c r="Z2" s="29" t="s">
        <v>66</v>
      </c>
      <c r="AA2" s="28">
        <v>1</v>
      </c>
      <c r="AB2" s="30">
        <v>2</v>
      </c>
      <c r="AC2" s="30">
        <v>3</v>
      </c>
      <c r="AD2" s="30">
        <v>4</v>
      </c>
      <c r="AE2" s="30">
        <v>5</v>
      </c>
      <c r="AF2" s="29" t="s">
        <v>66</v>
      </c>
      <c r="AG2" s="28" t="s">
        <v>65</v>
      </c>
      <c r="AH2" s="27" t="s">
        <v>64</v>
      </c>
      <c r="AI2" s="27" t="s">
        <v>64</v>
      </c>
    </row>
    <row r="3" spans="1:35" ht="12.6" customHeight="1" x14ac:dyDescent="0.25">
      <c r="A3" s="25" t="s">
        <v>113</v>
      </c>
      <c r="B3" s="23" t="s">
        <v>114</v>
      </c>
      <c r="C3" s="48" t="s">
        <v>115</v>
      </c>
      <c r="D3" s="12">
        <v>100.16666666666667</v>
      </c>
      <c r="E3" s="43">
        <v>2</v>
      </c>
      <c r="F3" s="18"/>
      <c r="G3" s="18"/>
      <c r="H3" s="18"/>
      <c r="I3" s="18"/>
      <c r="J3" s="18"/>
      <c r="K3" s="18"/>
      <c r="L3" s="8">
        <f>100*SUM(E3:K3)/(2*A$1)</f>
        <v>100</v>
      </c>
      <c r="M3" s="12">
        <v>80</v>
      </c>
      <c r="N3" s="11"/>
      <c r="O3" s="11"/>
      <c r="P3" s="11"/>
      <c r="Q3" s="11"/>
      <c r="R3" s="11"/>
      <c r="S3" s="11"/>
      <c r="T3" s="8">
        <f>SUM(M3:S3)/(A$1)</f>
        <v>80</v>
      </c>
      <c r="U3" s="12"/>
      <c r="V3" s="11"/>
      <c r="W3" s="11"/>
      <c r="X3" s="11"/>
      <c r="Y3" s="11"/>
      <c r="Z3" s="8">
        <f>SUM(U3:Y3)</f>
        <v>0</v>
      </c>
      <c r="AA3" s="12"/>
      <c r="AB3" s="11"/>
      <c r="AC3" s="11"/>
      <c r="AD3" s="11"/>
      <c r="AE3" s="11"/>
      <c r="AF3" s="8">
        <f>SUM(AA3:AE3)</f>
        <v>0</v>
      </c>
      <c r="AG3" s="12"/>
      <c r="AH3" s="17">
        <f>L3*0.1+T3*0.2+Z3*0.2+AF3*0.2+AG3*0.3</f>
        <v>26</v>
      </c>
      <c r="AI3" s="17">
        <f>D3*0.4+AH3*0.6</f>
        <v>55.666666666666671</v>
      </c>
    </row>
    <row r="4" spans="1:35" ht="12.6" customHeight="1" x14ac:dyDescent="0.25">
      <c r="A4" s="25" t="s">
        <v>61</v>
      </c>
      <c r="B4" s="23" t="s">
        <v>60</v>
      </c>
      <c r="C4" s="48" t="s">
        <v>59</v>
      </c>
      <c r="D4" s="12">
        <v>89.95</v>
      </c>
      <c r="E4" s="43">
        <v>2</v>
      </c>
      <c r="F4" s="18"/>
      <c r="G4" s="18"/>
      <c r="H4" s="18"/>
      <c r="I4" s="18"/>
      <c r="J4" s="18"/>
      <c r="K4" s="18"/>
      <c r="L4" s="8">
        <f>100*SUM(E4:K4)/(2*A$1)</f>
        <v>100</v>
      </c>
      <c r="M4" s="12">
        <v>80</v>
      </c>
      <c r="N4" s="11"/>
      <c r="O4" s="11"/>
      <c r="P4" s="11"/>
      <c r="Q4" s="11"/>
      <c r="R4" s="11"/>
      <c r="S4" s="11"/>
      <c r="T4" s="8">
        <f>SUM(M4:S4)/(A$1)</f>
        <v>80</v>
      </c>
      <c r="U4" s="12"/>
      <c r="V4" s="11"/>
      <c r="W4" s="11"/>
      <c r="X4" s="11"/>
      <c r="Y4" s="11"/>
      <c r="Z4" s="8">
        <f>SUM(U4:Y4)</f>
        <v>0</v>
      </c>
      <c r="AA4" s="12"/>
      <c r="AB4" s="11"/>
      <c r="AC4" s="11"/>
      <c r="AD4" s="11"/>
      <c r="AE4" s="11"/>
      <c r="AF4" s="8">
        <f>SUM(AA4:AE4)</f>
        <v>0</v>
      </c>
      <c r="AG4" s="12"/>
      <c r="AH4" s="17">
        <f>L4*0.1+T4*0.2+Z4*0.2+AF4*0.2+AG4*0.3</f>
        <v>26</v>
      </c>
      <c r="AI4" s="17">
        <f>D4*0.4+AH4*0.6</f>
        <v>51.580000000000005</v>
      </c>
    </row>
    <row r="5" spans="1:35" ht="12.6" customHeight="1" x14ac:dyDescent="0.25">
      <c r="A5" s="25" t="s">
        <v>110</v>
      </c>
      <c r="B5" s="23" t="s">
        <v>111</v>
      </c>
      <c r="C5" s="48" t="s">
        <v>112</v>
      </c>
      <c r="D5" s="12">
        <v>86.833333333333343</v>
      </c>
      <c r="E5" s="43">
        <v>2</v>
      </c>
      <c r="F5" s="18"/>
      <c r="G5" s="18"/>
      <c r="H5" s="18"/>
      <c r="I5" s="18"/>
      <c r="J5" s="18"/>
      <c r="K5" s="18"/>
      <c r="L5" s="8">
        <f>100*SUM(E5:K5)/(2*A$1)</f>
        <v>100</v>
      </c>
      <c r="M5" s="12">
        <v>80</v>
      </c>
      <c r="N5" s="11"/>
      <c r="O5" s="11"/>
      <c r="P5" s="11"/>
      <c r="Q5" s="11"/>
      <c r="R5" s="11"/>
      <c r="S5" s="11"/>
      <c r="T5" s="8">
        <f>SUM(M5:S5)/(A$1)</f>
        <v>80</v>
      </c>
      <c r="U5" s="12"/>
      <c r="V5" s="11"/>
      <c r="W5" s="11"/>
      <c r="X5" s="11"/>
      <c r="Y5" s="11"/>
      <c r="Z5" s="8">
        <f>SUM(U5:Y5)</f>
        <v>0</v>
      </c>
      <c r="AA5" s="12"/>
      <c r="AB5" s="11"/>
      <c r="AC5" s="11"/>
      <c r="AD5" s="11"/>
      <c r="AE5" s="11"/>
      <c r="AF5" s="8">
        <f>SUM(AA5:AE5)</f>
        <v>0</v>
      </c>
      <c r="AG5" s="12"/>
      <c r="AH5" s="17">
        <f>L5*0.1+T5*0.2+Z5*0.2+AF5*0.2+AG5*0.3</f>
        <v>26</v>
      </c>
      <c r="AI5" s="17">
        <f>D5*0.4+AH5*0.6</f>
        <v>50.333333333333343</v>
      </c>
    </row>
    <row r="6" spans="1:35" ht="12.6" customHeight="1" x14ac:dyDescent="0.25">
      <c r="A6" s="25" t="s">
        <v>52</v>
      </c>
      <c r="B6" s="23" t="s">
        <v>51</v>
      </c>
      <c r="C6" s="48" t="s">
        <v>50</v>
      </c>
      <c r="D6" s="12">
        <v>77.599999999999994</v>
      </c>
      <c r="E6" s="43">
        <v>1.3</v>
      </c>
      <c r="F6" s="18"/>
      <c r="G6" s="18"/>
      <c r="H6" s="18"/>
      <c r="I6" s="18"/>
      <c r="J6" s="18"/>
      <c r="K6" s="18"/>
      <c r="L6" s="8">
        <f>100*SUM(E6:K6)/(2*A$1)</f>
        <v>65</v>
      </c>
      <c r="M6" s="12">
        <v>80</v>
      </c>
      <c r="N6" s="11"/>
      <c r="O6" s="11"/>
      <c r="P6" s="11"/>
      <c r="Q6" s="11"/>
      <c r="R6" s="11"/>
      <c r="S6" s="11"/>
      <c r="T6" s="8">
        <f>SUM(M6:S6)/(A$1)</f>
        <v>80</v>
      </c>
      <c r="U6" s="12"/>
      <c r="V6" s="11"/>
      <c r="W6" s="11"/>
      <c r="X6" s="11"/>
      <c r="Y6" s="11"/>
      <c r="Z6" s="8">
        <f>SUM(U6:Y6)</f>
        <v>0</v>
      </c>
      <c r="AA6" s="12"/>
      <c r="AB6" s="11"/>
      <c r="AC6" s="11"/>
      <c r="AD6" s="11"/>
      <c r="AE6" s="11"/>
      <c r="AF6" s="8">
        <f>SUM(AA6:AE6)</f>
        <v>0</v>
      </c>
      <c r="AG6" s="12"/>
      <c r="AH6" s="17">
        <f>L6*0.1+T6*0.2+Z6*0.2+AF6*0.2+AG6*0.3</f>
        <v>22.5</v>
      </c>
      <c r="AI6" s="17">
        <f>D6*0.4+AH6*0.6</f>
        <v>44.54</v>
      </c>
    </row>
    <row r="7" spans="1:35" ht="12.6" customHeight="1" x14ac:dyDescent="0.25">
      <c r="A7" s="25" t="s">
        <v>93</v>
      </c>
      <c r="B7" s="23" t="s">
        <v>94</v>
      </c>
      <c r="C7" s="48" t="s">
        <v>95</v>
      </c>
      <c r="D7" s="12">
        <v>74.400000000000006</v>
      </c>
      <c r="E7" s="43">
        <v>1</v>
      </c>
      <c r="F7" s="18"/>
      <c r="G7" s="18"/>
      <c r="H7" s="18"/>
      <c r="I7" s="18"/>
      <c r="J7" s="18"/>
      <c r="K7" s="18"/>
      <c r="L7" s="8">
        <f>100*SUM(E7:K7)/(2*A$1)</f>
        <v>50</v>
      </c>
      <c r="M7" s="12">
        <v>60</v>
      </c>
      <c r="N7" s="11"/>
      <c r="O7" s="11"/>
      <c r="P7" s="11"/>
      <c r="Q7" s="11"/>
      <c r="R7" s="11"/>
      <c r="S7" s="11"/>
      <c r="T7" s="8">
        <f>SUM(M7:S7)/(A$1)</f>
        <v>60</v>
      </c>
      <c r="U7" s="12"/>
      <c r="V7" s="11"/>
      <c r="W7" s="11"/>
      <c r="X7" s="11"/>
      <c r="Y7" s="11"/>
      <c r="Z7" s="8">
        <f>SUM(U7:Y7)</f>
        <v>0</v>
      </c>
      <c r="AA7" s="12"/>
      <c r="AB7" s="11"/>
      <c r="AC7" s="11"/>
      <c r="AD7" s="11"/>
      <c r="AE7" s="11"/>
      <c r="AF7" s="8">
        <f>SUM(AA7:AE7)</f>
        <v>0</v>
      </c>
      <c r="AG7" s="12"/>
      <c r="AH7" s="17">
        <f>L7*0.1+T7*0.2+Z7*0.2+AF7*0.2+AG7*0.3</f>
        <v>17</v>
      </c>
      <c r="AI7" s="17">
        <f>D7*0.4+AH7*0.6</f>
        <v>39.960000000000008</v>
      </c>
    </row>
    <row r="8" spans="1:35" ht="12.6" customHeight="1" x14ac:dyDescent="0.25">
      <c r="A8" s="25" t="s">
        <v>58</v>
      </c>
      <c r="B8" s="23" t="s">
        <v>57</v>
      </c>
      <c r="C8" s="48" t="s">
        <v>56</v>
      </c>
      <c r="D8" s="12">
        <v>60.4</v>
      </c>
      <c r="E8" s="43">
        <v>1.3</v>
      </c>
      <c r="F8" s="18"/>
      <c r="G8" s="18"/>
      <c r="H8" s="18"/>
      <c r="I8" s="18"/>
      <c r="J8" s="18"/>
      <c r="K8" s="18"/>
      <c r="L8" s="8">
        <f>100*SUM(E8:K8)/(2*A$1)</f>
        <v>65</v>
      </c>
      <c r="M8" s="12">
        <v>80</v>
      </c>
      <c r="N8" s="11"/>
      <c r="O8" s="11"/>
      <c r="P8" s="11"/>
      <c r="Q8" s="12"/>
      <c r="R8" s="11"/>
      <c r="S8" s="11"/>
      <c r="T8" s="8">
        <f>SUM(M8:S8)/(A$1)</f>
        <v>80</v>
      </c>
      <c r="U8" s="12"/>
      <c r="V8" s="11"/>
      <c r="W8" s="11"/>
      <c r="X8" s="11"/>
      <c r="Y8" s="11"/>
      <c r="Z8" s="8">
        <f>SUM(U8:Y8)</f>
        <v>0</v>
      </c>
      <c r="AA8" s="12"/>
      <c r="AB8" s="11"/>
      <c r="AC8" s="11"/>
      <c r="AD8" s="11"/>
      <c r="AE8" s="11"/>
      <c r="AF8" s="8">
        <f>SUM(AA8:AE8)</f>
        <v>0</v>
      </c>
      <c r="AG8" s="12"/>
      <c r="AH8" s="17">
        <f>L8*0.1+T8*0.2+Z8*0.2+AF8*0.2+AG8*0.3</f>
        <v>22.5</v>
      </c>
      <c r="AI8" s="17">
        <f>D8*0.4+AH8*0.6</f>
        <v>37.659999999999997</v>
      </c>
    </row>
    <row r="9" spans="1:35" ht="12.6" customHeight="1" x14ac:dyDescent="0.25">
      <c r="A9" s="25" t="s">
        <v>90</v>
      </c>
      <c r="B9" s="23" t="s">
        <v>91</v>
      </c>
      <c r="C9" s="48" t="s">
        <v>92</v>
      </c>
      <c r="D9" s="12">
        <v>70.066666666666663</v>
      </c>
      <c r="E9" s="43">
        <v>1</v>
      </c>
      <c r="F9" s="18"/>
      <c r="G9" s="18"/>
      <c r="H9" s="18"/>
      <c r="I9" s="18"/>
      <c r="J9" s="18"/>
      <c r="K9" s="18"/>
      <c r="L9" s="8">
        <f>100*SUM(E9:K9)/(2*A$1)</f>
        <v>50</v>
      </c>
      <c r="M9" s="12">
        <v>55</v>
      </c>
      <c r="N9" s="11"/>
      <c r="O9" s="11"/>
      <c r="P9" s="11"/>
      <c r="Q9" s="11"/>
      <c r="R9" s="11"/>
      <c r="S9" s="11"/>
      <c r="T9" s="8">
        <f>SUM(M9:S9)/(A$1)</f>
        <v>55</v>
      </c>
      <c r="U9" s="12"/>
      <c r="V9" s="11"/>
      <c r="W9" s="11"/>
      <c r="X9" s="11"/>
      <c r="Y9" s="11"/>
      <c r="Z9" s="8">
        <f>SUM(U9:Y9)</f>
        <v>0</v>
      </c>
      <c r="AA9" s="12"/>
      <c r="AB9" s="11"/>
      <c r="AC9" s="11"/>
      <c r="AD9" s="11"/>
      <c r="AE9" s="11"/>
      <c r="AF9" s="8">
        <f>SUM(AA9:AE9)</f>
        <v>0</v>
      </c>
      <c r="AG9" s="12"/>
      <c r="AH9" s="17">
        <f>L9*0.1+T9*0.2+Z9*0.2+AF9*0.2+AG9*0.3</f>
        <v>16</v>
      </c>
      <c r="AI9" s="17">
        <f>D9*0.4+AH9*0.6</f>
        <v>37.626666666666665</v>
      </c>
    </row>
    <row r="10" spans="1:35" ht="12.6" customHeight="1" x14ac:dyDescent="0.25">
      <c r="A10" s="25" t="s">
        <v>84</v>
      </c>
      <c r="B10" s="23" t="s">
        <v>85</v>
      </c>
      <c r="C10" s="48" t="s">
        <v>86</v>
      </c>
      <c r="D10" s="12">
        <v>87.283333333333331</v>
      </c>
      <c r="E10" s="43">
        <v>0</v>
      </c>
      <c r="F10" s="18"/>
      <c r="G10" s="18"/>
      <c r="H10" s="18"/>
      <c r="I10" s="18"/>
      <c r="J10" s="18"/>
      <c r="K10" s="18"/>
      <c r="L10" s="8">
        <f>100*SUM(E10:K10)/(2*A$1)</f>
        <v>0</v>
      </c>
      <c r="M10" s="12">
        <v>0</v>
      </c>
      <c r="N10" s="11"/>
      <c r="O10" s="11"/>
      <c r="P10" s="11"/>
      <c r="Q10" s="11"/>
      <c r="R10" s="11"/>
      <c r="S10" s="11"/>
      <c r="T10" s="8">
        <f>SUM(M10:S10)/(A$1)</f>
        <v>0</v>
      </c>
      <c r="U10" s="12"/>
      <c r="V10" s="11"/>
      <c r="W10" s="11"/>
      <c r="X10" s="11"/>
      <c r="Y10" s="11"/>
      <c r="Z10" s="8">
        <f>SUM(U10:Y10)</f>
        <v>0</v>
      </c>
      <c r="AA10" s="12"/>
      <c r="AB10" s="11"/>
      <c r="AC10" s="11"/>
      <c r="AD10" s="11"/>
      <c r="AE10" s="11"/>
      <c r="AF10" s="8">
        <f>SUM(AA10:AE10)</f>
        <v>0</v>
      </c>
      <c r="AG10" s="12"/>
      <c r="AH10" s="17">
        <f>L10*0.1+T10*0.2+Z10*0.2+AF10*0.2+AG10*0.3</f>
        <v>0</v>
      </c>
      <c r="AI10" s="17">
        <f>D10*0.4+AH10*0.6</f>
        <v>34.913333333333334</v>
      </c>
    </row>
    <row r="11" spans="1:35" ht="12.6" customHeight="1" x14ac:dyDescent="0.25">
      <c r="A11" s="25" t="s">
        <v>108</v>
      </c>
      <c r="B11" s="23" t="s">
        <v>109</v>
      </c>
      <c r="C11" s="48" t="s">
        <v>53</v>
      </c>
      <c r="D11" s="12">
        <v>84.833333333333343</v>
      </c>
      <c r="E11" s="43">
        <v>0</v>
      </c>
      <c r="F11" s="18"/>
      <c r="G11" s="18"/>
      <c r="H11" s="18"/>
      <c r="I11" s="18"/>
      <c r="J11" s="18"/>
      <c r="K11" s="18"/>
      <c r="L11" s="8">
        <f>100*SUM(E11:K11)/(2*A$1)</f>
        <v>0</v>
      </c>
      <c r="M11" s="12">
        <v>0</v>
      </c>
      <c r="N11" s="11"/>
      <c r="O11" s="11"/>
      <c r="P11" s="11"/>
      <c r="Q11" s="12"/>
      <c r="R11" s="11"/>
      <c r="S11" s="11"/>
      <c r="T11" s="8">
        <f>SUM(M11:S11)/(A$1)</f>
        <v>0</v>
      </c>
      <c r="U11" s="12"/>
      <c r="V11" s="11"/>
      <c r="W11" s="11"/>
      <c r="X11" s="11"/>
      <c r="Y11" s="11"/>
      <c r="Z11" s="8">
        <f>SUM(U11:Y11)</f>
        <v>0</v>
      </c>
      <c r="AA11" s="12"/>
      <c r="AB11" s="11"/>
      <c r="AC11" s="11"/>
      <c r="AD11" s="11"/>
      <c r="AE11" s="11"/>
      <c r="AF11" s="8">
        <f>SUM(AA11:AE11)</f>
        <v>0</v>
      </c>
      <c r="AG11" s="12"/>
      <c r="AH11" s="17">
        <f>L11*0.1+T11*0.2+Z11*0.2+AF11*0.2+AG11*0.3</f>
        <v>0</v>
      </c>
      <c r="AI11" s="17">
        <f>D11*0.4+AH11*0.6</f>
        <v>33.933333333333337</v>
      </c>
    </row>
    <row r="12" spans="1:35" ht="12.6" customHeight="1" x14ac:dyDescent="0.25">
      <c r="A12" s="25" t="s">
        <v>125</v>
      </c>
      <c r="B12" s="23" t="s">
        <v>126</v>
      </c>
      <c r="C12" s="48" t="s">
        <v>127</v>
      </c>
      <c r="D12" s="12">
        <v>70.55</v>
      </c>
      <c r="E12" s="43">
        <v>0</v>
      </c>
      <c r="F12" s="18"/>
      <c r="G12" s="18"/>
      <c r="H12" s="18"/>
      <c r="I12" s="18"/>
      <c r="J12" s="18"/>
      <c r="K12" s="18"/>
      <c r="L12" s="8">
        <f>100*SUM(E12:K12)/(2*A$1)</f>
        <v>0</v>
      </c>
      <c r="M12" s="12">
        <v>0</v>
      </c>
      <c r="N12" s="11"/>
      <c r="O12" s="11"/>
      <c r="P12" s="11"/>
      <c r="Q12" s="11"/>
      <c r="R12" s="11"/>
      <c r="S12" s="11"/>
      <c r="T12" s="8">
        <f>SUM(M12:S12)/(A$1)</f>
        <v>0</v>
      </c>
      <c r="U12" s="12"/>
      <c r="V12" s="11"/>
      <c r="W12" s="11"/>
      <c r="X12" s="11"/>
      <c r="Y12" s="11"/>
      <c r="Z12" s="8">
        <f>SUM(U12:Y12)</f>
        <v>0</v>
      </c>
      <c r="AA12" s="12"/>
      <c r="AB12" s="11"/>
      <c r="AC12" s="11"/>
      <c r="AD12" s="11"/>
      <c r="AE12" s="11"/>
      <c r="AF12" s="8">
        <f>SUM(AA12:AE12)</f>
        <v>0</v>
      </c>
      <c r="AG12" s="12"/>
      <c r="AH12" s="17">
        <f>L12*0.1+T12*0.2+Z12*0.2+AF12*0.2+AG12*0.3</f>
        <v>0</v>
      </c>
      <c r="AI12" s="17">
        <f>D12*0.4+AH12*0.6</f>
        <v>28.22</v>
      </c>
    </row>
    <row r="13" spans="1:35" ht="12.6" customHeight="1" x14ac:dyDescent="0.25">
      <c r="A13" s="25" t="s">
        <v>116</v>
      </c>
      <c r="B13" s="23" t="s">
        <v>117</v>
      </c>
      <c r="C13" s="48" t="s">
        <v>118</v>
      </c>
      <c r="D13" s="12">
        <v>69.833333333333343</v>
      </c>
      <c r="E13" s="43">
        <v>0</v>
      </c>
      <c r="F13" s="18"/>
      <c r="G13" s="18"/>
      <c r="H13" s="18"/>
      <c r="I13" s="18"/>
      <c r="J13" s="18"/>
      <c r="K13" s="18"/>
      <c r="L13" s="8">
        <f>100*SUM(E13:K13)/(2*A$1)</f>
        <v>0</v>
      </c>
      <c r="M13" s="12">
        <v>0</v>
      </c>
      <c r="N13" s="11"/>
      <c r="O13" s="11"/>
      <c r="P13" s="11"/>
      <c r="Q13" s="12"/>
      <c r="R13" s="11"/>
      <c r="S13" s="11"/>
      <c r="T13" s="8">
        <f>SUM(M13:S13)/(A$1)</f>
        <v>0</v>
      </c>
      <c r="U13" s="12"/>
      <c r="V13" s="11"/>
      <c r="W13" s="11"/>
      <c r="X13" s="11"/>
      <c r="Y13" s="11"/>
      <c r="Z13" s="8">
        <f>SUM(U13:Y13)</f>
        <v>0</v>
      </c>
      <c r="AA13" s="12"/>
      <c r="AB13" s="11"/>
      <c r="AC13" s="11"/>
      <c r="AD13" s="11"/>
      <c r="AE13" s="11"/>
      <c r="AF13" s="8">
        <f>SUM(AA13:AE13)</f>
        <v>0</v>
      </c>
      <c r="AG13" s="12"/>
      <c r="AH13" s="17">
        <f>L13*0.1+T13*0.2+Z13*0.2+AF13*0.2+AG13*0.3</f>
        <v>0</v>
      </c>
      <c r="AI13" s="17">
        <f>D13*0.4+AH13*0.6</f>
        <v>27.933333333333337</v>
      </c>
    </row>
    <row r="14" spans="1:35" ht="12.6" customHeight="1" x14ac:dyDescent="0.25">
      <c r="A14" s="25" t="s">
        <v>102</v>
      </c>
      <c r="B14" s="23" t="s">
        <v>103</v>
      </c>
      <c r="C14" s="48" t="s">
        <v>104</v>
      </c>
      <c r="D14" s="12">
        <v>59.5</v>
      </c>
      <c r="E14" s="43">
        <v>0</v>
      </c>
      <c r="F14" s="18"/>
      <c r="G14" s="18"/>
      <c r="H14" s="18"/>
      <c r="I14" s="18"/>
      <c r="J14" s="18"/>
      <c r="K14" s="18"/>
      <c r="L14" s="8">
        <f>100*SUM(E14:K14)/(2*A$1)</f>
        <v>0</v>
      </c>
      <c r="M14" s="12">
        <v>0</v>
      </c>
      <c r="N14" s="11"/>
      <c r="O14" s="11"/>
      <c r="P14" s="11"/>
      <c r="Q14" s="12"/>
      <c r="R14" s="11"/>
      <c r="S14" s="11"/>
      <c r="T14" s="8">
        <f>SUM(M14:S14)/(A$1)</f>
        <v>0</v>
      </c>
      <c r="U14" s="12"/>
      <c r="V14" s="11"/>
      <c r="W14" s="11"/>
      <c r="X14" s="11"/>
      <c r="Y14" s="11"/>
      <c r="Z14" s="8">
        <f>SUM(U14:Y14)</f>
        <v>0</v>
      </c>
      <c r="AA14" s="12"/>
      <c r="AB14" s="11"/>
      <c r="AC14" s="11"/>
      <c r="AD14" s="11"/>
      <c r="AE14" s="11"/>
      <c r="AF14" s="8">
        <f>SUM(AA14:AE14)</f>
        <v>0</v>
      </c>
      <c r="AG14" s="12"/>
      <c r="AH14" s="17">
        <f>L14*0.1+T14*0.2+Z14*0.2+AF14*0.2+AG14*0.3</f>
        <v>0</v>
      </c>
      <c r="AI14" s="17">
        <f>D14*0.4+AH14*0.6</f>
        <v>23.8</v>
      </c>
    </row>
    <row r="15" spans="1:35" ht="12.6" customHeight="1" x14ac:dyDescent="0.25">
      <c r="A15" s="25" t="s">
        <v>55</v>
      </c>
      <c r="B15" s="23" t="s">
        <v>54</v>
      </c>
      <c r="C15" s="48" t="s">
        <v>53</v>
      </c>
      <c r="D15" s="12">
        <v>20.7</v>
      </c>
      <c r="E15" s="43">
        <v>1</v>
      </c>
      <c r="F15" s="18"/>
      <c r="G15" s="18"/>
      <c r="H15" s="18"/>
      <c r="I15" s="18"/>
      <c r="J15" s="18"/>
      <c r="K15" s="18"/>
      <c r="L15" s="8">
        <f>100*SUM(E15:K15)/(2*A$1)</f>
        <v>50</v>
      </c>
      <c r="M15" s="12">
        <v>55</v>
      </c>
      <c r="N15" s="11"/>
      <c r="O15" s="11"/>
      <c r="P15" s="11"/>
      <c r="Q15" s="12"/>
      <c r="R15" s="11"/>
      <c r="S15" s="11"/>
      <c r="T15" s="8">
        <f>SUM(M15:S15)/(A$1)</f>
        <v>55</v>
      </c>
      <c r="U15" s="12"/>
      <c r="V15" s="11"/>
      <c r="W15" s="11"/>
      <c r="X15" s="11"/>
      <c r="Y15" s="11"/>
      <c r="Z15" s="8">
        <f>SUM(U15:Y15)</f>
        <v>0</v>
      </c>
      <c r="AA15" s="12"/>
      <c r="AB15" s="11"/>
      <c r="AC15" s="11"/>
      <c r="AD15" s="11"/>
      <c r="AE15" s="11"/>
      <c r="AF15" s="8">
        <f>SUM(AA15:AE15)</f>
        <v>0</v>
      </c>
      <c r="AG15" s="12"/>
      <c r="AH15" s="17">
        <f>L15*0.1+T15*0.2+Z15*0.2+AF15*0.2+AG15*0.3</f>
        <v>16</v>
      </c>
      <c r="AI15" s="17">
        <f>D15*0.4+AH15*0.6</f>
        <v>17.88</v>
      </c>
    </row>
    <row r="16" spans="1:35" ht="12.6" customHeight="1" x14ac:dyDescent="0.25">
      <c r="A16" s="25" t="s">
        <v>128</v>
      </c>
      <c r="B16" s="23" t="s">
        <v>63</v>
      </c>
      <c r="C16" s="48" t="s">
        <v>129</v>
      </c>
      <c r="D16" s="12">
        <v>28.1</v>
      </c>
      <c r="E16" s="43">
        <v>0</v>
      </c>
      <c r="F16" s="18"/>
      <c r="G16" s="18"/>
      <c r="H16" s="18"/>
      <c r="I16" s="18"/>
      <c r="J16" s="18"/>
      <c r="K16" s="18"/>
      <c r="L16" s="8">
        <f>100*SUM(E16:K16)/(2*A$1)</f>
        <v>0</v>
      </c>
      <c r="M16" s="12">
        <v>0</v>
      </c>
      <c r="N16" s="11"/>
      <c r="O16" s="11"/>
      <c r="P16" s="11"/>
      <c r="Q16" s="12"/>
      <c r="R16" s="11"/>
      <c r="S16" s="11"/>
      <c r="T16" s="8">
        <f>SUM(M16:S16)/(A$1)</f>
        <v>0</v>
      </c>
      <c r="U16" s="12"/>
      <c r="V16" s="11"/>
      <c r="W16" s="11"/>
      <c r="X16" s="11"/>
      <c r="Y16" s="11"/>
      <c r="Z16" s="8">
        <f>SUM(U16:Y16)</f>
        <v>0</v>
      </c>
      <c r="AA16" s="12"/>
      <c r="AB16" s="11"/>
      <c r="AC16" s="11"/>
      <c r="AD16" s="11"/>
      <c r="AE16" s="11"/>
      <c r="AF16" s="8">
        <f>SUM(AA16:AE16)</f>
        <v>0</v>
      </c>
      <c r="AG16" s="12"/>
      <c r="AH16" s="17">
        <f>L16*0.1+T16*0.2+Z16*0.2+AF16*0.2+AG16*0.3</f>
        <v>0</v>
      </c>
      <c r="AI16" s="17">
        <f>D16*0.4+AH16*0.6</f>
        <v>11.240000000000002</v>
      </c>
    </row>
    <row r="17" spans="1:35" ht="12.6" customHeight="1" x14ac:dyDescent="0.25">
      <c r="A17" s="25" t="s">
        <v>81</v>
      </c>
      <c r="B17" s="23" t="s">
        <v>82</v>
      </c>
      <c r="C17" s="48" t="s">
        <v>83</v>
      </c>
      <c r="D17" s="12">
        <v>22.366666666666667</v>
      </c>
      <c r="E17" s="43">
        <v>0</v>
      </c>
      <c r="F17" s="18"/>
      <c r="G17" s="18"/>
      <c r="H17" s="18"/>
      <c r="I17" s="18"/>
      <c r="J17" s="18"/>
      <c r="K17" s="18"/>
      <c r="L17" s="8">
        <f>100*SUM(E17:K17)/(2*A$1)</f>
        <v>0</v>
      </c>
      <c r="M17" s="12">
        <v>0</v>
      </c>
      <c r="N17" s="11"/>
      <c r="O17" s="11"/>
      <c r="P17" s="11"/>
      <c r="Q17" s="12"/>
      <c r="R17" s="11"/>
      <c r="S17" s="11"/>
      <c r="T17" s="8">
        <f>SUM(M17:S17)/(A$1)</f>
        <v>0</v>
      </c>
      <c r="U17" s="12"/>
      <c r="V17" s="11"/>
      <c r="W17" s="11"/>
      <c r="X17" s="11"/>
      <c r="Y17" s="11"/>
      <c r="Z17" s="8">
        <f>SUM(U17:Y17)</f>
        <v>0</v>
      </c>
      <c r="AA17" s="12"/>
      <c r="AB17" s="11"/>
      <c r="AC17" s="11"/>
      <c r="AD17" s="11"/>
      <c r="AE17" s="11"/>
      <c r="AF17" s="8">
        <f>SUM(AA17:AE17)</f>
        <v>0</v>
      </c>
      <c r="AG17" s="12"/>
      <c r="AH17" s="17">
        <f>L17*0.1+T17*0.2+Z17*0.2+AF17*0.2+AG17*0.3</f>
        <v>0</v>
      </c>
      <c r="AI17" s="17">
        <f>D17*0.4+AH17*0.6</f>
        <v>8.9466666666666672</v>
      </c>
    </row>
    <row r="18" spans="1:35" ht="12.6" customHeight="1" x14ac:dyDescent="0.25">
      <c r="A18" s="25" t="s">
        <v>99</v>
      </c>
      <c r="B18" s="23" t="s">
        <v>100</v>
      </c>
      <c r="C18" s="48" t="s">
        <v>101</v>
      </c>
      <c r="D18" s="12">
        <v>18.666666666666668</v>
      </c>
      <c r="E18" s="43">
        <v>0</v>
      </c>
      <c r="F18" s="18"/>
      <c r="G18" s="18"/>
      <c r="H18" s="18"/>
      <c r="I18" s="18"/>
      <c r="J18" s="18"/>
      <c r="K18" s="18"/>
      <c r="L18" s="8">
        <f>100*SUM(E18:K18)/(2*A$1)</f>
        <v>0</v>
      </c>
      <c r="M18" s="12">
        <v>0</v>
      </c>
      <c r="N18" s="11"/>
      <c r="O18" s="11"/>
      <c r="P18" s="11"/>
      <c r="Q18" s="11"/>
      <c r="R18" s="11"/>
      <c r="S18" s="11"/>
      <c r="T18" s="8">
        <f>SUM(M18:S18)/(A$1)</f>
        <v>0</v>
      </c>
      <c r="U18" s="12"/>
      <c r="V18" s="11"/>
      <c r="W18" s="11"/>
      <c r="X18" s="11"/>
      <c r="Y18" s="11"/>
      <c r="Z18" s="8">
        <f>SUM(U18:Y18)</f>
        <v>0</v>
      </c>
      <c r="AA18" s="12"/>
      <c r="AB18" s="11"/>
      <c r="AC18" s="11"/>
      <c r="AD18" s="11"/>
      <c r="AE18" s="11"/>
      <c r="AF18" s="8">
        <f>SUM(AA18:AE18)</f>
        <v>0</v>
      </c>
      <c r="AG18" s="12"/>
      <c r="AH18" s="17">
        <f>L18*0.1+T18*0.2+Z18*0.2+AF18*0.2+AG18*0.3</f>
        <v>0</v>
      </c>
      <c r="AI18" s="17">
        <f>D18*0.4+AH18*0.6</f>
        <v>7.4666666666666677</v>
      </c>
    </row>
    <row r="19" spans="1:35" ht="12.6" customHeight="1" x14ac:dyDescent="0.25">
      <c r="A19" s="25" t="s">
        <v>105</v>
      </c>
      <c r="B19" s="23" t="s">
        <v>106</v>
      </c>
      <c r="C19" s="48" t="s">
        <v>107</v>
      </c>
      <c r="D19" s="12">
        <v>11.1</v>
      </c>
      <c r="E19" s="43">
        <v>0</v>
      </c>
      <c r="F19" s="18"/>
      <c r="G19" s="18"/>
      <c r="H19" s="18"/>
      <c r="I19" s="18"/>
      <c r="J19" s="18"/>
      <c r="K19" s="18"/>
      <c r="L19" s="8">
        <f>100*SUM(E19:K19)/(2*A$1)</f>
        <v>0</v>
      </c>
      <c r="M19" s="12">
        <v>0</v>
      </c>
      <c r="N19" s="12"/>
      <c r="O19" s="12"/>
      <c r="P19" s="12"/>
      <c r="Q19" s="12"/>
      <c r="R19" s="11"/>
      <c r="S19" s="11"/>
      <c r="T19" s="8">
        <f>SUM(M19:S19)/(A$1)</f>
        <v>0</v>
      </c>
      <c r="U19" s="12"/>
      <c r="V19" s="11"/>
      <c r="W19" s="11"/>
      <c r="X19" s="11"/>
      <c r="Y19" s="11"/>
      <c r="Z19" s="8">
        <f>SUM(U19:Y19)</f>
        <v>0</v>
      </c>
      <c r="AA19" s="12"/>
      <c r="AB19" s="11"/>
      <c r="AC19" s="11"/>
      <c r="AD19" s="11"/>
      <c r="AE19" s="11"/>
      <c r="AF19" s="8">
        <f>SUM(AA19:AE19)</f>
        <v>0</v>
      </c>
      <c r="AG19" s="12"/>
      <c r="AH19" s="17">
        <f>L19*0.1+T19*0.2+Z19*0.2+AF19*0.2+AG19*0.3</f>
        <v>0</v>
      </c>
      <c r="AI19" s="17">
        <f>D19*0.4+AH19*0.6</f>
        <v>4.4400000000000004</v>
      </c>
    </row>
    <row r="20" spans="1:35" ht="12.6" customHeight="1" x14ac:dyDescent="0.25">
      <c r="A20" s="25"/>
      <c r="B20" s="23" t="s">
        <v>130</v>
      </c>
      <c r="C20" s="48" t="s">
        <v>131</v>
      </c>
      <c r="D20" s="12">
        <v>8.6666666666666679</v>
      </c>
      <c r="E20" s="43">
        <v>0</v>
      </c>
      <c r="F20" s="18"/>
      <c r="G20" s="18"/>
      <c r="H20" s="18"/>
      <c r="I20" s="18"/>
      <c r="J20" s="18"/>
      <c r="K20" s="18"/>
      <c r="L20" s="8">
        <f>100*SUM(E20:K20)/(2*A$1)</f>
        <v>0</v>
      </c>
      <c r="M20" s="12">
        <v>0</v>
      </c>
      <c r="N20" s="12"/>
      <c r="O20" s="12"/>
      <c r="P20" s="12"/>
      <c r="Q20" s="12"/>
      <c r="R20" s="11"/>
      <c r="S20" s="11"/>
      <c r="T20" s="8">
        <f>SUM(M20:S20)/(A$1)</f>
        <v>0</v>
      </c>
      <c r="U20" s="12"/>
      <c r="V20" s="11"/>
      <c r="W20" s="11"/>
      <c r="X20" s="11"/>
      <c r="Y20" s="11"/>
      <c r="Z20" s="8">
        <f>SUM(U20:Y20)</f>
        <v>0</v>
      </c>
      <c r="AA20" s="12"/>
      <c r="AB20" s="11"/>
      <c r="AC20" s="11"/>
      <c r="AD20" s="11"/>
      <c r="AE20" s="11"/>
      <c r="AF20" s="8">
        <f>SUM(AA20:AE20)</f>
        <v>0</v>
      </c>
      <c r="AG20" s="12"/>
      <c r="AH20" s="17">
        <f>L20*0.1+T20*0.2+Z20*0.2+AF20*0.2+AG20*0.3</f>
        <v>0</v>
      </c>
      <c r="AI20" s="17">
        <f>D20*0.4+AH20*0.6</f>
        <v>3.4666666666666672</v>
      </c>
    </row>
    <row r="21" spans="1:35" ht="12.6" customHeight="1" x14ac:dyDescent="0.25">
      <c r="A21" s="25" t="s">
        <v>47</v>
      </c>
      <c r="B21" s="23" t="s">
        <v>46</v>
      </c>
      <c r="C21" s="48" t="s">
        <v>45</v>
      </c>
      <c r="D21" s="12">
        <v>8.6499999999999986</v>
      </c>
      <c r="E21" s="43">
        <v>0</v>
      </c>
      <c r="F21" s="18"/>
      <c r="G21" s="18"/>
      <c r="H21" s="18"/>
      <c r="I21" s="18"/>
      <c r="J21" s="18"/>
      <c r="K21" s="18"/>
      <c r="L21" s="8">
        <f>100*SUM(E21:K21)/(2*A$1)</f>
        <v>0</v>
      </c>
      <c r="M21" s="12">
        <v>0</v>
      </c>
      <c r="N21" s="12"/>
      <c r="O21" s="12"/>
      <c r="P21" s="12"/>
      <c r="Q21" s="12"/>
      <c r="R21" s="11"/>
      <c r="S21" s="11"/>
      <c r="T21" s="8">
        <f>SUM(M21:S21)/(A$1)</f>
        <v>0</v>
      </c>
      <c r="U21" s="12"/>
      <c r="V21" s="11"/>
      <c r="W21" s="11"/>
      <c r="X21" s="11"/>
      <c r="Y21" s="11"/>
      <c r="Z21" s="8">
        <f>SUM(U21:Y21)</f>
        <v>0</v>
      </c>
      <c r="AA21" s="12"/>
      <c r="AB21" s="11"/>
      <c r="AC21" s="11"/>
      <c r="AD21" s="11"/>
      <c r="AE21" s="11"/>
      <c r="AF21" s="8">
        <f>SUM(AA21:AE21)</f>
        <v>0</v>
      </c>
      <c r="AG21" s="12"/>
      <c r="AH21" s="17">
        <f>L21*0.1+T21*0.2+Z21*0.2+AF21*0.2+AG21*0.3</f>
        <v>0</v>
      </c>
      <c r="AI21" s="17">
        <f>D21*0.4+AH21*0.6</f>
        <v>3.4599999999999995</v>
      </c>
    </row>
    <row r="22" spans="1:35" ht="12.6" customHeight="1" x14ac:dyDescent="0.25">
      <c r="A22" s="25" t="s">
        <v>119</v>
      </c>
      <c r="B22" s="23" t="s">
        <v>120</v>
      </c>
      <c r="C22" s="48" t="s">
        <v>121</v>
      </c>
      <c r="D22" s="12">
        <v>8.3000000000000007</v>
      </c>
      <c r="E22" s="43">
        <v>0</v>
      </c>
      <c r="F22" s="18"/>
      <c r="G22" s="18"/>
      <c r="H22" s="18"/>
      <c r="I22" s="18"/>
      <c r="J22" s="18"/>
      <c r="K22" s="18"/>
      <c r="L22" s="8">
        <f>100*SUM(E22:K22)/(2*A$1)</f>
        <v>0</v>
      </c>
      <c r="M22" s="12">
        <v>0</v>
      </c>
      <c r="N22" s="12"/>
      <c r="O22" s="12"/>
      <c r="P22" s="12"/>
      <c r="Q22" s="12"/>
      <c r="R22" s="11"/>
      <c r="S22" s="11"/>
      <c r="T22" s="8">
        <f>SUM(M22:S22)/(A$1)</f>
        <v>0</v>
      </c>
      <c r="U22" s="12"/>
      <c r="V22" s="11"/>
      <c r="W22" s="11"/>
      <c r="X22" s="11"/>
      <c r="Y22" s="11"/>
      <c r="Z22" s="8">
        <f>SUM(U22:Y22)</f>
        <v>0</v>
      </c>
      <c r="AA22" s="12"/>
      <c r="AB22" s="11"/>
      <c r="AC22" s="11"/>
      <c r="AD22" s="11"/>
      <c r="AE22" s="11"/>
      <c r="AF22" s="8">
        <f>SUM(AA22:AE22)</f>
        <v>0</v>
      </c>
      <c r="AG22" s="12"/>
      <c r="AH22" s="17">
        <f>L22*0.1+T22*0.2+Z22*0.2+AF22*0.2+AG22*0.3</f>
        <v>0</v>
      </c>
      <c r="AI22" s="17">
        <f>D22*0.4+AH22*0.6</f>
        <v>3.3200000000000003</v>
      </c>
    </row>
    <row r="23" spans="1:35" ht="12.6" customHeight="1" x14ac:dyDescent="0.25">
      <c r="A23" s="25" t="s">
        <v>44</v>
      </c>
      <c r="B23" s="23" t="s">
        <v>43</v>
      </c>
      <c r="C23" s="48" t="s">
        <v>42</v>
      </c>
      <c r="D23" s="12">
        <v>6.916666666666667</v>
      </c>
      <c r="E23" s="43">
        <v>0</v>
      </c>
      <c r="F23" s="18"/>
      <c r="G23" s="18"/>
      <c r="H23" s="18"/>
      <c r="I23" s="18"/>
      <c r="J23" s="18"/>
      <c r="K23" s="18"/>
      <c r="L23" s="8">
        <f>100*SUM(E23:K23)/(2*A$1)</f>
        <v>0</v>
      </c>
      <c r="M23" s="12">
        <v>0</v>
      </c>
      <c r="N23" s="11"/>
      <c r="O23" s="12"/>
      <c r="P23" s="12"/>
      <c r="Q23" s="11"/>
      <c r="R23" s="11"/>
      <c r="S23" s="11"/>
      <c r="T23" s="8">
        <f>SUM(M23:S23)/(A$1)</f>
        <v>0</v>
      </c>
      <c r="U23" s="12"/>
      <c r="V23" s="11"/>
      <c r="W23" s="11"/>
      <c r="X23" s="11"/>
      <c r="Y23" s="11"/>
      <c r="Z23" s="8">
        <f>SUM(U23:Y23)</f>
        <v>0</v>
      </c>
      <c r="AA23" s="12"/>
      <c r="AB23" s="11"/>
      <c r="AC23" s="11"/>
      <c r="AD23" s="11"/>
      <c r="AE23" s="11"/>
      <c r="AF23" s="8">
        <f>SUM(AA23:AE23)</f>
        <v>0</v>
      </c>
      <c r="AG23" s="12"/>
      <c r="AH23" s="17">
        <f>L23*0.1+T23*0.2+Z23*0.2+AF23*0.2+AG23*0.3</f>
        <v>0</v>
      </c>
      <c r="AI23" s="17">
        <f>D23*0.4+AH23*0.6</f>
        <v>2.7666666666666671</v>
      </c>
    </row>
    <row r="24" spans="1:35" ht="12.6" customHeight="1" x14ac:dyDescent="0.25">
      <c r="A24" s="25" t="s">
        <v>76</v>
      </c>
      <c r="B24" s="23" t="s">
        <v>77</v>
      </c>
      <c r="C24" s="48" t="s">
        <v>54</v>
      </c>
      <c r="D24" s="12">
        <v>6.3333333333333339</v>
      </c>
      <c r="E24" s="43">
        <v>0</v>
      </c>
      <c r="F24" s="18"/>
      <c r="G24" s="18"/>
      <c r="H24" s="18"/>
      <c r="I24" s="18"/>
      <c r="J24" s="18"/>
      <c r="K24" s="18"/>
      <c r="L24" s="8">
        <f>100*SUM(E24:K24)/(2*A$1)</f>
        <v>0</v>
      </c>
      <c r="M24" s="12">
        <v>0</v>
      </c>
      <c r="N24" s="12"/>
      <c r="O24" s="12"/>
      <c r="P24" s="12"/>
      <c r="Q24" s="12"/>
      <c r="R24" s="11"/>
      <c r="S24" s="11"/>
      <c r="T24" s="8">
        <f>SUM(M24:S24)/(A$1)</f>
        <v>0</v>
      </c>
      <c r="U24" s="12"/>
      <c r="V24" s="11"/>
      <c r="W24" s="11"/>
      <c r="X24" s="11"/>
      <c r="Y24" s="11"/>
      <c r="Z24" s="8">
        <f>SUM(U24:Y24)</f>
        <v>0</v>
      </c>
      <c r="AA24" s="12"/>
      <c r="AB24" s="11"/>
      <c r="AC24" s="11"/>
      <c r="AD24" s="11"/>
      <c r="AE24" s="11"/>
      <c r="AF24" s="8">
        <f>SUM(AA24:AE24)</f>
        <v>0</v>
      </c>
      <c r="AG24" s="12"/>
      <c r="AH24" s="17">
        <f>L24*0.1+T24*0.2+Z24*0.2+AF24*0.2+AG24*0.3</f>
        <v>0</v>
      </c>
      <c r="AI24" s="17">
        <f>D24*0.4+AH24*0.6</f>
        <v>2.5333333333333337</v>
      </c>
    </row>
    <row r="25" spans="1:35" ht="12.6" customHeight="1" x14ac:dyDescent="0.25">
      <c r="A25" s="25" t="s">
        <v>87</v>
      </c>
      <c r="B25" s="23" t="s">
        <v>88</v>
      </c>
      <c r="C25" s="48" t="s">
        <v>89</v>
      </c>
      <c r="D25" s="12">
        <v>0</v>
      </c>
      <c r="E25" s="43">
        <v>0</v>
      </c>
      <c r="F25" s="18"/>
      <c r="G25" s="18"/>
      <c r="H25" s="18"/>
      <c r="I25" s="18"/>
      <c r="J25" s="18"/>
      <c r="K25" s="18"/>
      <c r="L25" s="8">
        <f>100*SUM(E25:K25)/(2*A$1)</f>
        <v>0</v>
      </c>
      <c r="M25" s="12">
        <v>0</v>
      </c>
      <c r="N25" s="12"/>
      <c r="O25" s="12"/>
      <c r="P25" s="12"/>
      <c r="Q25" s="12"/>
      <c r="R25" s="11"/>
      <c r="S25" s="11"/>
      <c r="T25" s="8">
        <f>SUM(M25:S25)/(A$1)</f>
        <v>0</v>
      </c>
      <c r="U25" s="12"/>
      <c r="V25" s="11"/>
      <c r="W25" s="11"/>
      <c r="X25" s="11"/>
      <c r="Y25" s="11"/>
      <c r="Z25" s="8">
        <f>SUM(U25:Y25)</f>
        <v>0</v>
      </c>
      <c r="AA25" s="12"/>
      <c r="AB25" s="11"/>
      <c r="AC25" s="11"/>
      <c r="AD25" s="11"/>
      <c r="AE25" s="11"/>
      <c r="AF25" s="8">
        <f>SUM(AA25:AE25)</f>
        <v>0</v>
      </c>
      <c r="AG25" s="12"/>
      <c r="AH25" s="17">
        <f>L25*0.1+T25*0.2+Z25*0.2+AF25*0.2+AG25*0.3</f>
        <v>0</v>
      </c>
      <c r="AI25" s="17">
        <f>D25*0.4+AH25*0.6</f>
        <v>0</v>
      </c>
    </row>
    <row r="26" spans="1:35" ht="12.6" customHeight="1" x14ac:dyDescent="0.25">
      <c r="A26" s="25" t="s">
        <v>96</v>
      </c>
      <c r="B26" s="23" t="s">
        <v>97</v>
      </c>
      <c r="C26" s="48" t="s">
        <v>98</v>
      </c>
      <c r="D26" s="12">
        <v>0</v>
      </c>
      <c r="E26" s="43">
        <v>0</v>
      </c>
      <c r="F26" s="18"/>
      <c r="G26" s="18"/>
      <c r="H26" s="18"/>
      <c r="I26" s="18"/>
      <c r="J26" s="18"/>
      <c r="K26" s="18"/>
      <c r="L26" s="8">
        <f>100*SUM(E26:K26)/(2*A$1)</f>
        <v>0</v>
      </c>
      <c r="M26" s="12">
        <v>0</v>
      </c>
      <c r="N26" s="12"/>
      <c r="O26" s="12"/>
      <c r="P26" s="12"/>
      <c r="Q26" s="12"/>
      <c r="R26" s="11"/>
      <c r="S26" s="11"/>
      <c r="T26" s="8">
        <f>SUM(M26:S26)/(A$1)</f>
        <v>0</v>
      </c>
      <c r="U26" s="12"/>
      <c r="V26" s="11"/>
      <c r="W26" s="11"/>
      <c r="X26" s="11"/>
      <c r="Y26" s="11"/>
      <c r="Z26" s="8">
        <f>SUM(U26:Y26)</f>
        <v>0</v>
      </c>
      <c r="AA26" s="12"/>
      <c r="AB26" s="11"/>
      <c r="AC26" s="11"/>
      <c r="AD26" s="11"/>
      <c r="AE26" s="11"/>
      <c r="AF26" s="8">
        <f>SUM(AA26:AE26)</f>
        <v>0</v>
      </c>
      <c r="AG26" s="12"/>
      <c r="AH26" s="17">
        <f>L26*0.1+T26*0.2+Z26*0.2+AF26*0.2+AG26*0.3</f>
        <v>0</v>
      </c>
      <c r="AI26" s="17">
        <f>D26*0.4+AH26*0.6</f>
        <v>0</v>
      </c>
    </row>
    <row r="27" spans="1:35" ht="12.6" customHeight="1" x14ac:dyDescent="0.25">
      <c r="A27" s="25" t="s">
        <v>122</v>
      </c>
      <c r="B27" s="23" t="s">
        <v>123</v>
      </c>
      <c r="C27" s="48" t="s">
        <v>124</v>
      </c>
      <c r="D27" s="12">
        <v>0</v>
      </c>
      <c r="E27" s="43">
        <v>0</v>
      </c>
      <c r="F27" s="18"/>
      <c r="G27" s="18"/>
      <c r="H27" s="18"/>
      <c r="I27" s="18"/>
      <c r="J27" s="18"/>
      <c r="K27" s="18"/>
      <c r="L27" s="8">
        <f>100*SUM(E27:K27)/(2*A$1)</f>
        <v>0</v>
      </c>
      <c r="M27" s="12">
        <v>0</v>
      </c>
      <c r="N27" s="12"/>
      <c r="O27" s="12"/>
      <c r="P27" s="12"/>
      <c r="Q27" s="11"/>
      <c r="R27" s="11"/>
      <c r="S27" s="11"/>
      <c r="T27" s="8">
        <f>SUM(M27:S27)/(A$1)</f>
        <v>0</v>
      </c>
      <c r="U27" s="12"/>
      <c r="V27" s="11"/>
      <c r="W27" s="11"/>
      <c r="X27" s="11"/>
      <c r="Y27" s="11"/>
      <c r="Z27" s="8">
        <f>SUM(U27:Y27)</f>
        <v>0</v>
      </c>
      <c r="AA27" s="12"/>
      <c r="AB27" s="11"/>
      <c r="AC27" s="11"/>
      <c r="AD27" s="11"/>
      <c r="AE27" s="11"/>
      <c r="AF27" s="8">
        <f>SUM(AA27:AE27)</f>
        <v>0</v>
      </c>
      <c r="AG27" s="12"/>
      <c r="AH27" s="17">
        <f>L27*0.1+T27*0.2+Z27*0.2+AF27*0.2+AG27*0.3</f>
        <v>0</v>
      </c>
      <c r="AI27" s="17">
        <f>D27*0.4+AH27*0.6</f>
        <v>0</v>
      </c>
    </row>
    <row r="28" spans="1:35" ht="12.6" customHeight="1" x14ac:dyDescent="0.25">
      <c r="A28" s="25" t="s">
        <v>41</v>
      </c>
      <c r="B28" s="23" t="s">
        <v>40</v>
      </c>
      <c r="C28" s="48" t="s">
        <v>39</v>
      </c>
      <c r="D28" s="12">
        <v>0</v>
      </c>
      <c r="E28" s="43">
        <v>0</v>
      </c>
      <c r="F28" s="18"/>
      <c r="G28" s="18"/>
      <c r="H28" s="18"/>
      <c r="I28" s="18"/>
      <c r="J28" s="18"/>
      <c r="K28" s="18"/>
      <c r="L28" s="8">
        <f>100*SUM(E28:K28)/(2*A$1)</f>
        <v>0</v>
      </c>
      <c r="M28" s="12">
        <v>0</v>
      </c>
      <c r="N28" s="12"/>
      <c r="O28" s="12"/>
      <c r="P28" s="12"/>
      <c r="Q28" s="12"/>
      <c r="R28" s="11"/>
      <c r="S28" s="11"/>
      <c r="T28" s="8">
        <f>SUM(M28:S28)/(A$1)</f>
        <v>0</v>
      </c>
      <c r="U28" s="12"/>
      <c r="V28" s="11"/>
      <c r="W28" s="11"/>
      <c r="X28" s="11"/>
      <c r="Y28" s="11"/>
      <c r="Z28" s="8">
        <f>SUM(U28:Y28)</f>
        <v>0</v>
      </c>
      <c r="AA28" s="12"/>
      <c r="AB28" s="11"/>
      <c r="AC28" s="11"/>
      <c r="AD28" s="11"/>
      <c r="AE28" s="11"/>
      <c r="AF28" s="8">
        <f>SUM(AA28:AE28)</f>
        <v>0</v>
      </c>
      <c r="AG28" s="12"/>
      <c r="AH28" s="17">
        <f>L28*0.1+T28*0.2+Z28*0.2+AF28*0.2+AG28*0.3</f>
        <v>0</v>
      </c>
      <c r="AI28" s="17">
        <f>D28*0.4+AH28*0.6</f>
        <v>0</v>
      </c>
    </row>
    <row r="29" spans="1:35" ht="12.6" customHeight="1" x14ac:dyDescent="0.25">
      <c r="A29" s="25" t="s">
        <v>78</v>
      </c>
      <c r="B29" s="23" t="s">
        <v>79</v>
      </c>
      <c r="C29" s="48" t="s">
        <v>80</v>
      </c>
      <c r="D29" s="12">
        <v>0</v>
      </c>
      <c r="E29" s="43">
        <v>0</v>
      </c>
      <c r="F29" s="18"/>
      <c r="G29" s="18"/>
      <c r="H29" s="18"/>
      <c r="I29" s="18"/>
      <c r="J29" s="18"/>
      <c r="K29" s="18"/>
      <c r="L29" s="8">
        <f>100*SUM(E29:K29)/(2*A$1)</f>
        <v>0</v>
      </c>
      <c r="M29" s="12">
        <v>0</v>
      </c>
      <c r="N29" s="12"/>
      <c r="O29" s="12"/>
      <c r="P29" s="12"/>
      <c r="Q29" s="12"/>
      <c r="R29" s="11"/>
      <c r="S29" s="11"/>
      <c r="T29" s="8">
        <f>SUM(M29:S29)/(A$1)</f>
        <v>0</v>
      </c>
      <c r="U29" s="12"/>
      <c r="V29" s="11"/>
      <c r="W29" s="11"/>
      <c r="X29" s="11"/>
      <c r="Y29" s="11"/>
      <c r="Z29" s="8">
        <f>SUM(U29:Y29)</f>
        <v>0</v>
      </c>
      <c r="AA29" s="12"/>
      <c r="AB29" s="11"/>
      <c r="AC29" s="11"/>
      <c r="AD29" s="11"/>
      <c r="AE29" s="11"/>
      <c r="AF29" s="8">
        <f>SUM(AA29:AE29)</f>
        <v>0</v>
      </c>
      <c r="AG29" s="12"/>
      <c r="AH29" s="17">
        <f>L29*0.1+T29*0.2+Z29*0.2+AF29*0.2+AG29*0.3</f>
        <v>0</v>
      </c>
      <c r="AI29" s="17">
        <f>D29*0.4+AH29*0.6</f>
        <v>0</v>
      </c>
    </row>
    <row r="30" spans="1:35" ht="12.6" customHeight="1" x14ac:dyDescent="0.25">
      <c r="A30" s="25" t="s">
        <v>35</v>
      </c>
      <c r="B30" s="23" t="s">
        <v>34</v>
      </c>
      <c r="C30" s="48" t="s">
        <v>33</v>
      </c>
      <c r="D30" s="12">
        <v>0</v>
      </c>
      <c r="E30" s="43">
        <v>0</v>
      </c>
      <c r="F30" s="18"/>
      <c r="G30" s="18"/>
      <c r="H30" s="18"/>
      <c r="I30" s="18"/>
      <c r="J30" s="18"/>
      <c r="K30" s="18"/>
      <c r="L30" s="8">
        <f>100*SUM(E30:K30)/(2*A$1)</f>
        <v>0</v>
      </c>
      <c r="M30" s="12">
        <v>0</v>
      </c>
      <c r="N30" s="12"/>
      <c r="O30" s="12"/>
      <c r="P30" s="12"/>
      <c r="Q30" s="12"/>
      <c r="R30" s="11"/>
      <c r="S30" s="11"/>
      <c r="T30" s="8">
        <f>SUM(M30:S30)/(A$1)</f>
        <v>0</v>
      </c>
      <c r="U30" s="12"/>
      <c r="V30" s="11"/>
      <c r="W30" s="11"/>
      <c r="X30" s="11"/>
      <c r="Y30" s="11"/>
      <c r="Z30" s="8">
        <f>SUM(U30:Y30)</f>
        <v>0</v>
      </c>
      <c r="AA30" s="12"/>
      <c r="AB30" s="11"/>
      <c r="AC30" s="11"/>
      <c r="AD30" s="11"/>
      <c r="AE30" s="11"/>
      <c r="AF30" s="8">
        <f>SUM(AA30:AE30)</f>
        <v>0</v>
      </c>
      <c r="AG30" s="12"/>
      <c r="AH30" s="17">
        <f>L30*0.1+T30*0.2+Z30*0.2+AF30*0.2+AG30*0.3</f>
        <v>0</v>
      </c>
      <c r="AI30" s="17">
        <f>D30*0.4+AH30*0.6</f>
        <v>0</v>
      </c>
    </row>
    <row r="31" spans="1:35" ht="12.6" customHeight="1" x14ac:dyDescent="0.25">
      <c r="A31" s="25" t="s">
        <v>49</v>
      </c>
      <c r="B31" s="23" t="s">
        <v>46</v>
      </c>
      <c r="C31" s="48" t="s">
        <v>48</v>
      </c>
      <c r="D31" s="12">
        <v>0</v>
      </c>
      <c r="E31" s="43">
        <v>0</v>
      </c>
      <c r="F31" s="18"/>
      <c r="G31" s="18"/>
      <c r="H31" s="18"/>
      <c r="I31" s="18"/>
      <c r="J31" s="18"/>
      <c r="K31" s="18"/>
      <c r="L31" s="8">
        <f>100*SUM(E31:K31)/(2*A$1)</f>
        <v>0</v>
      </c>
      <c r="M31" s="12">
        <v>0</v>
      </c>
      <c r="N31" s="12"/>
      <c r="O31" s="12"/>
      <c r="P31" s="12"/>
      <c r="Q31" s="12"/>
      <c r="R31" s="11"/>
      <c r="S31" s="11"/>
      <c r="T31" s="8">
        <f>SUM(M31:S31)/(A$1)</f>
        <v>0</v>
      </c>
      <c r="U31" s="12"/>
      <c r="V31" s="11"/>
      <c r="W31" s="11"/>
      <c r="X31" s="11"/>
      <c r="Y31" s="11"/>
      <c r="Z31" s="8">
        <f>SUM(U31:Y31)</f>
        <v>0</v>
      </c>
      <c r="AA31" s="12"/>
      <c r="AB31" s="11"/>
      <c r="AC31" s="11"/>
      <c r="AD31" s="11"/>
      <c r="AE31" s="11"/>
      <c r="AF31" s="8">
        <f>SUM(AA31:AE31)</f>
        <v>0</v>
      </c>
      <c r="AG31" s="12"/>
      <c r="AH31" s="17">
        <f>L31*0.1+T31*0.2+Z31*0.2+AF31*0.2+AG31*0.3</f>
        <v>0</v>
      </c>
      <c r="AI31" s="17">
        <f>D31*0.4+AH31*0.6</f>
        <v>0</v>
      </c>
    </row>
    <row r="32" spans="1:35" ht="12.6" customHeight="1" x14ac:dyDescent="0.25">
      <c r="A32" s="22" t="s">
        <v>29</v>
      </c>
      <c r="B32" s="20" t="s">
        <v>28</v>
      </c>
      <c r="C32" s="48" t="s">
        <v>27</v>
      </c>
      <c r="D32" s="12">
        <v>0</v>
      </c>
      <c r="E32" s="43">
        <v>0</v>
      </c>
      <c r="F32" s="18"/>
      <c r="G32" s="18"/>
      <c r="H32" s="18"/>
      <c r="I32" s="18"/>
      <c r="J32" s="18"/>
      <c r="K32" s="18"/>
      <c r="L32" s="8">
        <f>100*SUM(E32:K32)/(2*A$1)</f>
        <v>0</v>
      </c>
      <c r="M32" s="12">
        <v>0</v>
      </c>
      <c r="N32" s="12"/>
      <c r="O32" s="12"/>
      <c r="P32" s="12"/>
      <c r="Q32" s="12"/>
      <c r="R32" s="11"/>
      <c r="S32" s="11"/>
      <c r="T32" s="8">
        <f>SUM(M32:S32)/(A$1)</f>
        <v>0</v>
      </c>
      <c r="U32" s="12"/>
      <c r="V32" s="11"/>
      <c r="W32" s="11"/>
      <c r="X32" s="11"/>
      <c r="Y32" s="11"/>
      <c r="Z32" s="8">
        <f>SUM(U32:Y32)</f>
        <v>0</v>
      </c>
      <c r="AA32" s="12"/>
      <c r="AB32" s="11"/>
      <c r="AC32" s="11"/>
      <c r="AD32" s="11"/>
      <c r="AE32" s="11"/>
      <c r="AF32" s="8">
        <f>SUM(AA32:AE32)</f>
        <v>0</v>
      </c>
      <c r="AG32" s="12"/>
      <c r="AH32" s="17">
        <f>L32*0.1+T32*0.2+Z32*0.2+AF32*0.2+AG32*0.3</f>
        <v>0</v>
      </c>
      <c r="AI32" s="17">
        <f>D32*0.4+AH32*0.6</f>
        <v>0</v>
      </c>
    </row>
    <row r="33" spans="1:35" ht="12.6" customHeight="1" x14ac:dyDescent="0.25">
      <c r="A33" s="22" t="s">
        <v>38</v>
      </c>
      <c r="B33" s="20" t="s">
        <v>37</v>
      </c>
      <c r="C33" s="48" t="s">
        <v>36</v>
      </c>
      <c r="D33" s="12">
        <v>0</v>
      </c>
      <c r="E33" s="43">
        <v>0</v>
      </c>
      <c r="F33" s="18"/>
      <c r="G33" s="18"/>
      <c r="H33" s="18"/>
      <c r="I33" s="18"/>
      <c r="J33" s="41"/>
      <c r="K33" s="41"/>
      <c r="L33" s="8">
        <f>100*SUM(E33:K33)/(2*A$1)</f>
        <v>0</v>
      </c>
      <c r="M33" s="12">
        <v>0</v>
      </c>
      <c r="N33" s="12"/>
      <c r="O33" s="12"/>
      <c r="P33" s="12"/>
      <c r="Q33" s="12"/>
      <c r="R33" s="11"/>
      <c r="S33" s="11"/>
      <c r="T33" s="8">
        <f>SUM(M33:S33)/(A$1)</f>
        <v>0</v>
      </c>
      <c r="U33" s="12"/>
      <c r="V33" s="11"/>
      <c r="W33" s="11"/>
      <c r="X33" s="11"/>
      <c r="Y33" s="11"/>
      <c r="Z33" s="8">
        <f>SUM(U33:Y33)</f>
        <v>0</v>
      </c>
      <c r="AA33" s="12"/>
      <c r="AB33" s="11"/>
      <c r="AC33" s="11"/>
      <c r="AD33" s="11"/>
      <c r="AE33" s="11"/>
      <c r="AF33" s="8">
        <f>SUM(AA33:AE33)</f>
        <v>0</v>
      </c>
      <c r="AG33" s="12"/>
      <c r="AH33" s="17">
        <f>L33*0.1+T33*0.2+Z33*0.2+AF33*0.2+AG33*0.3</f>
        <v>0</v>
      </c>
      <c r="AI33" s="17">
        <f>D33*0.4+AH33*0.6</f>
        <v>0</v>
      </c>
    </row>
    <row r="34" spans="1:35" ht="12.6" customHeight="1" thickBot="1" x14ac:dyDescent="0.3">
      <c r="A34" s="16" t="s">
        <v>32</v>
      </c>
      <c r="B34" s="14" t="s">
        <v>31</v>
      </c>
      <c r="C34" s="48" t="s">
        <v>30</v>
      </c>
      <c r="D34" s="12">
        <v>0</v>
      </c>
      <c r="E34" s="43">
        <v>0</v>
      </c>
      <c r="F34" s="18"/>
      <c r="G34" s="18"/>
      <c r="H34" s="18"/>
      <c r="I34" s="18"/>
      <c r="J34" s="13"/>
      <c r="K34" s="13"/>
      <c r="L34" s="8">
        <f>100*SUM(E34:K34)/(2*A$1)</f>
        <v>0</v>
      </c>
      <c r="M34" s="12">
        <v>0</v>
      </c>
      <c r="N34" s="12"/>
      <c r="O34" s="12"/>
      <c r="P34" s="12"/>
      <c r="Q34" s="12"/>
      <c r="R34" s="9"/>
      <c r="S34" s="9"/>
      <c r="T34" s="8">
        <f>SUM(M34:S34)/(A$1)</f>
        <v>0</v>
      </c>
      <c r="U34" s="7"/>
      <c r="V34" s="9"/>
      <c r="W34" s="9"/>
      <c r="X34" s="9"/>
      <c r="Y34" s="9"/>
      <c r="Z34" s="10">
        <f>SUM(U34:Y34)</f>
        <v>0</v>
      </c>
      <c r="AA34" s="7"/>
      <c r="AB34" s="9"/>
      <c r="AC34" s="9"/>
      <c r="AD34" s="9"/>
      <c r="AE34" s="9"/>
      <c r="AF34" s="8">
        <f>SUM(AA34:AE34)</f>
        <v>0</v>
      </c>
      <c r="AG34" s="7"/>
      <c r="AH34" s="6">
        <f>L34*0.1+T34*0.2+Z34*0.2+AF34*0.2+AG34*0.3</f>
        <v>0</v>
      </c>
      <c r="AI34" s="17">
        <f>D34*0.4+AH34*0.6</f>
        <v>0</v>
      </c>
    </row>
    <row r="35" spans="1:35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35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35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35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35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35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35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35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35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35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5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35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35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35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</sheetData>
  <sortState ref="A3:AI34">
    <sortCondition descending="1" ref="AI3"/>
  </sortState>
  <mergeCells count="4">
    <mergeCell ref="E1:L1"/>
    <mergeCell ref="M1:T1"/>
    <mergeCell ref="U1:Z1"/>
    <mergeCell ref="AA1:AF1"/>
  </mergeCells>
  <conditionalFormatting sqref="E3:K34">
    <cfRule type="cellIs" dxfId="10" priority="15" operator="between">
      <formula>0.1</formula>
      <formula>1.99</formula>
    </cfRule>
    <cfRule type="cellIs" dxfId="9" priority="16" operator="equal">
      <formula>0</formula>
    </cfRule>
    <cfRule type="cellIs" dxfId="8" priority="17" operator="equal">
      <formula>2</formula>
    </cfRule>
  </conditionalFormatting>
  <conditionalFormatting sqref="L3:L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T3:T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Z3:Z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F3:AF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H3:AH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M3:S34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100</formula>
    </cfRule>
  </conditionalFormatting>
  <conditionalFormatting sqref="D3:D34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between">
      <formula>80</formula>
      <formula>150</formula>
    </cfRule>
  </conditionalFormatting>
  <conditionalFormatting sqref="AI3:AI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2017-12-16T20:41:35Z</dcterms:modified>
</cp:coreProperties>
</file>