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O4" i="2" l="1"/>
  <c r="O5" i="2"/>
  <c r="O6" i="2"/>
  <c r="O7" i="2"/>
  <c r="O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" i="2"/>
  <c r="N4" i="2"/>
  <c r="N5" i="2"/>
  <c r="N6" i="2"/>
  <c r="N7" i="2"/>
  <c r="N9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" i="2"/>
  <c r="J4" i="2"/>
  <c r="J5" i="2"/>
  <c r="J6" i="2"/>
  <c r="J7" i="2"/>
  <c r="J8" i="2"/>
  <c r="N8" i="2" s="1"/>
  <c r="O8" i="2" s="1"/>
  <c r="J9" i="2"/>
  <c r="J10" i="2"/>
  <c r="N10" i="2" s="1"/>
  <c r="O10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Q8" i="1" l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<sst xmlns="http://schemas.openxmlformats.org/spreadsheetml/2006/main" count="183" uniqueCount="101">
  <si>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</si>
  <si>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</si>
  <si>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</si>
  <si>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</si>
  <si>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</si>
  <si>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</si>
  <si>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</si>
  <si>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</si>
  <si>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</si>
  <si>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</si>
  <si>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</si>
  <si>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</si>
  <si>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</si>
  <si>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</si>
  <si>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</si>
  <si>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</si>
  <si>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</si>
  <si>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</si>
  <si>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</si>
  <si>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</si>
  <si>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</si>
  <si>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</si>
  <si>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</si>
  <si>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</si>
  <si>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</si>
  <si>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</si>
  <si>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</si>
  <si>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</si>
  <si>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</si>
  <si>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</si>
  <si>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</si>
  <si>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</si>
  <si>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</si>
  <si>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</si>
  <si>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</si>
  <si>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</si>
  <si>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</si>
  <si>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</si>
  <si>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</si>
  <si>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</si>
  <si>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</si>
  <si>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</si>
  <si>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</si>
  <si>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</si>
  <si>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</si>
  <si>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</si>
  <si>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</si>
  <si>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</si>
  <si>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</si>
  <si>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</si>
  <si>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</si>
  <si>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</si>
  <si>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</si>
  <si>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</si>
  <si>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</si>
  <si>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</si>
  <si>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</si>
  <si>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</si>
  <si>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</si>
  <si>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</si>
  <si>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</si>
  <si>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</si>
  <si>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</si>
  <si>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</si>
  <si>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</si>
  <si>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</si>
  <si>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</si>
  <si>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</si>
  <si>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</si>
  <si>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</si>
  <si>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</si>
  <si>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</si>
  <si>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</si>
  <si>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</si>
  <si>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</si>
  <si>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</si>
  <si>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</si>
  <si>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</si>
  <si>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</si>
  <si>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</si>
  <si>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</si>
  <si>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</si>
  <si>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</si>
  <si>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</si>
  <si>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</si>
  <si>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</si>
  <si>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</si>
  <si>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</si>
  <si>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</si>
  <si>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</si>
  <si>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</si>
  <si>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</si>
  <si>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</si>
  <si>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</si>
  <si>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</si>
  <si>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</si>
  <si>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</si>
  <si>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</si>
  <si>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</si>
  <si>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ODEV (%35)</t>
  </si>
  <si>
    <t>PROJE (%45)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</si>
</sst>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L3" sqref="L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5" t="s">
        <v>38</v>
      </c>
      <c r="E1" s="76"/>
      <c r="F1" s="76"/>
      <c r="G1" s="76"/>
      <c r="H1" s="76"/>
      <c r="I1" s="76"/>
      <c r="J1" s="76"/>
      <c r="K1" s="76"/>
      <c r="L1" s="44">
        <v>6</v>
      </c>
      <c r="M1" s="77" t="s">
        <v>92</v>
      </c>
      <c r="N1" s="78"/>
      <c r="O1" s="78"/>
      <c r="P1" s="78"/>
      <c r="Q1" s="43">
        <v>3</v>
      </c>
      <c r="R1" s="77" t="s">
        <v>97</v>
      </c>
      <c r="S1" s="78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81"/>
  <sheetViews>
    <sheetView tabSelected="1" zoomScale="130" zoomScaleNormal="130" workbookViewId="0">
      <pane ySplit="2" topLeftCell="A3" activePane="bottomLeft" state="frozen"/>
      <selection pane="bottomLeft" activeCell="G8" sqref="G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384" width="8.88671875" style="1"/>
  </cols>
  <sheetData>
    <row r="1" spans="1:15" s="4" customFormat="1" ht="22.2" customHeight="1" thickBot="1" x14ac:dyDescent="0.3">
      <c r="A1" s="29">
        <v>4</v>
      </c>
      <c r="B1" s="17"/>
      <c r="C1" s="33"/>
      <c r="D1" s="68"/>
      <c r="E1" s="77" t="s">
        <v>38</v>
      </c>
      <c r="F1" s="78"/>
      <c r="G1" s="78"/>
      <c r="H1" s="78"/>
      <c r="I1" s="78"/>
      <c r="J1" s="79"/>
      <c r="K1" s="78" t="s">
        <v>99</v>
      </c>
      <c r="L1" s="79"/>
      <c r="M1" s="32" t="s">
        <v>100</v>
      </c>
      <c r="N1" s="18" t="s">
        <v>39</v>
      </c>
      <c r="O1" s="18" t="s">
        <v>40</v>
      </c>
    </row>
    <row r="2" spans="1:15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3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</row>
    <row r="3" spans="1:15" ht="12.6" customHeight="1" x14ac:dyDescent="0.25">
      <c r="A3" s="19"/>
      <c r="B3" s="3" t="s">
        <v>44</v>
      </c>
      <c r="C3" s="11" t="s">
        <v>45</v>
      </c>
      <c r="D3" s="70">
        <v>100</v>
      </c>
      <c r="E3" s="37">
        <v>2</v>
      </c>
      <c r="F3" s="7">
        <v>2</v>
      </c>
      <c r="G3" s="7">
        <v>2</v>
      </c>
      <c r="H3" s="7">
        <v>2</v>
      </c>
      <c r="I3" s="46">
        <v>0</v>
      </c>
      <c r="J3" s="15">
        <f>SUM(E3:H3)*50/(A$1-I3)</f>
        <v>100</v>
      </c>
      <c r="K3" s="6"/>
      <c r="L3" s="15">
        <f>K3</f>
        <v>0</v>
      </c>
      <c r="M3" s="6"/>
      <c r="N3" s="20">
        <f>J3*0.2+L3*0.35+M3*0.45</f>
        <v>20</v>
      </c>
      <c r="O3" s="20">
        <f>D3*0.4+N3*0.6</f>
        <v>52</v>
      </c>
    </row>
    <row r="4" spans="1:15" ht="12.6" customHeight="1" x14ac:dyDescent="0.25">
      <c r="A4" s="19"/>
      <c r="B4" s="3" t="s">
        <v>81</v>
      </c>
      <c r="C4" s="11" t="s">
        <v>82</v>
      </c>
      <c r="D4" s="70">
        <v>92.333333333333329</v>
      </c>
      <c r="E4" s="37">
        <v>2</v>
      </c>
      <c r="F4" s="7">
        <v>2</v>
      </c>
      <c r="G4" s="7">
        <v>2</v>
      </c>
      <c r="H4" s="7" t="s">
        <v>93</v>
      </c>
      <c r="I4" s="46">
        <v>1</v>
      </c>
      <c r="J4" s="15">
        <f t="shared" ref="J4:J30" si="0">SUM(E4:H4)*50/(A$1-I4)</f>
        <v>100</v>
      </c>
      <c r="K4" s="6"/>
      <c r="L4" s="15">
        <f t="shared" ref="L4:L30" si="1">K4</f>
        <v>0</v>
      </c>
      <c r="M4" s="6"/>
      <c r="N4" s="20">
        <f t="shared" ref="N4:N30" si="2">J4*0.2+L4*0.35+M4*0.45</f>
        <v>20</v>
      </c>
      <c r="O4" s="20">
        <f t="shared" ref="O4:O30" si="3">D4*0.4+N4*0.6</f>
        <v>48.93333333333333</v>
      </c>
    </row>
    <row r="5" spans="1:15" ht="12.6" customHeight="1" x14ac:dyDescent="0.25">
      <c r="A5" s="19"/>
      <c r="B5" s="3" t="s">
        <v>71</v>
      </c>
      <c r="C5" s="11" t="s">
        <v>45</v>
      </c>
      <c r="D5" s="70">
        <v>81.55</v>
      </c>
      <c r="E5" s="37">
        <v>2</v>
      </c>
      <c r="F5" s="7">
        <v>1.5</v>
      </c>
      <c r="G5" s="7">
        <v>1</v>
      </c>
      <c r="H5" s="7">
        <v>2</v>
      </c>
      <c r="I5" s="46">
        <v>0</v>
      </c>
      <c r="J5" s="15">
        <f t="shared" si="0"/>
        <v>81.25</v>
      </c>
      <c r="K5" s="6"/>
      <c r="L5" s="15">
        <f t="shared" si="1"/>
        <v>0</v>
      </c>
      <c r="M5" s="6"/>
      <c r="N5" s="20">
        <f t="shared" si="2"/>
        <v>16.25</v>
      </c>
      <c r="O5" s="20">
        <f t="shared" si="3"/>
        <v>42.37</v>
      </c>
    </row>
    <row r="6" spans="1:15" ht="12.6" customHeight="1" x14ac:dyDescent="0.25">
      <c r="A6" s="19"/>
      <c r="B6" s="3" t="s">
        <v>60</v>
      </c>
      <c r="C6" s="11" t="s">
        <v>61</v>
      </c>
      <c r="D6" s="70">
        <v>73.400000000000006</v>
      </c>
      <c r="E6" s="37">
        <v>2</v>
      </c>
      <c r="F6" s="7">
        <v>2</v>
      </c>
      <c r="G6" s="7">
        <v>2</v>
      </c>
      <c r="H6" s="7">
        <v>2</v>
      </c>
      <c r="I6" s="46">
        <v>0</v>
      </c>
      <c r="J6" s="15">
        <f t="shared" si="0"/>
        <v>100</v>
      </c>
      <c r="K6" s="6"/>
      <c r="L6" s="15">
        <f t="shared" si="1"/>
        <v>0</v>
      </c>
      <c r="M6" s="6"/>
      <c r="N6" s="20">
        <f t="shared" si="2"/>
        <v>20</v>
      </c>
      <c r="O6" s="20">
        <f t="shared" si="3"/>
        <v>41.36</v>
      </c>
    </row>
    <row r="7" spans="1:15" ht="12.6" customHeight="1" x14ac:dyDescent="0.25">
      <c r="A7" s="19"/>
      <c r="B7" s="3" t="s">
        <v>63</v>
      </c>
      <c r="C7" s="11" t="s">
        <v>64</v>
      </c>
      <c r="D7" s="70">
        <v>73.291666666666671</v>
      </c>
      <c r="E7" s="37">
        <v>2</v>
      </c>
      <c r="F7" s="7">
        <v>2</v>
      </c>
      <c r="G7" s="7">
        <v>2</v>
      </c>
      <c r="H7" s="7">
        <v>1.5</v>
      </c>
      <c r="I7" s="46">
        <v>0</v>
      </c>
      <c r="J7" s="15">
        <f t="shared" si="0"/>
        <v>93.75</v>
      </c>
      <c r="K7" s="6"/>
      <c r="L7" s="15">
        <f t="shared" si="1"/>
        <v>0</v>
      </c>
      <c r="M7" s="6"/>
      <c r="N7" s="20">
        <f t="shared" si="2"/>
        <v>18.75</v>
      </c>
      <c r="O7" s="20">
        <f t="shared" si="3"/>
        <v>40.56666666666667</v>
      </c>
    </row>
    <row r="8" spans="1:15" ht="12.6" customHeight="1" x14ac:dyDescent="0.25">
      <c r="A8" s="19"/>
      <c r="B8" s="3" t="s">
        <v>46</v>
      </c>
      <c r="C8" s="11" t="s">
        <v>6</v>
      </c>
      <c r="D8" s="70">
        <v>72.808333333333337</v>
      </c>
      <c r="E8" s="37">
        <v>2</v>
      </c>
      <c r="F8" s="7" t="s">
        <v>93</v>
      </c>
      <c r="G8" s="7">
        <v>2</v>
      </c>
      <c r="H8" s="7">
        <v>1.9</v>
      </c>
      <c r="I8" s="46">
        <v>1</v>
      </c>
      <c r="J8" s="15">
        <f t="shared" si="0"/>
        <v>98.333333333333329</v>
      </c>
      <c r="K8" s="6"/>
      <c r="L8" s="15">
        <f t="shared" si="1"/>
        <v>0</v>
      </c>
      <c r="M8" s="6"/>
      <c r="N8" s="20">
        <f t="shared" si="2"/>
        <v>19.666666666666668</v>
      </c>
      <c r="O8" s="20">
        <f t="shared" si="3"/>
        <v>40.923333333333332</v>
      </c>
    </row>
    <row r="9" spans="1:15" ht="12.6" customHeight="1" x14ac:dyDescent="0.25">
      <c r="A9" s="19"/>
      <c r="B9" s="3" t="s">
        <v>78</v>
      </c>
      <c r="C9" s="11" t="s">
        <v>79</v>
      </c>
      <c r="D9" s="70">
        <v>72.258333333333326</v>
      </c>
      <c r="E9" s="37">
        <v>2</v>
      </c>
      <c r="F9" s="7">
        <v>2</v>
      </c>
      <c r="G9" s="7">
        <v>2</v>
      </c>
      <c r="H9" s="7">
        <v>2</v>
      </c>
      <c r="I9" s="46">
        <v>0</v>
      </c>
      <c r="J9" s="15">
        <f t="shared" si="0"/>
        <v>100</v>
      </c>
      <c r="K9" s="6"/>
      <c r="L9" s="15">
        <f t="shared" si="1"/>
        <v>0</v>
      </c>
      <c r="M9" s="6"/>
      <c r="N9" s="20">
        <f t="shared" si="2"/>
        <v>20</v>
      </c>
      <c r="O9" s="20">
        <f t="shared" si="3"/>
        <v>40.903333333333336</v>
      </c>
    </row>
    <row r="10" spans="1:15" ht="12.6" customHeight="1" x14ac:dyDescent="0.25">
      <c r="A10" s="19"/>
      <c r="B10" s="3" t="s">
        <v>10</v>
      </c>
      <c r="C10" s="11" t="s">
        <v>66</v>
      </c>
      <c r="D10" s="70">
        <v>72.058333333333337</v>
      </c>
      <c r="E10" s="37">
        <v>2</v>
      </c>
      <c r="F10" s="7" t="s">
        <v>93</v>
      </c>
      <c r="G10" s="7">
        <v>2</v>
      </c>
      <c r="H10" s="7">
        <v>2</v>
      </c>
      <c r="I10" s="46">
        <v>1</v>
      </c>
      <c r="J10" s="15">
        <f t="shared" si="0"/>
        <v>100</v>
      </c>
      <c r="K10" s="6"/>
      <c r="L10" s="15">
        <f t="shared" si="1"/>
        <v>0</v>
      </c>
      <c r="M10" s="6"/>
      <c r="N10" s="20">
        <f t="shared" si="2"/>
        <v>20</v>
      </c>
      <c r="O10" s="20">
        <f t="shared" si="3"/>
        <v>40.823333333333338</v>
      </c>
    </row>
    <row r="11" spans="1:15" ht="12.6" customHeight="1" x14ac:dyDescent="0.25">
      <c r="A11" s="19"/>
      <c r="B11" s="3" t="s">
        <v>54</v>
      </c>
      <c r="C11" s="11" t="s">
        <v>55</v>
      </c>
      <c r="D11" s="70">
        <v>68.166666666666671</v>
      </c>
      <c r="E11" s="37">
        <v>2</v>
      </c>
      <c r="F11" s="7">
        <v>2</v>
      </c>
      <c r="G11" s="7">
        <v>2</v>
      </c>
      <c r="H11" s="7">
        <v>1.9</v>
      </c>
      <c r="I11" s="46">
        <v>0</v>
      </c>
      <c r="J11" s="15">
        <f t="shared" si="0"/>
        <v>98.75</v>
      </c>
      <c r="K11" s="6"/>
      <c r="L11" s="15">
        <f t="shared" si="1"/>
        <v>0</v>
      </c>
      <c r="M11" s="6"/>
      <c r="N11" s="20">
        <f t="shared" si="2"/>
        <v>19.75</v>
      </c>
      <c r="O11" s="20">
        <f t="shared" si="3"/>
        <v>39.116666666666667</v>
      </c>
    </row>
    <row r="12" spans="1:15" ht="12.6" customHeight="1" x14ac:dyDescent="0.25">
      <c r="A12" s="19"/>
      <c r="B12" s="3" t="s">
        <v>10</v>
      </c>
      <c r="C12" s="11" t="s">
        <v>76</v>
      </c>
      <c r="D12" s="70">
        <v>65.558333333333337</v>
      </c>
      <c r="E12" s="37">
        <v>2</v>
      </c>
      <c r="F12" s="7">
        <v>1.9</v>
      </c>
      <c r="G12" s="7">
        <v>2</v>
      </c>
      <c r="H12" s="7">
        <v>2</v>
      </c>
      <c r="I12" s="46">
        <v>0</v>
      </c>
      <c r="J12" s="15">
        <f t="shared" si="0"/>
        <v>98.75</v>
      </c>
      <c r="K12" s="6"/>
      <c r="L12" s="15">
        <f t="shared" si="1"/>
        <v>0</v>
      </c>
      <c r="M12" s="6"/>
      <c r="N12" s="20">
        <f t="shared" si="2"/>
        <v>19.75</v>
      </c>
      <c r="O12" s="20">
        <f t="shared" si="3"/>
        <v>38.073333333333338</v>
      </c>
    </row>
    <row r="13" spans="1:15" ht="12.6" customHeight="1" x14ac:dyDescent="0.25">
      <c r="A13" s="19"/>
      <c r="B13" s="3" t="s">
        <v>50</v>
      </c>
      <c r="C13" s="11" t="s">
        <v>51</v>
      </c>
      <c r="D13" s="70">
        <v>63.625</v>
      </c>
      <c r="E13" s="37">
        <v>2</v>
      </c>
      <c r="F13" s="7">
        <v>2</v>
      </c>
      <c r="G13" s="7">
        <v>2</v>
      </c>
      <c r="H13" s="7">
        <v>1.9</v>
      </c>
      <c r="I13" s="46">
        <v>0</v>
      </c>
      <c r="J13" s="15">
        <f t="shared" si="0"/>
        <v>98.75</v>
      </c>
      <c r="K13" s="6"/>
      <c r="L13" s="15">
        <f t="shared" si="1"/>
        <v>0</v>
      </c>
      <c r="M13" s="6"/>
      <c r="N13" s="20">
        <f t="shared" si="2"/>
        <v>19.75</v>
      </c>
      <c r="O13" s="20">
        <f t="shared" si="3"/>
        <v>37.300000000000004</v>
      </c>
    </row>
    <row r="14" spans="1:15" ht="12.6" customHeight="1" x14ac:dyDescent="0.25">
      <c r="A14" s="19"/>
      <c r="B14" s="3" t="s">
        <v>68</v>
      </c>
      <c r="C14" s="11" t="s">
        <v>69</v>
      </c>
      <c r="D14" s="70">
        <v>60.866666666666674</v>
      </c>
      <c r="E14" s="37">
        <v>2</v>
      </c>
      <c r="F14" s="7" t="s">
        <v>93</v>
      </c>
      <c r="G14" s="7">
        <v>0</v>
      </c>
      <c r="H14" s="7">
        <v>2</v>
      </c>
      <c r="I14" s="46">
        <v>1</v>
      </c>
      <c r="J14" s="15">
        <f t="shared" si="0"/>
        <v>66.666666666666671</v>
      </c>
      <c r="K14" s="6"/>
      <c r="L14" s="15">
        <f t="shared" si="1"/>
        <v>0</v>
      </c>
      <c r="M14" s="6"/>
      <c r="N14" s="20">
        <f t="shared" si="2"/>
        <v>13.333333333333336</v>
      </c>
      <c r="O14" s="20">
        <f t="shared" si="3"/>
        <v>32.346666666666671</v>
      </c>
    </row>
    <row r="15" spans="1:15" ht="12.6" customHeight="1" x14ac:dyDescent="0.25">
      <c r="A15" s="19"/>
      <c r="B15" s="3" t="s">
        <v>90</v>
      </c>
      <c r="C15" s="11" t="s">
        <v>91</v>
      </c>
      <c r="D15" s="70">
        <v>54.858333333333334</v>
      </c>
      <c r="E15" s="37">
        <v>0</v>
      </c>
      <c r="F15" s="40">
        <v>0</v>
      </c>
      <c r="G15" s="7">
        <v>0</v>
      </c>
      <c r="H15" s="7">
        <v>0</v>
      </c>
      <c r="I15" s="46">
        <v>0</v>
      </c>
      <c r="J15" s="15">
        <f t="shared" si="0"/>
        <v>0</v>
      </c>
      <c r="K15" s="6"/>
      <c r="L15" s="15">
        <f t="shared" si="1"/>
        <v>0</v>
      </c>
      <c r="M15" s="6"/>
      <c r="N15" s="20">
        <f t="shared" si="2"/>
        <v>0</v>
      </c>
      <c r="O15" s="20">
        <f t="shared" si="3"/>
        <v>21.943333333333335</v>
      </c>
    </row>
    <row r="16" spans="1:15" ht="12.6" customHeight="1" x14ac:dyDescent="0.25">
      <c r="A16" s="19"/>
      <c r="B16" s="3" t="s">
        <v>84</v>
      </c>
      <c r="C16" s="11" t="s">
        <v>85</v>
      </c>
      <c r="D16" s="70">
        <v>52.2</v>
      </c>
      <c r="E16" s="37">
        <v>0</v>
      </c>
      <c r="F16" s="7">
        <v>0</v>
      </c>
      <c r="G16" s="7">
        <v>0</v>
      </c>
      <c r="H16" s="7">
        <v>0</v>
      </c>
      <c r="I16" s="46">
        <v>0</v>
      </c>
      <c r="J16" s="15">
        <f t="shared" si="0"/>
        <v>0</v>
      </c>
      <c r="K16" s="6"/>
      <c r="L16" s="15">
        <f t="shared" si="1"/>
        <v>0</v>
      </c>
      <c r="M16" s="6"/>
      <c r="N16" s="20">
        <f t="shared" si="2"/>
        <v>0</v>
      </c>
      <c r="O16" s="20">
        <f t="shared" si="3"/>
        <v>20.880000000000003</v>
      </c>
    </row>
    <row r="17" spans="1:15" ht="12.6" customHeight="1" x14ac:dyDescent="0.25">
      <c r="A17" s="19"/>
      <c r="B17" s="3" t="s">
        <v>18</v>
      </c>
      <c r="C17" s="11" t="s">
        <v>19</v>
      </c>
      <c r="D17" s="70">
        <v>47.633333333333333</v>
      </c>
      <c r="E17" s="37">
        <v>1</v>
      </c>
      <c r="F17" s="7">
        <v>1.8</v>
      </c>
      <c r="G17" s="7">
        <v>2</v>
      </c>
      <c r="H17" s="7">
        <v>1.7</v>
      </c>
      <c r="I17" s="46">
        <v>0</v>
      </c>
      <c r="J17" s="15">
        <f t="shared" si="0"/>
        <v>81.25</v>
      </c>
      <c r="K17" s="6"/>
      <c r="L17" s="15">
        <f t="shared" si="1"/>
        <v>0</v>
      </c>
      <c r="M17" s="6"/>
      <c r="N17" s="20">
        <f t="shared" si="2"/>
        <v>16.25</v>
      </c>
      <c r="O17" s="20">
        <f t="shared" si="3"/>
        <v>28.803333333333335</v>
      </c>
    </row>
    <row r="18" spans="1:15" ht="12.6" customHeight="1" x14ac:dyDescent="0.25">
      <c r="A18" s="19"/>
      <c r="B18" s="3" t="s">
        <v>94</v>
      </c>
      <c r="C18" s="11" t="s">
        <v>95</v>
      </c>
      <c r="D18" s="70">
        <v>44.083333333333336</v>
      </c>
      <c r="E18" s="37">
        <v>0</v>
      </c>
      <c r="F18" s="7">
        <v>0</v>
      </c>
      <c r="G18" s="7">
        <v>0</v>
      </c>
      <c r="H18" s="7">
        <v>0</v>
      </c>
      <c r="I18" s="46">
        <v>0</v>
      </c>
      <c r="J18" s="15">
        <f t="shared" si="0"/>
        <v>0</v>
      </c>
      <c r="K18" s="6"/>
      <c r="L18" s="15">
        <f t="shared" si="1"/>
        <v>0</v>
      </c>
      <c r="M18" s="6"/>
      <c r="N18" s="20">
        <f t="shared" si="2"/>
        <v>0</v>
      </c>
      <c r="O18" s="20">
        <f t="shared" si="3"/>
        <v>17.633333333333336</v>
      </c>
    </row>
    <row r="19" spans="1:15" ht="12.6" customHeight="1" x14ac:dyDescent="0.25">
      <c r="A19" s="19"/>
      <c r="B19" s="3" t="s">
        <v>73</v>
      </c>
      <c r="C19" s="11" t="s">
        <v>74</v>
      </c>
      <c r="D19" s="70">
        <v>43.75</v>
      </c>
      <c r="E19" s="37">
        <v>2</v>
      </c>
      <c r="F19" s="7">
        <v>2</v>
      </c>
      <c r="G19" s="7">
        <v>0</v>
      </c>
      <c r="H19" s="7">
        <v>0</v>
      </c>
      <c r="I19" s="46">
        <v>0</v>
      </c>
      <c r="J19" s="15">
        <f t="shared" si="0"/>
        <v>50</v>
      </c>
      <c r="K19" s="6"/>
      <c r="L19" s="15">
        <f t="shared" si="1"/>
        <v>0</v>
      </c>
      <c r="M19" s="6"/>
      <c r="N19" s="20">
        <f t="shared" si="2"/>
        <v>10</v>
      </c>
      <c r="O19" s="20">
        <f t="shared" si="3"/>
        <v>23.5</v>
      </c>
    </row>
    <row r="20" spans="1:15" ht="12.6" customHeight="1" x14ac:dyDescent="0.25">
      <c r="A20" s="19"/>
      <c r="B20" s="3" t="s">
        <v>48</v>
      </c>
      <c r="C20" s="11" t="s">
        <v>49</v>
      </c>
      <c r="D20" s="70">
        <v>39.75</v>
      </c>
      <c r="E20" s="37">
        <v>2</v>
      </c>
      <c r="F20" s="7">
        <v>2</v>
      </c>
      <c r="G20" s="7">
        <v>2</v>
      </c>
      <c r="H20" s="7">
        <v>0</v>
      </c>
      <c r="I20" s="46">
        <v>0</v>
      </c>
      <c r="J20" s="15">
        <f t="shared" si="0"/>
        <v>75</v>
      </c>
      <c r="K20" s="6"/>
      <c r="L20" s="15">
        <f t="shared" si="1"/>
        <v>0</v>
      </c>
      <c r="M20" s="6"/>
      <c r="N20" s="20">
        <f t="shared" si="2"/>
        <v>15</v>
      </c>
      <c r="O20" s="20">
        <f t="shared" si="3"/>
        <v>24.9</v>
      </c>
    </row>
    <row r="21" spans="1:15" ht="12.6" customHeight="1" x14ac:dyDescent="0.25">
      <c r="A21" s="19"/>
      <c r="B21" s="3" t="s">
        <v>35</v>
      </c>
      <c r="C21" s="11" t="s">
        <v>36</v>
      </c>
      <c r="D21" s="70">
        <v>9.5833333333333339</v>
      </c>
      <c r="E21" s="37">
        <v>0</v>
      </c>
      <c r="F21" s="7">
        <v>0</v>
      </c>
      <c r="G21" s="7">
        <v>0</v>
      </c>
      <c r="H21" s="7">
        <v>0</v>
      </c>
      <c r="I21" s="46">
        <v>0</v>
      </c>
      <c r="J21" s="15">
        <f t="shared" si="0"/>
        <v>0</v>
      </c>
      <c r="K21" s="6"/>
      <c r="L21" s="15">
        <f t="shared" si="1"/>
        <v>0</v>
      </c>
      <c r="M21" s="6"/>
      <c r="N21" s="20">
        <f t="shared" si="2"/>
        <v>0</v>
      </c>
      <c r="O21" s="20">
        <f t="shared" si="3"/>
        <v>3.8333333333333339</v>
      </c>
    </row>
    <row r="22" spans="1:15" ht="12.6" customHeight="1" x14ac:dyDescent="0.25">
      <c r="A22" s="19"/>
      <c r="B22" s="55" t="s">
        <v>3</v>
      </c>
      <c r="C22" s="56" t="s">
        <v>4</v>
      </c>
      <c r="D22" s="70">
        <v>0</v>
      </c>
      <c r="E22" s="37">
        <v>0</v>
      </c>
      <c r="F22" s="7">
        <v>0</v>
      </c>
      <c r="G22" s="7">
        <v>0</v>
      </c>
      <c r="H22" s="7">
        <v>0</v>
      </c>
      <c r="I22" s="46">
        <v>0</v>
      </c>
      <c r="J22" s="15">
        <f t="shared" si="0"/>
        <v>0</v>
      </c>
      <c r="K22" s="6"/>
      <c r="L22" s="15">
        <f t="shared" si="1"/>
        <v>0</v>
      </c>
      <c r="M22" s="6"/>
      <c r="N22" s="20">
        <f t="shared" si="2"/>
        <v>0</v>
      </c>
      <c r="O22" s="20">
        <f t="shared" si="3"/>
        <v>0</v>
      </c>
    </row>
    <row r="23" spans="1:15" ht="12.6" customHeight="1" x14ac:dyDescent="0.25">
      <c r="A23" s="19"/>
      <c r="B23" s="55" t="s">
        <v>57</v>
      </c>
      <c r="C23" s="56" t="s">
        <v>6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 t="shared" si="0"/>
        <v>0</v>
      </c>
      <c r="K23" s="6"/>
      <c r="L23" s="15">
        <f t="shared" si="1"/>
        <v>0</v>
      </c>
      <c r="M23" s="6"/>
      <c r="N23" s="20">
        <f t="shared" si="2"/>
        <v>0</v>
      </c>
      <c r="O23" s="20">
        <f t="shared" si="3"/>
        <v>0</v>
      </c>
    </row>
    <row r="24" spans="1:15" ht="12.6" customHeight="1" x14ac:dyDescent="0.25">
      <c r="A24" s="19"/>
      <c r="B24" s="55" t="s">
        <v>8</v>
      </c>
      <c r="C24" s="56" t="s">
        <v>9</v>
      </c>
      <c r="D24" s="70">
        <v>0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 t="shared" si="0"/>
        <v>0</v>
      </c>
      <c r="K24" s="6"/>
      <c r="L24" s="15">
        <f t="shared" si="1"/>
        <v>0</v>
      </c>
      <c r="M24" s="6"/>
      <c r="N24" s="20">
        <f t="shared" si="2"/>
        <v>0</v>
      </c>
      <c r="O24" s="20">
        <f t="shared" si="3"/>
        <v>0</v>
      </c>
    </row>
    <row r="25" spans="1:15" ht="12.6" customHeight="1" x14ac:dyDescent="0.25">
      <c r="A25" s="19"/>
      <c r="B25" s="55" t="s">
        <v>12</v>
      </c>
      <c r="C25" s="56" t="s">
        <v>13</v>
      </c>
      <c r="D25" s="70">
        <v>0</v>
      </c>
      <c r="E25" s="37">
        <v>0</v>
      </c>
      <c r="F25" s="12">
        <v>0</v>
      </c>
      <c r="G25" s="7">
        <v>0</v>
      </c>
      <c r="H25" s="7">
        <v>0</v>
      </c>
      <c r="I25" s="46">
        <v>0</v>
      </c>
      <c r="J25" s="15">
        <f t="shared" si="0"/>
        <v>0</v>
      </c>
      <c r="K25" s="6"/>
      <c r="L25" s="15">
        <f t="shared" si="1"/>
        <v>0</v>
      </c>
      <c r="M25" s="6"/>
      <c r="N25" s="20">
        <f t="shared" si="2"/>
        <v>0</v>
      </c>
      <c r="O25" s="20">
        <f t="shared" si="3"/>
        <v>0</v>
      </c>
    </row>
    <row r="26" spans="1:15" ht="12.6" customHeight="1" x14ac:dyDescent="0.25">
      <c r="A26" s="19"/>
      <c r="B26" s="55" t="s">
        <v>15</v>
      </c>
      <c r="C26" s="56" t="s">
        <v>16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 t="shared" si="0"/>
        <v>0</v>
      </c>
      <c r="K26" s="6"/>
      <c r="L26" s="15">
        <f t="shared" si="1"/>
        <v>0</v>
      </c>
      <c r="M26" s="6"/>
      <c r="N26" s="20">
        <f t="shared" si="2"/>
        <v>0</v>
      </c>
      <c r="O26" s="20">
        <f t="shared" si="3"/>
        <v>0</v>
      </c>
    </row>
    <row r="27" spans="1:15" ht="12.6" customHeight="1" x14ac:dyDescent="0.25">
      <c r="A27" s="19"/>
      <c r="B27" s="55" t="s">
        <v>21</v>
      </c>
      <c r="C27" s="56" t="s">
        <v>22</v>
      </c>
      <c r="D27" s="70">
        <v>0</v>
      </c>
      <c r="E27" s="37">
        <v>0</v>
      </c>
      <c r="F27" s="7">
        <v>0</v>
      </c>
      <c r="G27" s="7">
        <v>0</v>
      </c>
      <c r="H27" s="7">
        <v>0</v>
      </c>
      <c r="I27" s="46">
        <v>0</v>
      </c>
      <c r="J27" s="15">
        <f t="shared" si="0"/>
        <v>0</v>
      </c>
      <c r="K27" s="6"/>
      <c r="L27" s="15">
        <f t="shared" si="1"/>
        <v>0</v>
      </c>
      <c r="M27" s="6"/>
      <c r="N27" s="20">
        <f t="shared" si="2"/>
        <v>0</v>
      </c>
      <c r="O27" s="20">
        <f t="shared" si="3"/>
        <v>0</v>
      </c>
    </row>
    <row r="28" spans="1:15" ht="12.6" customHeight="1" x14ac:dyDescent="0.25">
      <c r="A28" s="19"/>
      <c r="B28" s="55" t="s">
        <v>24</v>
      </c>
      <c r="C28" s="56" t="s">
        <v>25</v>
      </c>
      <c r="D28" s="70">
        <v>0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 t="shared" si="0"/>
        <v>0</v>
      </c>
      <c r="K28" s="6"/>
      <c r="L28" s="15">
        <f t="shared" si="1"/>
        <v>0</v>
      </c>
      <c r="M28" s="6"/>
      <c r="N28" s="20">
        <f t="shared" si="2"/>
        <v>0</v>
      </c>
      <c r="O28" s="20">
        <f t="shared" si="3"/>
        <v>0</v>
      </c>
    </row>
    <row r="29" spans="1:15" ht="12.6" customHeight="1" x14ac:dyDescent="0.25">
      <c r="A29" s="19"/>
      <c r="B29" s="55" t="s">
        <v>27</v>
      </c>
      <c r="C29" s="56" t="s">
        <v>28</v>
      </c>
      <c r="D29" s="70">
        <v>0</v>
      </c>
      <c r="E29" s="37">
        <v>0</v>
      </c>
      <c r="F29" s="7">
        <v>0</v>
      </c>
      <c r="G29" s="7">
        <v>0</v>
      </c>
      <c r="H29" s="7">
        <v>0</v>
      </c>
      <c r="I29" s="46">
        <v>0</v>
      </c>
      <c r="J29" s="15">
        <f t="shared" si="0"/>
        <v>0</v>
      </c>
      <c r="K29" s="6"/>
      <c r="L29" s="15">
        <f t="shared" si="1"/>
        <v>0</v>
      </c>
      <c r="M29" s="6"/>
      <c r="N29" s="20">
        <f t="shared" si="2"/>
        <v>0</v>
      </c>
      <c r="O29" s="20">
        <f t="shared" si="3"/>
        <v>0</v>
      </c>
    </row>
    <row r="30" spans="1:15" ht="12.6" customHeight="1" x14ac:dyDescent="0.25">
      <c r="A30" s="19"/>
      <c r="B30" s="55" t="s">
        <v>87</v>
      </c>
      <c r="C30" s="56" t="s">
        <v>88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 t="shared" si="0"/>
        <v>0</v>
      </c>
      <c r="K30" s="6"/>
      <c r="L30" s="15">
        <f t="shared" si="1"/>
        <v>0</v>
      </c>
      <c r="M30" s="6"/>
      <c r="N30" s="20">
        <f t="shared" si="2"/>
        <v>0</v>
      </c>
      <c r="O30" s="20">
        <f t="shared" si="3"/>
        <v>0</v>
      </c>
    </row>
    <row r="31" spans="1:15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</row>
    <row r="32" spans="1:15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</row>
    <row r="33" spans="1:15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</row>
    <row r="34" spans="1:15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</row>
    <row r="35" spans="1:15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15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15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15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15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15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15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15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15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15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15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15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15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15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Q30">
    <sortCondition descending="1" ref="D3"/>
  </sortState>
  <mergeCells count="2">
    <mergeCell ref="E1:J1"/>
    <mergeCell ref="K1:L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O3:O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2018-06-02T07:49:14Z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