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V25" i="2" l="1"/>
  <c r="V26" i="2"/>
  <c r="V27" i="2"/>
  <c r="V28" i="2"/>
  <c r="V29" i="2"/>
  <c r="V30" i="2"/>
  <c r="V31" i="2"/>
  <c r="V32" i="2"/>
  <c r="V33" i="2"/>
  <c r="V34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5" i="2"/>
  <c r="R26" i="2"/>
  <c r="R27" i="2"/>
  <c r="R28" i="2"/>
  <c r="R29" i="2"/>
  <c r="R21" i="2"/>
  <c r="R30" i="2"/>
  <c r="R19" i="2"/>
  <c r="R31" i="2"/>
  <c r="R22" i="2"/>
  <c r="R32" i="2"/>
  <c r="R33" i="2"/>
  <c r="R34" i="2"/>
  <c r="AE34" i="3" l="1"/>
  <c r="Y34" i="3"/>
  <c r="S34" i="3"/>
  <c r="AG34" i="3" s="1"/>
  <c r="K34" i="3"/>
  <c r="AE33" i="3"/>
  <c r="Y33" i="3"/>
  <c r="S33" i="3"/>
  <c r="K33" i="3"/>
  <c r="AG33" i="3" s="1"/>
  <c r="AE32" i="3"/>
  <c r="AG32" i="3" s="1"/>
  <c r="Y32" i="3"/>
  <c r="S32" i="3"/>
  <c r="K32" i="3"/>
  <c r="AE31" i="3"/>
  <c r="Y31" i="3"/>
  <c r="S31" i="3"/>
  <c r="K31" i="3"/>
  <c r="AG31" i="3" s="1"/>
  <c r="AE30" i="3"/>
  <c r="Y30" i="3"/>
  <c r="S30" i="3"/>
  <c r="K30" i="3"/>
  <c r="AG30" i="3" s="1"/>
  <c r="AE29" i="3"/>
  <c r="Y29" i="3"/>
  <c r="AG29" i="3" s="1"/>
  <c r="S29" i="3"/>
  <c r="K29" i="3"/>
  <c r="AE28" i="3"/>
  <c r="Y28" i="3"/>
  <c r="S28" i="3"/>
  <c r="K28" i="3"/>
  <c r="AG28" i="3" s="1"/>
  <c r="AG27" i="3"/>
  <c r="AE27" i="3"/>
  <c r="Y27" i="3"/>
  <c r="S27" i="3"/>
  <c r="K27" i="3"/>
  <c r="AE26" i="3"/>
  <c r="Y26" i="3"/>
  <c r="S26" i="3"/>
  <c r="K26" i="3"/>
  <c r="AG26" i="3" s="1"/>
  <c r="AE25" i="3"/>
  <c r="Y25" i="3"/>
  <c r="S25" i="3"/>
  <c r="K25" i="3"/>
  <c r="AG25" i="3" s="1"/>
  <c r="AE24" i="3"/>
  <c r="AG24" i="3" s="1"/>
  <c r="Y24" i="3"/>
  <c r="S24" i="3"/>
  <c r="K24" i="3"/>
  <c r="AE23" i="3"/>
  <c r="Y23" i="3"/>
  <c r="S23" i="3"/>
  <c r="K23" i="3"/>
  <c r="AG23" i="3" s="1"/>
  <c r="AG22" i="3"/>
  <c r="AE22" i="3"/>
  <c r="Y22" i="3"/>
  <c r="S22" i="3"/>
  <c r="K22" i="3"/>
  <c r="AE21" i="3"/>
  <c r="Y21" i="3"/>
  <c r="AG21" i="3" s="1"/>
  <c r="S21" i="3"/>
  <c r="K21" i="3"/>
  <c r="AE20" i="3"/>
  <c r="Y20" i="3"/>
  <c r="S20" i="3"/>
  <c r="K20" i="3"/>
  <c r="AG20" i="3" s="1"/>
  <c r="AG19" i="3"/>
  <c r="AE19" i="3"/>
  <c r="Y19" i="3"/>
  <c r="S19" i="3"/>
  <c r="K19" i="3"/>
  <c r="AE18" i="3"/>
  <c r="Y18" i="3"/>
  <c r="S18" i="3"/>
  <c r="K18" i="3"/>
  <c r="AG18" i="3" s="1"/>
  <c r="AE17" i="3"/>
  <c r="Y17" i="3"/>
  <c r="S17" i="3"/>
  <c r="K17" i="3"/>
  <c r="AG17" i="3" s="1"/>
  <c r="AE16" i="3"/>
  <c r="AG16" i="3" s="1"/>
  <c r="Y16" i="3"/>
  <c r="S16" i="3"/>
  <c r="K16" i="3"/>
  <c r="AE15" i="3"/>
  <c r="Y15" i="3"/>
  <c r="S15" i="3"/>
  <c r="K15" i="3"/>
  <c r="AG15" i="3" s="1"/>
  <c r="AG14" i="3"/>
  <c r="AE14" i="3"/>
  <c r="Y14" i="3"/>
  <c r="S14" i="3"/>
  <c r="K14" i="3"/>
  <c r="AE13" i="3"/>
  <c r="Y13" i="3"/>
  <c r="AG13" i="3" s="1"/>
  <c r="S13" i="3"/>
  <c r="K13" i="3"/>
  <c r="AE12" i="3"/>
  <c r="Y12" i="3"/>
  <c r="S12" i="3"/>
  <c r="K12" i="3"/>
  <c r="AG12" i="3" s="1"/>
  <c r="AG11" i="3"/>
  <c r="AE11" i="3"/>
  <c r="Y11" i="3"/>
  <c r="S11" i="3"/>
  <c r="K11" i="3"/>
  <c r="AE10" i="3"/>
  <c r="Y10" i="3"/>
  <c r="S10" i="3"/>
  <c r="K10" i="3"/>
  <c r="AG10" i="3" s="1"/>
  <c r="AE9" i="3"/>
  <c r="Y9" i="3"/>
  <c r="S9" i="3"/>
  <c r="K9" i="3"/>
  <c r="AG9" i="3" s="1"/>
  <c r="AE8" i="3"/>
  <c r="AG8" i="3" s="1"/>
  <c r="Y8" i="3"/>
  <c r="S8" i="3"/>
  <c r="K8" i="3"/>
  <c r="AE7" i="3"/>
  <c r="Y7" i="3"/>
  <c r="S7" i="3"/>
  <c r="K7" i="3"/>
  <c r="AG7" i="3" s="1"/>
  <c r="AG6" i="3"/>
  <c r="AE6" i="3"/>
  <c r="Y6" i="3"/>
  <c r="S6" i="3"/>
  <c r="K6" i="3"/>
  <c r="AE5" i="3"/>
  <c r="Y5" i="3"/>
  <c r="S5" i="3"/>
  <c r="AG5" i="3" s="1"/>
  <c r="K5" i="3"/>
  <c r="AE4" i="3"/>
  <c r="Y4" i="3"/>
  <c r="S4" i="3"/>
  <c r="K4" i="3"/>
  <c r="AG4" i="3" s="1"/>
  <c r="AG3" i="3"/>
  <c r="AE3" i="3"/>
  <c r="Y3" i="3"/>
  <c r="S3" i="3"/>
  <c r="K3" i="3"/>
  <c r="K20" i="2" l="1"/>
  <c r="S20" i="2"/>
  <c r="K24" i="2" l="1"/>
  <c r="S24" i="2"/>
  <c r="K25" i="2"/>
  <c r="S25" i="2"/>
  <c r="K26" i="2"/>
  <c r="S26" i="2"/>
  <c r="K16" i="2"/>
  <c r="S16" i="2"/>
  <c r="K23" i="2"/>
  <c r="S23" i="2"/>
  <c r="K5" i="2"/>
  <c r="S5" i="2"/>
  <c r="K17" i="2"/>
  <c r="S17" i="2"/>
  <c r="K27" i="2"/>
  <c r="S27" i="2"/>
  <c r="K28" i="2"/>
  <c r="S28" i="2"/>
  <c r="K11" i="2"/>
  <c r="S11" i="2"/>
  <c r="K29" i="2"/>
  <c r="S29" i="2"/>
  <c r="K21" i="2"/>
  <c r="S21" i="2"/>
  <c r="K9" i="2"/>
  <c r="S9" i="2"/>
  <c r="K13" i="2"/>
  <c r="S13" i="2"/>
  <c r="K8" i="2"/>
  <c r="S8" i="2"/>
  <c r="K30" i="2"/>
  <c r="S30" i="2"/>
  <c r="K18" i="2"/>
  <c r="S18" i="2"/>
  <c r="K14" i="2"/>
  <c r="S14" i="2"/>
  <c r="K19" i="2"/>
  <c r="S19" i="2"/>
  <c r="K7" i="2"/>
  <c r="S7" i="2"/>
  <c r="K6" i="2"/>
  <c r="S6" i="2"/>
  <c r="K3" i="2"/>
  <c r="S3" i="2"/>
  <c r="K31" i="2"/>
  <c r="S31" i="2"/>
  <c r="K12" i="2"/>
  <c r="S12" i="2"/>
  <c r="K22" i="2"/>
  <c r="S22" i="2"/>
  <c r="K32" i="2"/>
  <c r="S32" i="2"/>
  <c r="S4" i="2"/>
  <c r="K33" i="2"/>
  <c r="S33" i="2"/>
  <c r="K34" i="2"/>
  <c r="S34" i="2"/>
  <c r="K10" i="2"/>
  <c r="S10" i="2"/>
  <c r="K15" i="2"/>
  <c r="S15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<sst xmlns="http://schemas.openxmlformats.org/spreadsheetml/2006/main" count="263" uniqueCount="136">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</sst>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tabSelected="1" zoomScaleNormal="100" workbookViewId="0">
      <pane ySplit="2" topLeftCell="A3" activePane="bottomLeft" state="frozen"/>
      <selection pane="bottomLeft" activeCell="X28" sqref="X28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42" t="s">
        <v>133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0" t="s">
        <v>134</v>
      </c>
      <c r="U1" s="35" t="s">
        <v>135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114</v>
      </c>
      <c r="B3" s="24" t="s">
        <v>115</v>
      </c>
      <c r="C3" s="23" t="s">
        <v>116</v>
      </c>
      <c r="D3" s="19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8">
        <f>100*SUM(D3:J3)/(2*A$1)</f>
        <v>100</v>
      </c>
      <c r="L3" s="12">
        <v>0</v>
      </c>
      <c r="M3" s="11">
        <v>100</v>
      </c>
      <c r="N3" s="11">
        <v>90</v>
      </c>
      <c r="O3" s="11">
        <v>80</v>
      </c>
      <c r="P3" s="11">
        <v>85</v>
      </c>
      <c r="Q3" s="11">
        <v>100</v>
      </c>
      <c r="R3" s="11">
        <f>J3*50-10</f>
        <v>90</v>
      </c>
      <c r="S3" s="8">
        <f>SUM(L3:R3)/(A$1)</f>
        <v>90.833333333333329</v>
      </c>
      <c r="T3" s="8">
        <v>100</v>
      </c>
      <c r="U3" s="8">
        <v>100</v>
      </c>
      <c r="V3" s="17">
        <f>K3*0.2+S3*0.2+T3*0.25+U3*0.35+2</f>
        <v>100.16666666666667</v>
      </c>
    </row>
    <row r="4" spans="1:22" ht="12.6" customHeight="1" x14ac:dyDescent="0.25">
      <c r="A4" s="25" t="s">
        <v>61</v>
      </c>
      <c r="B4" s="24" t="s">
        <v>60</v>
      </c>
      <c r="C4" s="23" t="s">
        <v>59</v>
      </c>
      <c r="D4" s="19">
        <v>2</v>
      </c>
      <c r="E4" s="18">
        <v>2</v>
      </c>
      <c r="F4" s="18">
        <v>2</v>
      </c>
      <c r="G4" s="18">
        <v>2</v>
      </c>
      <c r="H4" s="18">
        <v>1.9</v>
      </c>
      <c r="I4" s="18">
        <v>2</v>
      </c>
      <c r="J4" s="18">
        <v>2</v>
      </c>
      <c r="K4" s="8">
        <f>100*SUM(D4:J4)/(2*A$1)</f>
        <v>115.83333333333333</v>
      </c>
      <c r="L4" s="12">
        <v>100</v>
      </c>
      <c r="M4" s="11">
        <v>100</v>
      </c>
      <c r="N4" s="11">
        <v>80</v>
      </c>
      <c r="O4" s="11">
        <v>70</v>
      </c>
      <c r="P4" s="11">
        <v>85</v>
      </c>
      <c r="Q4" s="11">
        <v>100</v>
      </c>
      <c r="R4" s="11">
        <f>J4*50-10</f>
        <v>90</v>
      </c>
      <c r="S4" s="8">
        <f>SUM(L4:R4)/(A$1)</f>
        <v>104.16666666666667</v>
      </c>
      <c r="T4" s="8">
        <v>75</v>
      </c>
      <c r="U4" s="8">
        <v>72</v>
      </c>
      <c r="V4" s="17">
        <f t="shared" ref="V4:V34" si="0">K4*0.2+S4*0.2+T4*0.25+U4*0.35+2</f>
        <v>89.95</v>
      </c>
    </row>
    <row r="5" spans="1:22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>100*SUM(D5:J5)/(2*A$1)</f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>J5*50-10</f>
        <v>90</v>
      </c>
      <c r="S5" s="8">
        <f>SUM(L5:R5)/(A$1)</f>
        <v>89.166666666666671</v>
      </c>
      <c r="T5" s="8">
        <v>75</v>
      </c>
      <c r="U5" s="8">
        <v>82</v>
      </c>
      <c r="V5" s="17">
        <f t="shared" si="0"/>
        <v>87.283333333333331</v>
      </c>
    </row>
    <row r="6" spans="1:22" ht="12.6" customHeight="1" x14ac:dyDescent="0.25">
      <c r="A6" s="25" t="s">
        <v>111</v>
      </c>
      <c r="B6" s="24" t="s">
        <v>112</v>
      </c>
      <c r="C6" s="23" t="s">
        <v>113</v>
      </c>
      <c r="D6" s="19">
        <v>0</v>
      </c>
      <c r="E6" s="18">
        <v>2</v>
      </c>
      <c r="F6" s="18">
        <v>0</v>
      </c>
      <c r="G6" s="18">
        <v>2</v>
      </c>
      <c r="H6" s="18">
        <v>2</v>
      </c>
      <c r="I6" s="18">
        <v>2</v>
      </c>
      <c r="J6" s="18">
        <v>2</v>
      </c>
      <c r="K6" s="8">
        <f>100*SUM(D6:J6)/(2*A$1)</f>
        <v>83.333333333333329</v>
      </c>
      <c r="L6" s="12">
        <v>0</v>
      </c>
      <c r="M6" s="11">
        <v>100</v>
      </c>
      <c r="N6" s="11">
        <v>0</v>
      </c>
      <c r="O6" s="11">
        <v>80</v>
      </c>
      <c r="P6" s="11">
        <v>85</v>
      </c>
      <c r="Q6" s="11">
        <v>100</v>
      </c>
      <c r="R6" s="11">
        <f>J6*50-10</f>
        <v>90</v>
      </c>
      <c r="S6" s="8">
        <f>SUM(L6:R6)/(A$1)</f>
        <v>75.833333333333329</v>
      </c>
      <c r="T6" s="8">
        <v>100</v>
      </c>
      <c r="U6" s="8">
        <v>80</v>
      </c>
      <c r="V6" s="17">
        <f t="shared" si="0"/>
        <v>86.833333333333343</v>
      </c>
    </row>
    <row r="7" spans="1:22" ht="12.6" customHeight="1" x14ac:dyDescent="0.25">
      <c r="A7" s="25" t="s">
        <v>109</v>
      </c>
      <c r="B7" s="24" t="s">
        <v>110</v>
      </c>
      <c r="C7" s="23" t="s">
        <v>53</v>
      </c>
      <c r="D7" s="19"/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8">
        <f>100*SUM(D7:J7)/(2*A$1)</f>
        <v>100</v>
      </c>
      <c r="L7" s="12">
        <v>0</v>
      </c>
      <c r="M7" s="11">
        <v>100</v>
      </c>
      <c r="N7" s="11">
        <v>80</v>
      </c>
      <c r="O7" s="11">
        <v>80</v>
      </c>
      <c r="P7" s="11">
        <v>85</v>
      </c>
      <c r="Q7" s="11">
        <v>100</v>
      </c>
      <c r="R7" s="11">
        <f>J7*50-10</f>
        <v>90</v>
      </c>
      <c r="S7" s="8">
        <f>SUM(L7:R7)/(A$1)</f>
        <v>89.166666666666671</v>
      </c>
      <c r="T7" s="8">
        <v>75</v>
      </c>
      <c r="U7" s="8">
        <v>75</v>
      </c>
      <c r="V7" s="17">
        <f t="shared" si="0"/>
        <v>84.833333333333343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>100*SUM(D8:J8)/(2*A$1)</f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>J8*50-10</f>
        <v>90</v>
      </c>
      <c r="S8" s="8">
        <f>SUM(L8:R8)/(A$1)</f>
        <v>77.5</v>
      </c>
      <c r="T8" s="8">
        <v>95</v>
      </c>
      <c r="U8" s="8">
        <v>61</v>
      </c>
      <c r="V8" s="17">
        <f t="shared" si="0"/>
        <v>77.599999999999994</v>
      </c>
    </row>
    <row r="9" spans="1:22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>100*SUM(D9:J9)/(2*A$1)</f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>J9*50-10</f>
        <v>90</v>
      </c>
      <c r="S9" s="8">
        <f>SUM(L9:R9)/(A$1)</f>
        <v>74.166666666666671</v>
      </c>
      <c r="T9" s="8">
        <v>90</v>
      </c>
      <c r="U9" s="8">
        <v>54</v>
      </c>
      <c r="V9" s="17">
        <f t="shared" si="0"/>
        <v>74.400000000000006</v>
      </c>
    </row>
    <row r="10" spans="1:22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>100*SUM(D10:J10)/(2*A$1)</f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>J10*50-10</f>
        <v>90</v>
      </c>
      <c r="S10" s="8">
        <f>SUM(L10:R10)/(A$1)</f>
        <v>75</v>
      </c>
      <c r="T10" s="8">
        <v>80</v>
      </c>
      <c r="U10" s="8">
        <v>53</v>
      </c>
      <c r="V10" s="17">
        <f t="shared" si="0"/>
        <v>70.55</v>
      </c>
    </row>
    <row r="11" spans="1:22" ht="12.6" customHeight="1" x14ac:dyDescent="0.25">
      <c r="A11" s="25" t="s">
        <v>91</v>
      </c>
      <c r="B11" s="24" t="s">
        <v>92</v>
      </c>
      <c r="C11" s="23" t="s">
        <v>93</v>
      </c>
      <c r="D11" s="19">
        <v>0</v>
      </c>
      <c r="E11" s="18">
        <v>2</v>
      </c>
      <c r="F11" s="18">
        <v>0</v>
      </c>
      <c r="G11" s="18">
        <v>0</v>
      </c>
      <c r="H11" s="18">
        <v>2</v>
      </c>
      <c r="I11" s="18">
        <v>2</v>
      </c>
      <c r="J11" s="18">
        <v>2</v>
      </c>
      <c r="K11" s="8">
        <f>100*SUM(D11:J11)/(2*A$1)</f>
        <v>66.666666666666671</v>
      </c>
      <c r="L11" s="12">
        <v>0</v>
      </c>
      <c r="M11" s="11">
        <v>80</v>
      </c>
      <c r="N11" s="11">
        <v>0</v>
      </c>
      <c r="O11" s="11">
        <v>0</v>
      </c>
      <c r="P11" s="12">
        <v>85</v>
      </c>
      <c r="Q11" s="11">
        <v>100</v>
      </c>
      <c r="R11" s="11">
        <f>J11*50-10</f>
        <v>90</v>
      </c>
      <c r="S11" s="8">
        <f>SUM(L11:R11)/(A$1)</f>
        <v>59.166666666666664</v>
      </c>
      <c r="T11" s="8">
        <v>75</v>
      </c>
      <c r="U11" s="8">
        <v>69</v>
      </c>
      <c r="V11" s="17">
        <f t="shared" si="0"/>
        <v>70.066666666666663</v>
      </c>
    </row>
    <row r="12" spans="1:22" ht="12.6" customHeight="1" x14ac:dyDescent="0.25">
      <c r="A12" s="25" t="s">
        <v>117</v>
      </c>
      <c r="B12" s="24" t="s">
        <v>118</v>
      </c>
      <c r="C12" s="23" t="s">
        <v>119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>
        <v>2</v>
      </c>
      <c r="J12" s="18">
        <v>2</v>
      </c>
      <c r="K12" s="8">
        <f>100*SUM(D12:J12)/(2*A$1)</f>
        <v>79.166666666666671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>
        <v>100</v>
      </c>
      <c r="R12" s="11">
        <f>J12*50-20</f>
        <v>80</v>
      </c>
      <c r="S12" s="8">
        <f>SUM(L12:R12)/(A$1)</f>
        <v>67.5</v>
      </c>
      <c r="T12" s="8">
        <v>70</v>
      </c>
      <c r="U12" s="8">
        <v>60</v>
      </c>
      <c r="V12" s="17">
        <f t="shared" si="0"/>
        <v>69.833333333333343</v>
      </c>
    </row>
    <row r="13" spans="1:22" ht="12.6" customHeight="1" x14ac:dyDescent="0.25">
      <c r="A13" s="25" t="s">
        <v>58</v>
      </c>
      <c r="B13" s="24" t="s">
        <v>57</v>
      </c>
      <c r="C13" s="23" t="s">
        <v>56</v>
      </c>
      <c r="D13" s="19">
        <v>0</v>
      </c>
      <c r="E13" s="18">
        <v>1</v>
      </c>
      <c r="F13" s="18">
        <v>0</v>
      </c>
      <c r="G13" s="18">
        <v>2</v>
      </c>
      <c r="H13" s="18">
        <v>2</v>
      </c>
      <c r="I13" s="18">
        <v>1</v>
      </c>
      <c r="J13" s="18">
        <v>2</v>
      </c>
      <c r="K13" s="8">
        <f>100*SUM(D13:J13)/(2*A$1)</f>
        <v>66.666666666666671</v>
      </c>
      <c r="L13" s="12">
        <v>0</v>
      </c>
      <c r="M13" s="11">
        <v>80</v>
      </c>
      <c r="N13" s="11">
        <v>0</v>
      </c>
      <c r="O13" s="11">
        <v>100</v>
      </c>
      <c r="P13" s="12">
        <v>90</v>
      </c>
      <c r="Q13" s="11">
        <v>60</v>
      </c>
      <c r="R13" s="11">
        <f>J13*50-20</f>
        <v>80</v>
      </c>
      <c r="S13" s="8">
        <f>SUM(L13:R13)/(A$1)</f>
        <v>68.333333333333329</v>
      </c>
      <c r="T13" s="8">
        <v>50</v>
      </c>
      <c r="U13" s="8">
        <v>54</v>
      </c>
      <c r="V13" s="17">
        <f t="shared" si="0"/>
        <v>60.4</v>
      </c>
    </row>
    <row r="14" spans="1:22" ht="12.6" customHeight="1" x14ac:dyDescent="0.25">
      <c r="A14" s="25" t="s">
        <v>103</v>
      </c>
      <c r="B14" s="24" t="s">
        <v>104</v>
      </c>
      <c r="C14" s="23" t="s">
        <v>105</v>
      </c>
      <c r="D14" s="19">
        <v>0</v>
      </c>
      <c r="E14" s="18">
        <v>0</v>
      </c>
      <c r="F14" s="18">
        <v>2</v>
      </c>
      <c r="G14" s="18">
        <v>0</v>
      </c>
      <c r="H14" s="18">
        <v>1.6</v>
      </c>
      <c r="I14" s="18">
        <v>2</v>
      </c>
      <c r="J14" s="18">
        <v>2</v>
      </c>
      <c r="K14" s="8">
        <f>100*SUM(D14:J14)/(2*A$1)</f>
        <v>63.333333333333336</v>
      </c>
      <c r="L14" s="12">
        <v>0</v>
      </c>
      <c r="M14" s="11">
        <v>0</v>
      </c>
      <c r="N14" s="11">
        <v>90</v>
      </c>
      <c r="O14" s="11">
        <v>0</v>
      </c>
      <c r="P14" s="12">
        <v>90</v>
      </c>
      <c r="Q14" s="11">
        <v>100</v>
      </c>
      <c r="R14" s="11">
        <f>J14*50-10</f>
        <v>90</v>
      </c>
      <c r="S14" s="8">
        <f>SUM(L14:R14)/(A$1)</f>
        <v>61.666666666666664</v>
      </c>
      <c r="T14" s="8">
        <v>60</v>
      </c>
      <c r="U14" s="8">
        <v>50</v>
      </c>
      <c r="V14" s="17">
        <f t="shared" si="0"/>
        <v>59.5</v>
      </c>
    </row>
    <row r="15" spans="1:22" ht="12.6" customHeight="1" x14ac:dyDescent="0.25">
      <c r="A15" s="25" t="s">
        <v>129</v>
      </c>
      <c r="B15" s="24" t="s">
        <v>63</v>
      </c>
      <c r="C15" s="23" t="s">
        <v>130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>100*SUM(D15:J15)/(2*A$1)</f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>SUM(L15:R15)/(A$1)</f>
        <v>43.333333333333336</v>
      </c>
      <c r="T15" s="8"/>
      <c r="U15" s="8">
        <v>26</v>
      </c>
      <c r="V15" s="17">
        <f t="shared" si="0"/>
        <v>28.1</v>
      </c>
    </row>
    <row r="16" spans="1:22" ht="12.6" customHeight="1" x14ac:dyDescent="0.25">
      <c r="A16" s="25" t="s">
        <v>82</v>
      </c>
      <c r="B16" s="24" t="s">
        <v>83</v>
      </c>
      <c r="C16" s="23" t="s">
        <v>84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>100*SUM(D16:J16)/(2*A$1)</f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>J16*50</f>
        <v>0</v>
      </c>
      <c r="S16" s="8">
        <f>SUM(L16:R16)/(A$1)</f>
        <v>27.5</v>
      </c>
      <c r="T16" s="8"/>
      <c r="U16" s="8">
        <v>22</v>
      </c>
      <c r="V16" s="17">
        <f t="shared" si="0"/>
        <v>22.366666666666667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>100*SUM(D17:J17)/(2*A$1)</f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>J17*50</f>
        <v>0</v>
      </c>
      <c r="S17" s="8">
        <f>SUM(L17:R17)/(A$1)</f>
        <v>30</v>
      </c>
      <c r="T17" s="8"/>
      <c r="U17" s="8">
        <v>22</v>
      </c>
      <c r="V17" s="17">
        <f t="shared" si="0"/>
        <v>20.7</v>
      </c>
    </row>
    <row r="18" spans="1:23" ht="12.6" customHeight="1" x14ac:dyDescent="0.25">
      <c r="A18" s="25" t="s">
        <v>100</v>
      </c>
      <c r="B18" s="24" t="s">
        <v>101</v>
      </c>
      <c r="C18" s="23" t="s">
        <v>102</v>
      </c>
      <c r="D18" s="19">
        <v>0</v>
      </c>
      <c r="E18" s="18">
        <v>0</v>
      </c>
      <c r="F18" s="18">
        <v>0</v>
      </c>
      <c r="G18" s="18">
        <v>0</v>
      </c>
      <c r="H18" s="18">
        <v>2</v>
      </c>
      <c r="I18" s="18">
        <v>0</v>
      </c>
      <c r="J18" s="18">
        <v>0</v>
      </c>
      <c r="K18" s="8">
        <f>100*SUM(D18:J18)/(2*A$1)</f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85</v>
      </c>
      <c r="Q18" s="11">
        <v>0</v>
      </c>
      <c r="R18" s="11">
        <f>J18*50</f>
        <v>0</v>
      </c>
      <c r="S18" s="8">
        <f>SUM(L18:R18)/(A$1)</f>
        <v>14.166666666666666</v>
      </c>
      <c r="T18" s="8"/>
      <c r="U18" s="8">
        <v>30</v>
      </c>
      <c r="V18" s="17">
        <f t="shared" si="0"/>
        <v>18.666666666666668</v>
      </c>
    </row>
    <row r="19" spans="1:23" ht="12.6" customHeight="1" x14ac:dyDescent="0.25">
      <c r="A19" s="25" t="s">
        <v>106</v>
      </c>
      <c r="B19" s="24" t="s">
        <v>107</v>
      </c>
      <c r="C19" s="23" t="s">
        <v>108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8">
        <f>100*SUM(D19:J19)/(2*A$1)</f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1">
        <v>0</v>
      </c>
      <c r="R19" s="11">
        <f>J19*50</f>
        <v>0</v>
      </c>
      <c r="S19" s="8">
        <f>SUM(L19:R19)/(A$1)</f>
        <v>0</v>
      </c>
      <c r="T19" s="8"/>
      <c r="U19" s="8">
        <v>26</v>
      </c>
      <c r="V19" s="17">
        <f t="shared" si="0"/>
        <v>11.1</v>
      </c>
    </row>
    <row r="20" spans="1:23" ht="12.6" customHeight="1" x14ac:dyDescent="0.25">
      <c r="A20" s="25"/>
      <c r="B20" s="24" t="s">
        <v>131</v>
      </c>
      <c r="C20" s="23" t="s">
        <v>132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8">
        <f>100*SUM(D20:J20)/(2*A$1)</f>
        <v>16.666666666666668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1">
        <v>100</v>
      </c>
      <c r="R20" s="11">
        <f>J20*50</f>
        <v>0</v>
      </c>
      <c r="S20" s="8">
        <f>SUM(L20:R20)/(A$1)</f>
        <v>16.666666666666668</v>
      </c>
      <c r="T20" s="8"/>
      <c r="U20" s="8"/>
      <c r="V20" s="17">
        <f t="shared" si="0"/>
        <v>8.6666666666666679</v>
      </c>
    </row>
    <row r="21" spans="1:23" ht="12.6" customHeight="1" x14ac:dyDescent="0.25">
      <c r="A21" s="25" t="s">
        <v>49</v>
      </c>
      <c r="B21" s="24" t="s">
        <v>46</v>
      </c>
      <c r="C21" s="23" t="s">
        <v>48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>100*SUM(D21:J21)/(2*A$1)</f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>J21*50</f>
        <v>0</v>
      </c>
      <c r="S21" s="8">
        <f>SUM(L21:R21)/(A$1)</f>
        <v>0</v>
      </c>
      <c r="T21" s="8"/>
      <c r="U21" s="8">
        <v>19</v>
      </c>
      <c r="V21" s="17">
        <f t="shared" si="0"/>
        <v>8.6499999999999986</v>
      </c>
    </row>
    <row r="22" spans="1:23" ht="12.6" customHeight="1" x14ac:dyDescent="0.25">
      <c r="A22" s="25" t="s">
        <v>120</v>
      </c>
      <c r="B22" s="24" t="s">
        <v>121</v>
      </c>
      <c r="C22" s="23" t="s">
        <v>122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>100*SUM(D22:J22)/(2*A$1)</f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>J22*50</f>
        <v>0</v>
      </c>
      <c r="S22" s="8">
        <f>SUM(L22:R22)/(A$1)</f>
        <v>0</v>
      </c>
      <c r="T22" s="8"/>
      <c r="U22" s="8">
        <v>18</v>
      </c>
      <c r="V22" s="17">
        <f t="shared" si="0"/>
        <v>8.3000000000000007</v>
      </c>
    </row>
    <row r="23" spans="1:23" ht="12.6" customHeight="1" x14ac:dyDescent="0.25">
      <c r="A23" s="25" t="s">
        <v>44</v>
      </c>
      <c r="B23" s="24" t="s">
        <v>43</v>
      </c>
      <c r="C23" s="23" t="s">
        <v>42</v>
      </c>
      <c r="D23" s="18">
        <v>0</v>
      </c>
      <c r="E23" s="18">
        <v>1.25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>100*SUM(D23:J23)/(2*A$1)</f>
        <v>10.416666666666666</v>
      </c>
      <c r="L23" s="12">
        <v>0</v>
      </c>
      <c r="M23" s="11">
        <v>85</v>
      </c>
      <c r="N23" s="12">
        <v>0</v>
      </c>
      <c r="O23" s="12">
        <v>0</v>
      </c>
      <c r="P23" s="11">
        <v>0</v>
      </c>
      <c r="Q23" s="11">
        <v>0</v>
      </c>
      <c r="R23" s="11">
        <f>J23*50</f>
        <v>0</v>
      </c>
      <c r="S23" s="8">
        <f>SUM(L23:R23)/(A$1)</f>
        <v>14.166666666666666</v>
      </c>
      <c r="T23" s="8"/>
      <c r="U23" s="8"/>
      <c r="V23" s="17">
        <f t="shared" si="0"/>
        <v>6.916666666666667</v>
      </c>
    </row>
    <row r="24" spans="1:23" ht="12.6" customHeight="1" x14ac:dyDescent="0.25">
      <c r="A24" s="25" t="s">
        <v>76</v>
      </c>
      <c r="B24" s="24" t="s">
        <v>77</v>
      </c>
      <c r="C24" s="23" t="s">
        <v>54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>100*SUM(D24:J24)/(2*A$1)</f>
        <v>8.3333333333333339</v>
      </c>
      <c r="L24" s="12">
        <v>80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>J24*50</f>
        <v>0</v>
      </c>
      <c r="S24" s="8">
        <f>SUM(L24:R24)/(A$1)</f>
        <v>13.333333333333334</v>
      </c>
      <c r="T24" s="8"/>
      <c r="U24" s="8"/>
      <c r="V24" s="17">
        <f t="shared" si="0"/>
        <v>6.3333333333333339</v>
      </c>
      <c r="W24" s="2" t="s">
        <v>62</v>
      </c>
    </row>
    <row r="25" spans="1:23" ht="12.6" customHeight="1" x14ac:dyDescent="0.25">
      <c r="A25" s="25" t="s">
        <v>78</v>
      </c>
      <c r="B25" s="24" t="s">
        <v>79</v>
      </c>
      <c r="C25" s="23" t="s">
        <v>80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>100*SUM(D25:J25)/(2*A$1)</f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>J25*50</f>
        <v>0</v>
      </c>
      <c r="S25" s="8">
        <f>SUM(L25:R25)/(A$1)</f>
        <v>0</v>
      </c>
      <c r="T25" s="8"/>
      <c r="U25" s="8"/>
      <c r="V25" s="17">
        <f t="shared" si="0"/>
        <v>2</v>
      </c>
    </row>
    <row r="26" spans="1:23" ht="12.6" customHeight="1" x14ac:dyDescent="0.25">
      <c r="A26" s="25" t="s">
        <v>47</v>
      </c>
      <c r="B26" s="24" t="s">
        <v>81</v>
      </c>
      <c r="C26" s="23" t="s">
        <v>45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>100*SUM(D26:J26)/(2*A$1)</f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>J26*50</f>
        <v>0</v>
      </c>
      <c r="S26" s="8">
        <f>SUM(L26:R26)/(A$1)</f>
        <v>0</v>
      </c>
      <c r="T26" s="8"/>
      <c r="U26" s="8"/>
      <c r="V26" s="17">
        <f t="shared" si="0"/>
        <v>2</v>
      </c>
    </row>
    <row r="27" spans="1:23" ht="12.6" customHeight="1" x14ac:dyDescent="0.25">
      <c r="A27" s="25" t="s">
        <v>41</v>
      </c>
      <c r="B27" s="24" t="s">
        <v>40</v>
      </c>
      <c r="C27" s="23" t="s">
        <v>39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>100*SUM(D27:J27)/(2*A$1)</f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>J27*50</f>
        <v>0</v>
      </c>
      <c r="S27" s="8">
        <f>SUM(L27:R27)/(A$1)</f>
        <v>0</v>
      </c>
      <c r="T27" s="8"/>
      <c r="U27" s="8"/>
      <c r="V27" s="17">
        <f t="shared" si="0"/>
        <v>2</v>
      </c>
    </row>
    <row r="28" spans="1:23" ht="12.6" customHeight="1" x14ac:dyDescent="0.25">
      <c r="A28" s="25" t="s">
        <v>88</v>
      </c>
      <c r="B28" s="24" t="s">
        <v>89</v>
      </c>
      <c r="C28" s="23" t="s">
        <v>90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>100*SUM(D28:J28)/(2*A$1)</f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>J28*50</f>
        <v>0</v>
      </c>
      <c r="S28" s="8">
        <f>SUM(L28:R28)/(A$1)</f>
        <v>0</v>
      </c>
      <c r="T28" s="8"/>
      <c r="U28" s="8"/>
      <c r="V28" s="17">
        <f t="shared" si="0"/>
        <v>2</v>
      </c>
    </row>
    <row r="29" spans="1:23" ht="12.6" customHeight="1" x14ac:dyDescent="0.25">
      <c r="A29" s="25" t="s">
        <v>38</v>
      </c>
      <c r="B29" s="24" t="s">
        <v>37</v>
      </c>
      <c r="C29" s="23" t="s">
        <v>36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>100*SUM(D29:J29)/(2*A$1)</f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>J29*50</f>
        <v>0</v>
      </c>
      <c r="S29" s="8">
        <f>SUM(L29:R29)/(A$1)</f>
        <v>0</v>
      </c>
      <c r="T29" s="8"/>
      <c r="U29" s="8"/>
      <c r="V29" s="17">
        <f t="shared" si="0"/>
        <v>2</v>
      </c>
    </row>
    <row r="30" spans="1:23" ht="12.6" customHeight="1" x14ac:dyDescent="0.25">
      <c r="A30" s="25" t="s">
        <v>97</v>
      </c>
      <c r="B30" s="24" t="s">
        <v>98</v>
      </c>
      <c r="C30" s="23" t="s">
        <v>99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>100*SUM(D30:J30)/(2*A$1)</f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>J30*50</f>
        <v>0</v>
      </c>
      <c r="S30" s="8">
        <f>SUM(L30:R30)/(A$1)</f>
        <v>0</v>
      </c>
      <c r="T30" s="8"/>
      <c r="U30" s="8"/>
      <c r="V30" s="17">
        <f t="shared" si="0"/>
        <v>2</v>
      </c>
    </row>
    <row r="31" spans="1:23" ht="12.6" customHeight="1" x14ac:dyDescent="0.25">
      <c r="A31" s="25" t="s">
        <v>35</v>
      </c>
      <c r="B31" s="24" t="s">
        <v>34</v>
      </c>
      <c r="C31" s="23" t="s">
        <v>33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>100*SUM(D31:J31)/(2*A$1)</f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>J31*50</f>
        <v>0</v>
      </c>
      <c r="S31" s="8">
        <f>SUM(L31:R31)/(A$1)</f>
        <v>0</v>
      </c>
      <c r="T31" s="8"/>
      <c r="U31" s="8"/>
      <c r="V31" s="17">
        <f t="shared" si="0"/>
        <v>2</v>
      </c>
    </row>
    <row r="32" spans="1:23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>100*SUM(D32:J32)/(2*A$1)</f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>J32*50</f>
        <v>0</v>
      </c>
      <c r="S32" s="8">
        <f>SUM(L32:R32)/(A$1)</f>
        <v>0</v>
      </c>
      <c r="T32" s="8"/>
      <c r="U32" s="8"/>
      <c r="V32" s="17">
        <f t="shared" si="0"/>
        <v>2</v>
      </c>
    </row>
    <row r="33" spans="1:22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>100*SUM(D33:J33)/(2*A$1)</f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>J33*50</f>
        <v>0</v>
      </c>
      <c r="S33" s="8">
        <f>SUM(L33:R33)/(A$1)</f>
        <v>0</v>
      </c>
      <c r="T33" s="8"/>
      <c r="U33" s="8"/>
      <c r="V33" s="17">
        <f t="shared" si="0"/>
        <v>2</v>
      </c>
    </row>
    <row r="34" spans="1:22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>100*SUM(D34:J34)/(2*A$1)</f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>J34*50</f>
        <v>0</v>
      </c>
      <c r="S34" s="8">
        <f>SUM(L34:R34)/(A$1)</f>
        <v>0</v>
      </c>
      <c r="T34" s="10"/>
      <c r="U34" s="8"/>
      <c r="V34" s="17">
        <f t="shared" si="0"/>
        <v>2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3"/>
  </sortState>
  <mergeCells count="2">
    <mergeCell ref="D1:K1"/>
    <mergeCell ref="L1:S1"/>
  </mergeCells>
  <conditionalFormatting sqref="D3:J34">
    <cfRule type="cellIs" dxfId="13" priority="11" operator="between">
      <formula>0.1</formula>
      <formula>1.99</formula>
    </cfRule>
    <cfRule type="cellIs" dxfId="12" priority="12" operator="equal">
      <formula>0</formula>
    </cfRule>
    <cfRule type="cellIs" dxfId="11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0" priority="2" operator="between">
      <formula>0.1</formula>
      <formula>59.9</formula>
    </cfRule>
    <cfRule type="cellIs" dxfId="9" priority="3" operator="equal">
      <formula>0</formula>
    </cfRule>
    <cfRule type="cellIs" dxfId="8" priority="4" operator="between">
      <formula>60</formula>
      <formula>79</formula>
    </cfRule>
    <cfRule type="cellIs" dxfId="7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2"/>
  <sheetViews>
    <sheetView topLeftCell="B1" zoomScaleNormal="100" workbookViewId="0">
      <pane ySplit="2" topLeftCell="A3" activePane="bottomLeft" state="frozen"/>
      <selection pane="bottomLeft" activeCell="U2" sqref="U1:U1048576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9" width="2.44140625" style="2" bestFit="1" customWidth="1"/>
    <col min="10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7" width="2.77734375" style="2" bestFit="1" customWidth="1"/>
    <col min="18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3" s="34" customFormat="1" ht="22.2" customHeight="1" thickBot="1" x14ac:dyDescent="0.3">
      <c r="A1" s="38">
        <v>4</v>
      </c>
      <c r="B1" s="37"/>
      <c r="C1" s="36"/>
      <c r="D1" s="42" t="s">
        <v>75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2" t="s">
        <v>73</v>
      </c>
      <c r="U1" s="43"/>
      <c r="V1" s="43"/>
      <c r="W1" s="43"/>
      <c r="X1" s="43"/>
      <c r="Y1" s="44"/>
      <c r="Z1" s="42" t="s">
        <v>72</v>
      </c>
      <c r="AA1" s="43"/>
      <c r="AB1" s="43"/>
      <c r="AC1" s="43"/>
      <c r="AD1" s="43"/>
      <c r="AE1" s="44"/>
      <c r="AF1" s="39" t="s">
        <v>71</v>
      </c>
      <c r="AG1" s="27" t="s">
        <v>70</v>
      </c>
    </row>
    <row r="2" spans="1:33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8">
        <v>1</v>
      </c>
      <c r="U2" s="30">
        <v>2</v>
      </c>
      <c r="V2" s="30">
        <v>3</v>
      </c>
      <c r="W2" s="30">
        <v>4</v>
      </c>
      <c r="X2" s="30">
        <v>5</v>
      </c>
      <c r="Y2" s="29" t="s">
        <v>66</v>
      </c>
      <c r="Z2" s="28">
        <v>1</v>
      </c>
      <c r="AA2" s="30">
        <v>2</v>
      </c>
      <c r="AB2" s="30">
        <v>3</v>
      </c>
      <c r="AC2" s="30">
        <v>4</v>
      </c>
      <c r="AD2" s="30">
        <v>5</v>
      </c>
      <c r="AE2" s="29" t="s">
        <v>66</v>
      </c>
      <c r="AF2" s="28" t="s">
        <v>65</v>
      </c>
      <c r="AG2" s="27" t="s">
        <v>64</v>
      </c>
    </row>
    <row r="3" spans="1:33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/>
      <c r="K3" s="8">
        <f t="shared" ref="K3:K34" si="0">100*SUM(D3:J3)/(2*A$1)</f>
        <v>148.75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/>
      <c r="S3" s="8">
        <f t="shared" ref="S3:S34" si="1">SUM(L3:R3)/(A$1)</f>
        <v>133.75</v>
      </c>
      <c r="T3" s="12"/>
      <c r="U3" s="11"/>
      <c r="V3" s="11"/>
      <c r="W3" s="11"/>
      <c r="X3" s="11"/>
      <c r="Y3" s="8">
        <f t="shared" ref="Y3:Y34" si="2">SUM(T3:X3)</f>
        <v>0</v>
      </c>
      <c r="Z3" s="12"/>
      <c r="AA3" s="11"/>
      <c r="AB3" s="11"/>
      <c r="AC3" s="11"/>
      <c r="AD3" s="11"/>
      <c r="AE3" s="8">
        <f t="shared" ref="AE3:AE34" si="3">SUM(Z3:AD3)</f>
        <v>0</v>
      </c>
      <c r="AF3" s="12"/>
      <c r="AG3" s="17">
        <f t="shared" ref="AG3:AG34" si="4">K3*0.1+S3*0.2+Y3*0.2+AE3*0.2+AF3*0.3</f>
        <v>41.625</v>
      </c>
    </row>
    <row r="4" spans="1:33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/>
      <c r="K4" s="8">
        <f t="shared" si="0"/>
        <v>125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/>
      <c r="S4" s="8">
        <f t="shared" si="1"/>
        <v>113.75</v>
      </c>
      <c r="T4" s="12"/>
      <c r="U4" s="11"/>
      <c r="V4" s="11"/>
      <c r="W4" s="11"/>
      <c r="X4" s="11"/>
      <c r="Y4" s="8">
        <f t="shared" si="2"/>
        <v>0</v>
      </c>
      <c r="Z4" s="12"/>
      <c r="AA4" s="11"/>
      <c r="AB4" s="11"/>
      <c r="AC4" s="11"/>
      <c r="AD4" s="11"/>
      <c r="AE4" s="8">
        <f t="shared" si="3"/>
        <v>0</v>
      </c>
      <c r="AF4" s="12"/>
      <c r="AG4" s="17">
        <f t="shared" si="4"/>
        <v>35.25</v>
      </c>
    </row>
    <row r="5" spans="1:33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/>
      <c r="K5" s="8">
        <f t="shared" si="0"/>
        <v>125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/>
      <c r="S5" s="8">
        <f t="shared" si="1"/>
        <v>111.25</v>
      </c>
      <c r="T5" s="12"/>
      <c r="U5" s="11"/>
      <c r="V5" s="11"/>
      <c r="W5" s="11"/>
      <c r="X5" s="11"/>
      <c r="Y5" s="8">
        <f t="shared" si="2"/>
        <v>0</v>
      </c>
      <c r="Z5" s="12"/>
      <c r="AA5" s="11"/>
      <c r="AB5" s="11"/>
      <c r="AC5" s="11"/>
      <c r="AD5" s="11"/>
      <c r="AE5" s="8">
        <f t="shared" si="3"/>
        <v>0</v>
      </c>
      <c r="AF5" s="12"/>
      <c r="AG5" s="17">
        <f t="shared" si="4"/>
        <v>34.75</v>
      </c>
    </row>
    <row r="6" spans="1:33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/>
      <c r="K6" s="8">
        <f t="shared" si="0"/>
        <v>125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/>
      <c r="S6" s="8">
        <f t="shared" si="1"/>
        <v>111.25</v>
      </c>
      <c r="T6" s="12"/>
      <c r="U6" s="11"/>
      <c r="V6" s="11"/>
      <c r="W6" s="11"/>
      <c r="X6" s="11"/>
      <c r="Y6" s="8">
        <f t="shared" si="2"/>
        <v>0</v>
      </c>
      <c r="Z6" s="12"/>
      <c r="AA6" s="11"/>
      <c r="AB6" s="11"/>
      <c r="AC6" s="11"/>
      <c r="AD6" s="11"/>
      <c r="AE6" s="8">
        <f t="shared" si="3"/>
        <v>0</v>
      </c>
      <c r="AF6" s="12"/>
      <c r="AG6" s="17">
        <f t="shared" si="4"/>
        <v>34.75</v>
      </c>
    </row>
    <row r="7" spans="1:33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/>
      <c r="K7" s="8">
        <f t="shared" si="0"/>
        <v>100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/>
      <c r="S7" s="8">
        <f t="shared" si="1"/>
        <v>91.25</v>
      </c>
      <c r="T7" s="12"/>
      <c r="U7" s="11"/>
      <c r="V7" s="11"/>
      <c r="W7" s="11"/>
      <c r="X7" s="11"/>
      <c r="Y7" s="8">
        <f t="shared" si="2"/>
        <v>0</v>
      </c>
      <c r="Z7" s="12"/>
      <c r="AA7" s="11"/>
      <c r="AB7" s="11"/>
      <c r="AC7" s="11"/>
      <c r="AD7" s="11"/>
      <c r="AE7" s="8">
        <f t="shared" si="3"/>
        <v>0</v>
      </c>
      <c r="AF7" s="12"/>
      <c r="AG7" s="17">
        <f t="shared" si="4"/>
        <v>28.25</v>
      </c>
    </row>
    <row r="8" spans="1:33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/>
      <c r="K8" s="8">
        <f t="shared" si="0"/>
        <v>87.5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/>
      <c r="S8" s="8">
        <f t="shared" si="1"/>
        <v>93.75</v>
      </c>
      <c r="T8" s="12"/>
      <c r="U8" s="11"/>
      <c r="V8" s="11"/>
      <c r="W8" s="11"/>
      <c r="X8" s="11"/>
      <c r="Y8" s="8">
        <f t="shared" si="2"/>
        <v>0</v>
      </c>
      <c r="Z8" s="12"/>
      <c r="AA8" s="11"/>
      <c r="AB8" s="11"/>
      <c r="AC8" s="11"/>
      <c r="AD8" s="11"/>
      <c r="AE8" s="8">
        <f t="shared" si="3"/>
        <v>0</v>
      </c>
      <c r="AF8" s="12"/>
      <c r="AG8" s="17">
        <f t="shared" si="4"/>
        <v>27.5</v>
      </c>
    </row>
    <row r="9" spans="1:33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/>
      <c r="K9" s="8">
        <f t="shared" si="0"/>
        <v>96.25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/>
      <c r="S9" s="8">
        <f t="shared" si="1"/>
        <v>88.75</v>
      </c>
      <c r="T9" s="12"/>
      <c r="U9" s="11"/>
      <c r="V9" s="11"/>
      <c r="W9" s="11"/>
      <c r="X9" s="11"/>
      <c r="Y9" s="8">
        <f t="shared" si="2"/>
        <v>0</v>
      </c>
      <c r="Z9" s="12"/>
      <c r="AA9" s="11"/>
      <c r="AB9" s="11"/>
      <c r="AC9" s="11"/>
      <c r="AD9" s="11"/>
      <c r="AE9" s="8">
        <f t="shared" si="3"/>
        <v>0</v>
      </c>
      <c r="AF9" s="12"/>
      <c r="AG9" s="17">
        <f t="shared" si="4"/>
        <v>27.375</v>
      </c>
    </row>
    <row r="10" spans="1:33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/>
      <c r="K10" s="8">
        <f t="shared" si="0"/>
        <v>87.5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/>
      <c r="S10" s="8">
        <f t="shared" si="1"/>
        <v>90</v>
      </c>
      <c r="T10" s="12"/>
      <c r="U10" s="11"/>
      <c r="V10" s="11"/>
      <c r="W10" s="11"/>
      <c r="X10" s="11"/>
      <c r="Y10" s="8">
        <f t="shared" si="2"/>
        <v>0</v>
      </c>
      <c r="Z10" s="12"/>
      <c r="AA10" s="11"/>
      <c r="AB10" s="11"/>
      <c r="AC10" s="11"/>
      <c r="AD10" s="11"/>
      <c r="AE10" s="8">
        <f t="shared" si="3"/>
        <v>0</v>
      </c>
      <c r="AF10" s="12"/>
      <c r="AG10" s="17">
        <f t="shared" si="4"/>
        <v>26.75</v>
      </c>
    </row>
    <row r="11" spans="1:33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/>
      <c r="K11" s="8">
        <f t="shared" si="0"/>
        <v>93.75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/>
      <c r="S11" s="8">
        <f t="shared" si="1"/>
        <v>81.25</v>
      </c>
      <c r="T11" s="12"/>
      <c r="U11" s="11"/>
      <c r="V11" s="11"/>
      <c r="W11" s="11"/>
      <c r="X11" s="11"/>
      <c r="Y11" s="8">
        <f t="shared" si="2"/>
        <v>0</v>
      </c>
      <c r="Z11" s="12"/>
      <c r="AA11" s="11"/>
      <c r="AB11" s="11"/>
      <c r="AC11" s="11"/>
      <c r="AD11" s="11"/>
      <c r="AE11" s="8">
        <f t="shared" si="3"/>
        <v>0</v>
      </c>
      <c r="AF11" s="12"/>
      <c r="AG11" s="17">
        <f t="shared" si="4"/>
        <v>25.625</v>
      </c>
    </row>
    <row r="12" spans="1:33" ht="12.6" customHeight="1" x14ac:dyDescent="0.25">
      <c r="A12" s="25" t="s">
        <v>58</v>
      </c>
      <c r="B12" s="24" t="s">
        <v>57</v>
      </c>
      <c r="C12" s="23" t="s">
        <v>56</v>
      </c>
      <c r="D12" s="19">
        <v>0</v>
      </c>
      <c r="E12" s="18">
        <v>1</v>
      </c>
      <c r="F12" s="18">
        <v>0</v>
      </c>
      <c r="G12" s="18">
        <v>2</v>
      </c>
      <c r="H12" s="18">
        <v>2</v>
      </c>
      <c r="I12" s="18">
        <v>1</v>
      </c>
      <c r="J12" s="18"/>
      <c r="K12" s="8">
        <f t="shared" si="0"/>
        <v>75</v>
      </c>
      <c r="L12" s="12">
        <v>0</v>
      </c>
      <c r="M12" s="11">
        <v>80</v>
      </c>
      <c r="N12" s="11">
        <v>0</v>
      </c>
      <c r="O12" s="11">
        <v>100</v>
      </c>
      <c r="P12" s="11">
        <v>90</v>
      </c>
      <c r="Q12" s="11">
        <v>60</v>
      </c>
      <c r="R12" s="11"/>
      <c r="S12" s="8">
        <f t="shared" si="1"/>
        <v>82.5</v>
      </c>
      <c r="T12" s="12"/>
      <c r="U12" s="11"/>
      <c r="V12" s="11"/>
      <c r="W12" s="11"/>
      <c r="X12" s="11"/>
      <c r="Y12" s="8">
        <f t="shared" si="2"/>
        <v>0</v>
      </c>
      <c r="Z12" s="12"/>
      <c r="AA12" s="11"/>
      <c r="AB12" s="11"/>
      <c r="AC12" s="11"/>
      <c r="AD12" s="11"/>
      <c r="AE12" s="8">
        <f t="shared" si="3"/>
        <v>0</v>
      </c>
      <c r="AF12" s="12"/>
      <c r="AG12" s="17">
        <f t="shared" si="4"/>
        <v>24</v>
      </c>
    </row>
    <row r="13" spans="1:33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/>
      <c r="K13" s="8">
        <f t="shared" si="0"/>
        <v>70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/>
      <c r="S13" s="8">
        <f t="shared" si="1"/>
        <v>70</v>
      </c>
      <c r="T13" s="12"/>
      <c r="U13" s="11"/>
      <c r="V13" s="11"/>
      <c r="W13" s="11"/>
      <c r="X13" s="11"/>
      <c r="Y13" s="8">
        <f t="shared" si="2"/>
        <v>0</v>
      </c>
      <c r="Z13" s="12"/>
      <c r="AA13" s="11"/>
      <c r="AB13" s="11"/>
      <c r="AC13" s="11"/>
      <c r="AD13" s="11"/>
      <c r="AE13" s="8">
        <f t="shared" si="3"/>
        <v>0</v>
      </c>
      <c r="AF13" s="12"/>
      <c r="AG13" s="17">
        <f t="shared" si="4"/>
        <v>21</v>
      </c>
    </row>
    <row r="14" spans="1:33" ht="12.6" customHeight="1" x14ac:dyDescent="0.25">
      <c r="A14" s="25" t="s">
        <v>91</v>
      </c>
      <c r="B14" s="24" t="s">
        <v>92</v>
      </c>
      <c r="C14" s="23" t="s">
        <v>93</v>
      </c>
      <c r="D14" s="19">
        <v>0</v>
      </c>
      <c r="E14" s="18">
        <v>2</v>
      </c>
      <c r="F14" s="18">
        <v>0</v>
      </c>
      <c r="G14" s="18">
        <v>0</v>
      </c>
      <c r="H14" s="18">
        <v>2</v>
      </c>
      <c r="I14" s="18">
        <v>2</v>
      </c>
      <c r="J14" s="18"/>
      <c r="K14" s="8">
        <f t="shared" si="0"/>
        <v>75</v>
      </c>
      <c r="L14" s="12">
        <v>0</v>
      </c>
      <c r="M14" s="11">
        <v>80</v>
      </c>
      <c r="N14" s="11">
        <v>0</v>
      </c>
      <c r="O14" s="11">
        <v>0</v>
      </c>
      <c r="P14" s="12">
        <v>85</v>
      </c>
      <c r="Q14" s="11">
        <v>100</v>
      </c>
      <c r="R14" s="11"/>
      <c r="S14" s="8">
        <f t="shared" si="1"/>
        <v>66.25</v>
      </c>
      <c r="T14" s="12"/>
      <c r="U14" s="11"/>
      <c r="V14" s="11"/>
      <c r="W14" s="11"/>
      <c r="X14" s="11"/>
      <c r="Y14" s="8">
        <f t="shared" si="2"/>
        <v>0</v>
      </c>
      <c r="Z14" s="12"/>
      <c r="AA14" s="11"/>
      <c r="AB14" s="11"/>
      <c r="AC14" s="11"/>
      <c r="AD14" s="11"/>
      <c r="AE14" s="8">
        <f t="shared" si="3"/>
        <v>0</v>
      </c>
      <c r="AF14" s="12"/>
      <c r="AG14" s="17">
        <f t="shared" si="4"/>
        <v>20.75</v>
      </c>
    </row>
    <row r="15" spans="1:33" ht="12.6" customHeight="1" x14ac:dyDescent="0.25">
      <c r="A15" s="25" t="s">
        <v>82</v>
      </c>
      <c r="B15" s="24" t="s">
        <v>83</v>
      </c>
      <c r="C15" s="23" t="s">
        <v>84</v>
      </c>
      <c r="D15" s="19">
        <v>0</v>
      </c>
      <c r="E15" s="18">
        <v>0</v>
      </c>
      <c r="F15" s="18">
        <v>2</v>
      </c>
      <c r="G15" s="18">
        <v>0</v>
      </c>
      <c r="H15" s="18">
        <v>2</v>
      </c>
      <c r="I15" s="18">
        <v>0.3</v>
      </c>
      <c r="J15" s="18"/>
      <c r="K15" s="8">
        <f t="shared" si="0"/>
        <v>53.75</v>
      </c>
      <c r="L15" s="12">
        <v>0</v>
      </c>
      <c r="M15" s="11">
        <v>0</v>
      </c>
      <c r="N15" s="11">
        <v>50</v>
      </c>
      <c r="O15" s="11">
        <v>0</v>
      </c>
      <c r="P15" s="12">
        <v>85</v>
      </c>
      <c r="Q15" s="11">
        <v>30</v>
      </c>
      <c r="R15" s="11"/>
      <c r="S15" s="8">
        <f t="shared" si="1"/>
        <v>41.25</v>
      </c>
      <c r="T15" s="12"/>
      <c r="U15" s="11"/>
      <c r="V15" s="11"/>
      <c r="W15" s="11"/>
      <c r="X15" s="11"/>
      <c r="Y15" s="8">
        <f t="shared" si="2"/>
        <v>0</v>
      </c>
      <c r="Z15" s="12"/>
      <c r="AA15" s="11"/>
      <c r="AB15" s="11"/>
      <c r="AC15" s="11"/>
      <c r="AD15" s="11"/>
      <c r="AE15" s="8">
        <f t="shared" si="3"/>
        <v>0</v>
      </c>
      <c r="AF15" s="12"/>
      <c r="AG15" s="17">
        <f t="shared" si="4"/>
        <v>13.625</v>
      </c>
    </row>
    <row r="16" spans="1:33" ht="12.6" customHeight="1" x14ac:dyDescent="0.25">
      <c r="A16" s="25" t="s">
        <v>55</v>
      </c>
      <c r="B16" s="24" t="s">
        <v>54</v>
      </c>
      <c r="C16" s="23" t="s">
        <v>53</v>
      </c>
      <c r="D16" s="19">
        <v>1</v>
      </c>
      <c r="E16" s="18">
        <v>0</v>
      </c>
      <c r="F16" s="18">
        <v>0</v>
      </c>
      <c r="G16" s="18">
        <v>0</v>
      </c>
      <c r="H16" s="18">
        <v>0</v>
      </c>
      <c r="I16" s="18">
        <v>2</v>
      </c>
      <c r="J16" s="18"/>
      <c r="K16" s="8">
        <f t="shared" si="0"/>
        <v>37.5</v>
      </c>
      <c r="L16" s="12">
        <v>80</v>
      </c>
      <c r="M16" s="11">
        <v>0</v>
      </c>
      <c r="N16" s="11">
        <v>0</v>
      </c>
      <c r="O16" s="11">
        <v>0</v>
      </c>
      <c r="P16" s="12">
        <v>0</v>
      </c>
      <c r="Q16" s="11">
        <v>100</v>
      </c>
      <c r="R16" s="11"/>
      <c r="S16" s="8">
        <f t="shared" si="1"/>
        <v>45</v>
      </c>
      <c r="T16" s="12"/>
      <c r="U16" s="11"/>
      <c r="V16" s="11"/>
      <c r="W16" s="11"/>
      <c r="X16" s="11"/>
      <c r="Y16" s="8">
        <f t="shared" si="2"/>
        <v>0</v>
      </c>
      <c r="Z16" s="12"/>
      <c r="AA16" s="11"/>
      <c r="AB16" s="11"/>
      <c r="AC16" s="11"/>
      <c r="AD16" s="11"/>
      <c r="AE16" s="8">
        <f t="shared" si="3"/>
        <v>0</v>
      </c>
      <c r="AF16" s="12"/>
      <c r="AG16" s="17">
        <f t="shared" si="4"/>
        <v>12.75</v>
      </c>
    </row>
    <row r="17" spans="1:34" ht="12.6" customHeight="1" x14ac:dyDescent="0.25">
      <c r="A17" s="25" t="s">
        <v>129</v>
      </c>
      <c r="B17" s="24" t="s">
        <v>63</v>
      </c>
      <c r="C17" s="23" t="s">
        <v>130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/>
      <c r="K17" s="8">
        <f t="shared" si="0"/>
        <v>37.5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/>
      <c r="S17" s="8">
        <f t="shared" si="1"/>
        <v>45</v>
      </c>
      <c r="T17" s="12"/>
      <c r="U17" s="11"/>
      <c r="V17" s="11"/>
      <c r="W17" s="11"/>
      <c r="X17" s="11"/>
      <c r="Y17" s="8">
        <f t="shared" si="2"/>
        <v>0</v>
      </c>
      <c r="Z17" s="12"/>
      <c r="AA17" s="11"/>
      <c r="AB17" s="11"/>
      <c r="AC17" s="11"/>
      <c r="AD17" s="11"/>
      <c r="AE17" s="8">
        <f t="shared" si="3"/>
        <v>0</v>
      </c>
      <c r="AF17" s="12"/>
      <c r="AG17" s="17">
        <f t="shared" si="4"/>
        <v>12.75</v>
      </c>
    </row>
    <row r="18" spans="1:34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/>
      <c r="K18" s="8">
        <f t="shared" si="0"/>
        <v>25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/>
      <c r="S18" s="8">
        <f t="shared" si="1"/>
        <v>25</v>
      </c>
      <c r="T18" s="12"/>
      <c r="U18" s="11"/>
      <c r="V18" s="11"/>
      <c r="W18" s="11"/>
      <c r="X18" s="11"/>
      <c r="Y18" s="8">
        <f t="shared" si="2"/>
        <v>0</v>
      </c>
      <c r="Z18" s="12"/>
      <c r="AA18" s="11"/>
      <c r="AB18" s="11"/>
      <c r="AC18" s="11"/>
      <c r="AD18" s="11"/>
      <c r="AE18" s="8">
        <f t="shared" si="3"/>
        <v>0</v>
      </c>
      <c r="AF18" s="12"/>
      <c r="AG18" s="17">
        <f t="shared" si="4"/>
        <v>7.5</v>
      </c>
    </row>
    <row r="19" spans="1:34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/>
      <c r="K19" s="8">
        <f t="shared" si="0"/>
        <v>25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/>
      <c r="S19" s="8">
        <f t="shared" si="1"/>
        <v>21.25</v>
      </c>
      <c r="T19" s="12"/>
      <c r="U19" s="11"/>
      <c r="V19" s="11"/>
      <c r="W19" s="11"/>
      <c r="X19" s="11"/>
      <c r="Y19" s="8">
        <f t="shared" si="2"/>
        <v>0</v>
      </c>
      <c r="Z19" s="12"/>
      <c r="AA19" s="11"/>
      <c r="AB19" s="11"/>
      <c r="AC19" s="11"/>
      <c r="AD19" s="11"/>
      <c r="AE19" s="8">
        <f t="shared" si="3"/>
        <v>0</v>
      </c>
      <c r="AF19" s="12"/>
      <c r="AG19" s="17">
        <f t="shared" si="4"/>
        <v>6.75</v>
      </c>
    </row>
    <row r="20" spans="1:34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/>
      <c r="K20" s="8">
        <f t="shared" si="0"/>
        <v>15.625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/>
      <c r="S20" s="8">
        <f t="shared" si="1"/>
        <v>21.25</v>
      </c>
      <c r="T20" s="12"/>
      <c r="U20" s="11"/>
      <c r="V20" s="11"/>
      <c r="W20" s="11"/>
      <c r="X20" s="11"/>
      <c r="Y20" s="8">
        <f t="shared" si="2"/>
        <v>0</v>
      </c>
      <c r="Z20" s="12"/>
      <c r="AA20" s="11"/>
      <c r="AB20" s="11"/>
      <c r="AC20" s="11"/>
      <c r="AD20" s="11"/>
      <c r="AE20" s="8">
        <f t="shared" si="3"/>
        <v>0</v>
      </c>
      <c r="AF20" s="12"/>
      <c r="AG20" s="17">
        <f t="shared" si="4"/>
        <v>5.8125</v>
      </c>
    </row>
    <row r="21" spans="1:34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/>
      <c r="K21" s="8">
        <f t="shared" si="0"/>
        <v>12.5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/>
      <c r="S21" s="8">
        <f t="shared" si="1"/>
        <v>20</v>
      </c>
      <c r="T21" s="12"/>
      <c r="U21" s="11"/>
      <c r="V21" s="11"/>
      <c r="W21" s="11"/>
      <c r="X21" s="11"/>
      <c r="Y21" s="8">
        <f t="shared" si="2"/>
        <v>0</v>
      </c>
      <c r="Z21" s="12"/>
      <c r="AA21" s="11"/>
      <c r="AB21" s="11"/>
      <c r="AC21" s="11"/>
      <c r="AD21" s="11"/>
      <c r="AE21" s="8">
        <f t="shared" si="3"/>
        <v>0</v>
      </c>
      <c r="AF21" s="12"/>
      <c r="AG21" s="17">
        <f t="shared" si="4"/>
        <v>5.25</v>
      </c>
      <c r="AH21" s="2" t="s">
        <v>62</v>
      </c>
    </row>
    <row r="22" spans="1:34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/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/>
      <c r="S22" s="8">
        <f t="shared" si="1"/>
        <v>0</v>
      </c>
      <c r="T22" s="12"/>
      <c r="U22" s="11"/>
      <c r="V22" s="11"/>
      <c r="W22" s="11"/>
      <c r="X22" s="11"/>
      <c r="Y22" s="8">
        <f t="shared" si="2"/>
        <v>0</v>
      </c>
      <c r="Z22" s="12"/>
      <c r="AA22" s="11"/>
      <c r="AB22" s="11"/>
      <c r="AC22" s="11"/>
      <c r="AD22" s="11"/>
      <c r="AE22" s="8">
        <f t="shared" si="3"/>
        <v>0</v>
      </c>
      <c r="AF22" s="12"/>
      <c r="AG22" s="17">
        <f t="shared" si="4"/>
        <v>0</v>
      </c>
    </row>
    <row r="23" spans="1:34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8">
        <f t="shared" si="0"/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/>
      <c r="S23" s="8">
        <f t="shared" si="1"/>
        <v>0</v>
      </c>
      <c r="T23" s="12"/>
      <c r="U23" s="11"/>
      <c r="V23" s="11"/>
      <c r="W23" s="11"/>
      <c r="X23" s="11"/>
      <c r="Y23" s="8">
        <f t="shared" si="2"/>
        <v>0</v>
      </c>
      <c r="Z23" s="12"/>
      <c r="AA23" s="11"/>
      <c r="AB23" s="11"/>
      <c r="AC23" s="11"/>
      <c r="AD23" s="11"/>
      <c r="AE23" s="8">
        <f t="shared" si="3"/>
        <v>0</v>
      </c>
      <c r="AF23" s="12"/>
      <c r="AG23" s="17">
        <f t="shared" si="4"/>
        <v>0</v>
      </c>
    </row>
    <row r="24" spans="1:34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8">
        <f t="shared" si="0"/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/>
      <c r="S24" s="8">
        <f t="shared" si="1"/>
        <v>0</v>
      </c>
      <c r="T24" s="12"/>
      <c r="U24" s="11"/>
      <c r="V24" s="11"/>
      <c r="W24" s="11"/>
      <c r="X24" s="11"/>
      <c r="Y24" s="8">
        <f t="shared" si="2"/>
        <v>0</v>
      </c>
      <c r="Z24" s="12"/>
      <c r="AA24" s="11"/>
      <c r="AB24" s="11"/>
      <c r="AC24" s="11"/>
      <c r="AD24" s="11"/>
      <c r="AE24" s="8">
        <f t="shared" si="3"/>
        <v>0</v>
      </c>
      <c r="AF24" s="12"/>
      <c r="AG24" s="17">
        <f t="shared" si="4"/>
        <v>0</v>
      </c>
    </row>
    <row r="25" spans="1:34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/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/>
      <c r="S25" s="8">
        <f t="shared" si="1"/>
        <v>0</v>
      </c>
      <c r="T25" s="12"/>
      <c r="U25" s="11"/>
      <c r="V25" s="11"/>
      <c r="W25" s="11"/>
      <c r="X25" s="11"/>
      <c r="Y25" s="8">
        <f t="shared" si="2"/>
        <v>0</v>
      </c>
      <c r="Z25" s="12"/>
      <c r="AA25" s="11"/>
      <c r="AB25" s="11"/>
      <c r="AC25" s="11"/>
      <c r="AD25" s="11"/>
      <c r="AE25" s="8">
        <f t="shared" si="3"/>
        <v>0</v>
      </c>
      <c r="AF25" s="12"/>
      <c r="AG25" s="17">
        <f t="shared" si="4"/>
        <v>0</v>
      </c>
    </row>
    <row r="26" spans="1:34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/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/>
      <c r="S26" s="8">
        <f t="shared" si="1"/>
        <v>0</v>
      </c>
      <c r="T26" s="12"/>
      <c r="U26" s="11"/>
      <c r="V26" s="11"/>
      <c r="W26" s="11"/>
      <c r="X26" s="11"/>
      <c r="Y26" s="8">
        <f t="shared" si="2"/>
        <v>0</v>
      </c>
      <c r="Z26" s="12"/>
      <c r="AA26" s="11"/>
      <c r="AB26" s="11"/>
      <c r="AC26" s="11"/>
      <c r="AD26" s="11"/>
      <c r="AE26" s="8">
        <f t="shared" si="3"/>
        <v>0</v>
      </c>
      <c r="AF26" s="12"/>
      <c r="AG26" s="17">
        <f t="shared" si="4"/>
        <v>0</v>
      </c>
    </row>
    <row r="27" spans="1:34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/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/>
      <c r="S27" s="8">
        <f t="shared" si="1"/>
        <v>0</v>
      </c>
      <c r="T27" s="12"/>
      <c r="U27" s="11"/>
      <c r="V27" s="11"/>
      <c r="W27" s="11"/>
      <c r="X27" s="11"/>
      <c r="Y27" s="8">
        <f t="shared" si="2"/>
        <v>0</v>
      </c>
      <c r="Z27" s="12"/>
      <c r="AA27" s="11"/>
      <c r="AB27" s="11"/>
      <c r="AC27" s="11"/>
      <c r="AD27" s="11"/>
      <c r="AE27" s="8">
        <f t="shared" si="3"/>
        <v>0</v>
      </c>
      <c r="AF27" s="12"/>
      <c r="AG27" s="17">
        <f t="shared" si="4"/>
        <v>0</v>
      </c>
    </row>
    <row r="28" spans="1:34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/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/>
      <c r="S28" s="8">
        <f t="shared" si="1"/>
        <v>0</v>
      </c>
      <c r="T28" s="12"/>
      <c r="U28" s="11"/>
      <c r="V28" s="11"/>
      <c r="W28" s="11"/>
      <c r="X28" s="11"/>
      <c r="Y28" s="8">
        <f t="shared" si="2"/>
        <v>0</v>
      </c>
      <c r="Z28" s="12"/>
      <c r="AA28" s="11"/>
      <c r="AB28" s="11"/>
      <c r="AC28" s="11"/>
      <c r="AD28" s="11"/>
      <c r="AE28" s="8">
        <f t="shared" si="3"/>
        <v>0</v>
      </c>
      <c r="AF28" s="12"/>
      <c r="AG28" s="17">
        <f t="shared" si="4"/>
        <v>0</v>
      </c>
    </row>
    <row r="29" spans="1:34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/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/>
      <c r="S29" s="8">
        <f t="shared" si="1"/>
        <v>0</v>
      </c>
      <c r="T29" s="12"/>
      <c r="U29" s="11"/>
      <c r="V29" s="11"/>
      <c r="W29" s="11"/>
      <c r="X29" s="11"/>
      <c r="Y29" s="8">
        <f t="shared" si="2"/>
        <v>0</v>
      </c>
      <c r="Z29" s="12"/>
      <c r="AA29" s="11"/>
      <c r="AB29" s="11"/>
      <c r="AC29" s="11"/>
      <c r="AD29" s="11"/>
      <c r="AE29" s="8">
        <f t="shared" si="3"/>
        <v>0</v>
      </c>
      <c r="AF29" s="12"/>
      <c r="AG29" s="17">
        <f t="shared" si="4"/>
        <v>0</v>
      </c>
    </row>
    <row r="30" spans="1:34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/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/>
      <c r="S30" s="8">
        <f t="shared" si="1"/>
        <v>0</v>
      </c>
      <c r="T30" s="12"/>
      <c r="U30" s="11"/>
      <c r="V30" s="11"/>
      <c r="W30" s="11"/>
      <c r="X30" s="11"/>
      <c r="Y30" s="8">
        <f t="shared" si="2"/>
        <v>0</v>
      </c>
      <c r="Z30" s="12"/>
      <c r="AA30" s="11"/>
      <c r="AB30" s="11"/>
      <c r="AC30" s="11"/>
      <c r="AD30" s="11"/>
      <c r="AE30" s="8">
        <f t="shared" si="3"/>
        <v>0</v>
      </c>
      <c r="AF30" s="12"/>
      <c r="AG30" s="17">
        <f t="shared" si="4"/>
        <v>0</v>
      </c>
    </row>
    <row r="31" spans="1:34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/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/>
      <c r="S31" s="8">
        <f t="shared" si="1"/>
        <v>0</v>
      </c>
      <c r="T31" s="12"/>
      <c r="U31" s="11"/>
      <c r="V31" s="11"/>
      <c r="W31" s="11"/>
      <c r="X31" s="11"/>
      <c r="Y31" s="8">
        <f t="shared" si="2"/>
        <v>0</v>
      </c>
      <c r="Z31" s="12"/>
      <c r="AA31" s="11"/>
      <c r="AB31" s="11"/>
      <c r="AC31" s="11"/>
      <c r="AD31" s="11"/>
      <c r="AE31" s="8">
        <f t="shared" si="3"/>
        <v>0</v>
      </c>
      <c r="AF31" s="12"/>
      <c r="AG31" s="17">
        <f t="shared" si="4"/>
        <v>0</v>
      </c>
    </row>
    <row r="32" spans="1:34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/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/>
      <c r="S32" s="8">
        <f t="shared" si="1"/>
        <v>0</v>
      </c>
      <c r="T32" s="12"/>
      <c r="U32" s="11"/>
      <c r="V32" s="11"/>
      <c r="W32" s="11"/>
      <c r="X32" s="11"/>
      <c r="Y32" s="8">
        <f t="shared" si="2"/>
        <v>0</v>
      </c>
      <c r="Z32" s="12"/>
      <c r="AA32" s="11"/>
      <c r="AB32" s="11"/>
      <c r="AC32" s="11"/>
      <c r="AD32" s="11"/>
      <c r="AE32" s="8">
        <f t="shared" si="3"/>
        <v>0</v>
      </c>
      <c r="AF32" s="12"/>
      <c r="AG32" s="17">
        <f t="shared" si="4"/>
        <v>0</v>
      </c>
    </row>
    <row r="33" spans="1:33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41"/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/>
      <c r="S33" s="8">
        <f t="shared" si="1"/>
        <v>0</v>
      </c>
      <c r="T33" s="12"/>
      <c r="U33" s="11"/>
      <c r="V33" s="11"/>
      <c r="W33" s="11"/>
      <c r="X33" s="11"/>
      <c r="Y33" s="8">
        <f t="shared" si="2"/>
        <v>0</v>
      </c>
      <c r="Z33" s="12"/>
      <c r="AA33" s="11"/>
      <c r="AB33" s="11"/>
      <c r="AC33" s="11"/>
      <c r="AD33" s="11"/>
      <c r="AE33" s="8">
        <f t="shared" si="3"/>
        <v>0</v>
      </c>
      <c r="AF33" s="12"/>
      <c r="AG33" s="17">
        <f t="shared" si="4"/>
        <v>0</v>
      </c>
    </row>
    <row r="34" spans="1:33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3"/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9"/>
      <c r="S34" s="8">
        <f t="shared" si="1"/>
        <v>0</v>
      </c>
      <c r="T34" s="7"/>
      <c r="U34" s="9"/>
      <c r="V34" s="9"/>
      <c r="W34" s="9"/>
      <c r="X34" s="9"/>
      <c r="Y34" s="10">
        <f t="shared" si="2"/>
        <v>0</v>
      </c>
      <c r="Z34" s="7"/>
      <c r="AA34" s="9"/>
      <c r="AB34" s="9"/>
      <c r="AC34" s="9"/>
      <c r="AD34" s="9"/>
      <c r="AE34" s="8">
        <f t="shared" si="3"/>
        <v>0</v>
      </c>
      <c r="AF34" s="7"/>
      <c r="AG34" s="6">
        <f t="shared" si="4"/>
        <v>0</v>
      </c>
    </row>
    <row r="35" spans="1:33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</sheetData>
  <mergeCells count="4">
    <mergeCell ref="D1:K1"/>
    <mergeCell ref="L1:S1"/>
    <mergeCell ref="T1:Y1"/>
    <mergeCell ref="Z1:AE1"/>
  </mergeCells>
  <conditionalFormatting sqref="D3:J34">
    <cfRule type="cellIs" dxfId="6" priority="10" operator="between">
      <formula>0.1</formula>
      <formula>1.99</formula>
    </cfRule>
    <cfRule type="cellIs" dxfId="5" priority="11" operator="equal">
      <formula>0</formula>
    </cfRule>
    <cfRule type="cellIs" dxfId="4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Y3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E3:A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G3:A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L3:R34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2017-12-09T18:14:04Z</dcterms:modified>
</cp:coreProperties>
</file>