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K18" i="2" l="1"/>
  <c r="S18" i="2"/>
  <c r="Y18" i="2"/>
  <c r="AE18" i="2"/>
  <c r="K21" i="2"/>
  <c r="S21" i="2"/>
  <c r="Y21" i="2"/>
  <c r="AE21" i="2"/>
  <c r="K22" i="2"/>
  <c r="S22" i="2"/>
  <c r="Y22" i="2"/>
  <c r="AE22" i="2"/>
  <c r="K15" i="2"/>
  <c r="S15" i="2"/>
  <c r="Y15" i="2"/>
  <c r="AE15" i="2"/>
  <c r="K17" i="2"/>
  <c r="S17" i="2"/>
  <c r="Y17" i="2"/>
  <c r="AE17" i="2"/>
  <c r="K5" i="2"/>
  <c r="S5" i="2"/>
  <c r="Y5" i="2"/>
  <c r="AE5" i="2"/>
  <c r="K19" i="2"/>
  <c r="S19" i="2"/>
  <c r="Y19" i="2"/>
  <c r="AE19" i="2"/>
  <c r="K23" i="2"/>
  <c r="S23" i="2"/>
  <c r="Y23" i="2"/>
  <c r="AE23" i="2"/>
  <c r="K24" i="2"/>
  <c r="S24" i="2"/>
  <c r="Y24" i="2"/>
  <c r="AE24" i="2"/>
  <c r="K14" i="2"/>
  <c r="S14" i="2"/>
  <c r="Y14" i="2"/>
  <c r="AE14" i="2"/>
  <c r="K25" i="2"/>
  <c r="S25" i="2"/>
  <c r="Y25" i="2"/>
  <c r="AE25" i="2"/>
  <c r="K26" i="2"/>
  <c r="S26" i="2"/>
  <c r="Y26" i="2"/>
  <c r="AE26" i="2"/>
  <c r="K9" i="2"/>
  <c r="S9" i="2"/>
  <c r="Y9" i="2"/>
  <c r="AE9" i="2"/>
  <c r="K10" i="2"/>
  <c r="S10" i="2"/>
  <c r="Y10" i="2"/>
  <c r="AE10" i="2"/>
  <c r="K8" i="2"/>
  <c r="S8" i="2"/>
  <c r="Y8" i="2"/>
  <c r="AE8" i="2"/>
  <c r="K27" i="2"/>
  <c r="S27" i="2"/>
  <c r="Y27" i="2"/>
  <c r="AE27" i="2"/>
  <c r="K16" i="2"/>
  <c r="S16" i="2"/>
  <c r="Y16" i="2"/>
  <c r="AE16" i="2"/>
  <c r="K13" i="2"/>
  <c r="S13" i="2"/>
  <c r="Y13" i="2"/>
  <c r="AE13" i="2"/>
  <c r="K28" i="2"/>
  <c r="S28" i="2"/>
  <c r="Y28" i="2"/>
  <c r="AE28" i="2"/>
  <c r="K6" i="2"/>
  <c r="S6" i="2"/>
  <c r="Y6" i="2"/>
  <c r="AE6" i="2"/>
  <c r="K7" i="2"/>
  <c r="S7" i="2"/>
  <c r="Y7" i="2"/>
  <c r="AE7" i="2"/>
  <c r="K4" i="2"/>
  <c r="S4" i="2"/>
  <c r="Y4" i="2"/>
  <c r="AE4" i="2"/>
  <c r="K29" i="2"/>
  <c r="S29" i="2"/>
  <c r="Y29" i="2"/>
  <c r="AE29" i="2"/>
  <c r="K12" i="2"/>
  <c r="S12" i="2"/>
  <c r="Y12" i="2"/>
  <c r="AE12" i="2"/>
  <c r="K30" i="2"/>
  <c r="S30" i="2"/>
  <c r="Y30" i="2"/>
  <c r="AE30" i="2"/>
  <c r="K31" i="2"/>
  <c r="S31" i="2"/>
  <c r="Y31" i="2"/>
  <c r="AE31" i="2"/>
  <c r="K3" i="2"/>
  <c r="S3" i="2"/>
  <c r="Y3" i="2"/>
  <c r="AE3" i="2"/>
  <c r="K32" i="2"/>
  <c r="S32" i="2"/>
  <c r="Y32" i="2"/>
  <c r="AE32" i="2"/>
  <c r="K33" i="2"/>
  <c r="S33" i="2"/>
  <c r="Y33" i="2"/>
  <c r="AE33" i="2"/>
  <c r="K11" i="2"/>
  <c r="S11" i="2"/>
  <c r="Y11" i="2"/>
  <c r="AE11" i="2"/>
  <c r="K20" i="2"/>
  <c r="S20" i="2"/>
  <c r="Y20" i="2"/>
  <c r="AE20" i="2"/>
  <c r="AG28" i="2" l="1"/>
  <c r="AG16" i="2"/>
  <c r="AG25" i="2"/>
  <c r="AG24" i="2"/>
  <c r="AG31" i="2"/>
  <c r="AG23" i="2"/>
  <c r="AG26" i="2"/>
  <c r="AG9" i="2"/>
  <c r="AG12" i="2"/>
  <c r="AG17" i="2"/>
  <c r="AG5" i="2"/>
  <c r="AG7" i="2"/>
  <c r="AG19" i="2"/>
  <c r="AG29" i="2"/>
  <c r="AG18" i="2"/>
  <c r="AG21" i="2"/>
  <c r="AG22" i="2"/>
  <c r="AG11" i="2"/>
  <c r="AG32" i="2"/>
  <c r="AG4" i="2"/>
  <c r="AG6" i="2"/>
  <c r="AG27" i="2"/>
  <c r="AG10" i="2"/>
  <c r="AG15" i="2"/>
  <c r="AG33" i="2"/>
  <c r="AG3" i="2"/>
  <c r="AG30" i="2"/>
  <c r="AG8" i="2"/>
  <c r="AG13" i="2"/>
  <c r="AG20" i="2"/>
  <c r="AG14" i="2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<sst xmlns="http://schemas.openxmlformats.org/spreadsheetml/2006/main" count="152" uniqueCount="131">
  <si>
    <t>Ad Soyad</t>
  </si>
  <si>
    <t>2. Öğretim</t>
  </si>
  <si>
    <t>1. Öğretim</t>
  </si>
  <si>
    <t>Aykut Yılmaz</t>
  </si>
  <si>
    <t>1. Ders</t>
  </si>
  <si>
    <t>Mertcan Arıcı</t>
  </si>
  <si>
    <t>İbrahim Demir</t>
  </si>
  <si>
    <t>Eymen Polat Ekşi</t>
  </si>
  <si>
    <t>İbrahim Kandemir ?</t>
  </si>
  <si>
    <t>Recep Aykut</t>
  </si>
  <si>
    <t>2. Ders</t>
  </si>
  <si>
    <t>Batuhan Kutluay</t>
  </si>
  <si>
    <t>Mert Taşan</t>
  </si>
  <si>
    <t>Yaşar Faruk Yılmaz</t>
  </si>
  <si>
    <t>Ebubekir Akmal</t>
  </si>
  <si>
    <t>Hüseyin Sarıkaya</t>
  </si>
  <si>
    <t>Musa Soysal</t>
  </si>
  <si>
    <t>Havva Akbaş</t>
  </si>
  <si>
    <t>Erhan Kılıç</t>
  </si>
  <si>
    <t>3. Ders</t>
  </si>
  <si>
    <t>Sema Akçay</t>
  </si>
  <si>
    <t>İskender Uzuner</t>
  </si>
  <si>
    <t>Oğuzhan Kaya</t>
  </si>
  <si>
    <t>Kerim Biber</t>
  </si>
  <si>
    <t>3. Lab</t>
  </si>
  <si>
    <t>4. Ders</t>
  </si>
  <si>
    <t>4. Lab</t>
  </si>
  <si>
    <t>ERDEM</t>
  </si>
  <si>
    <t>HATİCE</t>
  </si>
  <si>
    <t>H5160065</t>
  </si>
  <si>
    <t>ÇAKIN</t>
  </si>
  <si>
    <t>NECMİ MURAT</t>
  </si>
  <si>
    <t>H5160040</t>
  </si>
  <si>
    <t>ERİM</t>
  </si>
  <si>
    <t>ESMA</t>
  </si>
  <si>
    <t>H5160032</t>
  </si>
  <si>
    <t>CÖMERT</t>
  </si>
  <si>
    <t>KORAY</t>
  </si>
  <si>
    <t>H5150057</t>
  </si>
  <si>
    <t>ÖZCAN</t>
  </si>
  <si>
    <t>EMRE</t>
  </si>
  <si>
    <t>H5150038</t>
  </si>
  <si>
    <t>KILIÇ</t>
  </si>
  <si>
    <t>ERHAN</t>
  </si>
  <si>
    <t>H5150025</t>
  </si>
  <si>
    <t>ÇELİK</t>
  </si>
  <si>
    <t>FURKAN</t>
  </si>
  <si>
    <t>H5150017</t>
  </si>
  <si>
    <t>KÖYSÜREN</t>
  </si>
  <si>
    <t>H5150059</t>
  </si>
  <si>
    <t>SOYSAL</t>
  </si>
  <si>
    <t>MUSA</t>
  </si>
  <si>
    <t>H5150069</t>
  </si>
  <si>
    <t>YILMAZ</t>
  </si>
  <si>
    <t>AYKUT</t>
  </si>
  <si>
    <t>H5150037</t>
  </si>
  <si>
    <t>AKBAŞ</t>
  </si>
  <si>
    <t>HAVVA</t>
  </si>
  <si>
    <t>H5150067</t>
  </si>
  <si>
    <t>ARICI</t>
  </si>
  <si>
    <t>MERTCAN</t>
  </si>
  <si>
    <t>H5160057</t>
  </si>
  <si>
    <t xml:space="preserve"> </t>
  </si>
  <si>
    <t>İBRAHİM</t>
  </si>
  <si>
    <t>SONUÇ</t>
  </si>
  <si>
    <t>NOT</t>
  </si>
  <si>
    <t>T</t>
  </si>
  <si>
    <t>Soyadı</t>
  </si>
  <si>
    <t>Adı</t>
  </si>
  <si>
    <t>Öğrenci No</t>
  </si>
  <si>
    <t>VİZE</t>
  </si>
  <si>
    <t>SINAV (%30)</t>
  </si>
  <si>
    <t>QUIZLER (%20)</t>
  </si>
  <si>
    <t>ÖDEVLER (%20)</t>
  </si>
  <si>
    <t>LAB ÇALIŞMALARI (%20)</t>
  </si>
  <si>
    <t>DEVAM DURUMU (%10)</t>
  </si>
  <si>
    <t>H5150001</t>
  </si>
  <si>
    <t>RECEP</t>
  </si>
  <si>
    <t>H5150016</t>
  </si>
  <si>
    <t>EREN MERT</t>
  </si>
  <si>
    <t>SENCAN</t>
  </si>
  <si>
    <t>Furkan</t>
  </si>
  <si>
    <t>H5150022</t>
  </si>
  <si>
    <t>İBRAHİM OĞUZHAN</t>
  </si>
  <si>
    <t>KAYA</t>
  </si>
  <si>
    <t>H5150036</t>
  </si>
  <si>
    <t>EBUBEKİR ABDULLAH</t>
  </si>
  <si>
    <t>AKMAN</t>
  </si>
  <si>
    <t>H5150042</t>
  </si>
  <si>
    <t>CANER</t>
  </si>
  <si>
    <t>KAYAN</t>
  </si>
  <si>
    <t>H5150053</t>
  </si>
  <si>
    <t>HÜSEYİN</t>
  </si>
  <si>
    <t>SARIKAYA</t>
  </si>
  <si>
    <t>H5150061</t>
  </si>
  <si>
    <t>KERİM</t>
  </si>
  <si>
    <t>BİBER</t>
  </si>
  <si>
    <t>H5150073</t>
  </si>
  <si>
    <t>CİHAT</t>
  </si>
  <si>
    <t>TAŞKIN</t>
  </si>
  <si>
    <t>H5150081</t>
  </si>
  <si>
    <t>KÜBRA NUR</t>
  </si>
  <si>
    <t>AKTAŞ</t>
  </si>
  <si>
    <t>H5160012</t>
  </si>
  <si>
    <t>İSKENDER</t>
  </si>
  <si>
    <t>UZUNER</t>
  </si>
  <si>
    <t>H5160014</t>
  </si>
  <si>
    <t>GÜRSEL BARIŞ</t>
  </si>
  <si>
    <t>KÖKSAL</t>
  </si>
  <si>
    <t>H5160020</t>
  </si>
  <si>
    <t>YAŞAR FARUK</t>
  </si>
  <si>
    <t>H5160021</t>
  </si>
  <si>
    <t>MERT</t>
  </si>
  <si>
    <t>TAŞAN</t>
  </si>
  <si>
    <t>H5160025</t>
  </si>
  <si>
    <t>BATUHAN</t>
  </si>
  <si>
    <t>KUTLUAY</t>
  </si>
  <si>
    <t>H5160033</t>
  </si>
  <si>
    <t>SEMA</t>
  </si>
  <si>
    <t>AKÇAY</t>
  </si>
  <si>
    <t>H5160039</t>
  </si>
  <si>
    <t>ENES</t>
  </si>
  <si>
    <t>DEMİRCİOĞLU</t>
  </si>
  <si>
    <t>H5160060</t>
  </si>
  <si>
    <t>EMİRHAN</t>
  </si>
  <si>
    <t>ERCAN</t>
  </si>
  <si>
    <t>H5160067</t>
  </si>
  <si>
    <t>EYMEN POLAT</t>
  </si>
  <si>
    <t>EKŞİ</t>
  </si>
  <si>
    <t>HR160010</t>
  </si>
  <si>
    <t>DEMİR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</si>
</sst>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/>
    <xf numFmtId="0" fontId="2" fillId="0" borderId="0" xfId="0" applyFont="1" applyBorder="1"/>
    <xf numFmtId="0" fontId="2" fillId="0" borderId="0" xfId="0" applyFont="1" applyBorder="1" applyAlignment="1"/>
    <xf numFmtId="1" fontId="3" fillId="0" borderId="2" xfId="0" applyNumberFormat="1" applyFont="1" applyBorder="1" applyAlignment="1"/>
    <xf numFmtId="1" fontId="3" fillId="0" borderId="3" xfId="0" applyNumberFormat="1" applyFont="1" applyBorder="1" applyAlignment="1"/>
    <xf numFmtId="1" fontId="3" fillId="2" borderId="4" xfId="0" applyNumberFormat="1" applyFont="1" applyFill="1" applyBorder="1" applyAlignment="1"/>
    <xf numFmtId="1" fontId="3" fillId="0" borderId="5" xfId="0" applyNumberFormat="1" applyFont="1" applyBorder="1" applyAlignment="1"/>
    <xf numFmtId="1" fontId="3" fillId="2" borderId="6" xfId="0" applyNumberFormat="1" applyFont="1" applyFill="1" applyBorder="1" applyAlignment="1"/>
    <xf numFmtId="1" fontId="3" fillId="0" borderId="1" xfId="0" applyNumberFormat="1" applyFont="1" applyBorder="1" applyAlignment="1"/>
    <xf numFmtId="1" fontId="3" fillId="0" borderId="7" xfId="0" applyNumberFormat="1" applyFont="1" applyBorder="1" applyAlignment="1"/>
    <xf numFmtId="164" fontId="3" fillId="0" borderId="5" xfId="0" applyNumberFormat="1" applyFont="1" applyBorder="1" applyAlignment="1"/>
    <xf numFmtId="0" fontId="3" fillId="0" borderId="8" xfId="0" applyFont="1" applyBorder="1" applyAlignment="1"/>
    <xf numFmtId="0" fontId="3" fillId="0" borderId="5" xfId="0" applyFont="1" applyBorder="1" applyAlignment="1"/>
    <xf numFmtId="0" fontId="3" fillId="0" borderId="3" xfId="0" applyFont="1" applyBorder="1" applyAlignment="1"/>
    <xf numFmtId="1" fontId="3" fillId="0" borderId="9" xfId="0" applyNumberFormat="1" applyFont="1" applyBorder="1" applyAlignment="1"/>
    <xf numFmtId="164" fontId="3" fillId="0" borderId="1" xfId="0" applyNumberFormat="1" applyFont="1" applyBorder="1" applyAlignment="1"/>
    <xf numFmtId="164" fontId="3" fillId="0" borderId="7" xfId="0" applyNumberFormat="1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" xfId="0" applyFont="1" applyBorder="1" applyAlignment="1"/>
    <xf numFmtId="0" fontId="3" fillId="0" borderId="7" xfId="0" applyFont="1" applyBorder="1" applyAlignment="1"/>
    <xf numFmtId="0" fontId="4" fillId="0" borderId="0" xfId="0" applyFont="1" applyAlignment="1">
      <alignment wrapText="1"/>
    </xf>
    <xf numFmtId="0" fontId="5" fillId="0" borderId="14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15" xfId="0" applyFont="1" applyBorder="1" applyAlignment="1">
      <alignment horizontal="center"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20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</cellXfs>
  <cellStyles count="1">
    <cellStyle name="Normal" xfId="0" builtinId="0"/>
  </cellStyles>
  <dxfs count="7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H81"/>
  <sheetViews>
    <sheetView tabSelected="1" zoomScale="145" zoomScaleNormal="145" workbookViewId="0">
      <pane ySplit="2" topLeftCell="A3" activePane="bottomLeft" state="frozen"/>
      <selection pane="bottomLeft" activeCell="T1" sqref="T1:Y1"/>
    </sheetView>
  </sheetViews>
  <sheetFormatPr defaultRowHeight="12.6" customHeight="1" x14ac:dyDescent="0.25"/>
  <cols>
    <col min="1" max="1" width="7.33203125" style="3" bestFit="1" customWidth="1"/>
    <col min="2" max="2" width="12.33203125" style="3" bestFit="1" customWidth="1"/>
    <col min="3" max="3" width="9.109375" style="3" bestFit="1" customWidth="1"/>
    <col min="4" max="5" width="3.21875" style="3" bestFit="1" customWidth="1"/>
    <col min="6" max="7" width="2.44140625" style="3" bestFit="1" customWidth="1"/>
    <col min="8" max="8" width="2.44140625" style="2" bestFit="1" customWidth="1"/>
    <col min="9" max="10" width="2" style="2" bestFit="1" customWidth="1"/>
    <col min="11" max="11" width="4.44140625" style="2" customWidth="1"/>
    <col min="12" max="12" width="3.109375" style="2" bestFit="1" customWidth="1"/>
    <col min="13" max="15" width="2.77734375" style="2" bestFit="1" customWidth="1"/>
    <col min="16" max="16" width="2.109375" style="2" bestFit="1" customWidth="1"/>
    <col min="17" max="18" width="1.44140625" style="2" bestFit="1" customWidth="1"/>
    <col min="19" max="19" width="4.77734375" style="2" customWidth="1"/>
    <col min="20" max="21" width="2.77734375" style="2" bestFit="1" customWidth="1"/>
    <col min="22" max="24" width="1.44140625" style="2" bestFit="1" customWidth="1"/>
    <col min="25" max="25" width="5" style="2" customWidth="1"/>
    <col min="26" max="30" width="1.44140625" style="2" bestFit="1" customWidth="1"/>
    <col min="31" max="31" width="2.21875" style="2" customWidth="1"/>
    <col min="32" max="32" width="7" style="2" bestFit="1" customWidth="1"/>
    <col min="33" max="33" width="5.77734375" style="2" customWidth="1"/>
    <col min="34" max="16384" width="8.88671875" style="2"/>
  </cols>
  <sheetData>
    <row r="1" spans="1:33" s="34" customFormat="1" ht="22.2" customHeight="1" thickBot="1" x14ac:dyDescent="0.3">
      <c r="A1" s="38">
        <v>4</v>
      </c>
      <c r="B1" s="37"/>
      <c r="C1" s="36"/>
      <c r="D1" s="39" t="s">
        <v>75</v>
      </c>
      <c r="E1" s="40"/>
      <c r="F1" s="40"/>
      <c r="G1" s="40"/>
      <c r="H1" s="40"/>
      <c r="I1" s="40"/>
      <c r="J1" s="40"/>
      <c r="K1" s="41"/>
      <c r="L1" s="39" t="s">
        <v>74</v>
      </c>
      <c r="M1" s="40"/>
      <c r="N1" s="40"/>
      <c r="O1" s="40"/>
      <c r="P1" s="40"/>
      <c r="Q1" s="40"/>
      <c r="R1" s="40"/>
      <c r="S1" s="41"/>
      <c r="T1" s="39" t="s">
        <v>73</v>
      </c>
      <c r="U1" s="40"/>
      <c r="V1" s="40"/>
      <c r="W1" s="40"/>
      <c r="X1" s="40"/>
      <c r="Y1" s="41"/>
      <c r="Z1" s="39" t="s">
        <v>72</v>
      </c>
      <c r="AA1" s="40"/>
      <c r="AB1" s="40"/>
      <c r="AC1" s="40"/>
      <c r="AD1" s="40"/>
      <c r="AE1" s="41"/>
      <c r="AF1" s="35" t="s">
        <v>71</v>
      </c>
      <c r="AG1" s="27" t="s">
        <v>70</v>
      </c>
    </row>
    <row r="2" spans="1:33" s="26" customFormat="1" ht="11.4" customHeight="1" x14ac:dyDescent="0.25">
      <c r="A2" s="33" t="s">
        <v>69</v>
      </c>
      <c r="B2" s="32" t="s">
        <v>68</v>
      </c>
      <c r="C2" s="31" t="s">
        <v>67</v>
      </c>
      <c r="D2" s="28">
        <v>1</v>
      </c>
      <c r="E2" s="30">
        <v>2</v>
      </c>
      <c r="F2" s="30">
        <v>3</v>
      </c>
      <c r="G2" s="30">
        <v>4</v>
      </c>
      <c r="H2" s="30">
        <v>5</v>
      </c>
      <c r="I2" s="30">
        <v>6</v>
      </c>
      <c r="J2" s="30">
        <v>7</v>
      </c>
      <c r="K2" s="29" t="s">
        <v>66</v>
      </c>
      <c r="L2" s="28">
        <v>1</v>
      </c>
      <c r="M2" s="30">
        <v>2</v>
      </c>
      <c r="N2" s="30">
        <v>3</v>
      </c>
      <c r="O2" s="30">
        <v>4</v>
      </c>
      <c r="P2" s="30">
        <v>5</v>
      </c>
      <c r="Q2" s="30">
        <v>6</v>
      </c>
      <c r="R2" s="30">
        <v>7</v>
      </c>
      <c r="S2" s="29" t="s">
        <v>66</v>
      </c>
      <c r="T2" s="28">
        <v>1</v>
      </c>
      <c r="U2" s="30">
        <v>2</v>
      </c>
      <c r="V2" s="30">
        <v>3</v>
      </c>
      <c r="W2" s="30">
        <v>4</v>
      </c>
      <c r="X2" s="30">
        <v>5</v>
      </c>
      <c r="Y2" s="29" t="s">
        <v>66</v>
      </c>
      <c r="Z2" s="28">
        <v>1</v>
      </c>
      <c r="AA2" s="30">
        <v>2</v>
      </c>
      <c r="AB2" s="30">
        <v>3</v>
      </c>
      <c r="AC2" s="30">
        <v>4</v>
      </c>
      <c r="AD2" s="30">
        <v>5</v>
      </c>
      <c r="AE2" s="29" t="s">
        <v>66</v>
      </c>
      <c r="AF2" s="28" t="s">
        <v>65</v>
      </c>
      <c r="AG2" s="27" t="s">
        <v>64</v>
      </c>
    </row>
    <row r="3" spans="1:33" ht="12.6" customHeight="1" x14ac:dyDescent="0.25">
      <c r="A3" s="25" t="s">
        <v>61</v>
      </c>
      <c r="B3" s="24" t="s">
        <v>60</v>
      </c>
      <c r="C3" s="23" t="s">
        <v>59</v>
      </c>
      <c r="D3" s="19">
        <v>2</v>
      </c>
      <c r="E3" s="18">
        <v>2</v>
      </c>
      <c r="F3" s="18">
        <v>2</v>
      </c>
      <c r="G3" s="18">
        <v>2</v>
      </c>
      <c r="H3" s="18">
        <v>1.9</v>
      </c>
      <c r="I3" s="18"/>
      <c r="J3" s="18"/>
      <c r="K3" s="8">
        <f>100*SUM(D3:J3)/(2*A$1)</f>
        <v>123.75</v>
      </c>
      <c r="L3" s="12">
        <v>100</v>
      </c>
      <c r="M3" s="11">
        <v>100</v>
      </c>
      <c r="N3" s="11">
        <v>80</v>
      </c>
      <c r="O3" s="11">
        <v>70</v>
      </c>
      <c r="P3" s="11">
        <v>85</v>
      </c>
      <c r="Q3" s="11"/>
      <c r="R3" s="11"/>
      <c r="S3" s="8">
        <f>SUM(L3:R3)/(A$1)</f>
        <v>108.75</v>
      </c>
      <c r="T3" s="12"/>
      <c r="U3" s="11"/>
      <c r="V3" s="11"/>
      <c r="W3" s="11"/>
      <c r="X3" s="11"/>
      <c r="Y3" s="8">
        <f>SUM(T3:X3)</f>
        <v>0</v>
      </c>
      <c r="Z3" s="12"/>
      <c r="AA3" s="11"/>
      <c r="AB3" s="11"/>
      <c r="AC3" s="11"/>
      <c r="AD3" s="11"/>
      <c r="AE3" s="8">
        <f>SUM(Z3:AD3)</f>
        <v>0</v>
      </c>
      <c r="AF3" s="12"/>
      <c r="AG3" s="17">
        <f>K3*0.1+S3*0.2+Y3*0.2+AE3*0.2+AF3*0.3</f>
        <v>34.125</v>
      </c>
    </row>
    <row r="4" spans="1:33" ht="12.6" customHeight="1" x14ac:dyDescent="0.25">
      <c r="A4" s="25" t="s">
        <v>114</v>
      </c>
      <c r="B4" s="24" t="s">
        <v>115</v>
      </c>
      <c r="C4" s="23" t="s">
        <v>116</v>
      </c>
      <c r="D4" s="19">
        <v>0</v>
      </c>
      <c r="E4" s="18">
        <v>2</v>
      </c>
      <c r="F4" s="18">
        <v>2</v>
      </c>
      <c r="G4" s="18">
        <v>2</v>
      </c>
      <c r="H4" s="18">
        <v>2</v>
      </c>
      <c r="I4" s="18"/>
      <c r="J4" s="18"/>
      <c r="K4" s="8">
        <f>100*SUM(D4:J4)/(2*A$1)</f>
        <v>100</v>
      </c>
      <c r="L4" s="12">
        <v>0</v>
      </c>
      <c r="M4" s="11">
        <v>100</v>
      </c>
      <c r="N4" s="11">
        <v>90</v>
      </c>
      <c r="O4" s="11">
        <v>80</v>
      </c>
      <c r="P4" s="11">
        <v>85</v>
      </c>
      <c r="Q4" s="11"/>
      <c r="R4" s="11"/>
      <c r="S4" s="8">
        <f>SUM(L4:R4)/(A$1)</f>
        <v>88.75</v>
      </c>
      <c r="T4" s="12"/>
      <c r="U4" s="11"/>
      <c r="V4" s="11"/>
      <c r="W4" s="11"/>
      <c r="X4" s="11"/>
      <c r="Y4" s="8">
        <f>SUM(T4:X4)</f>
        <v>0</v>
      </c>
      <c r="Z4" s="12"/>
      <c r="AA4" s="11"/>
      <c r="AB4" s="11"/>
      <c r="AC4" s="11"/>
      <c r="AD4" s="11"/>
      <c r="AE4" s="8">
        <f>SUM(Z4:AD4)</f>
        <v>0</v>
      </c>
      <c r="AF4" s="12"/>
      <c r="AG4" s="17">
        <f>K4*0.1+S4*0.2+Y4*0.2+AE4*0.2+AF4*0.3</f>
        <v>27.75</v>
      </c>
    </row>
    <row r="5" spans="1:33" ht="12.6" customHeight="1" x14ac:dyDescent="0.25">
      <c r="A5" s="25" t="s">
        <v>85</v>
      </c>
      <c r="B5" s="24" t="s">
        <v>86</v>
      </c>
      <c r="C5" s="23" t="s">
        <v>87</v>
      </c>
      <c r="D5" s="19">
        <v>0</v>
      </c>
      <c r="E5" s="18">
        <v>2</v>
      </c>
      <c r="F5" s="18">
        <v>2</v>
      </c>
      <c r="G5" s="18">
        <v>2</v>
      </c>
      <c r="H5" s="18">
        <v>2</v>
      </c>
      <c r="I5" s="18"/>
      <c r="J5" s="18"/>
      <c r="K5" s="8">
        <f>100*SUM(D5:J5)/(2*A$1)</f>
        <v>100</v>
      </c>
      <c r="L5" s="12">
        <v>0</v>
      </c>
      <c r="M5" s="11">
        <v>100</v>
      </c>
      <c r="N5" s="11">
        <v>80</v>
      </c>
      <c r="O5" s="11">
        <v>80</v>
      </c>
      <c r="P5" s="11">
        <v>85</v>
      </c>
      <c r="Q5" s="11"/>
      <c r="R5" s="11"/>
      <c r="S5" s="8">
        <f>SUM(L5:R5)/(A$1)</f>
        <v>86.25</v>
      </c>
      <c r="T5" s="12"/>
      <c r="U5" s="11"/>
      <c r="V5" s="11"/>
      <c r="W5" s="11"/>
      <c r="X5" s="11"/>
      <c r="Y5" s="8">
        <f>SUM(T5:X5)</f>
        <v>0</v>
      </c>
      <c r="Z5" s="12"/>
      <c r="AA5" s="11"/>
      <c r="AB5" s="11"/>
      <c r="AC5" s="11"/>
      <c r="AD5" s="11"/>
      <c r="AE5" s="8">
        <f>SUM(Z5:AD5)</f>
        <v>0</v>
      </c>
      <c r="AF5" s="12"/>
      <c r="AG5" s="17">
        <f>K5*0.1+S5*0.2+Y5*0.2+AE5*0.2+AF5*0.3</f>
        <v>27.25</v>
      </c>
    </row>
    <row r="6" spans="1:33" ht="12.6" customHeight="1" x14ac:dyDescent="0.25">
      <c r="A6" s="25" t="s">
        <v>109</v>
      </c>
      <c r="B6" s="24" t="s">
        <v>110</v>
      </c>
      <c r="C6" s="23" t="s">
        <v>53</v>
      </c>
      <c r="D6" s="19"/>
      <c r="E6" s="18">
        <v>2</v>
      </c>
      <c r="F6" s="18">
        <v>2</v>
      </c>
      <c r="G6" s="18">
        <v>2</v>
      </c>
      <c r="H6" s="18">
        <v>2</v>
      </c>
      <c r="I6" s="18"/>
      <c r="J6" s="18"/>
      <c r="K6" s="8">
        <f>100*SUM(D6:J6)/(2*A$1)</f>
        <v>100</v>
      </c>
      <c r="L6" s="12">
        <v>0</v>
      </c>
      <c r="M6" s="11">
        <v>100</v>
      </c>
      <c r="N6" s="11">
        <v>80</v>
      </c>
      <c r="O6" s="11">
        <v>80</v>
      </c>
      <c r="P6" s="11">
        <v>85</v>
      </c>
      <c r="Q6" s="11"/>
      <c r="R6" s="11"/>
      <c r="S6" s="8">
        <f>SUM(L6:R6)/(A$1)</f>
        <v>86.25</v>
      </c>
      <c r="T6" s="12"/>
      <c r="U6" s="11"/>
      <c r="V6" s="11"/>
      <c r="W6" s="11"/>
      <c r="X6" s="11"/>
      <c r="Y6" s="8">
        <f>SUM(T6:X6)</f>
        <v>0</v>
      </c>
      <c r="Z6" s="12"/>
      <c r="AA6" s="11"/>
      <c r="AB6" s="11"/>
      <c r="AC6" s="11"/>
      <c r="AD6" s="11"/>
      <c r="AE6" s="8">
        <f>SUM(Z6:AD6)</f>
        <v>0</v>
      </c>
      <c r="AF6" s="12"/>
      <c r="AG6" s="17">
        <f>K6*0.1+S6*0.2+Y6*0.2+AE6*0.2+AF6*0.3</f>
        <v>27.25</v>
      </c>
    </row>
    <row r="7" spans="1:33" ht="12.6" customHeight="1" x14ac:dyDescent="0.25">
      <c r="A7" s="25" t="s">
        <v>111</v>
      </c>
      <c r="B7" s="24" t="s">
        <v>112</v>
      </c>
      <c r="C7" s="23" t="s">
        <v>113</v>
      </c>
      <c r="D7" s="19">
        <v>0</v>
      </c>
      <c r="E7" s="18">
        <v>2</v>
      </c>
      <c r="F7" s="18">
        <v>0</v>
      </c>
      <c r="G7" s="18">
        <v>2</v>
      </c>
      <c r="H7" s="18">
        <v>2</v>
      </c>
      <c r="I7" s="18"/>
      <c r="J7" s="18"/>
      <c r="K7" s="8">
        <f>100*SUM(D7:J7)/(2*A$1)</f>
        <v>75</v>
      </c>
      <c r="L7" s="12">
        <v>0</v>
      </c>
      <c r="M7" s="11">
        <v>100</v>
      </c>
      <c r="N7" s="11">
        <v>0</v>
      </c>
      <c r="O7" s="11">
        <v>80</v>
      </c>
      <c r="P7" s="11">
        <v>85</v>
      </c>
      <c r="Q7" s="11"/>
      <c r="R7" s="11"/>
      <c r="S7" s="8">
        <f>SUM(L7:R7)/(A$1)</f>
        <v>66.25</v>
      </c>
      <c r="T7" s="12"/>
      <c r="U7" s="11"/>
      <c r="V7" s="11"/>
      <c r="W7" s="11"/>
      <c r="X7" s="11"/>
      <c r="Y7" s="8">
        <f>SUM(T7:X7)</f>
        <v>0</v>
      </c>
      <c r="Z7" s="12"/>
      <c r="AA7" s="11"/>
      <c r="AB7" s="11"/>
      <c r="AC7" s="11"/>
      <c r="AD7" s="11"/>
      <c r="AE7" s="8">
        <f>SUM(Z7:AD7)</f>
        <v>0</v>
      </c>
      <c r="AF7" s="12"/>
      <c r="AG7" s="17">
        <f>K7*0.1+S7*0.2+Y7*0.2+AE7*0.2+AF7*0.3</f>
        <v>20.75</v>
      </c>
    </row>
    <row r="8" spans="1:33" ht="12.6" customHeight="1" x14ac:dyDescent="0.25">
      <c r="A8" s="25" t="s">
        <v>52</v>
      </c>
      <c r="B8" s="24" t="s">
        <v>51</v>
      </c>
      <c r="C8" s="23" t="s">
        <v>50</v>
      </c>
      <c r="D8" s="19">
        <v>0</v>
      </c>
      <c r="E8" s="18">
        <v>1</v>
      </c>
      <c r="F8" s="18">
        <v>0</v>
      </c>
      <c r="G8" s="18">
        <v>2</v>
      </c>
      <c r="H8" s="18">
        <v>2</v>
      </c>
      <c r="I8" s="18"/>
      <c r="J8" s="18"/>
      <c r="K8" s="8">
        <f>100*SUM(D8:J8)/(2*A$1)</f>
        <v>62.5</v>
      </c>
      <c r="L8" s="12">
        <v>0</v>
      </c>
      <c r="M8" s="11">
        <v>80</v>
      </c>
      <c r="N8" s="11">
        <v>0</v>
      </c>
      <c r="O8" s="11">
        <v>100</v>
      </c>
      <c r="P8" s="12">
        <v>95</v>
      </c>
      <c r="Q8" s="11"/>
      <c r="R8" s="11"/>
      <c r="S8" s="8">
        <f>SUM(L8:R8)/(A$1)</f>
        <v>68.75</v>
      </c>
      <c r="T8" s="12"/>
      <c r="U8" s="11"/>
      <c r="V8" s="11"/>
      <c r="W8" s="11"/>
      <c r="X8" s="11"/>
      <c r="Y8" s="8">
        <f>SUM(T8:X8)</f>
        <v>0</v>
      </c>
      <c r="Z8" s="12"/>
      <c r="AA8" s="11"/>
      <c r="AB8" s="11"/>
      <c r="AC8" s="11"/>
      <c r="AD8" s="11"/>
      <c r="AE8" s="8">
        <f>SUM(Z8:AD8)</f>
        <v>0</v>
      </c>
      <c r="AF8" s="12"/>
      <c r="AG8" s="17">
        <f>K8*0.1+S8*0.2+Y8*0.2+AE8*0.2+AF8*0.3</f>
        <v>20</v>
      </c>
    </row>
    <row r="9" spans="1:33" ht="12.6" customHeight="1" x14ac:dyDescent="0.25">
      <c r="A9" s="25" t="s">
        <v>94</v>
      </c>
      <c r="B9" s="24" t="s">
        <v>95</v>
      </c>
      <c r="C9" s="23" t="s">
        <v>96</v>
      </c>
      <c r="D9" s="19">
        <v>0</v>
      </c>
      <c r="E9" s="18">
        <v>0</v>
      </c>
      <c r="F9" s="18">
        <v>2</v>
      </c>
      <c r="G9" s="18">
        <v>2</v>
      </c>
      <c r="H9" s="18">
        <v>1.7</v>
      </c>
      <c r="I9" s="18"/>
      <c r="J9" s="18"/>
      <c r="K9" s="8">
        <f>100*SUM(D9:J9)/(2*A$1)</f>
        <v>71.25</v>
      </c>
      <c r="L9" s="12">
        <v>0</v>
      </c>
      <c r="M9" s="11">
        <v>0</v>
      </c>
      <c r="N9" s="11">
        <v>80</v>
      </c>
      <c r="O9" s="11">
        <v>90</v>
      </c>
      <c r="P9" s="11">
        <v>85</v>
      </c>
      <c r="Q9" s="11"/>
      <c r="R9" s="11"/>
      <c r="S9" s="8">
        <f>SUM(L9:R9)/(A$1)</f>
        <v>63.75</v>
      </c>
      <c r="T9" s="12"/>
      <c r="U9" s="11"/>
      <c r="V9" s="11"/>
      <c r="W9" s="11"/>
      <c r="X9" s="11"/>
      <c r="Y9" s="8">
        <f>SUM(T9:X9)</f>
        <v>0</v>
      </c>
      <c r="Z9" s="12"/>
      <c r="AA9" s="11"/>
      <c r="AB9" s="11"/>
      <c r="AC9" s="11"/>
      <c r="AD9" s="11"/>
      <c r="AE9" s="8">
        <f>SUM(Z9:AD9)</f>
        <v>0</v>
      </c>
      <c r="AF9" s="12"/>
      <c r="AG9" s="17">
        <f>K9*0.1+S9*0.2+Y9*0.2+AE9*0.2+AF9*0.3</f>
        <v>19.875</v>
      </c>
    </row>
    <row r="10" spans="1:33" ht="12.6" customHeight="1" x14ac:dyDescent="0.25">
      <c r="A10" s="25" t="s">
        <v>58</v>
      </c>
      <c r="B10" s="24" t="s">
        <v>57</v>
      </c>
      <c r="C10" s="23" t="s">
        <v>56</v>
      </c>
      <c r="D10" s="19">
        <v>0</v>
      </c>
      <c r="E10" s="18">
        <v>1</v>
      </c>
      <c r="F10" s="18">
        <v>0</v>
      </c>
      <c r="G10" s="18">
        <v>2</v>
      </c>
      <c r="H10" s="18">
        <v>2</v>
      </c>
      <c r="I10" s="18"/>
      <c r="J10" s="18"/>
      <c r="K10" s="8">
        <f>100*SUM(D10:J10)/(2*A$1)</f>
        <v>62.5</v>
      </c>
      <c r="L10" s="12">
        <v>0</v>
      </c>
      <c r="M10" s="11">
        <v>80</v>
      </c>
      <c r="N10" s="11">
        <v>0</v>
      </c>
      <c r="O10" s="11">
        <v>100</v>
      </c>
      <c r="P10" s="11">
        <v>90</v>
      </c>
      <c r="Q10" s="11"/>
      <c r="R10" s="11"/>
      <c r="S10" s="8">
        <f>SUM(L10:R10)/(A$1)</f>
        <v>67.5</v>
      </c>
      <c r="T10" s="12"/>
      <c r="U10" s="11"/>
      <c r="V10" s="11"/>
      <c r="W10" s="11"/>
      <c r="X10" s="11"/>
      <c r="Y10" s="8">
        <f>SUM(T10:X10)</f>
        <v>0</v>
      </c>
      <c r="Z10" s="12"/>
      <c r="AA10" s="11"/>
      <c r="AB10" s="11"/>
      <c r="AC10" s="11"/>
      <c r="AD10" s="11"/>
      <c r="AE10" s="8">
        <f>SUM(Z10:AD10)</f>
        <v>0</v>
      </c>
      <c r="AF10" s="12"/>
      <c r="AG10" s="17">
        <f>K10*0.1+S10*0.2+Y10*0.2+AE10*0.2+AF10*0.3</f>
        <v>19.75</v>
      </c>
    </row>
    <row r="11" spans="1:33" ht="12.6" customHeight="1" x14ac:dyDescent="0.25">
      <c r="A11" s="25" t="s">
        <v>126</v>
      </c>
      <c r="B11" s="24" t="s">
        <v>127</v>
      </c>
      <c r="C11" s="23" t="s">
        <v>128</v>
      </c>
      <c r="D11" s="19">
        <v>2</v>
      </c>
      <c r="E11" s="18">
        <v>0</v>
      </c>
      <c r="F11" s="18">
        <v>1.8</v>
      </c>
      <c r="G11" s="18">
        <v>0</v>
      </c>
      <c r="H11" s="18">
        <v>1.2</v>
      </c>
      <c r="I11" s="18"/>
      <c r="J11" s="18"/>
      <c r="K11" s="8">
        <f>100*SUM(D11:J11)/(2*A$1)</f>
        <v>62.5</v>
      </c>
      <c r="L11" s="12">
        <v>100</v>
      </c>
      <c r="M11" s="11">
        <v>0</v>
      </c>
      <c r="N11" s="11">
        <v>90</v>
      </c>
      <c r="O11" s="11">
        <v>0</v>
      </c>
      <c r="P11" s="12">
        <v>70</v>
      </c>
      <c r="Q11" s="11"/>
      <c r="R11" s="11"/>
      <c r="S11" s="8">
        <f>SUM(L11:R11)/(A$1)</f>
        <v>65</v>
      </c>
      <c r="T11" s="12"/>
      <c r="U11" s="11"/>
      <c r="V11" s="11"/>
      <c r="W11" s="11"/>
      <c r="X11" s="11"/>
      <c r="Y11" s="8">
        <f>SUM(T11:X11)</f>
        <v>0</v>
      </c>
      <c r="Z11" s="12"/>
      <c r="AA11" s="11"/>
      <c r="AB11" s="11"/>
      <c r="AC11" s="11"/>
      <c r="AD11" s="11"/>
      <c r="AE11" s="8">
        <f>SUM(Z11:AD11)</f>
        <v>0</v>
      </c>
      <c r="AF11" s="12"/>
      <c r="AG11" s="17">
        <f>K11*0.1+S11*0.2+Y11*0.2+AE11*0.2+AF11*0.3</f>
        <v>19.25</v>
      </c>
    </row>
    <row r="12" spans="1:33" ht="12.6" customHeight="1" x14ac:dyDescent="0.25">
      <c r="A12" s="25" t="s">
        <v>117</v>
      </c>
      <c r="B12" s="24" t="s">
        <v>118</v>
      </c>
      <c r="C12" s="23" t="s">
        <v>119</v>
      </c>
      <c r="D12" s="19">
        <v>0</v>
      </c>
      <c r="E12" s="18">
        <v>0</v>
      </c>
      <c r="F12" s="18">
        <v>2</v>
      </c>
      <c r="G12" s="18">
        <v>1.5</v>
      </c>
      <c r="H12" s="18">
        <v>2</v>
      </c>
      <c r="I12" s="18"/>
      <c r="J12" s="18"/>
      <c r="K12" s="8">
        <f>100*SUM(D12:J12)/(2*A$1)</f>
        <v>68.75</v>
      </c>
      <c r="L12" s="12">
        <v>0</v>
      </c>
      <c r="M12" s="11">
        <v>0</v>
      </c>
      <c r="N12" s="11">
        <v>70</v>
      </c>
      <c r="O12" s="11">
        <v>70</v>
      </c>
      <c r="P12" s="11">
        <v>85</v>
      </c>
      <c r="Q12" s="11"/>
      <c r="R12" s="11"/>
      <c r="S12" s="8">
        <f>SUM(L12:R12)/(A$1)</f>
        <v>56.25</v>
      </c>
      <c r="T12" s="12"/>
      <c r="U12" s="11"/>
      <c r="V12" s="11"/>
      <c r="W12" s="11"/>
      <c r="X12" s="11"/>
      <c r="Y12" s="8">
        <f>SUM(T12:X12)</f>
        <v>0</v>
      </c>
      <c r="Z12" s="12"/>
      <c r="AA12" s="11"/>
      <c r="AB12" s="11"/>
      <c r="AC12" s="11"/>
      <c r="AD12" s="11"/>
      <c r="AE12" s="8">
        <f>SUM(Z12:AD12)</f>
        <v>0</v>
      </c>
      <c r="AF12" s="12"/>
      <c r="AG12" s="17">
        <f>K12*0.1+S12*0.2+Y12*0.2+AE12*0.2+AF12*0.3</f>
        <v>18.125</v>
      </c>
    </row>
    <row r="13" spans="1:33" ht="12.6" customHeight="1" x14ac:dyDescent="0.25">
      <c r="A13" s="25" t="s">
        <v>103</v>
      </c>
      <c r="B13" s="24" t="s">
        <v>104</v>
      </c>
      <c r="C13" s="23" t="s">
        <v>105</v>
      </c>
      <c r="D13" s="19">
        <v>0</v>
      </c>
      <c r="E13" s="18">
        <v>0</v>
      </c>
      <c r="F13" s="18">
        <v>2</v>
      </c>
      <c r="G13" s="18">
        <v>0</v>
      </c>
      <c r="H13" s="18">
        <v>1.6</v>
      </c>
      <c r="I13" s="18"/>
      <c r="J13" s="18"/>
      <c r="K13" s="8">
        <f>100*SUM(D13:J13)/(2*A$1)</f>
        <v>45</v>
      </c>
      <c r="L13" s="12">
        <v>0</v>
      </c>
      <c r="M13" s="11">
        <v>0</v>
      </c>
      <c r="N13" s="11">
        <v>90</v>
      </c>
      <c r="O13" s="11">
        <v>0</v>
      </c>
      <c r="P13" s="12">
        <v>90</v>
      </c>
      <c r="Q13" s="11"/>
      <c r="R13" s="11"/>
      <c r="S13" s="8">
        <f>SUM(L13:R13)/(A$1)</f>
        <v>45</v>
      </c>
      <c r="T13" s="12"/>
      <c r="U13" s="11"/>
      <c r="V13" s="11"/>
      <c r="W13" s="11"/>
      <c r="X13" s="11"/>
      <c r="Y13" s="8">
        <f>SUM(T13:X13)</f>
        <v>0</v>
      </c>
      <c r="Z13" s="12"/>
      <c r="AA13" s="11"/>
      <c r="AB13" s="11"/>
      <c r="AC13" s="11"/>
      <c r="AD13" s="11"/>
      <c r="AE13" s="8">
        <f>SUM(Z13:AD13)</f>
        <v>0</v>
      </c>
      <c r="AF13" s="12"/>
      <c r="AG13" s="17">
        <f>K13*0.1+S13*0.2+Y13*0.2+AE13*0.2+AF13*0.3</f>
        <v>13.5</v>
      </c>
    </row>
    <row r="14" spans="1:33" ht="12.6" customHeight="1" x14ac:dyDescent="0.25">
      <c r="A14" s="25" t="s">
        <v>91</v>
      </c>
      <c r="B14" s="24" t="s">
        <v>92</v>
      </c>
      <c r="C14" s="23" t="s">
        <v>93</v>
      </c>
      <c r="D14" s="19">
        <v>0</v>
      </c>
      <c r="E14" s="18">
        <v>2</v>
      </c>
      <c r="F14" s="18">
        <v>0</v>
      </c>
      <c r="G14" s="18">
        <v>0</v>
      </c>
      <c r="H14" s="18">
        <v>2</v>
      </c>
      <c r="I14" s="18"/>
      <c r="J14" s="18"/>
      <c r="K14" s="8">
        <f>100*SUM(D14:J14)/(2*A$1)</f>
        <v>50</v>
      </c>
      <c r="L14" s="12">
        <v>0</v>
      </c>
      <c r="M14" s="11">
        <v>80</v>
      </c>
      <c r="N14" s="11">
        <v>0</v>
      </c>
      <c r="O14" s="11">
        <v>0</v>
      </c>
      <c r="P14" s="12">
        <v>85</v>
      </c>
      <c r="Q14" s="11"/>
      <c r="R14" s="11"/>
      <c r="S14" s="8">
        <f>SUM(L14:R14)/(A$1)</f>
        <v>41.25</v>
      </c>
      <c r="T14" s="12"/>
      <c r="U14" s="11"/>
      <c r="V14" s="11"/>
      <c r="W14" s="11"/>
      <c r="X14" s="11"/>
      <c r="Y14" s="8">
        <f>SUM(T14:X14)</f>
        <v>0</v>
      </c>
      <c r="Z14" s="12"/>
      <c r="AA14" s="11"/>
      <c r="AB14" s="11"/>
      <c r="AC14" s="11"/>
      <c r="AD14" s="11"/>
      <c r="AE14" s="8">
        <f>SUM(Z14:AD14)</f>
        <v>0</v>
      </c>
      <c r="AF14" s="12"/>
      <c r="AG14" s="17">
        <f>K14*0.1+S14*0.2+Y14*0.2+AE14*0.2+AF14*0.3</f>
        <v>13.25</v>
      </c>
    </row>
    <row r="15" spans="1:33" ht="12.6" customHeight="1" x14ac:dyDescent="0.25">
      <c r="A15" s="25" t="s">
        <v>82</v>
      </c>
      <c r="B15" s="24" t="s">
        <v>83</v>
      </c>
      <c r="C15" s="23" t="s">
        <v>84</v>
      </c>
      <c r="D15" s="19">
        <v>0</v>
      </c>
      <c r="E15" s="18">
        <v>0</v>
      </c>
      <c r="F15" s="18">
        <v>2</v>
      </c>
      <c r="G15" s="18">
        <v>0</v>
      </c>
      <c r="H15" s="18">
        <v>2</v>
      </c>
      <c r="I15" s="18"/>
      <c r="J15" s="18"/>
      <c r="K15" s="8">
        <f>100*SUM(D15:J15)/(2*A$1)</f>
        <v>50</v>
      </c>
      <c r="L15" s="12">
        <v>0</v>
      </c>
      <c r="M15" s="11">
        <v>0</v>
      </c>
      <c r="N15" s="11">
        <v>50</v>
      </c>
      <c r="O15" s="11">
        <v>0</v>
      </c>
      <c r="P15" s="12">
        <v>85</v>
      </c>
      <c r="Q15" s="11"/>
      <c r="R15" s="11"/>
      <c r="S15" s="8">
        <f>SUM(L15:R15)/(A$1)</f>
        <v>33.75</v>
      </c>
      <c r="T15" s="12"/>
      <c r="U15" s="11"/>
      <c r="V15" s="11"/>
      <c r="W15" s="11"/>
      <c r="X15" s="11"/>
      <c r="Y15" s="8">
        <f>SUM(T15:X15)</f>
        <v>0</v>
      </c>
      <c r="Z15" s="12"/>
      <c r="AA15" s="11"/>
      <c r="AB15" s="11"/>
      <c r="AC15" s="11"/>
      <c r="AD15" s="11"/>
      <c r="AE15" s="8">
        <f>SUM(Z15:AD15)</f>
        <v>0</v>
      </c>
      <c r="AF15" s="12"/>
      <c r="AG15" s="17">
        <f>K15*0.1+S15*0.2+Y15*0.2+AE15*0.2+AF15*0.3</f>
        <v>11.75</v>
      </c>
    </row>
    <row r="16" spans="1:33" ht="12.6" customHeight="1" x14ac:dyDescent="0.25">
      <c r="A16" s="25" t="s">
        <v>100</v>
      </c>
      <c r="B16" s="24" t="s">
        <v>101</v>
      </c>
      <c r="C16" s="23" t="s">
        <v>102</v>
      </c>
      <c r="D16" s="19">
        <v>0</v>
      </c>
      <c r="E16" s="18">
        <v>0</v>
      </c>
      <c r="F16" s="18">
        <v>0</v>
      </c>
      <c r="G16" s="18">
        <v>0</v>
      </c>
      <c r="H16" s="18">
        <v>2</v>
      </c>
      <c r="I16" s="18"/>
      <c r="J16" s="18"/>
      <c r="K16" s="8">
        <f>100*SUM(D16:J16)/(2*A$1)</f>
        <v>25</v>
      </c>
      <c r="L16" s="12">
        <v>0</v>
      </c>
      <c r="M16" s="11">
        <v>0</v>
      </c>
      <c r="N16" s="11">
        <v>0</v>
      </c>
      <c r="O16" s="11">
        <v>0</v>
      </c>
      <c r="P16" s="12">
        <v>85</v>
      </c>
      <c r="Q16" s="11"/>
      <c r="R16" s="11"/>
      <c r="S16" s="8">
        <f>SUM(L16:R16)/(A$1)</f>
        <v>21.25</v>
      </c>
      <c r="T16" s="12"/>
      <c r="U16" s="11"/>
      <c r="V16" s="11"/>
      <c r="W16" s="11"/>
      <c r="X16" s="11"/>
      <c r="Y16" s="8">
        <f>SUM(T16:X16)</f>
        <v>0</v>
      </c>
      <c r="Z16" s="12"/>
      <c r="AA16" s="11"/>
      <c r="AB16" s="11"/>
      <c r="AC16" s="11"/>
      <c r="AD16" s="11"/>
      <c r="AE16" s="8">
        <f>SUM(Z16:AD16)</f>
        <v>0</v>
      </c>
      <c r="AF16" s="12"/>
      <c r="AG16" s="17">
        <f>K16*0.1+S16*0.2+Y16*0.2+AE16*0.2+AF16*0.3</f>
        <v>6.75</v>
      </c>
    </row>
    <row r="17" spans="1:34" ht="12.6" customHeight="1" x14ac:dyDescent="0.25">
      <c r="A17" s="25" t="s">
        <v>44</v>
      </c>
      <c r="B17" s="24" t="s">
        <v>43</v>
      </c>
      <c r="C17" s="23" t="s">
        <v>42</v>
      </c>
      <c r="D17" s="19">
        <v>0</v>
      </c>
      <c r="E17" s="18">
        <v>1.25</v>
      </c>
      <c r="F17" s="18">
        <v>0</v>
      </c>
      <c r="G17" s="18">
        <v>0</v>
      </c>
      <c r="H17" s="18">
        <v>0</v>
      </c>
      <c r="I17" s="18"/>
      <c r="J17" s="18"/>
      <c r="K17" s="8">
        <f>100*SUM(D17:J17)/(2*A$1)</f>
        <v>15.625</v>
      </c>
      <c r="L17" s="12">
        <v>0</v>
      </c>
      <c r="M17" s="11">
        <v>85</v>
      </c>
      <c r="N17" s="11">
        <v>0</v>
      </c>
      <c r="O17" s="11">
        <v>0</v>
      </c>
      <c r="P17" s="12">
        <v>0</v>
      </c>
      <c r="Q17" s="11"/>
      <c r="R17" s="11"/>
      <c r="S17" s="8">
        <f>SUM(L17:R17)/(A$1)</f>
        <v>21.25</v>
      </c>
      <c r="T17" s="12"/>
      <c r="U17" s="11"/>
      <c r="V17" s="11"/>
      <c r="W17" s="11"/>
      <c r="X17" s="11"/>
      <c r="Y17" s="8">
        <f>SUM(T17:X17)</f>
        <v>0</v>
      </c>
      <c r="Z17" s="12"/>
      <c r="AA17" s="11"/>
      <c r="AB17" s="11"/>
      <c r="AC17" s="11"/>
      <c r="AD17" s="11"/>
      <c r="AE17" s="8">
        <f>SUM(Z17:AD17)</f>
        <v>0</v>
      </c>
      <c r="AF17" s="12"/>
      <c r="AG17" s="17">
        <f>K17*0.1+S17*0.2+Y17*0.2+AE17*0.2+AF17*0.3</f>
        <v>5.8125</v>
      </c>
    </row>
    <row r="18" spans="1:34" ht="12.6" customHeight="1" x14ac:dyDescent="0.25">
      <c r="A18" s="25" t="s">
        <v>76</v>
      </c>
      <c r="B18" s="24" t="s">
        <v>77</v>
      </c>
      <c r="C18" s="23" t="s">
        <v>54</v>
      </c>
      <c r="D18" s="19">
        <v>1</v>
      </c>
      <c r="E18" s="18">
        <v>0</v>
      </c>
      <c r="F18" s="18">
        <v>0</v>
      </c>
      <c r="G18" s="18">
        <v>0</v>
      </c>
      <c r="H18" s="18">
        <v>0</v>
      </c>
      <c r="I18" s="18"/>
      <c r="J18" s="18"/>
      <c r="K18" s="8">
        <f>100*SUM(D18:J18)/(2*A$1)</f>
        <v>12.5</v>
      </c>
      <c r="L18" s="12">
        <v>80</v>
      </c>
      <c r="M18" s="11">
        <v>0</v>
      </c>
      <c r="N18" s="11">
        <v>0</v>
      </c>
      <c r="O18" s="11">
        <v>0</v>
      </c>
      <c r="P18" s="11">
        <v>0</v>
      </c>
      <c r="Q18" s="11"/>
      <c r="R18" s="11"/>
      <c r="S18" s="8">
        <f>SUM(L18:R18)/(A$1)</f>
        <v>20</v>
      </c>
      <c r="T18" s="12"/>
      <c r="U18" s="11"/>
      <c r="V18" s="11"/>
      <c r="W18" s="11"/>
      <c r="X18" s="11"/>
      <c r="Y18" s="8">
        <f>SUM(T18:X18)</f>
        <v>0</v>
      </c>
      <c r="Z18" s="12"/>
      <c r="AA18" s="11"/>
      <c r="AB18" s="11"/>
      <c r="AC18" s="11"/>
      <c r="AD18" s="11"/>
      <c r="AE18" s="8">
        <f>SUM(Z18:AD18)</f>
        <v>0</v>
      </c>
      <c r="AF18" s="12"/>
      <c r="AG18" s="17">
        <f>K18*0.1+S18*0.2+Y18*0.2+AE18*0.2+AF18*0.3</f>
        <v>5.25</v>
      </c>
      <c r="AH18" s="2" t="s">
        <v>62</v>
      </c>
    </row>
    <row r="19" spans="1:34" ht="12.6" customHeight="1" x14ac:dyDescent="0.25">
      <c r="A19" s="25" t="s">
        <v>55</v>
      </c>
      <c r="B19" s="24" t="s">
        <v>54</v>
      </c>
      <c r="C19" s="23" t="s">
        <v>53</v>
      </c>
      <c r="D19" s="18">
        <v>1</v>
      </c>
      <c r="E19" s="18">
        <v>0</v>
      </c>
      <c r="F19" s="18">
        <v>0</v>
      </c>
      <c r="G19" s="18">
        <v>0</v>
      </c>
      <c r="H19" s="18">
        <v>0</v>
      </c>
      <c r="I19" s="18"/>
      <c r="J19" s="18"/>
      <c r="K19" s="8">
        <f>100*SUM(D19:J19)/(2*A$1)</f>
        <v>12.5</v>
      </c>
      <c r="L19" s="12">
        <v>80</v>
      </c>
      <c r="M19" s="12">
        <v>0</v>
      </c>
      <c r="N19" s="12">
        <v>0</v>
      </c>
      <c r="O19" s="12">
        <v>0</v>
      </c>
      <c r="P19" s="12">
        <v>0</v>
      </c>
      <c r="Q19" s="11"/>
      <c r="R19" s="11"/>
      <c r="S19" s="8">
        <f>SUM(L19:R19)/(A$1)</f>
        <v>20</v>
      </c>
      <c r="T19" s="12"/>
      <c r="U19" s="11"/>
      <c r="V19" s="11"/>
      <c r="W19" s="11"/>
      <c r="X19" s="11"/>
      <c r="Y19" s="8">
        <f>SUM(T19:X19)</f>
        <v>0</v>
      </c>
      <c r="Z19" s="12"/>
      <c r="AA19" s="11"/>
      <c r="AB19" s="11"/>
      <c r="AC19" s="11"/>
      <c r="AD19" s="11"/>
      <c r="AE19" s="8">
        <f>SUM(Z19:AD19)</f>
        <v>0</v>
      </c>
      <c r="AF19" s="12"/>
      <c r="AG19" s="17">
        <f>K19*0.1+S19*0.2+Y19*0.2+AE19*0.2+AF19*0.3</f>
        <v>5.25</v>
      </c>
    </row>
    <row r="20" spans="1:34" ht="12.6" customHeight="1" x14ac:dyDescent="0.25">
      <c r="A20" s="25" t="s">
        <v>129</v>
      </c>
      <c r="B20" s="24" t="s">
        <v>63</v>
      </c>
      <c r="C20" s="23" t="s">
        <v>130</v>
      </c>
      <c r="D20" s="18">
        <v>1</v>
      </c>
      <c r="E20" s="18">
        <v>0</v>
      </c>
      <c r="F20" s="18">
        <v>0</v>
      </c>
      <c r="G20" s="18">
        <v>0</v>
      </c>
      <c r="H20" s="18">
        <v>0</v>
      </c>
      <c r="I20" s="18"/>
      <c r="J20" s="18"/>
      <c r="K20" s="8">
        <f>100*SUM(D20:J20)/(2*A$1)</f>
        <v>12.5</v>
      </c>
      <c r="L20" s="12">
        <v>80</v>
      </c>
      <c r="M20" s="12">
        <v>0</v>
      </c>
      <c r="N20" s="12">
        <v>0</v>
      </c>
      <c r="O20" s="12">
        <v>0</v>
      </c>
      <c r="P20" s="12">
        <v>0</v>
      </c>
      <c r="Q20" s="11"/>
      <c r="R20" s="11"/>
      <c r="S20" s="8">
        <f>SUM(L20:R20)/(A$1)</f>
        <v>20</v>
      </c>
      <c r="T20" s="12"/>
      <c r="U20" s="11"/>
      <c r="V20" s="11"/>
      <c r="W20" s="11"/>
      <c r="X20" s="11"/>
      <c r="Y20" s="8">
        <f>SUM(T20:X20)</f>
        <v>0</v>
      </c>
      <c r="Z20" s="12"/>
      <c r="AA20" s="11"/>
      <c r="AB20" s="11"/>
      <c r="AC20" s="11"/>
      <c r="AD20" s="11"/>
      <c r="AE20" s="8">
        <f>SUM(Z20:AD20)</f>
        <v>0</v>
      </c>
      <c r="AF20" s="12"/>
      <c r="AG20" s="17">
        <f>K20*0.1+S20*0.2+Y20*0.2+AE20*0.2+AF20*0.3</f>
        <v>5.25</v>
      </c>
    </row>
    <row r="21" spans="1:34" ht="12.6" customHeight="1" x14ac:dyDescent="0.25">
      <c r="A21" s="25" t="s">
        <v>78</v>
      </c>
      <c r="B21" s="24" t="s">
        <v>79</v>
      </c>
      <c r="C21" s="23" t="s">
        <v>80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/>
      <c r="J21" s="18"/>
      <c r="K21" s="8">
        <f>100*SUM(D21:J21)/(2*A$1)</f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1"/>
      <c r="R21" s="11"/>
      <c r="S21" s="8">
        <f>SUM(L21:R21)/(A$1)</f>
        <v>0</v>
      </c>
      <c r="T21" s="12"/>
      <c r="U21" s="11"/>
      <c r="V21" s="11"/>
      <c r="W21" s="11"/>
      <c r="X21" s="11"/>
      <c r="Y21" s="8">
        <f>SUM(T21:X21)</f>
        <v>0</v>
      </c>
      <c r="Z21" s="12"/>
      <c r="AA21" s="11"/>
      <c r="AB21" s="11"/>
      <c r="AC21" s="11"/>
      <c r="AD21" s="11"/>
      <c r="AE21" s="8">
        <f>SUM(Z21:AD21)</f>
        <v>0</v>
      </c>
      <c r="AF21" s="12"/>
      <c r="AG21" s="17">
        <f>K21*0.1+S21*0.2+Y21*0.2+AE21*0.2+AF21*0.3</f>
        <v>0</v>
      </c>
    </row>
    <row r="22" spans="1:34" ht="12.6" customHeight="1" x14ac:dyDescent="0.25">
      <c r="A22" s="25" t="s">
        <v>47</v>
      </c>
      <c r="B22" s="24" t="s">
        <v>81</v>
      </c>
      <c r="C22" s="23" t="s">
        <v>45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/>
      <c r="J22" s="18"/>
      <c r="K22" s="8">
        <f>100*SUM(D22:J22)/(2*A$1)</f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1"/>
      <c r="R22" s="11"/>
      <c r="S22" s="8">
        <f>SUM(L22:R22)/(A$1)</f>
        <v>0</v>
      </c>
      <c r="T22" s="12"/>
      <c r="U22" s="11"/>
      <c r="V22" s="11"/>
      <c r="W22" s="11"/>
      <c r="X22" s="11"/>
      <c r="Y22" s="8">
        <f>SUM(T22:X22)</f>
        <v>0</v>
      </c>
      <c r="Z22" s="12"/>
      <c r="AA22" s="11"/>
      <c r="AB22" s="11"/>
      <c r="AC22" s="11"/>
      <c r="AD22" s="11"/>
      <c r="AE22" s="8">
        <f>SUM(Z22:AD22)</f>
        <v>0</v>
      </c>
      <c r="AF22" s="12"/>
      <c r="AG22" s="17">
        <f>K22*0.1+S22*0.2+Y22*0.2+AE22*0.2+AF22*0.3</f>
        <v>0</v>
      </c>
    </row>
    <row r="23" spans="1:34" ht="12.6" customHeight="1" x14ac:dyDescent="0.25">
      <c r="A23" s="25" t="s">
        <v>41</v>
      </c>
      <c r="B23" s="24" t="s">
        <v>40</v>
      </c>
      <c r="C23" s="23" t="s">
        <v>39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/>
      <c r="J23" s="18"/>
      <c r="K23" s="8">
        <f>100*SUM(D23:J23)/(2*A$1)</f>
        <v>0</v>
      </c>
      <c r="L23" s="12">
        <v>0</v>
      </c>
      <c r="M23" s="11">
        <v>0</v>
      </c>
      <c r="N23" s="12">
        <v>0</v>
      </c>
      <c r="O23" s="12">
        <v>0</v>
      </c>
      <c r="P23" s="11">
        <v>0</v>
      </c>
      <c r="Q23" s="11"/>
      <c r="R23" s="11"/>
      <c r="S23" s="8">
        <f>SUM(L23:R23)/(A$1)</f>
        <v>0</v>
      </c>
      <c r="T23" s="12"/>
      <c r="U23" s="11"/>
      <c r="V23" s="11"/>
      <c r="W23" s="11"/>
      <c r="X23" s="11"/>
      <c r="Y23" s="8">
        <f>SUM(T23:X23)</f>
        <v>0</v>
      </c>
      <c r="Z23" s="12"/>
      <c r="AA23" s="11"/>
      <c r="AB23" s="11"/>
      <c r="AC23" s="11"/>
      <c r="AD23" s="11"/>
      <c r="AE23" s="8">
        <f>SUM(Z23:AD23)</f>
        <v>0</v>
      </c>
      <c r="AF23" s="12"/>
      <c r="AG23" s="17">
        <f>K23*0.1+S23*0.2+Y23*0.2+AE23*0.2+AF23*0.3</f>
        <v>0</v>
      </c>
    </row>
    <row r="24" spans="1:34" ht="12.6" customHeight="1" x14ac:dyDescent="0.25">
      <c r="A24" s="25" t="s">
        <v>88</v>
      </c>
      <c r="B24" s="24" t="s">
        <v>89</v>
      </c>
      <c r="C24" s="23" t="s">
        <v>90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/>
      <c r="J24" s="18"/>
      <c r="K24" s="8">
        <f>100*SUM(D24:J24)/(2*A$1)</f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1"/>
      <c r="R24" s="11"/>
      <c r="S24" s="8">
        <f>SUM(L24:R24)/(A$1)</f>
        <v>0</v>
      </c>
      <c r="T24" s="12"/>
      <c r="U24" s="11"/>
      <c r="V24" s="11"/>
      <c r="W24" s="11"/>
      <c r="X24" s="11"/>
      <c r="Y24" s="8">
        <f>SUM(T24:X24)</f>
        <v>0</v>
      </c>
      <c r="Z24" s="12"/>
      <c r="AA24" s="11"/>
      <c r="AB24" s="11"/>
      <c r="AC24" s="11"/>
      <c r="AD24" s="11"/>
      <c r="AE24" s="8">
        <f>SUM(Z24:AD24)</f>
        <v>0</v>
      </c>
      <c r="AF24" s="12"/>
      <c r="AG24" s="17">
        <f>K24*0.1+S24*0.2+Y24*0.2+AE24*0.2+AF24*0.3</f>
        <v>0</v>
      </c>
    </row>
    <row r="25" spans="1:34" ht="12.6" customHeight="1" x14ac:dyDescent="0.25">
      <c r="A25" s="25" t="s">
        <v>38</v>
      </c>
      <c r="B25" s="24" t="s">
        <v>37</v>
      </c>
      <c r="C25" s="23" t="s">
        <v>36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/>
      <c r="J25" s="18"/>
      <c r="K25" s="8">
        <f>100*SUM(D25:J25)/(2*A$1)</f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1"/>
      <c r="R25" s="11"/>
      <c r="S25" s="8">
        <f>SUM(L25:R25)/(A$1)</f>
        <v>0</v>
      </c>
      <c r="T25" s="12"/>
      <c r="U25" s="11"/>
      <c r="V25" s="11"/>
      <c r="W25" s="11"/>
      <c r="X25" s="11"/>
      <c r="Y25" s="8">
        <f>SUM(T25:X25)</f>
        <v>0</v>
      </c>
      <c r="Z25" s="12"/>
      <c r="AA25" s="11"/>
      <c r="AB25" s="11"/>
      <c r="AC25" s="11"/>
      <c r="AD25" s="11"/>
      <c r="AE25" s="8">
        <f>SUM(Z25:AD25)</f>
        <v>0</v>
      </c>
      <c r="AF25" s="12"/>
      <c r="AG25" s="17">
        <f>K25*0.1+S25*0.2+Y25*0.2+AE25*0.2+AF25*0.3</f>
        <v>0</v>
      </c>
    </row>
    <row r="26" spans="1:34" ht="12.6" customHeight="1" x14ac:dyDescent="0.25">
      <c r="A26" s="25" t="s">
        <v>49</v>
      </c>
      <c r="B26" s="24" t="s">
        <v>46</v>
      </c>
      <c r="C26" s="23" t="s">
        <v>48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/>
      <c r="J26" s="18"/>
      <c r="K26" s="8">
        <f>100*SUM(D26:J26)/(2*A$1)</f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1"/>
      <c r="R26" s="11"/>
      <c r="S26" s="8">
        <f>SUM(L26:R26)/(A$1)</f>
        <v>0</v>
      </c>
      <c r="T26" s="12"/>
      <c r="U26" s="11"/>
      <c r="V26" s="11"/>
      <c r="W26" s="11"/>
      <c r="X26" s="11"/>
      <c r="Y26" s="8">
        <f>SUM(T26:X26)</f>
        <v>0</v>
      </c>
      <c r="Z26" s="12"/>
      <c r="AA26" s="11"/>
      <c r="AB26" s="11"/>
      <c r="AC26" s="11"/>
      <c r="AD26" s="11"/>
      <c r="AE26" s="8">
        <f>SUM(Z26:AD26)</f>
        <v>0</v>
      </c>
      <c r="AF26" s="12"/>
      <c r="AG26" s="17">
        <f>K26*0.1+S26*0.2+Y26*0.2+AE26*0.2+AF26*0.3</f>
        <v>0</v>
      </c>
    </row>
    <row r="27" spans="1:34" ht="12.6" customHeight="1" x14ac:dyDescent="0.25">
      <c r="A27" s="25" t="s">
        <v>97</v>
      </c>
      <c r="B27" s="24" t="s">
        <v>98</v>
      </c>
      <c r="C27" s="23" t="s">
        <v>99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/>
      <c r="J27" s="18"/>
      <c r="K27" s="8">
        <f>100*SUM(D27:J27)/(2*A$1)</f>
        <v>0</v>
      </c>
      <c r="L27" s="12">
        <v>0</v>
      </c>
      <c r="M27" s="12">
        <v>0</v>
      </c>
      <c r="N27" s="12">
        <v>0</v>
      </c>
      <c r="O27" s="12">
        <v>0</v>
      </c>
      <c r="P27" s="11">
        <v>0</v>
      </c>
      <c r="Q27" s="11"/>
      <c r="R27" s="11"/>
      <c r="S27" s="8">
        <f>SUM(L27:R27)/(A$1)</f>
        <v>0</v>
      </c>
      <c r="T27" s="12"/>
      <c r="U27" s="11"/>
      <c r="V27" s="11"/>
      <c r="W27" s="11"/>
      <c r="X27" s="11"/>
      <c r="Y27" s="8">
        <f>SUM(T27:X27)</f>
        <v>0</v>
      </c>
      <c r="Z27" s="12"/>
      <c r="AA27" s="11"/>
      <c r="AB27" s="11"/>
      <c r="AC27" s="11"/>
      <c r="AD27" s="11"/>
      <c r="AE27" s="8">
        <f>SUM(Z27:AD27)</f>
        <v>0</v>
      </c>
      <c r="AF27" s="12"/>
      <c r="AG27" s="17">
        <f>K27*0.1+S27*0.2+Y27*0.2+AE27*0.2+AF27*0.3</f>
        <v>0</v>
      </c>
    </row>
    <row r="28" spans="1:34" ht="12.6" customHeight="1" x14ac:dyDescent="0.25">
      <c r="A28" s="25" t="s">
        <v>106</v>
      </c>
      <c r="B28" s="24" t="s">
        <v>107</v>
      </c>
      <c r="C28" s="23" t="s">
        <v>108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/>
      <c r="J28" s="18"/>
      <c r="K28" s="8">
        <f>100*SUM(D28:J28)/(2*A$1)</f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1"/>
      <c r="R28" s="11"/>
      <c r="S28" s="8">
        <f>SUM(L28:R28)/(A$1)</f>
        <v>0</v>
      </c>
      <c r="T28" s="12"/>
      <c r="U28" s="11"/>
      <c r="V28" s="11"/>
      <c r="W28" s="11"/>
      <c r="X28" s="11"/>
      <c r="Y28" s="8">
        <f>SUM(T28:X28)</f>
        <v>0</v>
      </c>
      <c r="Z28" s="12"/>
      <c r="AA28" s="11"/>
      <c r="AB28" s="11"/>
      <c r="AC28" s="11"/>
      <c r="AD28" s="11"/>
      <c r="AE28" s="8">
        <f>SUM(Z28:AD28)</f>
        <v>0</v>
      </c>
      <c r="AF28" s="12"/>
      <c r="AG28" s="17">
        <f>K28*0.1+S28*0.2+Y28*0.2+AE28*0.2+AF28*0.3</f>
        <v>0</v>
      </c>
    </row>
    <row r="29" spans="1:34" ht="12.6" customHeight="1" x14ac:dyDescent="0.25">
      <c r="A29" s="25" t="s">
        <v>35</v>
      </c>
      <c r="B29" s="24" t="s">
        <v>34</v>
      </c>
      <c r="C29" s="23" t="s">
        <v>33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/>
      <c r="J29" s="18"/>
      <c r="K29" s="8">
        <f>100*SUM(D29:J29)/(2*A$1)</f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1"/>
      <c r="R29" s="11"/>
      <c r="S29" s="8">
        <f>SUM(L29:R29)/(A$1)</f>
        <v>0</v>
      </c>
      <c r="T29" s="12"/>
      <c r="U29" s="11"/>
      <c r="V29" s="11"/>
      <c r="W29" s="11"/>
      <c r="X29" s="11"/>
      <c r="Y29" s="8">
        <f>SUM(T29:X29)</f>
        <v>0</v>
      </c>
      <c r="Z29" s="12"/>
      <c r="AA29" s="11"/>
      <c r="AB29" s="11"/>
      <c r="AC29" s="11"/>
      <c r="AD29" s="11"/>
      <c r="AE29" s="8">
        <f>SUM(Z29:AD29)</f>
        <v>0</v>
      </c>
      <c r="AF29" s="12"/>
      <c r="AG29" s="17">
        <f>K29*0.1+S29*0.2+Y29*0.2+AE29*0.2+AF29*0.3</f>
        <v>0</v>
      </c>
    </row>
    <row r="30" spans="1:34" ht="12.6" customHeight="1" x14ac:dyDescent="0.25">
      <c r="A30" s="25" t="s">
        <v>120</v>
      </c>
      <c r="B30" s="24" t="s">
        <v>121</v>
      </c>
      <c r="C30" s="23" t="s">
        <v>122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/>
      <c r="J30" s="18"/>
      <c r="K30" s="8">
        <f>100*SUM(D30:J30)/(2*A$1)</f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1"/>
      <c r="R30" s="11"/>
      <c r="S30" s="8">
        <f>SUM(L30:R30)/(A$1)</f>
        <v>0</v>
      </c>
      <c r="T30" s="12"/>
      <c r="U30" s="11"/>
      <c r="V30" s="11"/>
      <c r="W30" s="11"/>
      <c r="X30" s="11"/>
      <c r="Y30" s="8">
        <f>SUM(T30:X30)</f>
        <v>0</v>
      </c>
      <c r="Z30" s="12"/>
      <c r="AA30" s="11"/>
      <c r="AB30" s="11"/>
      <c r="AC30" s="11"/>
      <c r="AD30" s="11"/>
      <c r="AE30" s="8">
        <f>SUM(Z30:AD30)</f>
        <v>0</v>
      </c>
      <c r="AF30" s="12"/>
      <c r="AG30" s="17">
        <f>K30*0.1+S30*0.2+Y30*0.2+AE30*0.2+AF30*0.3</f>
        <v>0</v>
      </c>
    </row>
    <row r="31" spans="1:34" ht="12.6" customHeight="1" x14ac:dyDescent="0.25">
      <c r="A31" s="25" t="s">
        <v>32</v>
      </c>
      <c r="B31" s="24" t="s">
        <v>31</v>
      </c>
      <c r="C31" s="23" t="s">
        <v>30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/>
      <c r="J31" s="18"/>
      <c r="K31" s="8">
        <f>100*SUM(D31:J31)/(2*A$1)</f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1"/>
      <c r="R31" s="11"/>
      <c r="S31" s="8">
        <f>SUM(L31:R31)/(A$1)</f>
        <v>0</v>
      </c>
      <c r="T31" s="12"/>
      <c r="U31" s="11"/>
      <c r="V31" s="11"/>
      <c r="W31" s="11"/>
      <c r="X31" s="11"/>
      <c r="Y31" s="8">
        <f>SUM(T31:X31)</f>
        <v>0</v>
      </c>
      <c r="Z31" s="12"/>
      <c r="AA31" s="11"/>
      <c r="AB31" s="11"/>
      <c r="AC31" s="11"/>
      <c r="AD31" s="11"/>
      <c r="AE31" s="8">
        <f>SUM(Z31:AD31)</f>
        <v>0</v>
      </c>
      <c r="AF31" s="12"/>
      <c r="AG31" s="17">
        <f>K31*0.1+S31*0.2+Y31*0.2+AE31*0.2+AF31*0.3</f>
        <v>0</v>
      </c>
    </row>
    <row r="32" spans="1:34" ht="12.6" customHeight="1" x14ac:dyDescent="0.25">
      <c r="A32" s="22" t="s">
        <v>123</v>
      </c>
      <c r="B32" s="21" t="s">
        <v>124</v>
      </c>
      <c r="C32" s="20" t="s">
        <v>125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/>
      <c r="J32" s="18"/>
      <c r="K32" s="8">
        <f>100*SUM(D32:J32)/(2*A$1)</f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1"/>
      <c r="R32" s="11"/>
      <c r="S32" s="8">
        <f>SUM(L32:R32)/(A$1)</f>
        <v>0</v>
      </c>
      <c r="T32" s="12"/>
      <c r="U32" s="11"/>
      <c r="V32" s="11"/>
      <c r="W32" s="11"/>
      <c r="X32" s="11"/>
      <c r="Y32" s="8">
        <f>SUM(T32:X32)</f>
        <v>0</v>
      </c>
      <c r="Z32" s="12"/>
      <c r="AA32" s="11"/>
      <c r="AB32" s="11"/>
      <c r="AC32" s="11"/>
      <c r="AD32" s="11"/>
      <c r="AE32" s="8">
        <f>SUM(Z32:AD32)</f>
        <v>0</v>
      </c>
      <c r="AF32" s="12"/>
      <c r="AG32" s="17">
        <f>K32*0.1+S32*0.2+Y32*0.2+AE32*0.2+AF32*0.3</f>
        <v>0</v>
      </c>
    </row>
    <row r="33" spans="1:33" ht="12.6" customHeight="1" thickBot="1" x14ac:dyDescent="0.3">
      <c r="A33" s="16" t="s">
        <v>29</v>
      </c>
      <c r="B33" s="15" t="s">
        <v>28</v>
      </c>
      <c r="C33" s="14" t="s">
        <v>27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3"/>
      <c r="J33" s="13"/>
      <c r="K33" s="8">
        <f>100*SUM(D33:J33)/(2*A$1)</f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9"/>
      <c r="R33" s="9"/>
      <c r="S33" s="8">
        <f>SUM(L33:R33)/(A$1)</f>
        <v>0</v>
      </c>
      <c r="T33" s="7"/>
      <c r="U33" s="9"/>
      <c r="V33" s="9"/>
      <c r="W33" s="9"/>
      <c r="X33" s="9"/>
      <c r="Y33" s="10">
        <f>SUM(T33:X33)</f>
        <v>0</v>
      </c>
      <c r="Z33" s="7"/>
      <c r="AA33" s="9"/>
      <c r="AB33" s="9"/>
      <c r="AC33" s="9"/>
      <c r="AD33" s="9"/>
      <c r="AE33" s="8">
        <f>SUM(Z33:AD33)</f>
        <v>0</v>
      </c>
      <c r="AF33" s="7"/>
      <c r="AG33" s="6">
        <f>K33*0.1+S33*0.2+Y33*0.2+AE33*0.2+AF33*0.3</f>
        <v>0</v>
      </c>
    </row>
    <row r="34" spans="1:33" s="4" customFormat="1" ht="12.6" customHeight="1" x14ac:dyDescent="0.25">
      <c r="A34" s="5"/>
      <c r="B34" s="5"/>
      <c r="C34" s="5"/>
      <c r="D34" s="5"/>
      <c r="E34" s="5"/>
      <c r="F34" s="5"/>
      <c r="G34" s="5"/>
    </row>
    <row r="35" spans="1:33" ht="12.6" customHeight="1" x14ac:dyDescent="0.25">
      <c r="A35" s="5"/>
      <c r="B35" s="5"/>
      <c r="C35" s="5"/>
      <c r="D35" s="5"/>
      <c r="E35" s="5"/>
      <c r="F35" s="5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33" ht="12.6" customHeight="1" x14ac:dyDescent="0.25">
      <c r="A36" s="5"/>
      <c r="B36" s="5"/>
      <c r="C36" s="5"/>
      <c r="D36" s="5"/>
      <c r="E36" s="5"/>
      <c r="F36" s="5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33" ht="12.6" customHeight="1" x14ac:dyDescent="0.25">
      <c r="A37" s="5"/>
      <c r="B37" s="5"/>
      <c r="C37" s="5"/>
      <c r="D37" s="5"/>
      <c r="E37" s="5"/>
      <c r="F37" s="5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33" ht="12.6" customHeight="1" x14ac:dyDescent="0.25">
      <c r="A38" s="5"/>
      <c r="B38" s="5"/>
      <c r="C38" s="5"/>
      <c r="D38" s="5"/>
      <c r="E38" s="5"/>
      <c r="F38" s="5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33" ht="12.6" customHeight="1" x14ac:dyDescent="0.25">
      <c r="A39" s="5"/>
      <c r="B39" s="5"/>
      <c r="C39" s="5"/>
      <c r="D39" s="5"/>
      <c r="E39" s="5"/>
      <c r="F39" s="5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33" ht="12.6" customHeight="1" x14ac:dyDescent="0.25">
      <c r="A40" s="5"/>
      <c r="B40" s="5"/>
      <c r="C40" s="5"/>
      <c r="D40" s="5"/>
      <c r="E40" s="5"/>
      <c r="F40" s="5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33" ht="12.6" customHeight="1" x14ac:dyDescent="0.25">
      <c r="A41" s="5"/>
      <c r="B41" s="5"/>
      <c r="C41" s="5"/>
      <c r="D41" s="5"/>
      <c r="E41" s="5"/>
      <c r="F41" s="5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33" ht="12.6" customHeight="1" x14ac:dyDescent="0.25">
      <c r="A42" s="5"/>
      <c r="B42" s="5"/>
      <c r="C42" s="5"/>
      <c r="D42" s="5"/>
      <c r="E42" s="5"/>
      <c r="F42" s="5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33" ht="12.6" customHeight="1" x14ac:dyDescent="0.25">
      <c r="A43" s="5"/>
      <c r="B43" s="5"/>
      <c r="C43" s="5"/>
      <c r="D43" s="5"/>
      <c r="E43" s="5"/>
      <c r="F43" s="5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33" ht="12.6" customHeight="1" x14ac:dyDescent="0.25">
      <c r="A44" s="5"/>
      <c r="B44" s="5"/>
      <c r="C44" s="5"/>
      <c r="D44" s="5"/>
      <c r="E44" s="5"/>
      <c r="F44" s="5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3" ht="12.6" customHeight="1" x14ac:dyDescent="0.25">
      <c r="A45" s="5"/>
      <c r="B45" s="5"/>
      <c r="C45" s="5"/>
      <c r="D45" s="5"/>
      <c r="E45" s="5"/>
      <c r="F45" s="5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33" ht="12.6" customHeight="1" x14ac:dyDescent="0.25">
      <c r="A46" s="5"/>
      <c r="B46" s="5"/>
      <c r="C46" s="5"/>
      <c r="D46" s="5"/>
      <c r="E46" s="5"/>
      <c r="F46" s="5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33" ht="12.6" customHeight="1" x14ac:dyDescent="0.25">
      <c r="A47" s="5"/>
      <c r="B47" s="5"/>
      <c r="C47" s="5"/>
      <c r="D47" s="5"/>
      <c r="E47" s="5"/>
      <c r="F47" s="5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33" ht="12.6" customHeight="1" x14ac:dyDescent="0.25">
      <c r="A48" s="5"/>
      <c r="B48" s="5"/>
      <c r="C48" s="5"/>
      <c r="D48" s="5"/>
      <c r="E48" s="5"/>
      <c r="F48" s="5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2.6" customHeight="1" x14ac:dyDescent="0.25">
      <c r="A49" s="5"/>
      <c r="B49" s="5"/>
      <c r="C49" s="5"/>
      <c r="D49" s="5"/>
      <c r="E49" s="5"/>
      <c r="F49" s="5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2.6" customHeight="1" x14ac:dyDescent="0.25">
      <c r="A50" s="5"/>
      <c r="B50" s="5"/>
      <c r="C50" s="5"/>
      <c r="D50" s="5"/>
      <c r="E50" s="5"/>
      <c r="F50" s="5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2.6" customHeight="1" x14ac:dyDescent="0.25">
      <c r="A51" s="5"/>
      <c r="B51" s="5"/>
      <c r="C51" s="5"/>
      <c r="D51" s="5"/>
      <c r="E51" s="5"/>
      <c r="F51" s="5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2.6" customHeight="1" x14ac:dyDescent="0.25">
      <c r="A52" s="5"/>
      <c r="B52" s="5"/>
      <c r="C52" s="5"/>
      <c r="D52" s="5"/>
      <c r="E52" s="5"/>
      <c r="F52" s="5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2.6" customHeight="1" x14ac:dyDescent="0.25">
      <c r="A53" s="5"/>
      <c r="B53" s="5"/>
      <c r="C53" s="5"/>
      <c r="D53" s="5"/>
      <c r="E53" s="5"/>
      <c r="F53" s="5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2.6" customHeight="1" x14ac:dyDescent="0.25">
      <c r="A54" s="5"/>
      <c r="B54" s="5"/>
      <c r="C54" s="5"/>
      <c r="D54" s="5"/>
      <c r="E54" s="5"/>
      <c r="F54" s="5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2.6" customHeight="1" x14ac:dyDescent="0.25">
      <c r="A55" s="5"/>
      <c r="B55" s="5"/>
      <c r="C55" s="5"/>
      <c r="D55" s="5"/>
      <c r="E55" s="5"/>
      <c r="F55" s="5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2.6" customHeight="1" x14ac:dyDescent="0.25">
      <c r="A56" s="5"/>
      <c r="B56" s="5"/>
      <c r="C56" s="5"/>
      <c r="D56" s="5"/>
      <c r="E56" s="5"/>
      <c r="F56" s="5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2.6" customHeight="1" x14ac:dyDescent="0.25">
      <c r="A57" s="5"/>
      <c r="B57" s="5"/>
      <c r="C57" s="5"/>
      <c r="D57" s="5"/>
      <c r="E57" s="5"/>
      <c r="F57" s="5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2.6" customHeight="1" x14ac:dyDescent="0.25">
      <c r="A58" s="5"/>
      <c r="B58" s="5"/>
      <c r="C58" s="5"/>
      <c r="D58" s="5"/>
      <c r="E58" s="5"/>
      <c r="F58" s="5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2.6" customHeight="1" x14ac:dyDescent="0.25">
      <c r="A59" s="5"/>
      <c r="B59" s="5"/>
      <c r="C59" s="5"/>
      <c r="D59" s="5"/>
      <c r="E59" s="5"/>
      <c r="F59" s="5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2.6" customHeight="1" x14ac:dyDescent="0.25">
      <c r="A60" s="5"/>
      <c r="B60" s="5"/>
      <c r="C60" s="5"/>
      <c r="D60" s="5"/>
      <c r="E60" s="5"/>
      <c r="F60" s="5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2.6" customHeight="1" x14ac:dyDescent="0.25">
      <c r="A61" s="5"/>
      <c r="B61" s="5"/>
      <c r="C61" s="5"/>
      <c r="D61" s="5"/>
      <c r="E61" s="5"/>
      <c r="F61" s="5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2.6" customHeight="1" x14ac:dyDescent="0.25">
      <c r="A62" s="5"/>
      <c r="B62" s="5"/>
      <c r="C62" s="5"/>
      <c r="D62" s="5"/>
      <c r="E62" s="5"/>
      <c r="F62" s="5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2.6" customHeight="1" x14ac:dyDescent="0.25">
      <c r="A63" s="5"/>
      <c r="B63" s="5"/>
      <c r="C63" s="5"/>
      <c r="D63" s="5"/>
      <c r="E63" s="5"/>
      <c r="F63" s="5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2.6" customHeight="1" x14ac:dyDescent="0.25">
      <c r="A64" s="5"/>
      <c r="B64" s="5"/>
      <c r="C64" s="5"/>
      <c r="D64" s="5"/>
      <c r="E64" s="5"/>
      <c r="F64" s="5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2.6" customHeight="1" x14ac:dyDescent="0.25">
      <c r="A65" s="5"/>
      <c r="B65" s="5"/>
      <c r="C65" s="5"/>
      <c r="D65" s="5"/>
      <c r="E65" s="5"/>
      <c r="F65" s="5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2.6" customHeight="1" x14ac:dyDescent="0.25">
      <c r="A66" s="5"/>
      <c r="B66" s="5"/>
      <c r="C66" s="5"/>
      <c r="D66" s="5"/>
      <c r="E66" s="5"/>
      <c r="F66" s="5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2.6" customHeight="1" x14ac:dyDescent="0.25">
      <c r="A67" s="5"/>
      <c r="B67" s="5"/>
      <c r="C67" s="5"/>
      <c r="D67" s="5"/>
      <c r="E67" s="5"/>
      <c r="F67" s="5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2.6" customHeight="1" x14ac:dyDescent="0.25">
      <c r="A68" s="5"/>
      <c r="B68" s="5"/>
      <c r="C68" s="5"/>
      <c r="D68" s="5"/>
      <c r="E68" s="5"/>
      <c r="F68" s="5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2.6" customHeight="1" x14ac:dyDescent="0.25">
      <c r="A69" s="5"/>
      <c r="B69" s="5"/>
      <c r="C69" s="5"/>
      <c r="D69" s="5"/>
      <c r="E69" s="5"/>
      <c r="F69" s="5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2.6" customHeight="1" x14ac:dyDescent="0.25">
      <c r="A70" s="5"/>
      <c r="B70" s="5"/>
      <c r="C70" s="5"/>
      <c r="D70" s="5"/>
      <c r="E70" s="5"/>
      <c r="F70" s="5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2.6" customHeight="1" x14ac:dyDescent="0.25">
      <c r="A71" s="5"/>
      <c r="B71" s="5"/>
      <c r="C71" s="5"/>
      <c r="D71" s="5"/>
      <c r="E71" s="5"/>
      <c r="F71" s="5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2.6" customHeight="1" x14ac:dyDescent="0.25">
      <c r="A72" s="5"/>
      <c r="B72" s="5"/>
      <c r="C72" s="5"/>
      <c r="D72" s="5"/>
      <c r="E72" s="5"/>
      <c r="F72" s="5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2.6" customHeight="1" x14ac:dyDescent="0.25">
      <c r="A73" s="5"/>
      <c r="B73" s="5"/>
      <c r="C73" s="5"/>
      <c r="D73" s="5"/>
      <c r="E73" s="5"/>
      <c r="F73" s="5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2.6" customHeight="1" x14ac:dyDescent="0.25">
      <c r="A74" s="5"/>
      <c r="B74" s="5"/>
      <c r="C74" s="5"/>
      <c r="D74" s="5"/>
      <c r="E74" s="5"/>
      <c r="F74" s="5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2.6" customHeight="1" x14ac:dyDescent="0.25">
      <c r="A75" s="5"/>
      <c r="B75" s="5"/>
      <c r="C75" s="5"/>
      <c r="D75" s="5"/>
      <c r="E75" s="5"/>
      <c r="F75" s="5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2.6" customHeight="1" x14ac:dyDescent="0.25">
      <c r="A76" s="5"/>
      <c r="B76" s="5"/>
      <c r="C76" s="5"/>
      <c r="D76" s="5"/>
      <c r="E76" s="5"/>
      <c r="F76" s="5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2.6" customHeight="1" x14ac:dyDescent="0.25">
      <c r="A77" s="5"/>
      <c r="B77" s="5"/>
      <c r="C77" s="5"/>
      <c r="D77" s="5"/>
      <c r="E77" s="5"/>
      <c r="F77" s="5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2.6" customHeight="1" x14ac:dyDescent="0.25">
      <c r="A78" s="5"/>
      <c r="B78" s="5"/>
      <c r="C78" s="5"/>
      <c r="D78" s="5"/>
      <c r="E78" s="5"/>
      <c r="F78" s="5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2.6" customHeight="1" x14ac:dyDescent="0.25">
      <c r="A79" s="5"/>
      <c r="B79" s="5"/>
      <c r="C79" s="5"/>
      <c r="D79" s="5"/>
      <c r="E79" s="5"/>
      <c r="F79" s="5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2.6" customHeight="1" x14ac:dyDescent="0.25">
      <c r="A80" s="5"/>
      <c r="B80" s="5"/>
      <c r="C80" s="5"/>
      <c r="D80" s="5"/>
      <c r="E80" s="5"/>
      <c r="F80" s="5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2.6" customHeight="1" x14ac:dyDescent="0.25">
      <c r="A81" s="5"/>
      <c r="B81" s="5"/>
      <c r="C81" s="5"/>
      <c r="D81" s="5"/>
      <c r="E81" s="5"/>
      <c r="F81" s="5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</sheetData>
  <sortState ref="A3:AH33">
    <sortCondition descending="1" ref="AG1"/>
  </sortState>
  <mergeCells count="4">
    <mergeCell ref="T1:Y1"/>
    <mergeCell ref="Z1:AE1"/>
    <mergeCell ref="D1:K1"/>
    <mergeCell ref="L1:S1"/>
  </mergeCells>
  <conditionalFormatting sqref="D3:J33">
    <cfRule type="cellIs" dxfId="76" priority="10" operator="between">
      <formula>0.1</formula>
      <formula>1.99</formula>
    </cfRule>
    <cfRule type="cellIs" dxfId="75" priority="11" operator="equal">
      <formula>0</formula>
    </cfRule>
    <cfRule type="cellIs" dxfId="74" priority="12" operator="equal">
      <formula>2</formula>
    </cfRule>
  </conditionalFormatting>
  <conditionalFormatting sqref="K3:K3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{9002F24D-DB60-40DD-87E8-B3F46DEAA9B7}</x14:id>
        </ext>
      </extLst>
    </cfRule>
  </conditionalFormatting>
  <conditionalFormatting sqref="S3:S3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{B379E5B3-42AD-4C0B-AA04-3A02BE851FDC}</x14:id>
        </ext>
      </extLst>
    </cfRule>
  </conditionalFormatting>
  <conditionalFormatting sqref="Y3:Y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{8EFB264D-B87A-49EE-830B-FBE7ADC68A58}</x14:id>
        </ext>
      </extLst>
    </cfRule>
  </conditionalFormatting>
  <conditionalFormatting sqref="AE3:AE3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{FD22F188-E0E8-4DE0-B918-1844BDD897BB}</x14:id>
        </ext>
      </extLst>
    </cfRule>
  </conditionalFormatting>
  <conditionalFormatting sqref="AG3:AG3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{664BDE93-EA77-401D-9F6C-79FB71655A1B}</x14:id>
        </ext>
      </extLst>
    </cfRule>
  </conditionalFormatting>
  <conditionalFormatting sqref="L3:R33">
    <cfRule type="cellIs" dxfId="39" priority="1" operator="between">
      <formula>0.1</formula>
      <formula>59.9</formula>
    </cfRule>
    <cfRule type="cellIs" dxfId="38" priority="2" operator="equal">
      <formula>0</formula>
    </cfRule>
    <cfRule type="cellIs" dxfId="37" priority="3" operator="between">
      <formula>60</formula>
      <formula>79</formula>
    </cfRule>
    <cfRule type="cellIs" dxfId="36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2F24D-DB60-40DD-87E8-B3F46DEAA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K3:K33</xm:sqref>
        </x14:conditionalFormatting>
        <x14:conditionalFormatting xmlns:xm="http://schemas.microsoft.com/office/excel/2006/main">
          <x14:cfRule type="dataBar" id="{B379E5B3-42AD-4C0B-AA04-3A02BE851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8EFB264D-B87A-49EE-830B-FBE7ADC68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Y3:Y33</xm:sqref>
        </x14:conditionalFormatting>
        <x14:conditionalFormatting xmlns:xm="http://schemas.microsoft.com/office/excel/2006/main">
          <x14:cfRule type="dataBar" id="{FD22F188-E0E8-4DE0-B918-1844BDD89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AE3:AE33</xm:sqref>
        </x14:conditionalFormatting>
        <x14:conditionalFormatting xmlns:xm="http://schemas.microsoft.com/office/excel/2006/main">
          <x14:cfRule type="dataBar" id="{664BDE93-EA77-401D-9F6C-79FB71655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AG3:AG33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1" sqref="A11"/>
    </sheetView>
  </sheetViews>
  <sheetFormatPr defaultRowHeight="14.4" x14ac:dyDescent="0.3"/>
  <cols>
    <col min="1" max="1" width="17.88671875" customWidth="1"/>
    <col min="2" max="2" width="10" customWidth="1"/>
  </cols>
  <sheetData>
    <row r="1" spans="1:8" s="1" customFormat="1" x14ac:dyDescent="0.3">
      <c r="A1" s="1" t="s">
        <v>0</v>
      </c>
      <c r="C1" s="1" t="s">
        <v>4</v>
      </c>
      <c r="D1" s="1" t="s">
        <v>10</v>
      </c>
      <c r="E1" s="1" t="s">
        <v>19</v>
      </c>
      <c r="F1" s="1" t="s">
        <v>24</v>
      </c>
      <c r="G1" s="1" t="s">
        <v>25</v>
      </c>
      <c r="H1" s="1" t="s">
        <v>26</v>
      </c>
    </row>
    <row r="2" spans="1:8" x14ac:dyDescent="0.3">
      <c r="A2" t="s">
        <v>3</v>
      </c>
      <c r="B2" t="s">
        <v>2</v>
      </c>
      <c r="C2">
        <v>1</v>
      </c>
    </row>
    <row r="3" spans="1:8" x14ac:dyDescent="0.3">
      <c r="A3" t="s">
        <v>6</v>
      </c>
      <c r="B3" t="s">
        <v>2</v>
      </c>
      <c r="C3">
        <v>1</v>
      </c>
    </row>
    <row r="4" spans="1:8" x14ac:dyDescent="0.3">
      <c r="A4" t="s">
        <v>5</v>
      </c>
      <c r="B4" t="s">
        <v>2</v>
      </c>
      <c r="C4">
        <v>2</v>
      </c>
      <c r="D4">
        <v>2</v>
      </c>
      <c r="E4">
        <v>1</v>
      </c>
      <c r="F4">
        <v>80</v>
      </c>
      <c r="G4">
        <v>2</v>
      </c>
      <c r="H4">
        <v>60</v>
      </c>
    </row>
    <row r="5" spans="1:8" x14ac:dyDescent="0.3">
      <c r="A5" t="s">
        <v>7</v>
      </c>
      <c r="B5" t="s">
        <v>2</v>
      </c>
      <c r="C5">
        <v>2</v>
      </c>
      <c r="E5">
        <v>0.8</v>
      </c>
      <c r="F5">
        <v>90</v>
      </c>
    </row>
    <row r="6" spans="1:8" x14ac:dyDescent="0.3">
      <c r="A6" t="s">
        <v>8</v>
      </c>
      <c r="B6" t="s">
        <v>1</v>
      </c>
      <c r="C6">
        <v>2</v>
      </c>
    </row>
    <row r="7" spans="1:8" x14ac:dyDescent="0.3">
      <c r="A7" t="s">
        <v>9</v>
      </c>
      <c r="B7" t="s">
        <v>2</v>
      </c>
      <c r="C7">
        <v>1</v>
      </c>
    </row>
    <row r="8" spans="1:8" x14ac:dyDescent="0.3">
      <c r="A8" t="s">
        <v>11</v>
      </c>
      <c r="B8" t="s">
        <v>2</v>
      </c>
      <c r="D8">
        <v>2</v>
      </c>
      <c r="E8">
        <v>1</v>
      </c>
      <c r="F8">
        <v>90</v>
      </c>
      <c r="G8">
        <v>2</v>
      </c>
      <c r="H8">
        <v>80</v>
      </c>
    </row>
    <row r="9" spans="1:8" x14ac:dyDescent="0.3">
      <c r="A9" t="s">
        <v>12</v>
      </c>
      <c r="B9" t="s">
        <v>2</v>
      </c>
      <c r="D9">
        <v>2</v>
      </c>
      <c r="G9">
        <v>2</v>
      </c>
      <c r="H9">
        <v>80</v>
      </c>
    </row>
    <row r="10" spans="1:8" x14ac:dyDescent="0.3">
      <c r="A10" t="s">
        <v>13</v>
      </c>
      <c r="B10" t="s">
        <v>2</v>
      </c>
      <c r="D10">
        <v>2</v>
      </c>
      <c r="E10">
        <v>1</v>
      </c>
      <c r="F10">
        <v>80</v>
      </c>
      <c r="G10">
        <v>2</v>
      </c>
      <c r="H10">
        <v>80</v>
      </c>
    </row>
    <row r="11" spans="1:8" x14ac:dyDescent="0.3">
      <c r="A11" t="s">
        <v>14</v>
      </c>
      <c r="B11" t="s">
        <v>2</v>
      </c>
      <c r="D11">
        <v>2</v>
      </c>
      <c r="E11">
        <v>1</v>
      </c>
      <c r="F11">
        <v>80</v>
      </c>
      <c r="G11">
        <v>2</v>
      </c>
      <c r="H11">
        <v>80</v>
      </c>
    </row>
    <row r="12" spans="1:8" x14ac:dyDescent="0.3">
      <c r="A12" t="s">
        <v>15</v>
      </c>
      <c r="B12" t="s">
        <v>2</v>
      </c>
      <c r="D12">
        <v>2</v>
      </c>
    </row>
    <row r="13" spans="1:8" x14ac:dyDescent="0.3">
      <c r="A13" t="s">
        <v>16</v>
      </c>
      <c r="B13" t="s">
        <v>2</v>
      </c>
      <c r="D13">
        <v>1</v>
      </c>
      <c r="G13">
        <v>2</v>
      </c>
      <c r="H13">
        <v>100</v>
      </c>
    </row>
    <row r="14" spans="1:8" x14ac:dyDescent="0.3">
      <c r="A14" t="s">
        <v>17</v>
      </c>
      <c r="B14" t="s">
        <v>2</v>
      </c>
      <c r="D14">
        <v>1</v>
      </c>
      <c r="G14">
        <v>2</v>
      </c>
      <c r="H14">
        <v>100</v>
      </c>
    </row>
    <row r="15" spans="1:8" x14ac:dyDescent="0.3">
      <c r="A15" t="s">
        <v>18</v>
      </c>
      <c r="B15" t="s">
        <v>2</v>
      </c>
      <c r="D15">
        <v>1.25</v>
      </c>
    </row>
    <row r="16" spans="1:8" x14ac:dyDescent="0.3">
      <c r="A16" t="s">
        <v>20</v>
      </c>
      <c r="B16" t="s">
        <v>2</v>
      </c>
      <c r="E16">
        <v>1</v>
      </c>
      <c r="F16">
        <v>70</v>
      </c>
      <c r="G16">
        <v>1.5</v>
      </c>
      <c r="H16">
        <v>70</v>
      </c>
    </row>
    <row r="17" spans="1:8" x14ac:dyDescent="0.3">
      <c r="A17" t="s">
        <v>21</v>
      </c>
      <c r="B17" t="s">
        <v>2</v>
      </c>
      <c r="E17">
        <v>1</v>
      </c>
      <c r="F17">
        <v>90</v>
      </c>
    </row>
    <row r="18" spans="1:8" x14ac:dyDescent="0.3">
      <c r="A18" t="s">
        <v>22</v>
      </c>
      <c r="B18" t="s">
        <v>2</v>
      </c>
      <c r="E18">
        <v>1</v>
      </c>
      <c r="F18">
        <v>50</v>
      </c>
    </row>
    <row r="19" spans="1:8" x14ac:dyDescent="0.3">
      <c r="A19" t="s">
        <v>23</v>
      </c>
      <c r="B19" t="s">
        <v>2</v>
      </c>
      <c r="E19">
        <v>1</v>
      </c>
      <c r="F19">
        <v>80</v>
      </c>
      <c r="G19">
        <v>2</v>
      </c>
      <c r="H19">
        <v>90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2017-11-20T05:18:18Z</dcterms:modified>
</cp:coreProperties>
</file>