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" i="1"/>
  <c r="K23" i="1" l="1"/>
  <c r="S23" i="1"/>
  <c r="AE23" i="1"/>
  <c r="AG23" i="1" l="1"/>
  <c r="S21" i="1"/>
  <c r="S26" i="1"/>
  <c r="S15" i="1"/>
  <c r="S25" i="1"/>
  <c r="S27" i="1"/>
  <c r="S18" i="1"/>
  <c r="S28" i="1"/>
  <c r="S14" i="1"/>
  <c r="S19" i="1"/>
  <c r="S22" i="1"/>
  <c r="S24" i="1"/>
  <c r="S29" i="1"/>
  <c r="S10" i="1"/>
  <c r="S11" i="1"/>
  <c r="S16" i="1"/>
  <c r="S6" i="1"/>
  <c r="S20" i="1"/>
  <c r="S17" i="1"/>
  <c r="S8" i="1"/>
  <c r="S9" i="1"/>
  <c r="S30" i="1"/>
  <c r="S31" i="1"/>
  <c r="S13" i="1"/>
  <c r="S32" i="1"/>
  <c r="S7" i="1"/>
  <c r="S33" i="1"/>
  <c r="S5" i="1"/>
  <c r="S4" i="1"/>
  <c r="S12" i="1"/>
  <c r="S3" i="1"/>
  <c r="K26" i="1"/>
  <c r="K15" i="1"/>
  <c r="K25" i="1"/>
  <c r="K27" i="1"/>
  <c r="K18" i="1"/>
  <c r="K28" i="1"/>
  <c r="K14" i="1"/>
  <c r="K19" i="1"/>
  <c r="K22" i="1"/>
  <c r="K24" i="1"/>
  <c r="K29" i="1"/>
  <c r="K10" i="1"/>
  <c r="K11" i="1"/>
  <c r="K16" i="1"/>
  <c r="K6" i="1"/>
  <c r="K20" i="1"/>
  <c r="K17" i="1"/>
  <c r="K8" i="1"/>
  <c r="K9" i="1"/>
  <c r="K30" i="1"/>
  <c r="K31" i="1"/>
  <c r="K13" i="1"/>
  <c r="K32" i="1"/>
  <c r="K7" i="1"/>
  <c r="K33" i="1"/>
  <c r="K5" i="1"/>
  <c r="K4" i="1"/>
  <c r="K12" i="1"/>
  <c r="K3" i="1"/>
  <c r="K21" i="1"/>
  <c r="AE26" i="1"/>
  <c r="AE15" i="1"/>
  <c r="AE25" i="1"/>
  <c r="AE27" i="1"/>
  <c r="AE18" i="1"/>
  <c r="AE28" i="1"/>
  <c r="AE14" i="1"/>
  <c r="AE19" i="1"/>
  <c r="AE22" i="1"/>
  <c r="AE24" i="1"/>
  <c r="AE29" i="1"/>
  <c r="AE10" i="1"/>
  <c r="AE11" i="1"/>
  <c r="AE16" i="1"/>
  <c r="AE6" i="1"/>
  <c r="AE20" i="1"/>
  <c r="AE17" i="1"/>
  <c r="AE8" i="1"/>
  <c r="AE9" i="1"/>
  <c r="AE30" i="1"/>
  <c r="AE31" i="1"/>
  <c r="AE13" i="1"/>
  <c r="AE32" i="1"/>
  <c r="AE7" i="1"/>
  <c r="AE33" i="1"/>
  <c r="AE5" i="1"/>
  <c r="AE4" i="1"/>
  <c r="AE12" i="1"/>
  <c r="AE3" i="1"/>
  <c r="AE21" i="1"/>
  <c r="AG32" i="1" l="1"/>
  <c r="AG21" i="1"/>
  <c r="AG14" i="1"/>
  <c r="AG6" i="1"/>
  <c r="AG4" i="1"/>
  <c r="AG9" i="1"/>
  <c r="AG5" i="1"/>
  <c r="AG8" i="1"/>
  <c r="AG24" i="1"/>
  <c r="AG15" i="1"/>
  <c r="AG13" i="1"/>
  <c r="AG16" i="1"/>
  <c r="AG17" i="1"/>
  <c r="AG11" i="1"/>
  <c r="AG18" i="1"/>
  <c r="AG7" i="1"/>
  <c r="AG20" i="1"/>
  <c r="AG19" i="1"/>
  <c r="AG28" i="1"/>
  <c r="AG12" i="1"/>
  <c r="AG30" i="1"/>
  <c r="AG10" i="1"/>
  <c r="AG27" i="1"/>
  <c r="AG26" i="1"/>
  <c r="AG3" i="1"/>
  <c r="AG29" i="1"/>
  <c r="AG25" i="1"/>
  <c r="AG33" i="1"/>
  <c r="AG22" i="1"/>
  <c r="AG31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<sst xmlns="http://schemas.openxmlformats.org/spreadsheetml/2006/main" count="108" uniqueCount="104">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</sst>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tabSelected="1" zoomScaleNormal="100" workbookViewId="0">
      <pane ySplit="2" topLeftCell="A3" activePane="bottomLeft" state="frozen"/>
      <selection pane="bottomLeft" activeCell="AL24" sqref="AL24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9" width="2.44140625" style="1" bestFit="1" customWidth="1"/>
    <col min="10" max="10" width="2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s="4" customFormat="1" ht="22.2" customHeight="1" thickBot="1" x14ac:dyDescent="0.3">
      <c r="A1" s="34">
        <v>5</v>
      </c>
      <c r="B1" s="20"/>
      <c r="C1" s="33"/>
      <c r="D1" s="38" t="s">
        <v>96</v>
      </c>
      <c r="E1" s="39"/>
      <c r="F1" s="39"/>
      <c r="G1" s="39"/>
      <c r="H1" s="39"/>
      <c r="I1" s="39"/>
      <c r="J1" s="39"/>
      <c r="K1" s="40"/>
      <c r="L1" s="38" t="s">
        <v>97</v>
      </c>
      <c r="M1" s="39"/>
      <c r="N1" s="39"/>
      <c r="O1" s="39"/>
      <c r="P1" s="39"/>
      <c r="Q1" s="39"/>
      <c r="R1" s="39"/>
      <c r="S1" s="40"/>
      <c r="T1" s="38" t="s">
        <v>98</v>
      </c>
      <c r="U1" s="39"/>
      <c r="V1" s="39"/>
      <c r="W1" s="39"/>
      <c r="X1" s="39"/>
      <c r="Y1" s="40"/>
      <c r="Z1" s="38" t="s">
        <v>99</v>
      </c>
      <c r="AA1" s="39"/>
      <c r="AB1" s="39"/>
      <c r="AC1" s="39"/>
      <c r="AD1" s="39"/>
      <c r="AE1" s="40"/>
      <c r="AF1" s="19" t="s">
        <v>100</v>
      </c>
      <c r="AG1" s="21" t="s">
        <v>93</v>
      </c>
    </row>
    <row r="2" spans="1:34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2" t="s">
        <v>92</v>
      </c>
      <c r="Z2" s="30">
        <v>1</v>
      </c>
      <c r="AA2" s="31">
        <v>2</v>
      </c>
      <c r="AB2" s="31">
        <v>3</v>
      </c>
      <c r="AC2" s="31">
        <v>4</v>
      </c>
      <c r="AD2" s="31">
        <v>5</v>
      </c>
      <c r="AE2" s="32" t="s">
        <v>92</v>
      </c>
      <c r="AF2" s="30" t="s">
        <v>95</v>
      </c>
      <c r="AG2" s="21" t="s">
        <v>94</v>
      </c>
    </row>
    <row r="3" spans="1:34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/>
      <c r="K3" s="18">
        <f>100*SUM(D3:J3)/(2*A$1)</f>
        <v>96.999999999999986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/>
      <c r="S3" s="18">
        <f>SUM(L3:R3)/(A$1)</f>
        <v>116</v>
      </c>
      <c r="T3" s="15">
        <v>100</v>
      </c>
      <c r="U3" s="15">
        <v>110</v>
      </c>
      <c r="V3" s="15"/>
      <c r="W3" s="15"/>
      <c r="X3" s="15"/>
      <c r="Y3" s="18">
        <f>SUM(T3:X3)/2</f>
        <v>105</v>
      </c>
      <c r="Z3" s="15"/>
      <c r="AA3" s="6"/>
      <c r="AB3" s="6"/>
      <c r="AC3" s="6"/>
      <c r="AD3" s="6"/>
      <c r="AE3" s="18">
        <f>SUM(Z3:AD3)</f>
        <v>0</v>
      </c>
      <c r="AF3" s="15"/>
      <c r="AG3" s="23">
        <f>K3*0.1+S3*0.2+Y3*0.2+AE3*0.2+AF3*0.3</f>
        <v>53.900000000000006</v>
      </c>
      <c r="AH3" s="1" t="s">
        <v>103</v>
      </c>
    </row>
    <row r="4" spans="1:34" ht="12.6" customHeight="1" x14ac:dyDescent="0.25">
      <c r="A4" s="22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/>
      <c r="K4" s="18">
        <f>100*SUM(D4:J4)/(2*A$1)</f>
        <v>100</v>
      </c>
      <c r="L4" s="15">
        <v>0</v>
      </c>
      <c r="M4" s="6">
        <v>100</v>
      </c>
      <c r="N4" s="6">
        <v>100</v>
      </c>
      <c r="O4" s="6">
        <v>100</v>
      </c>
      <c r="P4" s="6">
        <v>100</v>
      </c>
      <c r="Q4" s="6">
        <v>95</v>
      </c>
      <c r="R4" s="6"/>
      <c r="S4" s="18">
        <f>SUM(L4:R4)/(A$1)</f>
        <v>99</v>
      </c>
      <c r="T4" s="15">
        <v>95</v>
      </c>
      <c r="U4" s="15">
        <v>100</v>
      </c>
      <c r="V4" s="15"/>
      <c r="W4" s="15"/>
      <c r="X4" s="15"/>
      <c r="Y4" s="18">
        <f t="shared" ref="Y4:Y33" si="0">SUM(T4:X4)/2</f>
        <v>97.5</v>
      </c>
      <c r="Z4" s="15"/>
      <c r="AA4" s="6"/>
      <c r="AB4" s="6"/>
      <c r="AC4" s="6"/>
      <c r="AD4" s="6"/>
      <c r="AE4" s="18">
        <f>SUM(Z4:AD4)</f>
        <v>0</v>
      </c>
      <c r="AF4" s="15"/>
      <c r="AG4" s="23">
        <f>K4*0.1+S4*0.2+Y4*0.2+AE4*0.2+AF4*0.3</f>
        <v>49.3</v>
      </c>
    </row>
    <row r="5" spans="1:34" ht="12.6" customHeight="1" x14ac:dyDescent="0.25">
      <c r="A5" s="22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7">
        <v>1.7</v>
      </c>
      <c r="I5" s="7">
        <v>2</v>
      </c>
      <c r="J5" s="7"/>
      <c r="K5" s="18">
        <f>100*SUM(D5:J5)/(2*A$1)</f>
        <v>96.999999999999986</v>
      </c>
      <c r="L5" s="15">
        <v>0</v>
      </c>
      <c r="M5" s="6">
        <v>100</v>
      </c>
      <c r="N5" s="6">
        <v>100</v>
      </c>
      <c r="O5" s="6">
        <v>95</v>
      </c>
      <c r="P5" s="6">
        <v>90</v>
      </c>
      <c r="Q5" s="6">
        <v>90</v>
      </c>
      <c r="R5" s="6"/>
      <c r="S5" s="18">
        <f>SUM(L5:R5)/(A$1)</f>
        <v>95</v>
      </c>
      <c r="T5" s="15">
        <v>95</v>
      </c>
      <c r="U5" s="15">
        <v>100</v>
      </c>
      <c r="V5" s="15"/>
      <c r="W5" s="15"/>
      <c r="X5" s="15"/>
      <c r="Y5" s="18">
        <f t="shared" si="0"/>
        <v>97.5</v>
      </c>
      <c r="Z5" s="15"/>
      <c r="AA5" s="6"/>
      <c r="AB5" s="6"/>
      <c r="AC5" s="6"/>
      <c r="AD5" s="6"/>
      <c r="AE5" s="18">
        <f>SUM(Z5:AD5)</f>
        <v>0</v>
      </c>
      <c r="AF5" s="15"/>
      <c r="AG5" s="23">
        <f>K5*0.1+S5*0.2+Y5*0.2+AE5*0.2+AF5*0.3</f>
        <v>48.2</v>
      </c>
    </row>
    <row r="6" spans="1:34" ht="12.6" customHeight="1" x14ac:dyDescent="0.25">
      <c r="A6" s="22" t="s">
        <v>46</v>
      </c>
      <c r="B6" s="3" t="s">
        <v>47</v>
      </c>
      <c r="C6" s="11" t="s">
        <v>48</v>
      </c>
      <c r="D6" s="12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/>
      <c r="K6" s="18">
        <f>100*SUM(D6:J6)/(2*A$1)</f>
        <v>120</v>
      </c>
      <c r="L6" s="15">
        <v>100</v>
      </c>
      <c r="M6" s="6">
        <v>60</v>
      </c>
      <c r="N6" s="6">
        <v>60</v>
      </c>
      <c r="O6" s="6">
        <v>60</v>
      </c>
      <c r="P6" s="6">
        <v>90</v>
      </c>
      <c r="Q6" s="6">
        <v>90</v>
      </c>
      <c r="R6" s="6"/>
      <c r="S6" s="18">
        <f>SUM(L6:R6)/(A$1)</f>
        <v>92</v>
      </c>
      <c r="T6" s="15">
        <v>70</v>
      </c>
      <c r="U6" s="15">
        <v>90</v>
      </c>
      <c r="V6" s="15"/>
      <c r="W6" s="15"/>
      <c r="X6" s="15"/>
      <c r="Y6" s="18">
        <f t="shared" si="0"/>
        <v>80</v>
      </c>
      <c r="Z6" s="15"/>
      <c r="AA6" s="6"/>
      <c r="AB6" s="6"/>
      <c r="AC6" s="6"/>
      <c r="AD6" s="6"/>
      <c r="AE6" s="18">
        <f>SUM(Z6:AD6)</f>
        <v>0</v>
      </c>
      <c r="AF6" s="15"/>
      <c r="AG6" s="23">
        <f>K6*0.1+S6*0.2+Y6*0.2+AE6*0.2+AF6*0.3</f>
        <v>46.400000000000006</v>
      </c>
    </row>
    <row r="7" spans="1:34" ht="12.6" customHeight="1" x14ac:dyDescent="0.25">
      <c r="A7" s="22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>
        <v>2</v>
      </c>
      <c r="H7" s="7">
        <v>1.8</v>
      </c>
      <c r="I7" s="7">
        <v>2</v>
      </c>
      <c r="J7" s="7"/>
      <c r="K7" s="18">
        <f>100*SUM(D7:J7)/(2*A$1)</f>
        <v>118</v>
      </c>
      <c r="L7" s="15">
        <v>100</v>
      </c>
      <c r="M7" s="6">
        <v>70</v>
      </c>
      <c r="N7" s="6">
        <v>60</v>
      </c>
      <c r="O7" s="6">
        <v>60</v>
      </c>
      <c r="P7" s="6">
        <v>70</v>
      </c>
      <c r="Q7" s="6">
        <v>80</v>
      </c>
      <c r="R7" s="6"/>
      <c r="S7" s="18">
        <f>SUM(L7:R7)/(A$1)</f>
        <v>88</v>
      </c>
      <c r="T7" s="15">
        <v>70</v>
      </c>
      <c r="U7" s="15">
        <v>90</v>
      </c>
      <c r="V7" s="15"/>
      <c r="W7" s="15"/>
      <c r="X7" s="15"/>
      <c r="Y7" s="18">
        <f t="shared" si="0"/>
        <v>80</v>
      </c>
      <c r="Z7" s="15"/>
      <c r="AA7" s="6"/>
      <c r="AB7" s="6"/>
      <c r="AC7" s="6"/>
      <c r="AD7" s="6"/>
      <c r="AE7" s="18">
        <f>SUM(Z7:AD7)</f>
        <v>0</v>
      </c>
      <c r="AF7" s="15"/>
      <c r="AG7" s="23">
        <f>K7*0.1+S7*0.2+Y7*0.2+AE7*0.2+AF7*0.3</f>
        <v>45.400000000000006</v>
      </c>
    </row>
    <row r="8" spans="1:34" ht="12.6" customHeight="1" x14ac:dyDescent="0.25">
      <c r="A8" s="22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/>
      <c r="K8" s="18">
        <f>100*SUM(D8:J8)/(2*A$1)</f>
        <v>110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/>
      <c r="S8" s="18">
        <f>SUM(L8:R8)/(A$1)</f>
        <v>92</v>
      </c>
      <c r="T8" s="15">
        <v>70</v>
      </c>
      <c r="U8" s="15">
        <v>85</v>
      </c>
      <c r="V8" s="15"/>
      <c r="W8" s="15"/>
      <c r="X8" s="15"/>
      <c r="Y8" s="18">
        <f t="shared" si="0"/>
        <v>77.5</v>
      </c>
      <c r="Z8" s="15"/>
      <c r="AA8" s="6"/>
      <c r="AB8" s="6"/>
      <c r="AC8" s="6"/>
      <c r="AD8" s="6"/>
      <c r="AE8" s="18">
        <f>SUM(Z8:AD8)</f>
        <v>0</v>
      </c>
      <c r="AF8" s="15"/>
      <c r="AG8" s="23">
        <f>K8*0.1+S8*0.2+Y8*0.2+AE8*0.2+AF8*0.3</f>
        <v>44.900000000000006</v>
      </c>
    </row>
    <row r="9" spans="1:34" ht="12.6" customHeight="1" x14ac:dyDescent="0.25">
      <c r="A9" s="22" t="s">
        <v>58</v>
      </c>
      <c r="B9" s="3" t="s">
        <v>59</v>
      </c>
      <c r="C9" s="11" t="s">
        <v>60</v>
      </c>
      <c r="D9" s="12">
        <v>0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/>
      <c r="K9" s="18">
        <f>100*SUM(D9:J9)/(2*A$1)</f>
        <v>100</v>
      </c>
      <c r="L9" s="15">
        <v>0</v>
      </c>
      <c r="M9" s="6">
        <v>100</v>
      </c>
      <c r="N9" s="6">
        <v>80</v>
      </c>
      <c r="O9" s="6">
        <v>90</v>
      </c>
      <c r="P9" s="6">
        <v>95</v>
      </c>
      <c r="Q9" s="6">
        <v>95</v>
      </c>
      <c r="R9" s="6"/>
      <c r="S9" s="18">
        <f>SUM(L9:R9)/(A$1)</f>
        <v>92</v>
      </c>
      <c r="T9" s="15">
        <v>75</v>
      </c>
      <c r="U9" s="15">
        <v>80</v>
      </c>
      <c r="V9" s="15"/>
      <c r="W9" s="15"/>
      <c r="X9" s="15"/>
      <c r="Y9" s="18">
        <f t="shared" si="0"/>
        <v>77.5</v>
      </c>
      <c r="Z9" s="15"/>
      <c r="AA9" s="6"/>
      <c r="AB9" s="6"/>
      <c r="AC9" s="6"/>
      <c r="AD9" s="6"/>
      <c r="AE9" s="18">
        <f>SUM(Z9:AD9)</f>
        <v>0</v>
      </c>
      <c r="AF9" s="15"/>
      <c r="AG9" s="23">
        <f>K9*0.1+S9*0.2+Y9*0.2+AE9*0.2+AF9*0.3</f>
        <v>43.900000000000006</v>
      </c>
    </row>
    <row r="10" spans="1:34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/>
      <c r="K10" s="18">
        <f>100*SUM(D10:J10)/(2*A$1)</f>
        <v>80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/>
      <c r="S10" s="18">
        <f>SUM(L10:R10)/(A$1)</f>
        <v>72</v>
      </c>
      <c r="T10" s="15">
        <v>95</v>
      </c>
      <c r="U10" s="15">
        <v>85</v>
      </c>
      <c r="V10" s="15"/>
      <c r="W10" s="15"/>
      <c r="X10" s="15"/>
      <c r="Y10" s="18">
        <f t="shared" si="0"/>
        <v>90</v>
      </c>
      <c r="Z10" s="15"/>
      <c r="AA10" s="6"/>
      <c r="AB10" s="6"/>
      <c r="AC10" s="6"/>
      <c r="AD10" s="6"/>
      <c r="AE10" s="18">
        <f>SUM(Z10:AD10)</f>
        <v>0</v>
      </c>
      <c r="AF10" s="15"/>
      <c r="AG10" s="23">
        <f>K10*0.1+S10*0.2+Y10*0.2+AE10*0.2+AF10*0.3</f>
        <v>40.4</v>
      </c>
    </row>
    <row r="11" spans="1:34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/>
      <c r="K11" s="18">
        <f>100*SUM(D11:J11)/(2*A$1)</f>
        <v>80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/>
      <c r="S11" s="18">
        <f>SUM(L11:R11)/(A$1)</f>
        <v>68</v>
      </c>
      <c r="T11" s="15">
        <v>75</v>
      </c>
      <c r="U11" s="15">
        <v>80</v>
      </c>
      <c r="V11" s="15"/>
      <c r="W11" s="15"/>
      <c r="X11" s="15"/>
      <c r="Y11" s="18">
        <f t="shared" si="0"/>
        <v>77.5</v>
      </c>
      <c r="Z11" s="15"/>
      <c r="AA11" s="6"/>
      <c r="AB11" s="6"/>
      <c r="AC11" s="6"/>
      <c r="AD11" s="6"/>
      <c r="AE11" s="18">
        <f>SUM(Z11:AD11)</f>
        <v>0</v>
      </c>
      <c r="AF11" s="15"/>
      <c r="AG11" s="23">
        <f>K11*0.1+S11*0.2+Y11*0.2+AE11*0.2+AF11*0.3</f>
        <v>37.1</v>
      </c>
    </row>
    <row r="12" spans="1:34" ht="12.6" customHeight="1" x14ac:dyDescent="0.25">
      <c r="A12" s="22" t="s">
        <v>85</v>
      </c>
      <c r="B12" s="3" t="s">
        <v>86</v>
      </c>
      <c r="C12" s="11" t="s">
        <v>87</v>
      </c>
      <c r="D12" s="12">
        <v>0</v>
      </c>
      <c r="E12" s="7">
        <v>0</v>
      </c>
      <c r="F12" s="7">
        <v>0</v>
      </c>
      <c r="G12" s="7">
        <v>2</v>
      </c>
      <c r="H12" s="7">
        <v>0</v>
      </c>
      <c r="I12" s="7">
        <v>0</v>
      </c>
      <c r="J12" s="7"/>
      <c r="K12" s="18">
        <f>100*SUM(D12:J12)/(2*A$1)</f>
        <v>20</v>
      </c>
      <c r="L12" s="15">
        <v>0</v>
      </c>
      <c r="M12" s="6">
        <v>0</v>
      </c>
      <c r="N12" s="6">
        <v>0</v>
      </c>
      <c r="O12" s="6">
        <v>60</v>
      </c>
      <c r="P12" s="6">
        <v>0</v>
      </c>
      <c r="Q12" s="6">
        <v>0</v>
      </c>
      <c r="R12" s="6"/>
      <c r="S12" s="18">
        <f>SUM(L12:R12)/(A$1)</f>
        <v>12</v>
      </c>
      <c r="T12" s="15">
        <v>90</v>
      </c>
      <c r="U12" s="15">
        <v>90</v>
      </c>
      <c r="V12" s="15"/>
      <c r="W12" s="15"/>
      <c r="X12" s="15"/>
      <c r="Y12" s="18">
        <f t="shared" si="0"/>
        <v>90</v>
      </c>
      <c r="Z12" s="15"/>
      <c r="AA12" s="6"/>
      <c r="AB12" s="6"/>
      <c r="AC12" s="6"/>
      <c r="AD12" s="6"/>
      <c r="AE12" s="18">
        <f>SUM(Z12:AD12)</f>
        <v>0</v>
      </c>
      <c r="AF12" s="15"/>
      <c r="AG12" s="23">
        <f>K12*0.1+S12*0.2+Y12*0.2+AE12*0.2+AF12*0.3</f>
        <v>22.4</v>
      </c>
    </row>
    <row r="13" spans="1:34" ht="12.6" customHeight="1" x14ac:dyDescent="0.25">
      <c r="A13" s="22" t="s">
        <v>67</v>
      </c>
      <c r="B13" s="3" t="s">
        <v>68</v>
      </c>
      <c r="C13" s="11" t="s">
        <v>69</v>
      </c>
      <c r="D13" s="12">
        <v>2</v>
      </c>
      <c r="E13" s="7">
        <v>2</v>
      </c>
      <c r="F13" s="7">
        <v>2</v>
      </c>
      <c r="G13" s="7">
        <v>1.4</v>
      </c>
      <c r="H13" s="7">
        <v>2</v>
      </c>
      <c r="I13" s="7">
        <v>2</v>
      </c>
      <c r="J13" s="7"/>
      <c r="K13" s="18">
        <f>100*SUM(D13:J13)/(2*A$1)</f>
        <v>114</v>
      </c>
      <c r="L13" s="15">
        <v>100</v>
      </c>
      <c r="M13" s="6">
        <v>80</v>
      </c>
      <c r="N13" s="6">
        <v>80</v>
      </c>
      <c r="O13" s="6">
        <v>60</v>
      </c>
      <c r="P13" s="6">
        <v>100</v>
      </c>
      <c r="Q13" s="6">
        <v>95</v>
      </c>
      <c r="R13" s="6"/>
      <c r="S13" s="18">
        <f>SUM(L13:R13)/(A$1)</f>
        <v>103</v>
      </c>
      <c r="T13" s="15"/>
      <c r="U13" s="15"/>
      <c r="V13" s="15"/>
      <c r="W13" s="15"/>
      <c r="X13" s="15"/>
      <c r="Y13" s="18">
        <f t="shared" si="0"/>
        <v>0</v>
      </c>
      <c r="Z13" s="15"/>
      <c r="AA13" s="6"/>
      <c r="AB13" s="6"/>
      <c r="AC13" s="6"/>
      <c r="AD13" s="6"/>
      <c r="AE13" s="18">
        <f>SUM(Z13:AD13)</f>
        <v>0</v>
      </c>
      <c r="AF13" s="15"/>
      <c r="AG13" s="23">
        <f>K13*0.1+S13*0.2+Y13*0.2+AE13*0.2+AF13*0.3</f>
        <v>32</v>
      </c>
    </row>
    <row r="14" spans="1:34" ht="12.6" customHeight="1" x14ac:dyDescent="0.25">
      <c r="A14" s="22" t="s">
        <v>22</v>
      </c>
      <c r="B14" s="3" t="s">
        <v>23</v>
      </c>
      <c r="C14" s="11" t="s">
        <v>24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/>
      <c r="K14" s="18">
        <f>100*SUM(D14:J14)/(2*A$1)</f>
        <v>90</v>
      </c>
      <c r="L14" s="15">
        <v>0</v>
      </c>
      <c r="M14" s="6">
        <v>70</v>
      </c>
      <c r="N14" s="6">
        <v>60</v>
      </c>
      <c r="O14" s="6">
        <v>60</v>
      </c>
      <c r="P14" s="6">
        <v>20</v>
      </c>
      <c r="Q14" s="6">
        <v>70</v>
      </c>
      <c r="R14" s="6"/>
      <c r="S14" s="18">
        <f>SUM(L14:R14)/(A$1)</f>
        <v>56</v>
      </c>
      <c r="T14" s="15"/>
      <c r="U14" s="15"/>
      <c r="V14" s="15"/>
      <c r="W14" s="15"/>
      <c r="X14" s="15"/>
      <c r="Y14" s="18">
        <f t="shared" si="0"/>
        <v>0</v>
      </c>
      <c r="Z14" s="15"/>
      <c r="AA14" s="6"/>
      <c r="AB14" s="6"/>
      <c r="AC14" s="6"/>
      <c r="AD14" s="6"/>
      <c r="AE14" s="18">
        <f>SUM(Z14:AD14)</f>
        <v>0</v>
      </c>
      <c r="AF14" s="15"/>
      <c r="AG14" s="23">
        <f>K14*0.1+S14*0.2+Y14*0.2+AE14*0.2+AF14*0.3</f>
        <v>20.200000000000003</v>
      </c>
    </row>
    <row r="15" spans="1:34" ht="12.6" customHeight="1" x14ac:dyDescent="0.25">
      <c r="A15" s="22" t="s">
        <v>8</v>
      </c>
      <c r="B15" s="3" t="s">
        <v>9</v>
      </c>
      <c r="C15" s="11" t="s">
        <v>10</v>
      </c>
      <c r="D15" s="12">
        <v>0</v>
      </c>
      <c r="E15" s="7">
        <v>2</v>
      </c>
      <c r="F15" s="7">
        <v>2</v>
      </c>
      <c r="G15" s="7">
        <v>2</v>
      </c>
      <c r="H15" s="7">
        <v>1</v>
      </c>
      <c r="I15" s="7">
        <v>2</v>
      </c>
      <c r="J15" s="7"/>
      <c r="K15" s="18">
        <f>100*SUM(D15:J15)/(2*A$1)</f>
        <v>90</v>
      </c>
      <c r="L15" s="15">
        <v>0</v>
      </c>
      <c r="M15" s="6">
        <v>70</v>
      </c>
      <c r="N15" s="6">
        <v>60</v>
      </c>
      <c r="O15" s="6">
        <v>60</v>
      </c>
      <c r="P15" s="6">
        <v>10</v>
      </c>
      <c r="Q15" s="6">
        <v>65</v>
      </c>
      <c r="R15" s="6"/>
      <c r="S15" s="18">
        <f>SUM(L15:R15)/(A$1)</f>
        <v>53</v>
      </c>
      <c r="T15" s="15"/>
      <c r="U15" s="15"/>
      <c r="V15" s="15"/>
      <c r="W15" s="15"/>
      <c r="X15" s="15"/>
      <c r="Y15" s="18">
        <f t="shared" si="0"/>
        <v>0</v>
      </c>
      <c r="Z15" s="15"/>
      <c r="AA15" s="6"/>
      <c r="AB15" s="6"/>
      <c r="AC15" s="6"/>
      <c r="AD15" s="6"/>
      <c r="AE15" s="18">
        <f>SUM(Z15:AD15)</f>
        <v>0</v>
      </c>
      <c r="AF15" s="15"/>
      <c r="AG15" s="23">
        <f>K15*0.1+S15*0.2+Y15*0.2+AE15*0.2+AF15*0.3</f>
        <v>19.600000000000001</v>
      </c>
    </row>
    <row r="16" spans="1:34" ht="12.6" customHeight="1" x14ac:dyDescent="0.25">
      <c r="A16" s="22" t="s">
        <v>43</v>
      </c>
      <c r="B16" s="3" t="s">
        <v>44</v>
      </c>
      <c r="C16" s="11" t="s">
        <v>45</v>
      </c>
      <c r="D16" s="12">
        <v>0</v>
      </c>
      <c r="E16" s="7">
        <v>2</v>
      </c>
      <c r="F16" s="7">
        <v>2</v>
      </c>
      <c r="G16" s="7">
        <v>2</v>
      </c>
      <c r="H16" s="7">
        <v>0</v>
      </c>
      <c r="I16" s="7">
        <v>2</v>
      </c>
      <c r="J16" s="7"/>
      <c r="K16" s="18">
        <f>100*SUM(D16:J16)/(2*A$1)</f>
        <v>80</v>
      </c>
      <c r="L16" s="15">
        <v>0</v>
      </c>
      <c r="M16" s="6">
        <v>50</v>
      </c>
      <c r="N16" s="6">
        <v>70</v>
      </c>
      <c r="O16" s="6">
        <v>60</v>
      </c>
      <c r="P16" s="6">
        <v>0</v>
      </c>
      <c r="Q16" s="6">
        <v>95</v>
      </c>
      <c r="R16" s="6"/>
      <c r="S16" s="18">
        <f>SUM(L16:R16)/(A$1)</f>
        <v>55</v>
      </c>
      <c r="T16" s="15"/>
      <c r="U16" s="15"/>
      <c r="V16" s="15"/>
      <c r="W16" s="15"/>
      <c r="X16" s="15"/>
      <c r="Y16" s="18">
        <f t="shared" si="0"/>
        <v>0</v>
      </c>
      <c r="Z16" s="15"/>
      <c r="AA16" s="6"/>
      <c r="AB16" s="6"/>
      <c r="AC16" s="6"/>
      <c r="AD16" s="6"/>
      <c r="AE16" s="18">
        <f>SUM(Z16:AD16)</f>
        <v>0</v>
      </c>
      <c r="AF16" s="15"/>
      <c r="AG16" s="23">
        <f>K16*0.1+S16*0.2+Y16*0.2+AE16*0.2+AF16*0.3</f>
        <v>19</v>
      </c>
    </row>
    <row r="17" spans="1:33" ht="12.6" customHeight="1" x14ac:dyDescent="0.25">
      <c r="A17" s="22" t="s">
        <v>52</v>
      </c>
      <c r="B17" s="3" t="s">
        <v>53</v>
      </c>
      <c r="C17" s="11" t="s">
        <v>54</v>
      </c>
      <c r="D17" s="12">
        <v>2</v>
      </c>
      <c r="E17" s="7">
        <v>1</v>
      </c>
      <c r="F17" s="7">
        <v>1.9</v>
      </c>
      <c r="G17" s="7">
        <v>2</v>
      </c>
      <c r="H17" s="7">
        <v>1</v>
      </c>
      <c r="I17" s="7">
        <v>0</v>
      </c>
      <c r="J17" s="7"/>
      <c r="K17" s="18">
        <f>100*SUM(D17:J17)/(2*A$1)</f>
        <v>79</v>
      </c>
      <c r="L17" s="15">
        <v>100</v>
      </c>
      <c r="M17" s="6">
        <v>0</v>
      </c>
      <c r="N17" s="6">
        <v>60</v>
      </c>
      <c r="O17" s="6">
        <v>60</v>
      </c>
      <c r="P17" s="6">
        <v>10</v>
      </c>
      <c r="Q17" s="6">
        <v>0</v>
      </c>
      <c r="R17" s="6"/>
      <c r="S17" s="18">
        <f>SUM(L17:R17)/(A$1)</f>
        <v>46</v>
      </c>
      <c r="T17" s="15"/>
      <c r="U17" s="15"/>
      <c r="V17" s="15"/>
      <c r="W17" s="15"/>
      <c r="X17" s="15"/>
      <c r="Y17" s="18">
        <f t="shared" si="0"/>
        <v>0</v>
      </c>
      <c r="Z17" s="15"/>
      <c r="AA17" s="6"/>
      <c r="AB17" s="6"/>
      <c r="AC17" s="6"/>
      <c r="AD17" s="6"/>
      <c r="AE17" s="18">
        <f>SUM(Z17:AD17)</f>
        <v>0</v>
      </c>
      <c r="AF17" s="15"/>
      <c r="AG17" s="23">
        <f>K17*0.1+S17*0.2+Y17*0.2+AE17*0.2+AF17*0.3</f>
        <v>17.100000000000001</v>
      </c>
    </row>
    <row r="18" spans="1:33" ht="12.6" customHeight="1" x14ac:dyDescent="0.25">
      <c r="A18" s="22" t="s">
        <v>16</v>
      </c>
      <c r="B18" s="3" t="s">
        <v>17</v>
      </c>
      <c r="C18" s="11" t="s">
        <v>18</v>
      </c>
      <c r="D18" s="12">
        <v>2</v>
      </c>
      <c r="E18" s="7">
        <v>2</v>
      </c>
      <c r="F18" s="7">
        <v>0</v>
      </c>
      <c r="G18" s="7">
        <v>0</v>
      </c>
      <c r="H18" s="7">
        <v>0</v>
      </c>
      <c r="I18" s="7">
        <v>2</v>
      </c>
      <c r="J18" s="7"/>
      <c r="K18" s="18">
        <f>100*SUM(D18:J18)/(2*A$1)</f>
        <v>60</v>
      </c>
      <c r="L18" s="15">
        <v>100</v>
      </c>
      <c r="M18" s="6">
        <v>60</v>
      </c>
      <c r="N18" s="6">
        <v>0</v>
      </c>
      <c r="O18" s="6">
        <v>0</v>
      </c>
      <c r="P18" s="6">
        <v>0</v>
      </c>
      <c r="Q18" s="6">
        <v>65</v>
      </c>
      <c r="R18" s="6"/>
      <c r="S18" s="18">
        <f>SUM(L18:R18)/(A$1)</f>
        <v>45</v>
      </c>
      <c r="T18" s="15"/>
      <c r="U18" s="15"/>
      <c r="V18" s="15"/>
      <c r="W18" s="15"/>
      <c r="X18" s="15"/>
      <c r="Y18" s="18">
        <f t="shared" si="0"/>
        <v>0</v>
      </c>
      <c r="Z18" s="15"/>
      <c r="AA18" s="6"/>
      <c r="AB18" s="6"/>
      <c r="AC18" s="6"/>
      <c r="AD18" s="6"/>
      <c r="AE18" s="18">
        <f>SUM(Z18:AD18)</f>
        <v>0</v>
      </c>
      <c r="AF18" s="15"/>
      <c r="AG18" s="23">
        <f>K18*0.1+S18*0.2+Y18*0.2+AE18*0.2+AF18*0.3</f>
        <v>15</v>
      </c>
    </row>
    <row r="19" spans="1:33" ht="12.6" customHeight="1" x14ac:dyDescent="0.25">
      <c r="A19" s="22" t="s">
        <v>25</v>
      </c>
      <c r="B19" s="3" t="s">
        <v>26</v>
      </c>
      <c r="C19" s="11" t="s">
        <v>27</v>
      </c>
      <c r="D19" s="12">
        <v>0.5</v>
      </c>
      <c r="E19" s="7">
        <v>0.5</v>
      </c>
      <c r="F19" s="7">
        <v>2</v>
      </c>
      <c r="G19" s="7">
        <v>2</v>
      </c>
      <c r="H19" s="7">
        <v>0</v>
      </c>
      <c r="I19" s="7">
        <v>2</v>
      </c>
      <c r="J19" s="7"/>
      <c r="K19" s="18">
        <f>100*SUM(D19:J19)/(2*A$1)</f>
        <v>70</v>
      </c>
      <c r="L19" s="15">
        <v>0</v>
      </c>
      <c r="M19" s="6">
        <v>0</v>
      </c>
      <c r="N19" s="6">
        <v>60</v>
      </c>
      <c r="O19" s="6">
        <v>60</v>
      </c>
      <c r="P19" s="6">
        <v>0</v>
      </c>
      <c r="Q19" s="6">
        <v>65</v>
      </c>
      <c r="R19" s="6"/>
      <c r="S19" s="18">
        <f>SUM(L19:R19)/(A$1)</f>
        <v>37</v>
      </c>
      <c r="T19" s="15"/>
      <c r="U19" s="15"/>
      <c r="V19" s="15"/>
      <c r="W19" s="15"/>
      <c r="X19" s="15"/>
      <c r="Y19" s="18">
        <f t="shared" si="0"/>
        <v>0</v>
      </c>
      <c r="Z19" s="15"/>
      <c r="AA19" s="6"/>
      <c r="AB19" s="6"/>
      <c r="AC19" s="6"/>
      <c r="AD19" s="6"/>
      <c r="AE19" s="18">
        <f>SUM(Z19:AD19)</f>
        <v>0</v>
      </c>
      <c r="AF19" s="15"/>
      <c r="AG19" s="23">
        <f>K19*0.1+S19*0.2+Y19*0.2+AE19*0.2+AF19*0.3</f>
        <v>14.4</v>
      </c>
    </row>
    <row r="20" spans="1:33" ht="12.6" customHeight="1" x14ac:dyDescent="0.25">
      <c r="A20" s="22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>
        <v>0</v>
      </c>
      <c r="I20" s="7">
        <v>1.8</v>
      </c>
      <c r="J20" s="7"/>
      <c r="K20" s="18">
        <f>100*SUM(D20:J20)/(2*A$1)</f>
        <v>52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85</v>
      </c>
      <c r="R20" s="6"/>
      <c r="S20" s="18">
        <f>SUM(L20:R20)/(A$1)</f>
        <v>39</v>
      </c>
      <c r="T20" s="15"/>
      <c r="U20" s="15"/>
      <c r="V20" s="15"/>
      <c r="W20" s="15"/>
      <c r="X20" s="15"/>
      <c r="Y20" s="18">
        <f t="shared" si="0"/>
        <v>0</v>
      </c>
      <c r="Z20" s="15"/>
      <c r="AA20" s="6"/>
      <c r="AB20" s="6"/>
      <c r="AC20" s="6"/>
      <c r="AD20" s="6"/>
      <c r="AE20" s="18">
        <f>SUM(Z20:AD20)</f>
        <v>0</v>
      </c>
      <c r="AF20" s="15"/>
      <c r="AG20" s="23">
        <f>K20*0.1+S20*0.2+Y20*0.2+AE20*0.2+AF20*0.3</f>
        <v>13</v>
      </c>
    </row>
    <row r="21" spans="1:33" ht="12.6" customHeight="1" x14ac:dyDescent="0.25">
      <c r="A21" s="22" t="s">
        <v>2</v>
      </c>
      <c r="B21" s="3" t="s">
        <v>3</v>
      </c>
      <c r="C21" s="11" t="s">
        <v>4</v>
      </c>
      <c r="D21" s="12">
        <v>0</v>
      </c>
      <c r="E21" s="7">
        <v>2</v>
      </c>
      <c r="F21" s="7">
        <v>0</v>
      </c>
      <c r="G21" s="7">
        <v>1.5</v>
      </c>
      <c r="H21" s="7">
        <v>0</v>
      </c>
      <c r="I21" s="7">
        <v>2</v>
      </c>
      <c r="J21" s="7"/>
      <c r="K21" s="18">
        <f>100*SUM(D21:J21)/(2*A$1)</f>
        <v>55</v>
      </c>
      <c r="L21" s="15">
        <v>0</v>
      </c>
      <c r="M21" s="6">
        <v>60</v>
      </c>
      <c r="N21" s="6">
        <v>0</v>
      </c>
      <c r="O21" s="6">
        <v>50</v>
      </c>
      <c r="P21" s="6">
        <v>0</v>
      </c>
      <c r="Q21" s="6">
        <v>65</v>
      </c>
      <c r="R21" s="6"/>
      <c r="S21" s="18">
        <f>SUM(L21:R21)/(A$1)</f>
        <v>35</v>
      </c>
      <c r="T21" s="15"/>
      <c r="U21" s="15"/>
      <c r="V21" s="15"/>
      <c r="W21" s="15"/>
      <c r="X21" s="15"/>
      <c r="Y21" s="18">
        <f t="shared" si="0"/>
        <v>0</v>
      </c>
      <c r="Z21" s="15"/>
      <c r="AA21" s="6"/>
      <c r="AB21" s="6"/>
      <c r="AC21" s="6"/>
      <c r="AD21" s="6"/>
      <c r="AE21" s="18">
        <f>SUM(Z21:AD21)</f>
        <v>0</v>
      </c>
      <c r="AF21" s="15"/>
      <c r="AG21" s="23">
        <f>K21*0.1+S21*0.2+Y21*0.2+AE21*0.2+AF21*0.3</f>
        <v>12.5</v>
      </c>
    </row>
    <row r="22" spans="1:33" ht="12.6" customHeight="1" x14ac:dyDescent="0.25">
      <c r="A22" s="22" t="s">
        <v>28</v>
      </c>
      <c r="B22" s="3" t="s">
        <v>29</v>
      </c>
      <c r="C22" s="11" t="s">
        <v>30</v>
      </c>
      <c r="D22" s="12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/>
      <c r="K22" s="18">
        <f>100*SUM(D22:J22)/(2*A$1)</f>
        <v>0</v>
      </c>
      <c r="L22" s="15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/>
      <c r="S22" s="18">
        <f>SUM(L22:R22)/(A$1)</f>
        <v>0</v>
      </c>
      <c r="T22" s="15">
        <v>30</v>
      </c>
      <c r="U22" s="15">
        <v>30</v>
      </c>
      <c r="V22" s="15"/>
      <c r="W22" s="15"/>
      <c r="X22" s="15"/>
      <c r="Y22" s="18">
        <f t="shared" si="0"/>
        <v>30</v>
      </c>
      <c r="Z22" s="15"/>
      <c r="AA22" s="6"/>
      <c r="AB22" s="6"/>
      <c r="AC22" s="6"/>
      <c r="AD22" s="6"/>
      <c r="AE22" s="18">
        <f>SUM(Z22:AD22)</f>
        <v>0</v>
      </c>
      <c r="AF22" s="15"/>
      <c r="AG22" s="23">
        <f>K22*0.1+S22*0.2+Y22*0.2+AE22*0.2+AF22*0.3</f>
        <v>6</v>
      </c>
    </row>
    <row r="23" spans="1:33" ht="12.6" customHeight="1" x14ac:dyDescent="0.25">
      <c r="A23" s="22"/>
      <c r="B23" s="3" t="s">
        <v>101</v>
      </c>
      <c r="C23" s="11" t="s">
        <v>102</v>
      </c>
      <c r="D23" s="12">
        <v>0</v>
      </c>
      <c r="E23" s="7">
        <v>0</v>
      </c>
      <c r="F23" s="7">
        <v>2</v>
      </c>
      <c r="G23" s="7">
        <v>0</v>
      </c>
      <c r="H23" s="7">
        <v>1</v>
      </c>
      <c r="I23" s="7">
        <v>1</v>
      </c>
      <c r="J23" s="7"/>
      <c r="K23" s="18">
        <f>100*SUM(D23:J23)/(2*A$1)</f>
        <v>40</v>
      </c>
      <c r="L23" s="15">
        <v>0</v>
      </c>
      <c r="M23" s="6">
        <v>0</v>
      </c>
      <c r="N23" s="6">
        <v>60</v>
      </c>
      <c r="O23" s="6">
        <v>0</v>
      </c>
      <c r="P23" s="6">
        <v>10</v>
      </c>
      <c r="Q23" s="6">
        <v>40</v>
      </c>
      <c r="R23" s="6"/>
      <c r="S23" s="18">
        <f>SUM(L23:R23)/(A$1)</f>
        <v>22</v>
      </c>
      <c r="T23" s="15"/>
      <c r="U23" s="15"/>
      <c r="V23" s="15"/>
      <c r="W23" s="15"/>
      <c r="X23" s="15"/>
      <c r="Y23" s="18">
        <f t="shared" si="0"/>
        <v>0</v>
      </c>
      <c r="Z23" s="15"/>
      <c r="AA23" s="6"/>
      <c r="AB23" s="6"/>
      <c r="AC23" s="6"/>
      <c r="AD23" s="6"/>
      <c r="AE23" s="18">
        <f>SUM(Z23:AD23)</f>
        <v>0</v>
      </c>
      <c r="AF23" s="15"/>
      <c r="AG23" s="23">
        <f>K23*0.1+S23*0.2+Y23*0.2+AE23*0.2+AF23*0.3</f>
        <v>8.4</v>
      </c>
    </row>
    <row r="24" spans="1:33" ht="12.6" customHeight="1" x14ac:dyDescent="0.25">
      <c r="A24" s="22" t="s">
        <v>31</v>
      </c>
      <c r="B24" s="3" t="s">
        <v>32</v>
      </c>
      <c r="C24" s="11" t="s">
        <v>33</v>
      </c>
      <c r="D24" s="12">
        <v>0.5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/>
      <c r="K24" s="18">
        <f>100*SUM(D24:J24)/(2*A$1)</f>
        <v>15</v>
      </c>
      <c r="L24" s="15">
        <v>0</v>
      </c>
      <c r="M24" s="6">
        <v>85</v>
      </c>
      <c r="N24" s="6">
        <v>0</v>
      </c>
      <c r="O24" s="6">
        <v>0</v>
      </c>
      <c r="P24" s="6">
        <v>0</v>
      </c>
      <c r="Q24" s="6">
        <v>0</v>
      </c>
      <c r="R24" s="6"/>
      <c r="S24" s="18">
        <f>SUM(L24:R24)/(A$1)</f>
        <v>17</v>
      </c>
      <c r="T24" s="15"/>
      <c r="U24" s="15"/>
      <c r="V24" s="15"/>
      <c r="W24" s="15"/>
      <c r="X24" s="15"/>
      <c r="Y24" s="18">
        <f t="shared" si="0"/>
        <v>0</v>
      </c>
      <c r="Z24" s="15"/>
      <c r="AA24" s="6"/>
      <c r="AB24" s="6"/>
      <c r="AC24" s="6"/>
      <c r="AD24" s="6"/>
      <c r="AE24" s="18">
        <f>SUM(Z24:AD24)</f>
        <v>0</v>
      </c>
      <c r="AF24" s="15"/>
      <c r="AG24" s="23">
        <f>K24*0.1+S24*0.2+Y24*0.2+AE24*0.2+AF24*0.3</f>
        <v>4.9000000000000004</v>
      </c>
    </row>
    <row r="25" spans="1:33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/>
      <c r="K25" s="18">
        <f>100*SUM(D25:J25)/(2*A$1)</f>
        <v>20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/>
      <c r="S25" s="18">
        <f>SUM(L25:R25)/(A$1)</f>
        <v>12</v>
      </c>
      <c r="T25" s="15"/>
      <c r="U25" s="15"/>
      <c r="V25" s="15"/>
      <c r="W25" s="15"/>
      <c r="X25" s="15"/>
      <c r="Y25" s="18">
        <f t="shared" si="0"/>
        <v>0</v>
      </c>
      <c r="Z25" s="15"/>
      <c r="AA25" s="6"/>
      <c r="AB25" s="6"/>
      <c r="AC25" s="6"/>
      <c r="AD25" s="6"/>
      <c r="AE25" s="18">
        <f>SUM(Z25:AD25)</f>
        <v>0</v>
      </c>
      <c r="AF25" s="15"/>
      <c r="AG25" s="23">
        <f>K25*0.1+S25*0.2+Y25*0.2+AE25*0.2+AF25*0.3</f>
        <v>4.4000000000000004</v>
      </c>
    </row>
    <row r="26" spans="1:33" ht="12.6" customHeight="1" x14ac:dyDescent="0.25">
      <c r="A26" s="22" t="s">
        <v>5</v>
      </c>
      <c r="B26" s="3" t="s">
        <v>6</v>
      </c>
      <c r="C26" s="11" t="s">
        <v>7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/>
      <c r="K26" s="18">
        <f>100*SUM(D26:J26)/(2*A$1)</f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/>
      <c r="S26" s="18">
        <f>SUM(L26:R26)/(A$1)</f>
        <v>0</v>
      </c>
      <c r="T26" s="15"/>
      <c r="U26" s="15"/>
      <c r="V26" s="15"/>
      <c r="W26" s="15"/>
      <c r="X26" s="15"/>
      <c r="Y26" s="18">
        <f t="shared" si="0"/>
        <v>0</v>
      </c>
      <c r="Z26" s="15"/>
      <c r="AA26" s="6"/>
      <c r="AB26" s="6"/>
      <c r="AC26" s="6"/>
      <c r="AD26" s="6"/>
      <c r="AE26" s="18">
        <f>SUM(Z26:AD26)</f>
        <v>0</v>
      </c>
      <c r="AF26" s="15"/>
      <c r="AG26" s="23">
        <f>K26*0.1+S26*0.2+Y26*0.2+AE26*0.2+AF26*0.3</f>
        <v>0</v>
      </c>
    </row>
    <row r="27" spans="1:33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/>
      <c r="K27" s="18">
        <f>100*SUM(D27:J27)/(2*A$1)</f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/>
      <c r="S27" s="18">
        <f>SUM(L27:R27)/(A$1)</f>
        <v>0</v>
      </c>
      <c r="T27" s="15"/>
      <c r="U27" s="15"/>
      <c r="V27" s="15"/>
      <c r="W27" s="15"/>
      <c r="X27" s="15"/>
      <c r="Y27" s="18">
        <f t="shared" si="0"/>
        <v>0</v>
      </c>
      <c r="Z27" s="15"/>
      <c r="AA27" s="6"/>
      <c r="AB27" s="6"/>
      <c r="AC27" s="6"/>
      <c r="AD27" s="6"/>
      <c r="AE27" s="18">
        <f>SUM(Z27:AD27)</f>
        <v>0</v>
      </c>
      <c r="AF27" s="15"/>
      <c r="AG27" s="23">
        <f>K27*0.1+S27*0.2+Y27*0.2+AE27*0.2+AF27*0.3</f>
        <v>0</v>
      </c>
    </row>
    <row r="28" spans="1:33" ht="12.6" customHeight="1" x14ac:dyDescent="0.25">
      <c r="A28" s="22" t="s">
        <v>19</v>
      </c>
      <c r="B28" s="3" t="s">
        <v>20</v>
      </c>
      <c r="C28" s="11" t="s">
        <v>21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18">
        <f>100*SUM(D28:J28)/(2*A$1)</f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/>
      <c r="S28" s="18">
        <f>SUM(L28:R28)/(A$1)</f>
        <v>0</v>
      </c>
      <c r="T28" s="15"/>
      <c r="U28" s="15"/>
      <c r="V28" s="15"/>
      <c r="W28" s="15"/>
      <c r="X28" s="15"/>
      <c r="Y28" s="18">
        <f t="shared" si="0"/>
        <v>0</v>
      </c>
      <c r="Z28" s="15"/>
      <c r="AA28" s="6"/>
      <c r="AB28" s="6"/>
      <c r="AC28" s="6"/>
      <c r="AD28" s="6"/>
      <c r="AE28" s="18">
        <f>SUM(Z28:AD28)</f>
        <v>0</v>
      </c>
      <c r="AF28" s="15"/>
      <c r="AG28" s="23">
        <f>K28*0.1+S28*0.2+Y28*0.2+AE28*0.2+AF28*0.3</f>
        <v>0</v>
      </c>
    </row>
    <row r="29" spans="1:33" ht="12.6" customHeight="1" x14ac:dyDescent="0.25">
      <c r="A29" s="22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18">
        <f>100*SUM(D29:J29)/(2*A$1)</f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/>
      <c r="S29" s="18">
        <f>SUM(L29:R29)/(A$1)</f>
        <v>0</v>
      </c>
      <c r="T29" s="15"/>
      <c r="U29" s="15"/>
      <c r="V29" s="15"/>
      <c r="W29" s="15"/>
      <c r="X29" s="15"/>
      <c r="Y29" s="18">
        <f t="shared" si="0"/>
        <v>0</v>
      </c>
      <c r="Z29" s="15"/>
      <c r="AA29" s="6"/>
      <c r="AB29" s="6"/>
      <c r="AC29" s="6"/>
      <c r="AD29" s="6"/>
      <c r="AE29" s="18">
        <f>SUM(Z29:AD29)</f>
        <v>0</v>
      </c>
      <c r="AF29" s="15"/>
      <c r="AG29" s="23">
        <f>K29*0.1+S29*0.2+Y29*0.2+AE29*0.2+AF29*0.3</f>
        <v>0</v>
      </c>
    </row>
    <row r="30" spans="1:33" ht="12.6" customHeight="1" x14ac:dyDescent="0.25">
      <c r="A30" s="22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18">
        <f>100*SUM(D30:J30)/(2*A$1)</f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/>
      <c r="S30" s="18">
        <f>SUM(L30:R30)/(A$1)</f>
        <v>0</v>
      </c>
      <c r="T30" s="15"/>
      <c r="U30" s="15"/>
      <c r="V30" s="15"/>
      <c r="W30" s="15"/>
      <c r="X30" s="15"/>
      <c r="Y30" s="18">
        <f t="shared" si="0"/>
        <v>0</v>
      </c>
      <c r="Z30" s="15"/>
      <c r="AA30" s="6"/>
      <c r="AB30" s="6"/>
      <c r="AC30" s="6"/>
      <c r="AD30" s="6"/>
      <c r="AE30" s="18">
        <f>SUM(Z30:AD30)</f>
        <v>0</v>
      </c>
      <c r="AF30" s="15"/>
      <c r="AG30" s="23">
        <f>K30*0.1+S30*0.2+Y30*0.2+AE30*0.2+AF30*0.3</f>
        <v>0</v>
      </c>
    </row>
    <row r="31" spans="1:33" ht="12.6" customHeight="1" x14ac:dyDescent="0.25">
      <c r="A31" s="22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18">
        <f>100*SUM(D31:J31)/(2*A$1)</f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/>
      <c r="S31" s="18">
        <f>SUM(L31:R31)/(A$1)</f>
        <v>0</v>
      </c>
      <c r="T31" s="15"/>
      <c r="U31" s="15"/>
      <c r="V31" s="15"/>
      <c r="W31" s="15"/>
      <c r="X31" s="15"/>
      <c r="Y31" s="18">
        <f t="shared" si="0"/>
        <v>0</v>
      </c>
      <c r="Z31" s="15"/>
      <c r="AA31" s="6"/>
      <c r="AB31" s="6"/>
      <c r="AC31" s="6"/>
      <c r="AD31" s="6"/>
      <c r="AE31" s="18">
        <f>SUM(Z31:AD31)</f>
        <v>0</v>
      </c>
      <c r="AF31" s="15"/>
      <c r="AG31" s="23">
        <f>K31*0.1+S31*0.2+Y31*0.2+AE31*0.2+AF31*0.3</f>
        <v>0</v>
      </c>
    </row>
    <row r="32" spans="1:33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18">
        <f>100*SUM(D32:J32)/(2*A$1)</f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/>
      <c r="S32" s="18">
        <f>SUM(L32:R32)/(A$1)</f>
        <v>0</v>
      </c>
      <c r="T32" s="15"/>
      <c r="U32" s="15"/>
      <c r="V32" s="15"/>
      <c r="W32" s="15"/>
      <c r="X32" s="15"/>
      <c r="Y32" s="18">
        <f t="shared" si="0"/>
        <v>0</v>
      </c>
      <c r="Z32" s="15"/>
      <c r="AA32" s="6"/>
      <c r="AB32" s="6"/>
      <c r="AC32" s="6"/>
      <c r="AD32" s="6"/>
      <c r="AE32" s="18">
        <f>SUM(Z32:AD32)</f>
        <v>0</v>
      </c>
      <c r="AF32" s="15"/>
      <c r="AG32" s="23">
        <f>K32*0.1+S32*0.2+Y32*0.2+AE32*0.2+AF32*0.3</f>
        <v>0</v>
      </c>
    </row>
    <row r="33" spans="1:33" ht="12.6" customHeight="1" thickBot="1" x14ac:dyDescent="0.3">
      <c r="A33" s="24" t="s">
        <v>76</v>
      </c>
      <c r="B33" s="25" t="s">
        <v>77</v>
      </c>
      <c r="C33" s="26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8">
        <f>100*SUM(D33:J33)/(2*A$1)</f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17"/>
      <c r="S33" s="18">
        <f>SUM(L33:R33)/(A$1)</f>
        <v>0</v>
      </c>
      <c r="T33" s="15"/>
      <c r="U33" s="15"/>
      <c r="V33" s="15"/>
      <c r="W33" s="15"/>
      <c r="X33" s="15"/>
      <c r="Y33" s="18">
        <f t="shared" si="0"/>
        <v>0</v>
      </c>
      <c r="Z33" s="16"/>
      <c r="AA33" s="17"/>
      <c r="AB33" s="17"/>
      <c r="AC33" s="17"/>
      <c r="AD33" s="17"/>
      <c r="AE33" s="18">
        <f>SUM(Z33:AD33)</f>
        <v>0</v>
      </c>
      <c r="AF33" s="15"/>
      <c r="AG33" s="27">
        <f>K33*0.1+S33*0.2+Y33*0.2+AE33*0.2+AF33*0.3</f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sortState ref="A3:AH33">
    <sortCondition descending="1" ref="AG3"/>
  </sortState>
  <mergeCells count="4">
    <mergeCell ref="T1:Y1"/>
    <mergeCell ref="Z1:AE1"/>
    <mergeCell ref="D1:K1"/>
    <mergeCell ref="L1:S1"/>
  </mergeCells>
  <conditionalFormatting sqref="D3:J33">
    <cfRule type="cellIs" dxfId="21" priority="14" operator="between">
      <formula>0.1</formula>
      <formula>1.99</formula>
    </cfRule>
    <cfRule type="cellIs" dxfId="20" priority="15" operator="equal">
      <formula>0</formula>
    </cfRule>
    <cfRule type="cellIs" dxfId="19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Y3:Y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AE3:AE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{04C393DA-4C35-49B7-B05F-92E59E130F0F}</x14:id>
        </ext>
      </extLst>
    </cfRule>
  </conditionalFormatting>
  <conditionalFormatting sqref="AG3:AG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18" priority="5" operator="between">
      <formula>0.1</formula>
      <formula>59.9</formula>
    </cfRule>
    <cfRule type="cellIs" dxfId="17" priority="6" operator="equal">
      <formula>0</formula>
    </cfRule>
    <cfRule type="cellIs" dxfId="16" priority="7" operator="between">
      <formula>60</formula>
      <formula>79</formula>
    </cfRule>
    <cfRule type="cellIs" dxfId="15" priority="8" operator="between">
      <formula>80</formula>
      <formula>100</formula>
    </cfRule>
  </conditionalFormatting>
  <conditionalFormatting sqref="T3:X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200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04C393DA-4C35-49B7-B05F-92E59E130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2017-12-02T00:00:10Z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