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U4" i="1" l="1"/>
  <c r="U5" i="1"/>
  <c r="U13" i="1"/>
  <c r="U14" i="1"/>
  <c r="U18" i="1"/>
  <c r="U19" i="1"/>
  <c r="U20" i="1"/>
  <c r="U21" i="1"/>
  <c r="U22" i="1"/>
  <c r="U23" i="1"/>
  <c r="U6" i="1"/>
  <c r="U17" i="1"/>
  <c r="U7" i="1"/>
  <c r="U8" i="1"/>
  <c r="U15" i="1"/>
  <c r="U24" i="1"/>
  <c r="U25" i="1"/>
  <c r="U26" i="1"/>
  <c r="U9" i="1"/>
  <c r="U16" i="1"/>
  <c r="U12" i="1"/>
  <c r="U10" i="1"/>
  <c r="U11" i="1"/>
  <c r="U27" i="1"/>
  <c r="U28" i="1"/>
  <c r="U29" i="1"/>
  <c r="U30" i="1"/>
  <c r="U3" i="1"/>
  <c r="P4" i="1"/>
  <c r="P5" i="1"/>
  <c r="P13" i="1"/>
  <c r="P14" i="1"/>
  <c r="P18" i="1"/>
  <c r="P19" i="1"/>
  <c r="P20" i="1"/>
  <c r="P21" i="1"/>
  <c r="P22" i="1"/>
  <c r="P23" i="1"/>
  <c r="P6" i="1"/>
  <c r="P17" i="1"/>
  <c r="P7" i="1"/>
  <c r="P8" i="1"/>
  <c r="P15" i="1"/>
  <c r="P24" i="1"/>
  <c r="P25" i="1"/>
  <c r="P26" i="1"/>
  <c r="P9" i="1"/>
  <c r="P16" i="1"/>
  <c r="P12" i="1"/>
  <c r="P10" i="1"/>
  <c r="P11" i="1"/>
  <c r="P27" i="1"/>
  <c r="P28" i="1"/>
  <c r="P29" i="1"/>
  <c r="P30" i="1"/>
  <c r="P3" i="1"/>
  <c r="K3" i="1"/>
  <c r="K4" i="1"/>
  <c r="K5" i="1"/>
  <c r="K13" i="1"/>
  <c r="K14" i="1"/>
  <c r="K18" i="1"/>
  <c r="K19" i="1"/>
  <c r="K20" i="1"/>
  <c r="K21" i="1"/>
  <c r="K22" i="1"/>
  <c r="K23" i="1"/>
  <c r="K6" i="1"/>
  <c r="K17" i="1"/>
  <c r="K7" i="1"/>
  <c r="K8" i="1"/>
  <c r="K15" i="1"/>
  <c r="K24" i="1"/>
  <c r="K25" i="1"/>
  <c r="K26" i="1"/>
  <c r="K9" i="1"/>
  <c r="K16" i="1"/>
  <c r="K12" i="1"/>
  <c r="K10" i="1"/>
  <c r="K11" i="1"/>
  <c r="K27" i="1"/>
  <c r="K28" i="1"/>
  <c r="K29" i="1"/>
  <c r="K30" i="1"/>
  <c r="X28" i="1" l="1"/>
  <c r="X29" i="1"/>
  <c r="X30" i="1"/>
  <c r="X25" i="1" l="1"/>
  <c r="X9" i="1"/>
  <c r="X23" i="1"/>
  <c r="X8" i="1"/>
  <c r="X26" i="1"/>
  <c r="X11" i="1"/>
  <c r="X6" i="1"/>
  <c r="X14" i="1"/>
  <c r="X17" i="1"/>
  <c r="X5" i="1"/>
  <c r="X22" i="1"/>
  <c r="X19" i="1"/>
  <c r="X27" i="1"/>
  <c r="X13" i="1"/>
  <c r="X12" i="1" l="1"/>
  <c r="X21" i="1"/>
  <c r="X24" i="1"/>
  <c r="X7" i="1"/>
  <c r="X10" i="1"/>
  <c r="X20" i="1"/>
  <c r="X16" i="1"/>
  <c r="X3" i="1"/>
  <c r="X4" i="1"/>
  <c r="X18" i="1"/>
  <c r="X15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<sst xmlns="http://schemas.openxmlformats.org/spreadsheetml/2006/main" count="111" uniqueCount="96">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</sst>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8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164" fontId="6" fillId="0" borderId="9" xfId="0" applyNumberFormat="1" applyFont="1" applyBorder="1" applyAlignment="1"/>
    <xf numFmtId="164" fontId="6" fillId="0" borderId="1" xfId="0" applyNumberFormat="1" applyFont="1" applyBorder="1" applyAlignment="1"/>
    <xf numFmtId="1" fontId="6" fillId="2" borderId="10" xfId="0" applyNumberFormat="1" applyFont="1" applyFill="1" applyBorder="1" applyAlignment="1"/>
    <xf numFmtId="1" fontId="6" fillId="0" borderId="9" xfId="0" applyNumberFormat="1" applyFont="1" applyBorder="1" applyAlignment="1"/>
    <xf numFmtId="1" fontId="6" fillId="0" borderId="1" xfId="0" applyNumberFormat="1" applyFont="1" applyBorder="1" applyAlignment="1"/>
    <xf numFmtId="1" fontId="6" fillId="0" borderId="4" xfId="0" applyNumberFormat="1" applyFont="1" applyBorder="1" applyAlignment="1"/>
    <xf numFmtId="1" fontId="6" fillId="0" borderId="18" xfId="0" applyNumberFormat="1" applyFont="1" applyBorder="1" applyAlignment="1"/>
    <xf numFmtId="0" fontId="7" fillId="0" borderId="0" xfId="0" applyFont="1"/>
    <xf numFmtId="0" fontId="7" fillId="0" borderId="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76"/>
  <sheetViews>
    <sheetView tabSelected="1" zoomScaleNormal="100" workbookViewId="0">
      <pane ySplit="2" topLeftCell="A3" activePane="bottomLeft" state="frozen"/>
      <selection pane="bottomLeft" activeCell="L16" sqref="L16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10" width="2.44140625" style="1" bestFit="1" customWidth="1"/>
    <col min="11" max="11" width="5.77734375" style="1" bestFit="1" customWidth="1"/>
    <col min="12" max="12" width="3.109375" style="1" bestFit="1" customWidth="1"/>
    <col min="13" max="14" width="2.77734375" style="1" bestFit="1" customWidth="1"/>
    <col min="15" max="15" width="2.5546875" style="1" customWidth="1"/>
    <col min="16" max="16" width="4.77734375" style="1" customWidth="1"/>
    <col min="17" max="17" width="2.77734375" style="1" bestFit="1" customWidth="1"/>
    <col min="18" max="19" width="2.77734375" style="1" customWidth="1"/>
    <col min="20" max="20" width="2.77734375" style="1" bestFit="1" customWidth="1"/>
    <col min="21" max="21" width="5" style="1" customWidth="1"/>
    <col min="22" max="22" width="7" style="1" bestFit="1" customWidth="1"/>
    <col min="23" max="23" width="7" style="1" customWidth="1"/>
    <col min="24" max="24" width="5.77734375" style="1" customWidth="1"/>
    <col min="25" max="16384" width="8.88671875" style="1"/>
  </cols>
  <sheetData>
    <row r="1" spans="1:25" s="4" customFormat="1" ht="22.2" customHeight="1" thickBot="1" x14ac:dyDescent="0.3">
      <c r="A1" s="30"/>
      <c r="B1" s="18"/>
      <c r="C1" s="29"/>
      <c r="D1" s="59" t="s">
        <v>38</v>
      </c>
      <c r="E1" s="60"/>
      <c r="F1" s="60"/>
      <c r="G1" s="60"/>
      <c r="H1" s="60"/>
      <c r="I1" s="60"/>
      <c r="J1" s="60"/>
      <c r="K1" s="46">
        <v>2</v>
      </c>
      <c r="L1" s="61" t="s">
        <v>95</v>
      </c>
      <c r="M1" s="62"/>
      <c r="N1" s="62"/>
      <c r="O1" s="62"/>
      <c r="P1" s="45">
        <v>1</v>
      </c>
      <c r="Q1" s="61" t="s">
        <v>39</v>
      </c>
      <c r="R1" s="62"/>
      <c r="S1" s="62"/>
      <c r="T1" s="62"/>
      <c r="U1" s="45">
        <v>1</v>
      </c>
      <c r="V1" s="17" t="s">
        <v>34</v>
      </c>
      <c r="W1" s="41" t="s">
        <v>43</v>
      </c>
      <c r="X1" s="19" t="s">
        <v>31</v>
      </c>
    </row>
    <row r="2" spans="1:25" s="5" customFormat="1" ht="11.4" customHeight="1" x14ac:dyDescent="0.25">
      <c r="A2" s="24" t="s">
        <v>29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27">
        <v>5</v>
      </c>
      <c r="I2" s="27">
        <v>6</v>
      </c>
      <c r="J2" s="27">
        <v>7</v>
      </c>
      <c r="K2" s="28" t="s">
        <v>30</v>
      </c>
      <c r="L2" s="26">
        <v>4</v>
      </c>
      <c r="M2" s="27">
        <v>5</v>
      </c>
      <c r="N2" s="27">
        <v>6</v>
      </c>
      <c r="O2" s="27">
        <v>7</v>
      </c>
      <c r="P2" s="28" t="s">
        <v>30</v>
      </c>
      <c r="Q2" s="26">
        <v>1</v>
      </c>
      <c r="R2" s="37">
        <v>2</v>
      </c>
      <c r="S2" s="37">
        <v>3</v>
      </c>
      <c r="T2" s="27">
        <v>4</v>
      </c>
      <c r="U2" s="28" t="s">
        <v>30</v>
      </c>
      <c r="V2" s="26" t="s">
        <v>33</v>
      </c>
      <c r="W2" s="43" t="s">
        <v>42</v>
      </c>
      <c r="X2" s="19" t="s">
        <v>32</v>
      </c>
    </row>
    <row r="3" spans="1:25" ht="12.6" customHeight="1" x14ac:dyDescent="0.25">
      <c r="A3" s="20" t="s">
        <v>46</v>
      </c>
      <c r="B3" s="3" t="s">
        <v>47</v>
      </c>
      <c r="C3" s="11" t="s">
        <v>48</v>
      </c>
      <c r="D3" s="12">
        <v>2</v>
      </c>
      <c r="E3" s="7">
        <v>2</v>
      </c>
      <c r="F3" s="7">
        <v>2</v>
      </c>
      <c r="G3" s="7">
        <v>2</v>
      </c>
      <c r="H3" s="7"/>
      <c r="I3" s="7"/>
      <c r="J3" s="7"/>
      <c r="K3" s="16">
        <f t="shared" ref="K3:K30" si="0">SUM(D3:J3)*50/K$1</f>
        <v>200</v>
      </c>
      <c r="L3" s="14">
        <v>100</v>
      </c>
      <c r="M3" s="6"/>
      <c r="N3" s="6"/>
      <c r="O3" s="6"/>
      <c r="P3" s="16">
        <f>SUM(L3:O3)/P$1</f>
        <v>100</v>
      </c>
      <c r="Q3" s="14">
        <v>60</v>
      </c>
      <c r="R3" s="14"/>
      <c r="S3" s="14"/>
      <c r="T3" s="14"/>
      <c r="U3" s="16">
        <f t="shared" ref="U3:U30" si="1">SUM(Q3:T3)/U$1</f>
        <v>60</v>
      </c>
      <c r="V3" s="6"/>
      <c r="W3" s="44"/>
      <c r="X3" s="21">
        <f>K3*0.2+P3*0.25+U3*0.25+V3*0.3+W3*0.15</f>
        <v>80</v>
      </c>
      <c r="Y3" s="1" t="s">
        <v>37</v>
      </c>
    </row>
    <row r="4" spans="1:25" ht="12.6" customHeight="1" x14ac:dyDescent="0.25">
      <c r="A4" s="20" t="s">
        <v>50</v>
      </c>
      <c r="B4" s="3" t="s">
        <v>49</v>
      </c>
      <c r="C4" s="11" t="s">
        <v>6</v>
      </c>
      <c r="D4" s="12">
        <v>2</v>
      </c>
      <c r="E4" s="7">
        <v>2</v>
      </c>
      <c r="F4" s="7">
        <v>2</v>
      </c>
      <c r="G4" s="7">
        <v>2</v>
      </c>
      <c r="H4" s="7"/>
      <c r="I4" s="7"/>
      <c r="J4" s="7"/>
      <c r="K4" s="16">
        <f t="shared" si="0"/>
        <v>200</v>
      </c>
      <c r="L4" s="14">
        <v>95</v>
      </c>
      <c r="M4" s="6"/>
      <c r="N4" s="6"/>
      <c r="O4" s="6"/>
      <c r="P4" s="16">
        <f>SUM(L4:O4)/P$1</f>
        <v>95</v>
      </c>
      <c r="Q4" s="14">
        <v>60</v>
      </c>
      <c r="R4" s="14"/>
      <c r="S4" s="14"/>
      <c r="T4" s="14"/>
      <c r="U4" s="16">
        <f t="shared" si="1"/>
        <v>60</v>
      </c>
      <c r="V4" s="6"/>
      <c r="W4" s="44"/>
      <c r="X4" s="21">
        <f>K4*0.2+P4*0.25+U4*0.25+V4*0.3+W4*0.15</f>
        <v>78.75</v>
      </c>
    </row>
    <row r="5" spans="1:25" ht="12.6" customHeight="1" x14ac:dyDescent="0.25">
      <c r="A5" s="20" t="s">
        <v>56</v>
      </c>
      <c r="B5" s="3" t="s">
        <v>51</v>
      </c>
      <c r="C5" s="11" t="s">
        <v>52</v>
      </c>
      <c r="D5" s="12">
        <v>2</v>
      </c>
      <c r="E5" s="7">
        <v>2</v>
      </c>
      <c r="F5" s="7">
        <v>2</v>
      </c>
      <c r="G5" s="7">
        <v>0</v>
      </c>
      <c r="H5" s="7"/>
      <c r="I5" s="7"/>
      <c r="J5" s="7"/>
      <c r="K5" s="16">
        <f t="shared" si="0"/>
        <v>150</v>
      </c>
      <c r="L5" s="14">
        <v>0</v>
      </c>
      <c r="M5" s="6"/>
      <c r="N5" s="6"/>
      <c r="O5" s="6"/>
      <c r="P5" s="16">
        <f>SUM(L5:O5)/P$1</f>
        <v>0</v>
      </c>
      <c r="Q5" s="14">
        <v>60</v>
      </c>
      <c r="R5" s="14"/>
      <c r="S5" s="14"/>
      <c r="T5" s="14"/>
      <c r="U5" s="16">
        <f t="shared" si="1"/>
        <v>60</v>
      </c>
      <c r="V5" s="6"/>
      <c r="W5" s="44"/>
      <c r="X5" s="21">
        <f>K5*0.2+P5*0.25+U5*0.25+V5*0.3+W5*0.15</f>
        <v>45</v>
      </c>
    </row>
    <row r="6" spans="1:25" ht="12.6" customHeight="1" x14ac:dyDescent="0.25">
      <c r="A6" s="20" t="s">
        <v>62</v>
      </c>
      <c r="B6" s="3" t="s">
        <v>63</v>
      </c>
      <c r="C6" s="11" t="s">
        <v>64</v>
      </c>
      <c r="D6" s="12"/>
      <c r="E6" s="7">
        <v>2</v>
      </c>
      <c r="F6" s="7">
        <v>2</v>
      </c>
      <c r="G6" s="7">
        <v>2</v>
      </c>
      <c r="H6" s="7"/>
      <c r="I6" s="7"/>
      <c r="J6" s="7"/>
      <c r="K6" s="16">
        <f t="shared" si="0"/>
        <v>150</v>
      </c>
      <c r="L6" s="14">
        <v>95</v>
      </c>
      <c r="M6" s="6"/>
      <c r="N6" s="6"/>
      <c r="O6" s="6"/>
      <c r="P6" s="16">
        <f>SUM(L6:O6)/P$1</f>
        <v>95</v>
      </c>
      <c r="Q6" s="14">
        <v>60</v>
      </c>
      <c r="R6" s="14"/>
      <c r="S6" s="14"/>
      <c r="T6" s="14"/>
      <c r="U6" s="16">
        <f t="shared" si="1"/>
        <v>60</v>
      </c>
      <c r="V6" s="6"/>
      <c r="W6" s="44"/>
      <c r="X6" s="21">
        <f>K6*0.2+P6*0.25+U6*0.25+V6*0.3+W6*0.15</f>
        <v>68.75</v>
      </c>
    </row>
    <row r="7" spans="1:25" ht="12.6" customHeight="1" x14ac:dyDescent="0.25">
      <c r="A7" s="20" t="s">
        <v>68</v>
      </c>
      <c r="B7" s="3" t="s">
        <v>10</v>
      </c>
      <c r="C7" s="11" t="s">
        <v>69</v>
      </c>
      <c r="D7" s="12"/>
      <c r="E7" s="7">
        <v>2</v>
      </c>
      <c r="F7" s="7">
        <v>2</v>
      </c>
      <c r="G7" s="7">
        <v>2</v>
      </c>
      <c r="H7" s="7"/>
      <c r="I7" s="7"/>
      <c r="J7" s="7"/>
      <c r="K7" s="16">
        <f t="shared" si="0"/>
        <v>150</v>
      </c>
      <c r="L7" s="14">
        <v>90</v>
      </c>
      <c r="M7" s="6"/>
      <c r="N7" s="6"/>
      <c r="O7" s="6"/>
      <c r="P7" s="16">
        <f>SUM(L7:O7)/P$1</f>
        <v>90</v>
      </c>
      <c r="Q7" s="14">
        <v>60</v>
      </c>
      <c r="R7" s="14"/>
      <c r="S7" s="14"/>
      <c r="T7" s="14"/>
      <c r="U7" s="16">
        <f t="shared" si="1"/>
        <v>60</v>
      </c>
      <c r="V7" s="6"/>
      <c r="W7" s="44"/>
      <c r="X7" s="21">
        <f>K7*0.2+P7*0.25+U7*0.25+V7*0.3+W7*0.15</f>
        <v>67.5</v>
      </c>
    </row>
    <row r="8" spans="1:25" ht="12.6" customHeight="1" x14ac:dyDescent="0.25">
      <c r="A8" s="20" t="s">
        <v>70</v>
      </c>
      <c r="B8" s="3" t="s">
        <v>71</v>
      </c>
      <c r="C8" s="11" t="s">
        <v>72</v>
      </c>
      <c r="D8" s="12"/>
      <c r="E8" s="7">
        <v>2</v>
      </c>
      <c r="F8" s="7">
        <v>2</v>
      </c>
      <c r="G8" s="7">
        <v>2</v>
      </c>
      <c r="H8" s="7"/>
      <c r="I8" s="7"/>
      <c r="J8" s="7"/>
      <c r="K8" s="16">
        <f t="shared" si="0"/>
        <v>150</v>
      </c>
      <c r="L8" s="14">
        <v>95</v>
      </c>
      <c r="M8" s="6"/>
      <c r="N8" s="6"/>
      <c r="O8" s="6"/>
      <c r="P8" s="16">
        <f>SUM(L8:O8)/P$1</f>
        <v>95</v>
      </c>
      <c r="Q8" s="14">
        <v>60</v>
      </c>
      <c r="R8" s="14"/>
      <c r="S8" s="14"/>
      <c r="T8" s="14"/>
      <c r="U8" s="16">
        <f t="shared" si="1"/>
        <v>60</v>
      </c>
      <c r="V8" s="6"/>
      <c r="W8" s="44"/>
      <c r="X8" s="21">
        <f>K8*0.2+P8*0.25+U8*0.25+V8*0.3+W8*0.15</f>
        <v>68.75</v>
      </c>
    </row>
    <row r="9" spans="1:25" ht="12.6" customHeight="1" x14ac:dyDescent="0.25">
      <c r="A9" s="20" t="s">
        <v>73</v>
      </c>
      <c r="B9" s="3" t="s">
        <v>74</v>
      </c>
      <c r="C9" s="11" t="s">
        <v>48</v>
      </c>
      <c r="D9" s="12"/>
      <c r="E9" s="7">
        <v>2</v>
      </c>
      <c r="F9" s="7">
        <v>2</v>
      </c>
      <c r="G9" s="7">
        <v>2</v>
      </c>
      <c r="H9" s="7"/>
      <c r="I9" s="7"/>
      <c r="J9" s="7"/>
      <c r="K9" s="16">
        <f t="shared" si="0"/>
        <v>150</v>
      </c>
      <c r="L9" s="14">
        <v>90</v>
      </c>
      <c r="M9" s="6"/>
      <c r="N9" s="6"/>
      <c r="O9" s="6"/>
      <c r="P9" s="16">
        <f>SUM(L9:O9)/P$1</f>
        <v>90</v>
      </c>
      <c r="Q9" s="14">
        <v>60</v>
      </c>
      <c r="R9" s="14"/>
      <c r="S9" s="14"/>
      <c r="T9" s="14"/>
      <c r="U9" s="16">
        <f t="shared" si="1"/>
        <v>60</v>
      </c>
      <c r="V9" s="6"/>
      <c r="W9" s="44"/>
      <c r="X9" s="21">
        <f>K9*0.2+P9*0.25+U9*0.25+V9*0.3+W9*0.15</f>
        <v>67.5</v>
      </c>
    </row>
    <row r="10" spans="1:25" ht="12.6" customHeight="1" x14ac:dyDescent="0.25">
      <c r="A10" s="20" t="s">
        <v>80</v>
      </c>
      <c r="B10" s="3" t="s">
        <v>81</v>
      </c>
      <c r="C10" s="11" t="s">
        <v>82</v>
      </c>
      <c r="D10" s="12"/>
      <c r="E10" s="7">
        <v>2</v>
      </c>
      <c r="F10" s="7">
        <v>2</v>
      </c>
      <c r="G10" s="7">
        <v>2</v>
      </c>
      <c r="H10" s="7"/>
      <c r="I10" s="7"/>
      <c r="J10" s="7"/>
      <c r="K10" s="16">
        <f t="shared" si="0"/>
        <v>150</v>
      </c>
      <c r="L10" s="14">
        <v>90</v>
      </c>
      <c r="M10" s="6"/>
      <c r="N10" s="6"/>
      <c r="O10" s="6"/>
      <c r="P10" s="16">
        <f>SUM(L10:O10)/P$1</f>
        <v>90</v>
      </c>
      <c r="Q10" s="14">
        <v>60</v>
      </c>
      <c r="R10" s="14"/>
      <c r="S10" s="14"/>
      <c r="T10" s="14"/>
      <c r="U10" s="16">
        <f t="shared" si="1"/>
        <v>60</v>
      </c>
      <c r="V10" s="6"/>
      <c r="W10" s="44"/>
      <c r="X10" s="21">
        <f>K10*0.2+P10*0.25+U10*0.25+V10*0.3+W10*0.15</f>
        <v>67.5</v>
      </c>
    </row>
    <row r="11" spans="1:25" ht="12.6" customHeight="1" x14ac:dyDescent="0.25">
      <c r="A11" s="20" t="s">
        <v>83</v>
      </c>
      <c r="B11" s="3" t="s">
        <v>84</v>
      </c>
      <c r="C11" s="11" t="s">
        <v>85</v>
      </c>
      <c r="D11" s="12"/>
      <c r="E11" s="7">
        <v>2</v>
      </c>
      <c r="F11" s="7">
        <v>2</v>
      </c>
      <c r="G11" s="7">
        <v>2</v>
      </c>
      <c r="H11" s="7"/>
      <c r="I11" s="7"/>
      <c r="J11" s="7"/>
      <c r="K11" s="16">
        <f t="shared" si="0"/>
        <v>150</v>
      </c>
      <c r="L11" s="14">
        <v>100</v>
      </c>
      <c r="M11" s="6"/>
      <c r="N11" s="6"/>
      <c r="O11" s="6"/>
      <c r="P11" s="16">
        <f>SUM(L11:O11)/P$1</f>
        <v>100</v>
      </c>
      <c r="Q11" s="14">
        <v>60</v>
      </c>
      <c r="R11" s="14"/>
      <c r="S11" s="14"/>
      <c r="T11" s="14"/>
      <c r="U11" s="16">
        <f t="shared" si="1"/>
        <v>60</v>
      </c>
      <c r="V11" s="6"/>
      <c r="W11" s="44"/>
      <c r="X11" s="21">
        <f>K11*0.2+P11*0.25+U11*0.25+V11*0.3+W11*0.1</f>
        <v>70</v>
      </c>
    </row>
    <row r="12" spans="1:25" ht="12.6" customHeight="1" x14ac:dyDescent="0.25">
      <c r="A12" s="20" t="s">
        <v>78</v>
      </c>
      <c r="B12" s="3" t="s">
        <v>10</v>
      </c>
      <c r="C12" s="11" t="s">
        <v>79</v>
      </c>
      <c r="D12" s="12"/>
      <c r="E12" s="7">
        <v>2</v>
      </c>
      <c r="F12" s="7">
        <v>2</v>
      </c>
      <c r="G12" s="7">
        <v>1.8</v>
      </c>
      <c r="H12" s="7"/>
      <c r="I12" s="7"/>
      <c r="J12" s="7"/>
      <c r="K12" s="16">
        <f t="shared" si="0"/>
        <v>145</v>
      </c>
      <c r="L12" s="14">
        <v>95</v>
      </c>
      <c r="M12" s="6"/>
      <c r="N12" s="6"/>
      <c r="O12" s="6"/>
      <c r="P12" s="16">
        <f>SUM(L12:O12)/P$1</f>
        <v>95</v>
      </c>
      <c r="Q12" s="14">
        <v>60</v>
      </c>
      <c r="R12" s="14"/>
      <c r="S12" s="14"/>
      <c r="T12" s="14"/>
      <c r="U12" s="16">
        <f t="shared" si="1"/>
        <v>60</v>
      </c>
      <c r="V12" s="6"/>
      <c r="W12" s="44"/>
      <c r="X12" s="21">
        <f>K12*0.2+P12*0.25+U12*0.25+V12*0.3+W12*0.15</f>
        <v>67.75</v>
      </c>
    </row>
    <row r="13" spans="1:25" ht="12.6" customHeight="1" x14ac:dyDescent="0.25">
      <c r="A13" s="20" t="s">
        <v>55</v>
      </c>
      <c r="B13" s="3" t="s">
        <v>53</v>
      </c>
      <c r="C13" s="11" t="s">
        <v>54</v>
      </c>
      <c r="D13" s="12">
        <v>2</v>
      </c>
      <c r="E13" s="7">
        <v>2</v>
      </c>
      <c r="F13" s="7">
        <v>2</v>
      </c>
      <c r="G13" s="7">
        <v>2</v>
      </c>
      <c r="H13" s="7"/>
      <c r="I13" s="7"/>
      <c r="J13" s="7"/>
      <c r="K13" s="16">
        <f t="shared" si="0"/>
        <v>200</v>
      </c>
      <c r="L13" s="14">
        <v>85</v>
      </c>
      <c r="M13" s="6"/>
      <c r="N13" s="6"/>
      <c r="O13" s="6"/>
      <c r="P13" s="16">
        <f>SUM(L13:O13)/P$1</f>
        <v>85</v>
      </c>
      <c r="Q13" s="14">
        <v>0</v>
      </c>
      <c r="R13" s="14"/>
      <c r="S13" s="14"/>
      <c r="T13" s="14"/>
      <c r="U13" s="16">
        <f t="shared" si="1"/>
        <v>0</v>
      </c>
      <c r="V13" s="6"/>
      <c r="W13" s="44"/>
      <c r="X13" s="21">
        <f>K13*0.2+P13*0.25+U13*0.25+V13*0.3+W13*0.15</f>
        <v>61.25</v>
      </c>
    </row>
    <row r="14" spans="1:25" ht="12.6" customHeight="1" x14ac:dyDescent="0.25">
      <c r="A14" s="20" t="s">
        <v>59</v>
      </c>
      <c r="B14" s="3" t="s">
        <v>57</v>
      </c>
      <c r="C14" s="11" t="s">
        <v>58</v>
      </c>
      <c r="D14" s="12">
        <v>2</v>
      </c>
      <c r="E14" s="7">
        <v>2</v>
      </c>
      <c r="F14" s="7">
        <v>2</v>
      </c>
      <c r="G14" s="7">
        <v>2</v>
      </c>
      <c r="H14" s="7"/>
      <c r="I14" s="7"/>
      <c r="J14" s="7"/>
      <c r="K14" s="16">
        <f t="shared" si="0"/>
        <v>200</v>
      </c>
      <c r="L14" s="14">
        <v>80</v>
      </c>
      <c r="M14" s="6"/>
      <c r="N14" s="6"/>
      <c r="O14" s="6"/>
      <c r="P14" s="16">
        <f>SUM(L14:O14)/P$1</f>
        <v>80</v>
      </c>
      <c r="Q14" s="14">
        <v>0</v>
      </c>
      <c r="R14" s="14"/>
      <c r="S14" s="14"/>
      <c r="T14" s="14"/>
      <c r="U14" s="16">
        <f t="shared" si="1"/>
        <v>0</v>
      </c>
      <c r="V14" s="6"/>
      <c r="W14" s="44"/>
      <c r="X14" s="21">
        <f>K14*0.2+P14*0.25+U14*0.25+V14*0.3+W14*0.15</f>
        <v>60</v>
      </c>
    </row>
    <row r="15" spans="1:25" ht="12.6" customHeight="1" x14ac:dyDescent="0.25">
      <c r="A15" s="20" t="s">
        <v>17</v>
      </c>
      <c r="B15" s="3" t="s">
        <v>18</v>
      </c>
      <c r="C15" s="11" t="s">
        <v>19</v>
      </c>
      <c r="D15" s="12"/>
      <c r="E15" s="7">
        <v>2</v>
      </c>
      <c r="F15" s="7">
        <v>2</v>
      </c>
      <c r="G15" s="7">
        <v>2</v>
      </c>
      <c r="H15" s="7"/>
      <c r="I15" s="7"/>
      <c r="J15" s="7"/>
      <c r="K15" s="16">
        <f t="shared" si="0"/>
        <v>150</v>
      </c>
      <c r="L15" s="14">
        <v>85</v>
      </c>
      <c r="M15" s="6"/>
      <c r="N15" s="6"/>
      <c r="O15" s="6"/>
      <c r="P15" s="16">
        <f>SUM(L15:O15)/P$1</f>
        <v>85</v>
      </c>
      <c r="Q15" s="14">
        <v>0</v>
      </c>
      <c r="R15" s="14"/>
      <c r="S15" s="14"/>
      <c r="T15" s="14"/>
      <c r="U15" s="16">
        <f t="shared" si="1"/>
        <v>0</v>
      </c>
      <c r="V15" s="6"/>
      <c r="W15" s="44"/>
      <c r="X15" s="21">
        <f>K15*0.2+P15*0.25+U15*0.25+V15*0.3+W15*0.15</f>
        <v>51.25</v>
      </c>
    </row>
    <row r="16" spans="1:25" ht="12.6" customHeight="1" x14ac:dyDescent="0.25">
      <c r="A16" s="20" t="s">
        <v>75</v>
      </c>
      <c r="B16" s="3" t="s">
        <v>76</v>
      </c>
      <c r="C16" s="11" t="s">
        <v>77</v>
      </c>
      <c r="D16" s="12"/>
      <c r="E16" s="7">
        <v>2</v>
      </c>
      <c r="F16" s="7">
        <v>2</v>
      </c>
      <c r="G16" s="7">
        <v>2</v>
      </c>
      <c r="H16" s="7"/>
      <c r="I16" s="7"/>
      <c r="J16" s="7"/>
      <c r="K16" s="16">
        <f t="shared" si="0"/>
        <v>150</v>
      </c>
      <c r="L16" s="14">
        <v>90</v>
      </c>
      <c r="M16" s="6"/>
      <c r="N16" s="6"/>
      <c r="O16" s="6"/>
      <c r="P16" s="16">
        <f>SUM(L16:O16)/P$1</f>
        <v>90</v>
      </c>
      <c r="Q16" s="14">
        <v>0</v>
      </c>
      <c r="R16" s="14"/>
      <c r="S16" s="14"/>
      <c r="T16" s="14"/>
      <c r="U16" s="16">
        <f t="shared" si="1"/>
        <v>0</v>
      </c>
      <c r="V16" s="6"/>
      <c r="W16" s="44"/>
      <c r="X16" s="21">
        <f>K16*0.2+P16*0.25+U16*0.25+V16*0.3+W16*0.15</f>
        <v>52.5</v>
      </c>
    </row>
    <row r="17" spans="1:24" ht="12.6" customHeight="1" x14ac:dyDescent="0.25">
      <c r="A17" s="20" t="s">
        <v>65</v>
      </c>
      <c r="B17" s="3" t="s">
        <v>66</v>
      </c>
      <c r="C17" s="11" t="s">
        <v>67</v>
      </c>
      <c r="D17" s="12"/>
      <c r="E17" s="7">
        <v>2</v>
      </c>
      <c r="F17" s="7"/>
      <c r="G17" s="7">
        <v>2</v>
      </c>
      <c r="H17" s="7"/>
      <c r="I17" s="7"/>
      <c r="J17" s="7"/>
      <c r="K17" s="16">
        <f t="shared" si="0"/>
        <v>100</v>
      </c>
      <c r="L17" s="14">
        <v>90</v>
      </c>
      <c r="M17" s="6"/>
      <c r="N17" s="6"/>
      <c r="O17" s="6"/>
      <c r="P17" s="16">
        <f>SUM(L17:O17)/P$1</f>
        <v>90</v>
      </c>
      <c r="Q17" s="14">
        <v>0</v>
      </c>
      <c r="R17" s="14"/>
      <c r="S17" s="14"/>
      <c r="T17" s="14"/>
      <c r="U17" s="16">
        <f t="shared" si="1"/>
        <v>0</v>
      </c>
      <c r="V17" s="6"/>
      <c r="W17" s="44"/>
      <c r="X17" s="21">
        <f>K17*0.2+P17*0.25+U17*0.25+V17*0.3+W17*0.15</f>
        <v>42.5</v>
      </c>
    </row>
    <row r="18" spans="1:24" s="57" customFormat="1" ht="12.6" customHeight="1" x14ac:dyDescent="0.25">
      <c r="A18" s="47" t="s">
        <v>2</v>
      </c>
      <c r="B18" s="48" t="s">
        <v>3</v>
      </c>
      <c r="C18" s="49" t="s">
        <v>4</v>
      </c>
      <c r="D18" s="50"/>
      <c r="E18" s="51"/>
      <c r="F18" s="51"/>
      <c r="G18" s="51"/>
      <c r="H18" s="51"/>
      <c r="I18" s="51"/>
      <c r="J18" s="51"/>
      <c r="K18" s="52">
        <f t="shared" si="0"/>
        <v>0</v>
      </c>
      <c r="L18" s="53"/>
      <c r="M18" s="54"/>
      <c r="N18" s="54"/>
      <c r="O18" s="54"/>
      <c r="P18" s="52">
        <f>SUM(L18:O18)/P$1</f>
        <v>0</v>
      </c>
      <c r="Q18" s="53"/>
      <c r="R18" s="53"/>
      <c r="S18" s="53"/>
      <c r="T18" s="53"/>
      <c r="U18" s="52">
        <f t="shared" si="1"/>
        <v>0</v>
      </c>
      <c r="V18" s="54"/>
      <c r="W18" s="55"/>
      <c r="X18" s="56">
        <f>K18*0.2+P18*0.25+U18*0.25+V18*0.3+W18*0.15</f>
        <v>0</v>
      </c>
    </row>
    <row r="19" spans="1:24" s="57" customFormat="1" ht="12.6" customHeight="1" x14ac:dyDescent="0.25">
      <c r="A19" s="47" t="s">
        <v>5</v>
      </c>
      <c r="B19" s="48" t="s">
        <v>60</v>
      </c>
      <c r="C19" s="49" t="s">
        <v>6</v>
      </c>
      <c r="D19" s="50"/>
      <c r="E19" s="51"/>
      <c r="F19" s="51"/>
      <c r="G19" s="51"/>
      <c r="H19" s="51"/>
      <c r="I19" s="51"/>
      <c r="J19" s="51"/>
      <c r="K19" s="52">
        <f t="shared" si="0"/>
        <v>0</v>
      </c>
      <c r="L19" s="53"/>
      <c r="M19" s="54"/>
      <c r="N19" s="54"/>
      <c r="O19" s="54"/>
      <c r="P19" s="52">
        <f>SUM(L19:O19)/P$1</f>
        <v>0</v>
      </c>
      <c r="Q19" s="53"/>
      <c r="R19" s="53"/>
      <c r="S19" s="53"/>
      <c r="T19" s="53"/>
      <c r="U19" s="52">
        <f t="shared" si="1"/>
        <v>0</v>
      </c>
      <c r="V19" s="54"/>
      <c r="W19" s="55"/>
      <c r="X19" s="56">
        <f>K19*0.2+P19*0.25+U19*0.25+V19*0.3+W19*0.15</f>
        <v>0</v>
      </c>
    </row>
    <row r="20" spans="1:24" s="57" customFormat="1" ht="12.6" customHeight="1" x14ac:dyDescent="0.25">
      <c r="A20" s="47" t="s">
        <v>61</v>
      </c>
      <c r="B20" s="48" t="s">
        <v>35</v>
      </c>
      <c r="C20" s="49" t="s">
        <v>36</v>
      </c>
      <c r="D20" s="50"/>
      <c r="E20" s="51"/>
      <c r="F20" s="51"/>
      <c r="G20" s="51"/>
      <c r="H20" s="51"/>
      <c r="I20" s="51"/>
      <c r="J20" s="51"/>
      <c r="K20" s="52">
        <f t="shared" si="0"/>
        <v>0</v>
      </c>
      <c r="L20" s="53"/>
      <c r="M20" s="54"/>
      <c r="N20" s="54"/>
      <c r="O20" s="54"/>
      <c r="P20" s="52">
        <f>SUM(L20:O20)/P$1</f>
        <v>0</v>
      </c>
      <c r="Q20" s="53"/>
      <c r="R20" s="53"/>
      <c r="S20" s="53"/>
      <c r="T20" s="53"/>
      <c r="U20" s="52">
        <f t="shared" si="1"/>
        <v>0</v>
      </c>
      <c r="V20" s="54"/>
      <c r="W20" s="55"/>
      <c r="X20" s="56">
        <f>K20*0.2+P20*0.25+U20*0.25+V20*0.3+W20*0.15</f>
        <v>0</v>
      </c>
    </row>
    <row r="21" spans="1:24" s="57" customFormat="1" ht="12.6" customHeight="1" x14ac:dyDescent="0.25">
      <c r="A21" s="47" t="s">
        <v>7</v>
      </c>
      <c r="B21" s="48" t="s">
        <v>8</v>
      </c>
      <c r="C21" s="49" t="s">
        <v>9</v>
      </c>
      <c r="D21" s="50"/>
      <c r="E21" s="51"/>
      <c r="F21" s="51"/>
      <c r="G21" s="51"/>
      <c r="H21" s="51"/>
      <c r="I21" s="51"/>
      <c r="J21" s="51"/>
      <c r="K21" s="52">
        <f t="shared" si="0"/>
        <v>0</v>
      </c>
      <c r="L21" s="53"/>
      <c r="M21" s="54"/>
      <c r="N21" s="54"/>
      <c r="O21" s="54"/>
      <c r="P21" s="52">
        <f>SUM(L21:O21)/P$1</f>
        <v>0</v>
      </c>
      <c r="Q21" s="53"/>
      <c r="R21" s="53"/>
      <c r="S21" s="53"/>
      <c r="T21" s="53"/>
      <c r="U21" s="52">
        <f t="shared" si="1"/>
        <v>0</v>
      </c>
      <c r="V21" s="54"/>
      <c r="W21" s="55"/>
      <c r="X21" s="56">
        <f>K21*0.2+P21*0.25+U21*0.25+V21*0.3+W21*0.15</f>
        <v>0</v>
      </c>
    </row>
    <row r="22" spans="1:24" s="57" customFormat="1" ht="12.6" customHeight="1" x14ac:dyDescent="0.25">
      <c r="A22" s="47" t="s">
        <v>11</v>
      </c>
      <c r="B22" s="48" t="s">
        <v>12</v>
      </c>
      <c r="C22" s="49" t="s">
        <v>13</v>
      </c>
      <c r="D22" s="50"/>
      <c r="E22" s="50"/>
      <c r="F22" s="51"/>
      <c r="G22" s="51"/>
      <c r="H22" s="51"/>
      <c r="I22" s="51"/>
      <c r="J22" s="51"/>
      <c r="K22" s="52">
        <f t="shared" si="0"/>
        <v>0</v>
      </c>
      <c r="L22" s="53"/>
      <c r="M22" s="54"/>
      <c r="N22" s="54"/>
      <c r="O22" s="54"/>
      <c r="P22" s="52">
        <f>SUM(L22:O22)/P$1</f>
        <v>0</v>
      </c>
      <c r="Q22" s="53"/>
      <c r="R22" s="53"/>
      <c r="S22" s="53"/>
      <c r="T22" s="53"/>
      <c r="U22" s="52">
        <f t="shared" si="1"/>
        <v>0</v>
      </c>
      <c r="V22" s="54"/>
      <c r="W22" s="55"/>
      <c r="X22" s="56">
        <f>K22*0.2+P22*0.25+U22*0.25+V22*0.3+W22*0.15</f>
        <v>0</v>
      </c>
    </row>
    <row r="23" spans="1:24" s="57" customFormat="1" ht="12.6" customHeight="1" x14ac:dyDescent="0.25">
      <c r="A23" s="47" t="s">
        <v>14</v>
      </c>
      <c r="B23" s="48" t="s">
        <v>15</v>
      </c>
      <c r="C23" s="49" t="s">
        <v>16</v>
      </c>
      <c r="D23" s="50"/>
      <c r="E23" s="51"/>
      <c r="F23" s="51"/>
      <c r="G23" s="51"/>
      <c r="H23" s="51"/>
      <c r="I23" s="51"/>
      <c r="J23" s="51"/>
      <c r="K23" s="52">
        <f t="shared" si="0"/>
        <v>0</v>
      </c>
      <c r="L23" s="53"/>
      <c r="M23" s="54"/>
      <c r="N23" s="54"/>
      <c r="O23" s="54"/>
      <c r="P23" s="52">
        <f>SUM(L23:O23)/P$1</f>
        <v>0</v>
      </c>
      <c r="Q23" s="53"/>
      <c r="R23" s="53"/>
      <c r="S23" s="53"/>
      <c r="T23" s="53"/>
      <c r="U23" s="52">
        <f t="shared" si="1"/>
        <v>0</v>
      </c>
      <c r="V23" s="54"/>
      <c r="W23" s="55"/>
      <c r="X23" s="56">
        <f>K23*0.2+P23*0.25+U23*0.25+V23*0.3+W23*0.15</f>
        <v>0</v>
      </c>
    </row>
    <row r="24" spans="1:24" s="57" customFormat="1" ht="12.6" customHeight="1" x14ac:dyDescent="0.25">
      <c r="A24" s="47" t="s">
        <v>20</v>
      </c>
      <c r="B24" s="48" t="s">
        <v>21</v>
      </c>
      <c r="C24" s="49" t="s">
        <v>22</v>
      </c>
      <c r="D24" s="50"/>
      <c r="E24" s="51"/>
      <c r="F24" s="51"/>
      <c r="G24" s="51"/>
      <c r="H24" s="51"/>
      <c r="I24" s="51"/>
      <c r="J24" s="51"/>
      <c r="K24" s="52">
        <f t="shared" si="0"/>
        <v>0</v>
      </c>
      <c r="L24" s="53"/>
      <c r="M24" s="54"/>
      <c r="N24" s="54"/>
      <c r="O24" s="54"/>
      <c r="P24" s="52">
        <f>SUM(L24:O24)/P$1</f>
        <v>0</v>
      </c>
      <c r="Q24" s="53"/>
      <c r="R24" s="53"/>
      <c r="S24" s="53"/>
      <c r="T24" s="53"/>
      <c r="U24" s="52">
        <f t="shared" si="1"/>
        <v>0</v>
      </c>
      <c r="V24" s="54"/>
      <c r="W24" s="55"/>
      <c r="X24" s="56">
        <f>K24*0.2+P24*0.25+U24*0.25+V24*0.3+W24*0.15</f>
        <v>0</v>
      </c>
    </row>
    <row r="25" spans="1:24" s="57" customFormat="1" ht="12.6" customHeight="1" x14ac:dyDescent="0.25">
      <c r="A25" s="47" t="s">
        <v>23</v>
      </c>
      <c r="B25" s="48" t="s">
        <v>24</v>
      </c>
      <c r="C25" s="49" t="s">
        <v>25</v>
      </c>
      <c r="D25" s="50"/>
      <c r="E25" s="51"/>
      <c r="F25" s="51"/>
      <c r="G25" s="51"/>
      <c r="H25" s="51"/>
      <c r="I25" s="51"/>
      <c r="J25" s="51"/>
      <c r="K25" s="52">
        <f t="shared" si="0"/>
        <v>0</v>
      </c>
      <c r="L25" s="53"/>
      <c r="M25" s="54"/>
      <c r="N25" s="54"/>
      <c r="O25" s="54"/>
      <c r="P25" s="52">
        <f>SUM(L25:O25)/P$1</f>
        <v>0</v>
      </c>
      <c r="Q25" s="53"/>
      <c r="R25" s="53"/>
      <c r="S25" s="53"/>
      <c r="T25" s="53"/>
      <c r="U25" s="52">
        <f t="shared" si="1"/>
        <v>0</v>
      </c>
      <c r="V25" s="54"/>
      <c r="W25" s="55"/>
      <c r="X25" s="56">
        <f>K25*0.2+P25*0.25+U25*0.25+V25*0.3+W25*0.15</f>
        <v>0</v>
      </c>
    </row>
    <row r="26" spans="1:24" s="57" customFormat="1" ht="12.6" customHeight="1" x14ac:dyDescent="0.25">
      <c r="A26" s="47" t="s">
        <v>26</v>
      </c>
      <c r="B26" s="48" t="s">
        <v>27</v>
      </c>
      <c r="C26" s="49" t="s">
        <v>28</v>
      </c>
      <c r="D26" s="50"/>
      <c r="E26" s="51"/>
      <c r="F26" s="51"/>
      <c r="G26" s="51"/>
      <c r="H26" s="51"/>
      <c r="I26" s="51"/>
      <c r="J26" s="51"/>
      <c r="K26" s="52">
        <f t="shared" si="0"/>
        <v>0</v>
      </c>
      <c r="L26" s="53"/>
      <c r="M26" s="54"/>
      <c r="N26" s="54"/>
      <c r="O26" s="54"/>
      <c r="P26" s="52">
        <f>SUM(L26:O26)/P$1</f>
        <v>0</v>
      </c>
      <c r="Q26" s="53"/>
      <c r="R26" s="53"/>
      <c r="S26" s="53"/>
      <c r="T26" s="53"/>
      <c r="U26" s="52">
        <f t="shared" si="1"/>
        <v>0</v>
      </c>
      <c r="V26" s="54"/>
      <c r="W26" s="55"/>
      <c r="X26" s="56">
        <f>K26*0.2+P26*0.25+U26*0.25+V26*0.3+W26*0.15</f>
        <v>0</v>
      </c>
    </row>
    <row r="27" spans="1:24" s="57" customFormat="1" ht="12.6" customHeight="1" x14ac:dyDescent="0.25">
      <c r="A27" s="47" t="s">
        <v>86</v>
      </c>
      <c r="B27" s="48" t="s">
        <v>87</v>
      </c>
      <c r="C27" s="49" t="s">
        <v>88</v>
      </c>
      <c r="D27" s="50"/>
      <c r="E27" s="51"/>
      <c r="F27" s="51"/>
      <c r="G27" s="51"/>
      <c r="H27" s="51"/>
      <c r="I27" s="51"/>
      <c r="J27" s="51"/>
      <c r="K27" s="52">
        <f t="shared" si="0"/>
        <v>0</v>
      </c>
      <c r="L27" s="53"/>
      <c r="M27" s="54"/>
      <c r="N27" s="54"/>
      <c r="O27" s="54"/>
      <c r="P27" s="52">
        <f>SUM(L27:O27)/P$1</f>
        <v>0</v>
      </c>
      <c r="Q27" s="53"/>
      <c r="R27" s="53"/>
      <c r="S27" s="53"/>
      <c r="T27" s="53"/>
      <c r="U27" s="52">
        <f t="shared" si="1"/>
        <v>0</v>
      </c>
      <c r="V27" s="54"/>
      <c r="W27" s="55"/>
      <c r="X27" s="56">
        <f>K27*0.2+P27*0.25+U27*0.25+V27*0.3+W27*0.1</f>
        <v>0</v>
      </c>
    </row>
    <row r="28" spans="1:24" s="57" customFormat="1" ht="12.6" customHeight="1" x14ac:dyDescent="0.25">
      <c r="A28" s="47" t="s">
        <v>89</v>
      </c>
      <c r="B28" s="48" t="s">
        <v>90</v>
      </c>
      <c r="C28" s="49" t="s">
        <v>91</v>
      </c>
      <c r="D28" s="50"/>
      <c r="E28" s="51"/>
      <c r="F28" s="51"/>
      <c r="G28" s="51"/>
      <c r="H28" s="51"/>
      <c r="I28" s="51"/>
      <c r="J28" s="51"/>
      <c r="K28" s="52">
        <f t="shared" si="0"/>
        <v>0</v>
      </c>
      <c r="L28" s="53"/>
      <c r="M28" s="54"/>
      <c r="N28" s="54"/>
      <c r="O28" s="54"/>
      <c r="P28" s="52">
        <f>SUM(L28:O28)/P$1</f>
        <v>0</v>
      </c>
      <c r="Q28" s="53"/>
      <c r="R28" s="53"/>
      <c r="S28" s="53"/>
      <c r="T28" s="53"/>
      <c r="U28" s="52">
        <f t="shared" si="1"/>
        <v>0</v>
      </c>
      <c r="V28" s="54"/>
      <c r="W28" s="55"/>
      <c r="X28" s="56">
        <f>K28*0.2+P28*0.25+U28*0.25+V28*0.3+W28*0.1</f>
        <v>0</v>
      </c>
    </row>
    <row r="29" spans="1:24" s="58" customFormat="1" ht="12.6" customHeight="1" x14ac:dyDescent="0.25">
      <c r="A29" s="47" t="s">
        <v>92</v>
      </c>
      <c r="B29" s="48" t="s">
        <v>93</v>
      </c>
      <c r="C29" s="49" t="s">
        <v>94</v>
      </c>
      <c r="D29" s="50"/>
      <c r="E29" s="51"/>
      <c r="F29" s="51"/>
      <c r="G29" s="51"/>
      <c r="H29" s="51"/>
      <c r="I29" s="51"/>
      <c r="J29" s="51"/>
      <c r="K29" s="52">
        <f t="shared" si="0"/>
        <v>0</v>
      </c>
      <c r="L29" s="53"/>
      <c r="M29" s="54"/>
      <c r="N29" s="54"/>
      <c r="O29" s="54"/>
      <c r="P29" s="52">
        <f>SUM(L29:O29)/P$1</f>
        <v>0</v>
      </c>
      <c r="Q29" s="53"/>
      <c r="R29" s="53"/>
      <c r="S29" s="53"/>
      <c r="T29" s="53"/>
      <c r="U29" s="52">
        <f t="shared" si="1"/>
        <v>0</v>
      </c>
      <c r="V29" s="54"/>
      <c r="W29" s="55"/>
      <c r="X29" s="56">
        <f>K29*0.2+P29*0.25+U29*0.25+V29*0.3+W29*0.1</f>
        <v>0</v>
      </c>
    </row>
    <row r="30" spans="1:24" ht="12.6" customHeight="1" x14ac:dyDescent="0.25">
      <c r="A30" s="20"/>
      <c r="B30" s="3"/>
      <c r="C30" s="11"/>
      <c r="D30" s="12"/>
      <c r="E30" s="7"/>
      <c r="F30" s="7"/>
      <c r="G30" s="7"/>
      <c r="H30" s="7"/>
      <c r="I30" s="7"/>
      <c r="J30" s="7"/>
      <c r="K30" s="16">
        <f t="shared" si="0"/>
        <v>0</v>
      </c>
      <c r="L30" s="14"/>
      <c r="M30" s="6"/>
      <c r="N30" s="6"/>
      <c r="O30" s="6"/>
      <c r="P30" s="16">
        <f>SUM(L30:O30)/P$1</f>
        <v>0</v>
      </c>
      <c r="Q30" s="14"/>
      <c r="R30" s="14"/>
      <c r="S30" s="14"/>
      <c r="T30" s="14"/>
      <c r="U30" s="16">
        <f t="shared" si="1"/>
        <v>0</v>
      </c>
      <c r="V30" s="6"/>
      <c r="W30" s="44"/>
      <c r="X30" s="21">
        <f>K30*0.2+P30*0.25+U30*0.25+V30*0.3+W30*0.1</f>
        <v>0</v>
      </c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2.6" customHeight="1" x14ac:dyDescent="0.25">
      <c r="A33" s="8"/>
      <c r="B33" s="8"/>
      <c r="C33" s="8"/>
      <c r="D33" s="8"/>
      <c r="E33" s="8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2.6" customHeight="1" x14ac:dyDescent="0.25">
      <c r="A34" s="8"/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2.6" customHeight="1" x14ac:dyDescent="0.25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2.6" customHeight="1" x14ac:dyDescent="0.25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2.6" customHeight="1" x14ac:dyDescent="0.25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2.6" customHeight="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2.6" customHeight="1" x14ac:dyDescent="0.25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2.6" customHeight="1" x14ac:dyDescent="0.25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2.6" customHeight="1" x14ac:dyDescent="0.25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2.6" customHeight="1" x14ac:dyDescent="0.25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2.6" customHeight="1" x14ac:dyDescent="0.25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2.6" customHeight="1" x14ac:dyDescent="0.25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2.6" customHeight="1" x14ac:dyDescent="0.25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2.6" customHeight="1" x14ac:dyDescent="0.25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2.6" customHeight="1" x14ac:dyDescent="0.25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2.6" customHeight="1" x14ac:dyDescent="0.25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2.6" customHeight="1" x14ac:dyDescent="0.25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2.6" customHeight="1" x14ac:dyDescent="0.25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2.6" customHeight="1" x14ac:dyDescent="0.25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2.6" customHeight="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2.6" customHeight="1" x14ac:dyDescent="0.25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2.6" customHeight="1" x14ac:dyDescent="0.2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2.6" customHeight="1" x14ac:dyDescent="0.25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</sheetData>
  <sortState ref="A3:AB30">
    <sortCondition descending="1" ref="X2"/>
  </sortState>
  <mergeCells count="3">
    <mergeCell ref="D1:J1"/>
    <mergeCell ref="L1:O1"/>
    <mergeCell ref="Q1:T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V3:W30 L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Q3:T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K3:K30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P3:P30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U3:U30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X3:X30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X3:X30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Y34" sqref="Y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61" t="s">
        <v>38</v>
      </c>
      <c r="F1" s="62"/>
      <c r="G1" s="62"/>
      <c r="H1" s="62"/>
      <c r="I1" s="62"/>
      <c r="J1" s="63"/>
      <c r="K1" s="61" t="s">
        <v>44</v>
      </c>
      <c r="L1" s="62"/>
      <c r="M1" s="62"/>
      <c r="N1" s="62"/>
      <c r="O1" s="62"/>
      <c r="P1" s="63"/>
      <c r="Q1" s="33" t="s">
        <v>45</v>
      </c>
      <c r="R1" s="19" t="s">
        <v>40</v>
      </c>
      <c r="S1" s="19" t="s">
        <v>41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35" t="s">
        <v>31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11"/>
      <c r="C3" s="36"/>
      <c r="D3" s="21"/>
      <c r="E3" s="38"/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11"/>
      <c r="C4" s="36"/>
      <c r="D4" s="21"/>
      <c r="E4" s="38"/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11"/>
      <c r="C5" s="36"/>
      <c r="D5" s="21"/>
      <c r="E5" s="38"/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11"/>
      <c r="C6" s="36"/>
      <c r="D6" s="21"/>
      <c r="E6" s="38"/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11"/>
      <c r="C7" s="36"/>
      <c r="D7" s="21"/>
      <c r="E7" s="38"/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11"/>
      <c r="C8" s="36"/>
      <c r="D8" s="21"/>
      <c r="E8" s="38"/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11"/>
      <c r="C9" s="36"/>
      <c r="D9" s="21"/>
      <c r="E9" s="38"/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11"/>
      <c r="C10" s="36"/>
      <c r="D10" s="21"/>
      <c r="E10" s="38"/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11"/>
      <c r="C11" s="36"/>
      <c r="D11" s="21"/>
      <c r="E11" s="38"/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11"/>
      <c r="C12" s="36"/>
      <c r="D12" s="21"/>
      <c r="E12" s="38"/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11"/>
      <c r="C13" s="36"/>
      <c r="D13" s="21"/>
      <c r="E13" s="38"/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11"/>
      <c r="C14" s="36"/>
      <c r="D14" s="21"/>
      <c r="E14" s="38"/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11"/>
      <c r="C15" s="36"/>
      <c r="D15" s="21"/>
      <c r="E15" s="38"/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11"/>
      <c r="C16" s="36"/>
      <c r="D16" s="21"/>
      <c r="E16" s="38"/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11"/>
      <c r="C17" s="36"/>
      <c r="D17" s="21"/>
      <c r="E17" s="38"/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11"/>
      <c r="C18" s="36"/>
      <c r="D18" s="21"/>
      <c r="E18" s="38"/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11"/>
      <c r="C19" s="36"/>
      <c r="D19" s="21"/>
      <c r="E19" s="38"/>
      <c r="F19" s="42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11"/>
      <c r="C20" s="36"/>
      <c r="D20" s="21"/>
      <c r="E20" s="38"/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11"/>
      <c r="C21" s="36"/>
      <c r="D21" s="21"/>
      <c r="E21" s="38"/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11"/>
      <c r="C22" s="36"/>
      <c r="D22" s="21"/>
      <c r="E22" s="38"/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11"/>
      <c r="C23" s="36"/>
      <c r="D23" s="21"/>
      <c r="E23" s="38"/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11"/>
      <c r="C24" s="36"/>
      <c r="D24" s="21"/>
      <c r="E24" s="38"/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11"/>
      <c r="C25" s="36"/>
      <c r="D25" s="21"/>
      <c r="E25" s="38"/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11"/>
      <c r="C26" s="36"/>
      <c r="D26" s="21"/>
      <c r="E26" s="38"/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11"/>
      <c r="C27" s="36"/>
      <c r="D27" s="21"/>
      <c r="E27" s="38"/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11"/>
      <c r="C28" s="36"/>
      <c r="D28" s="21"/>
      <c r="E28" s="38"/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11"/>
      <c r="C29" s="36"/>
      <c r="D29" s="21"/>
      <c r="E29" s="38"/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11"/>
      <c r="C30" s="36"/>
      <c r="D30" s="21"/>
      <c r="E30" s="38"/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2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2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2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2018-03-17T07:38:18Z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