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10ea0ba249880df/桌面/counts/"/>
    </mc:Choice>
  </mc:AlternateContent>
  <xr:revisionPtr revIDLastSave="57" documentId="13_ncr:1_{AF83FA4D-B04B-4EF4-AF04-5F0C733F48E9}" xr6:coauthVersionLast="47" xr6:coauthVersionMax="47" xr10:uidLastSave="{2AE23D7D-DDEE-4C95-9968-A3CF3113F18C}"/>
  <bookViews>
    <workbookView xWindow="6150" yWindow="4215" windowWidth="28800" windowHeight="15345" activeTab="3" xr2:uid="{00000000-000D-0000-FFFF-FFFF00000000}"/>
  </bookViews>
  <sheets>
    <sheet name="2022-11" sheetId="1" r:id="rId1"/>
    <sheet name="电费" sheetId="3" r:id="rId2"/>
    <sheet name="2022-11（零）" sheetId="2" r:id="rId3"/>
    <sheet name="2023-05" sheetId="6" r:id="rId4"/>
    <sheet name="2023-06" sheetId="5" r:id="rId5"/>
    <sheet name="2023-07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9" i="5"/>
  <c r="D8" i="4"/>
  <c r="C12" i="2"/>
</calcChain>
</file>

<file path=xl/sharedStrings.xml><?xml version="1.0" encoding="utf-8"?>
<sst xmlns="http://schemas.openxmlformats.org/spreadsheetml/2006/main" count="94" uniqueCount="52">
  <si>
    <t>项目</t>
    <phoneticPr fontId="1" type="noConversion"/>
  </si>
  <si>
    <t>金额</t>
    <phoneticPr fontId="1" type="noConversion"/>
  </si>
  <si>
    <t>备注</t>
    <phoneticPr fontId="1" type="noConversion"/>
  </si>
  <si>
    <t>6-9月电费</t>
    <phoneticPr fontId="1" type="noConversion"/>
  </si>
  <si>
    <t>付芒海小学期中、期末试卷</t>
    <phoneticPr fontId="1" type="noConversion"/>
  </si>
  <si>
    <t>时间</t>
    <phoneticPr fontId="1" type="noConversion"/>
  </si>
  <si>
    <t>付芒海小学学生课桌椅费</t>
    <phoneticPr fontId="1" type="noConversion"/>
  </si>
  <si>
    <t>芒海小学教辅及教师用书费用</t>
    <phoneticPr fontId="1" type="noConversion"/>
  </si>
  <si>
    <t>芒海小学防疫物资费用</t>
    <phoneticPr fontId="1" type="noConversion"/>
  </si>
  <si>
    <t>下井附小办公费</t>
    <phoneticPr fontId="1" type="noConversion"/>
  </si>
  <si>
    <t>芒海小学厕所改造工程</t>
    <phoneticPr fontId="1" type="noConversion"/>
  </si>
  <si>
    <t>2022年春季学生课桌椅费</t>
    <phoneticPr fontId="1" type="noConversion"/>
  </si>
  <si>
    <t>芒海小学教师职务培训费</t>
    <phoneticPr fontId="1" type="noConversion"/>
  </si>
  <si>
    <t>芒海小学代扣水电费</t>
    <phoneticPr fontId="1" type="noConversion"/>
  </si>
  <si>
    <t>10-11月电费</t>
    <phoneticPr fontId="1" type="noConversion"/>
  </si>
  <si>
    <t>幼儿园</t>
    <phoneticPr fontId="1" type="noConversion"/>
  </si>
  <si>
    <t>12月的九千</t>
    <phoneticPr fontId="1" type="noConversion"/>
  </si>
  <si>
    <t>小学</t>
    <phoneticPr fontId="1" type="noConversion"/>
  </si>
  <si>
    <t>2023/3/1-2023/3-31</t>
    <phoneticPr fontId="1" type="noConversion"/>
  </si>
  <si>
    <t>2023/2/1-2023/2/28</t>
    <phoneticPr fontId="1" type="noConversion"/>
  </si>
  <si>
    <t>2023/1/1-023/1/31</t>
    <phoneticPr fontId="1" type="noConversion"/>
  </si>
  <si>
    <t>2023/12/1-023/12/31</t>
    <phoneticPr fontId="1" type="noConversion"/>
  </si>
  <si>
    <t>用途</t>
    <phoneticPr fontId="1" type="noConversion"/>
  </si>
  <si>
    <t>付芒海小学聘请教师工资</t>
    <phoneticPr fontId="1" type="noConversion"/>
  </si>
  <si>
    <t>付芒海小学6月电费</t>
    <phoneticPr fontId="1" type="noConversion"/>
  </si>
  <si>
    <t>保安工资5、6月</t>
    <phoneticPr fontId="1" type="noConversion"/>
  </si>
  <si>
    <t>芒海小学维修平台费用</t>
    <phoneticPr fontId="1" type="noConversion"/>
  </si>
  <si>
    <t>芒海小学复印件碳粉墨水及维修费</t>
    <phoneticPr fontId="1" type="noConversion"/>
  </si>
  <si>
    <t>芒海小学2022秋辅导资料费</t>
    <phoneticPr fontId="1" type="noConversion"/>
  </si>
  <si>
    <t>汇总</t>
  </si>
  <si>
    <t>上面拨款</t>
    <phoneticPr fontId="1" type="noConversion"/>
  </si>
  <si>
    <t>芒海小学幼儿园教师4-6月工资</t>
    <phoneticPr fontId="1" type="noConversion"/>
  </si>
  <si>
    <t>芒海小学5月电费</t>
    <phoneticPr fontId="1" type="noConversion"/>
  </si>
  <si>
    <t>芒海小学2.0全员培训网络研修费</t>
    <phoneticPr fontId="1" type="noConversion"/>
  </si>
  <si>
    <t>芒海小学买课桌椅费</t>
    <phoneticPr fontId="1" type="noConversion"/>
  </si>
  <si>
    <t>港头小学清理校园垃圾费用</t>
    <phoneticPr fontId="1" type="noConversion"/>
  </si>
  <si>
    <t>芒海小学买复印纸费</t>
    <phoneticPr fontId="1" type="noConversion"/>
  </si>
  <si>
    <t>芒海小学2022年秋季1-6年级课堂练习卷款</t>
    <phoneticPr fontId="1" type="noConversion"/>
  </si>
  <si>
    <t>收款人</t>
    <phoneticPr fontId="1" type="noConversion"/>
  </si>
  <si>
    <t>徐闻凯达印刷厂</t>
    <phoneticPr fontId="1" type="noConversion"/>
  </si>
  <si>
    <t>陈玉迷</t>
    <phoneticPr fontId="1" type="noConversion"/>
  </si>
  <si>
    <t>苏六生</t>
    <phoneticPr fontId="1" type="noConversion"/>
  </si>
  <si>
    <t>徐闻县恒源家具店</t>
    <phoneticPr fontId="1" type="noConversion"/>
  </si>
  <si>
    <t>待报解预算收入暂挂户</t>
    <phoneticPr fontId="1" type="noConversion"/>
  </si>
  <si>
    <t>广东电网有限责任公司湛江供电局</t>
    <phoneticPr fontId="1" type="noConversion"/>
  </si>
  <si>
    <t>代发工资户</t>
    <phoneticPr fontId="1" type="noConversion"/>
  </si>
  <si>
    <t>徐闻县广弘教育书店有限公司</t>
    <phoneticPr fontId="1" type="noConversion"/>
  </si>
  <si>
    <t>徐闻县三联电脑服务部</t>
    <phoneticPr fontId="1" type="noConversion"/>
  </si>
  <si>
    <t>徐闻县恒源教学设备有限公司</t>
    <phoneticPr fontId="1" type="noConversion"/>
  </si>
  <si>
    <t>代发公司户</t>
    <phoneticPr fontId="1" type="noConversion"/>
  </si>
  <si>
    <t>芒海小学幼儿园教师3-4月工资</t>
    <phoneticPr fontId="1" type="noConversion"/>
  </si>
  <si>
    <t>芒海小学保安4月工资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</si>
</sst>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vertical="center"/>
    </xf>
    <xf numFmtId="44" fontId="0" fillId="0" borderId="0" xfId="0" applyNumberFormat="1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31">
    <dxf>
      <numFmt numFmtId="34" formatCode="_ &quot;¥&quot;* #,##0.00_ ;_ &quot;¥&quot;* \-#,##0.00_ ;_ &quot;¥&quot;* &quot;-&quot;??_ ;_ @_ "/>
    </dxf>
    <dxf>
      <numFmt numFmtId="176" formatCode="[$-F800]dddd\,\ mmmm\ dd\,\ yyyy"/>
    </dxf>
    <dxf>
      <numFmt numFmtId="34" formatCode="_ &quot;¥&quot;* #,##0.00_ ;_ &quot;¥&quot;* \-#,##0.00_ ;_ &quot;¥&quot;* &quot;-&quot;??_ ;_ @_ "/>
    </dxf>
    <dxf>
      <alignment horizontal="left" vertical="bottom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176" formatCode="[$-F800]dddd\,\ mmmm\ dd\,\ yyyy"/>
    </dxf>
    <dxf>
      <numFmt numFmtId="176" formatCode="[$-F800]dddd\,\ mmmm\ dd\,\ yyyy"/>
      <alignment horizontal="left" vertical="bottom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176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697A2-0510-4EEB-B52D-EE03F2664B91}" name="表1" displayName="表1" ref="A1:C1048576" totalsRowShown="0" headerRowDxfId="30" dataDxfId="29">
  <autoFilter ref="A1:C1048576" xr:uid="{B97697A2-0510-4EEB-B52D-EE03F2664B91}"/>
  <tableColumns count="3">
    <tableColumn id="1" xr3:uid="{4AE39D57-927D-4E8B-A90A-DEF0FCEF50A0}" name="项目" dataDxfId="28"/>
    <tableColumn id="2" xr3:uid="{AB772D00-8FB2-4FD1-A9E3-E6955B5A2279}" name="金额" dataDxfId="27"/>
    <tableColumn id="3" xr3:uid="{0569E7CA-E00A-468C-80A8-BF7444C0CFFA}" name="备注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90792-F18B-4F2A-AAA0-BA7D646609B0}" name="表3" displayName="表3" ref="A1:D1048576" totalsRowShown="0" headerRowDxfId="19" dataDxfId="18">
  <autoFilter ref="A1:D1048576" xr:uid="{61C90792-F18B-4F2A-AAA0-BA7D646609B0}"/>
  <sortState xmlns:xlrd2="http://schemas.microsoft.com/office/spreadsheetml/2017/richdata2" ref="A2:D8">
    <sortCondition descending="1" ref="A1:A1048576"/>
  </sortState>
  <tableColumns count="4">
    <tableColumn id="1" xr3:uid="{1C3E7142-F9B4-450B-902D-34D7CC260161}" name="项目" dataDxfId="17"/>
    <tableColumn id="2" xr3:uid="{8EAB0E90-9A64-429A-98F2-4D48404B300E}" name="时间" dataDxfId="16"/>
    <tableColumn id="3" xr3:uid="{DD8584AD-877A-4272-BADD-CF979F74CB0B}" name="金额" dataDxfId="15"/>
    <tableColumn id="4" xr3:uid="{EEFF6897-081D-4176-8579-8999DDE473D1}" name="备注" dataDxfId="1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5FC3C-5EEC-4D22-B5BB-1E16AC976FE4}" name="表2" displayName="表2" ref="A1:D1048576" totalsRowShown="0" headerRowDxfId="25" dataDxfId="24">
  <autoFilter ref="A1:D1048576" xr:uid="{1905FC3C-5EEC-4D22-B5BB-1E16AC976FE4}"/>
  <tableColumns count="4">
    <tableColumn id="4" xr3:uid="{6744B276-8378-47E7-82B8-F9DA7ECCFA00}" name="时间" dataDxfId="23"/>
    <tableColumn id="3" xr3:uid="{8B3409C0-F9ED-4032-8D27-B4BED86321FA}" name="项目" dataDxfId="22"/>
    <tableColumn id="1" xr3:uid="{9AE9D33B-34A2-427C-B924-25AC2AE1C612}" name="金额" dataDxfId="21"/>
    <tableColumn id="2" xr3:uid="{44958521-225F-4FDF-AB29-ADECE6E38E17}" name="备注" dataDxfId="20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12CF95-6A1F-41A1-BC1C-1CB876F03124}" name="表8" displayName="表8" ref="A1:E4" totalsRowCount="1">
  <autoFilter ref="A1:E3" xr:uid="{A312CF95-6A1F-41A1-BC1C-1CB876F03124}"/>
  <tableColumns count="5">
    <tableColumn id="1" xr3:uid="{B387A5B8-3DCD-4CBE-9B19-FB7101F2F984}" name="时间" totalsRowLabel="汇总" dataDxfId="1"/>
    <tableColumn id="2" xr3:uid="{E9136F04-B1B5-444B-9ED8-7FD3BD62B0DF}" name="收款人"/>
    <tableColumn id="3" xr3:uid="{367F0163-1D9D-476B-AA25-322D65046CD1}" name="用途"/>
    <tableColumn id="4" xr3:uid="{D5E9932F-1D23-4C89-88E1-66E4B395BDAF}" name="金额" totalsRowFunction="sum" dataDxfId="0"/>
    <tableColumn id="5" xr3:uid="{834FED8D-1282-425F-B955-EDB9ECF4B60E}" name="备注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3F1958-C2E4-4C1C-B135-922916B7F23C}" name="表7" displayName="表7" ref="A1:E9" totalsRowCount="1">
  <autoFilter ref="A1:E8" xr:uid="{A03F1958-C2E4-4C1C-B135-922916B7F23C}"/>
  <sortState xmlns:xlrd2="http://schemas.microsoft.com/office/spreadsheetml/2017/richdata2" ref="A2:D8">
    <sortCondition ref="A1:A8"/>
  </sortState>
  <tableColumns count="5">
    <tableColumn id="1" xr3:uid="{BBD28D61-50DC-4DE7-8BC3-9D4959570EF4}" name="时间" totalsRowLabel="汇总" dataDxfId="6" totalsRowDxfId="3"/>
    <tableColumn id="2" xr3:uid="{E9769AC1-29C8-4DF3-B96E-9481BBD4EB7B}" name="收款人" dataDxfId="5"/>
    <tableColumn id="3" xr3:uid="{5FDAD2F3-17CB-425B-8E2E-A283900814A8}" name="用途"/>
    <tableColumn id="4" xr3:uid="{A94D7549-B031-4376-B4A3-0037EE9F434A}" name="金额" totalsRowFunction="sum" dataDxfId="4" totalsRowDxfId="2"/>
    <tableColumn id="6" xr3:uid="{0BC28527-5890-4C8E-877F-31CDA0CB84C9}" name="备注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E0286-8DBE-4667-A417-3D5EDF940C01}" name="表4" displayName="表4" ref="A1:D8" totalsRowCount="1">
  <autoFilter ref="A1:D7" xr:uid="{CC3E0286-8DBE-4667-A417-3D5EDF940C01}"/>
  <sortState xmlns:xlrd2="http://schemas.microsoft.com/office/spreadsheetml/2017/richdata2" ref="A2:D7">
    <sortCondition ref="A1:A7"/>
  </sortState>
  <tableColumns count="4">
    <tableColumn id="1" xr3:uid="{1ED3668C-EC15-4A07-B804-B63BB464A1E2}" name="时间" totalsRowLabel="汇总" dataDxfId="13" totalsRowDxfId="9"/>
    <tableColumn id="4" xr3:uid="{FF4FBC1B-50C0-414A-9D42-157D5D486BCC}" name="收款人" dataDxfId="10" totalsRowDxfId="8"/>
    <tableColumn id="2" xr3:uid="{AE1FDB1F-A90F-46CF-AC95-A93A6B2915E5}" name="用途"/>
    <tableColumn id="3" xr3:uid="{075C3575-8042-4A68-96B5-02E53E4D25A2}" name="金额" totalsRowFunction="sum" dataDxfId="12" totalsRowDxfId="7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7AE3B9-DAC6-4D1C-9F64-7E9FC64D9ABC}" name="表6" displayName="表6" ref="E1:E8" totalsRowShown="0" headerRowDxfId="11">
  <autoFilter ref="E1:E8" xr:uid="{D87AE3B9-DAC6-4D1C-9F64-7E9FC64D9ABC}"/>
  <tableColumns count="1">
    <tableColumn id="1" xr3:uid="{BCE162C3-1A49-4911-B1F7-2AFEBD29CAFD}" name="备注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4.25" x14ac:dyDescent="0.2"/>
  <cols>
    <col min="1" max="1" width="11.75" style="1" bestFit="1" customWidth="1"/>
    <col min="2" max="2" width="10" style="2" bestFit="1" customWidth="1"/>
    <col min="3" max="3" width="16.375" style="1" bestFit="1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2">
        <v>5458.54</v>
      </c>
    </row>
    <row r="3" spans="1:3" x14ac:dyDescent="0.2">
      <c r="A3" s="1" t="s">
        <v>14</v>
      </c>
      <c r="B3" s="2">
        <v>3193.17</v>
      </c>
      <c r="C3" s="1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D36E-6FC8-4A56-8073-9DE709980CF4}">
  <dimension ref="A1:E9"/>
  <sheetViews>
    <sheetView workbookViewId="0">
      <selection activeCell="G24" sqref="G24"/>
    </sheetView>
  </sheetViews>
  <sheetFormatPr defaultRowHeight="14.25" x14ac:dyDescent="0.2"/>
  <cols>
    <col min="1" max="1" width="8.625" style="1"/>
    <col min="2" max="2" width="24.5" style="4" customWidth="1"/>
    <col min="3" max="3" width="10" style="2" bestFit="1" customWidth="1"/>
    <col min="4" max="4" width="8.625" style="1"/>
  </cols>
  <sheetData>
    <row r="1" spans="1:5" x14ac:dyDescent="0.2">
      <c r="A1" s="1" t="s">
        <v>0</v>
      </c>
      <c r="B1" s="4" t="s">
        <v>5</v>
      </c>
      <c r="C1" s="2" t="s">
        <v>1</v>
      </c>
      <c r="D1" s="1" t="s">
        <v>2</v>
      </c>
    </row>
    <row r="2" spans="1:5" x14ac:dyDescent="0.2">
      <c r="A2" s="1" t="s">
        <v>15</v>
      </c>
      <c r="B2" s="4" t="s">
        <v>21</v>
      </c>
      <c r="C2" s="2">
        <v>64.11</v>
      </c>
    </row>
    <row r="3" spans="1:5" x14ac:dyDescent="0.2">
      <c r="A3" s="1" t="s">
        <v>15</v>
      </c>
      <c r="B3" s="4" t="s">
        <v>21</v>
      </c>
      <c r="C3" s="2">
        <v>159.65</v>
      </c>
    </row>
    <row r="4" spans="1:5" x14ac:dyDescent="0.2">
      <c r="A4" s="1" t="s">
        <v>15</v>
      </c>
      <c r="B4" s="4" t="s">
        <v>19</v>
      </c>
      <c r="C4" s="2">
        <v>6.93</v>
      </c>
    </row>
    <row r="5" spans="1:5" x14ac:dyDescent="0.2">
      <c r="A5" s="1" t="s">
        <v>15</v>
      </c>
      <c r="B5" s="4" t="s">
        <v>19</v>
      </c>
      <c r="C5" s="2">
        <v>20.11</v>
      </c>
    </row>
    <row r="6" spans="1:5" x14ac:dyDescent="0.2">
      <c r="A6" s="1" t="s">
        <v>17</v>
      </c>
      <c r="B6" s="4" t="s">
        <v>21</v>
      </c>
      <c r="C6" s="2">
        <v>641.64</v>
      </c>
      <c r="E6" s="4"/>
    </row>
    <row r="7" spans="1:5" x14ac:dyDescent="0.2">
      <c r="A7" s="1" t="s">
        <v>17</v>
      </c>
      <c r="B7" s="4" t="s">
        <v>20</v>
      </c>
      <c r="C7" s="2">
        <v>243.4</v>
      </c>
    </row>
    <row r="8" spans="1:5" x14ac:dyDescent="0.2">
      <c r="A8" s="1" t="s">
        <v>17</v>
      </c>
      <c r="B8" s="4" t="s">
        <v>19</v>
      </c>
      <c r="C8" s="2">
        <v>943.49</v>
      </c>
    </row>
    <row r="9" spans="1:5" x14ac:dyDescent="0.2">
      <c r="B9" s="4" t="s">
        <v>18</v>
      </c>
      <c r="C9" s="2">
        <v>1262.76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0562-4CA6-4E2C-8B5A-72B2ABBD910C}">
  <dimension ref="A1:D12"/>
  <sheetViews>
    <sheetView workbookViewId="0">
      <selection activeCell="B12" sqref="B12"/>
    </sheetView>
  </sheetViews>
  <sheetFormatPr defaultRowHeight="14.25" x14ac:dyDescent="0.2"/>
  <cols>
    <col min="1" max="1" width="24.125" style="3" customWidth="1"/>
    <col min="2" max="2" width="26.125" style="1" bestFit="1" customWidth="1"/>
    <col min="3" max="3" width="11.125" style="2" bestFit="1" customWidth="1"/>
    <col min="4" max="4" width="8.625" style="1"/>
  </cols>
  <sheetData>
    <row r="1" spans="1:4" x14ac:dyDescent="0.2">
      <c r="A1" s="3" t="s">
        <v>5</v>
      </c>
      <c r="B1" s="1" t="s">
        <v>0</v>
      </c>
      <c r="C1" s="2" t="s">
        <v>1</v>
      </c>
      <c r="D1" s="1" t="s">
        <v>2</v>
      </c>
    </row>
    <row r="2" spans="1:4" x14ac:dyDescent="0.2">
      <c r="A2" s="3">
        <v>44872</v>
      </c>
      <c r="B2" s="1" t="s">
        <v>4</v>
      </c>
      <c r="C2" s="2">
        <v>1363.5</v>
      </c>
    </row>
    <row r="3" spans="1:4" x14ac:dyDescent="0.2">
      <c r="A3" s="3">
        <v>44873</v>
      </c>
      <c r="B3" s="1" t="s">
        <v>6</v>
      </c>
      <c r="C3" s="2">
        <v>5200</v>
      </c>
    </row>
    <row r="4" spans="1:4" x14ac:dyDescent="0.2">
      <c r="A4" s="3">
        <v>44873</v>
      </c>
      <c r="B4" s="1" t="s">
        <v>7</v>
      </c>
      <c r="C4" s="2">
        <v>2739.96</v>
      </c>
    </row>
    <row r="5" spans="1:4" x14ac:dyDescent="0.2">
      <c r="A5" s="3">
        <v>44873</v>
      </c>
      <c r="B5" s="1" t="s">
        <v>8</v>
      </c>
      <c r="C5" s="2">
        <v>6590</v>
      </c>
    </row>
    <row r="6" spans="1:4" x14ac:dyDescent="0.2">
      <c r="A6" s="3">
        <v>44873</v>
      </c>
      <c r="B6" s="1" t="s">
        <v>9</v>
      </c>
      <c r="C6" s="2">
        <v>3000</v>
      </c>
    </row>
    <row r="7" spans="1:4" x14ac:dyDescent="0.2">
      <c r="A7" s="3">
        <v>44873</v>
      </c>
      <c r="B7" s="1" t="s">
        <v>10</v>
      </c>
      <c r="C7" s="2">
        <v>21800</v>
      </c>
    </row>
    <row r="8" spans="1:4" x14ac:dyDescent="0.2">
      <c r="A8" s="3">
        <v>44892</v>
      </c>
      <c r="B8" s="1" t="s">
        <v>11</v>
      </c>
      <c r="C8" s="2">
        <v>15800</v>
      </c>
    </row>
    <row r="9" spans="1:4" x14ac:dyDescent="0.2">
      <c r="A9" s="3">
        <v>44893</v>
      </c>
      <c r="B9" s="1" t="s">
        <v>12</v>
      </c>
      <c r="C9" s="2">
        <v>2888</v>
      </c>
    </row>
    <row r="10" spans="1:4" x14ac:dyDescent="0.2">
      <c r="A10" s="3">
        <v>44893</v>
      </c>
      <c r="B10" s="1" t="s">
        <v>13</v>
      </c>
      <c r="C10" s="2">
        <v>5043.7299999999996</v>
      </c>
    </row>
    <row r="11" spans="1:4" x14ac:dyDescent="0.2">
      <c r="A11" s="3">
        <v>44893</v>
      </c>
      <c r="B11" s="1" t="s">
        <v>13</v>
      </c>
      <c r="C11" s="2">
        <v>460</v>
      </c>
    </row>
    <row r="12" spans="1:4" x14ac:dyDescent="0.2">
      <c r="C12" s="2">
        <f>SUM(C2:C11)</f>
        <v>64885.19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C491-D9CD-4175-8C30-041BFF1485C3}">
  <dimension ref="A1:E4"/>
  <sheetViews>
    <sheetView tabSelected="1" workbookViewId="0">
      <selection activeCell="G12" sqref="G12"/>
    </sheetView>
  </sheetViews>
  <sheetFormatPr defaultRowHeight="14.25" x14ac:dyDescent="0.2"/>
  <cols>
    <col min="1" max="1" width="14.625" style="5" bestFit="1" customWidth="1"/>
    <col min="2" max="2" width="11" bestFit="1" customWidth="1"/>
    <col min="3" max="3" width="28.875" bestFit="1" customWidth="1"/>
    <col min="4" max="4" width="11.375" style="7" bestFit="1" customWidth="1"/>
  </cols>
  <sheetData>
    <row r="1" spans="1:5" x14ac:dyDescent="0.2">
      <c r="A1" s="3" t="s">
        <v>5</v>
      </c>
      <c r="B1" s="3" t="s">
        <v>38</v>
      </c>
      <c r="C1" s="1" t="s">
        <v>22</v>
      </c>
      <c r="D1" s="2" t="s">
        <v>1</v>
      </c>
      <c r="E1" t="s">
        <v>2</v>
      </c>
    </row>
    <row r="2" spans="1:5" x14ac:dyDescent="0.2">
      <c r="A2" s="5">
        <v>45056</v>
      </c>
      <c r="B2" t="s">
        <v>45</v>
      </c>
      <c r="C2" t="s">
        <v>50</v>
      </c>
      <c r="D2" s="7">
        <v>21750</v>
      </c>
    </row>
    <row r="3" spans="1:5" x14ac:dyDescent="0.2">
      <c r="A3" s="5">
        <v>45075</v>
      </c>
      <c r="B3" t="s">
        <v>45</v>
      </c>
      <c r="C3" t="s">
        <v>51</v>
      </c>
      <c r="D3" s="7">
        <v>2500</v>
      </c>
    </row>
    <row r="4" spans="1:5" x14ac:dyDescent="0.2">
      <c r="A4" t="s">
        <v>29</v>
      </c>
      <c r="D4" s="7">
        <f>SUBTOTAL(109,表8[金额])</f>
        <v>24250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A28F-EE8B-4781-A6F0-C6FA364D78F0}">
  <dimension ref="A1:E9"/>
  <sheetViews>
    <sheetView workbookViewId="0">
      <selection sqref="A1:XFD1"/>
    </sheetView>
  </sheetViews>
  <sheetFormatPr defaultRowHeight="14.25" x14ac:dyDescent="0.2"/>
  <cols>
    <col min="1" max="1" width="14.625" style="8" bestFit="1" customWidth="1"/>
    <col min="2" max="2" width="31.75" style="5" bestFit="1" customWidth="1"/>
    <col min="3" max="3" width="39.5" bestFit="1" customWidth="1"/>
    <col min="4" max="4" width="11.375" style="7" bestFit="1" customWidth="1"/>
  </cols>
  <sheetData>
    <row r="1" spans="1:5" x14ac:dyDescent="0.2">
      <c r="A1" s="3" t="s">
        <v>5</v>
      </c>
      <c r="B1" s="3" t="s">
        <v>38</v>
      </c>
      <c r="C1" s="1" t="s">
        <v>22</v>
      </c>
      <c r="D1" s="2" t="s">
        <v>1</v>
      </c>
      <c r="E1" t="s">
        <v>2</v>
      </c>
    </row>
    <row r="2" spans="1:5" x14ac:dyDescent="0.2">
      <c r="A2" s="8">
        <v>45082</v>
      </c>
      <c r="B2" t="s">
        <v>39</v>
      </c>
      <c r="C2" t="s">
        <v>37</v>
      </c>
      <c r="D2" s="7">
        <v>5088</v>
      </c>
    </row>
    <row r="3" spans="1:5" x14ac:dyDescent="0.2">
      <c r="A3" s="8">
        <v>45083</v>
      </c>
      <c r="B3" s="5" t="s">
        <v>43</v>
      </c>
      <c r="C3" t="s">
        <v>33</v>
      </c>
      <c r="D3" s="7">
        <v>2100</v>
      </c>
      <c r="E3" t="s">
        <v>30</v>
      </c>
    </row>
    <row r="4" spans="1:5" x14ac:dyDescent="0.2">
      <c r="A4" s="8">
        <v>45083</v>
      </c>
      <c r="B4" s="5" t="s">
        <v>42</v>
      </c>
      <c r="C4" t="s">
        <v>34</v>
      </c>
      <c r="D4" s="7">
        <v>9920</v>
      </c>
      <c r="E4" t="s">
        <v>30</v>
      </c>
    </row>
    <row r="5" spans="1:5" x14ac:dyDescent="0.2">
      <c r="A5" s="8">
        <v>45083</v>
      </c>
      <c r="B5" s="5" t="s">
        <v>41</v>
      </c>
      <c r="C5" t="s">
        <v>35</v>
      </c>
      <c r="D5" s="7">
        <v>1700</v>
      </c>
      <c r="E5" t="s">
        <v>30</v>
      </c>
    </row>
    <row r="6" spans="1:5" x14ac:dyDescent="0.2">
      <c r="A6" s="8">
        <v>45083</v>
      </c>
      <c r="B6" s="5" t="s">
        <v>40</v>
      </c>
      <c r="C6" t="s">
        <v>36</v>
      </c>
      <c r="D6" s="7">
        <v>7000</v>
      </c>
      <c r="E6" t="s">
        <v>30</v>
      </c>
    </row>
    <row r="7" spans="1:5" x14ac:dyDescent="0.2">
      <c r="A7" s="8">
        <v>45089</v>
      </c>
      <c r="B7" s="5" t="s">
        <v>45</v>
      </c>
      <c r="C7" t="s">
        <v>31</v>
      </c>
      <c r="D7" s="7">
        <v>37500</v>
      </c>
    </row>
    <row r="8" spans="1:5" x14ac:dyDescent="0.2">
      <c r="A8" s="8">
        <v>45089</v>
      </c>
      <c r="B8" s="5" t="s">
        <v>44</v>
      </c>
      <c r="C8" t="s">
        <v>32</v>
      </c>
      <c r="D8" s="7">
        <v>2215.54</v>
      </c>
    </row>
    <row r="9" spans="1:5" x14ac:dyDescent="0.2">
      <c r="A9" s="9" t="s">
        <v>29</v>
      </c>
      <c r="B9"/>
      <c r="D9" s="7">
        <f>SUBTOTAL(109,表7[金额])</f>
        <v>65523.54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D9A8-D9EB-4F5E-864F-49D3A56840D0}">
  <dimension ref="A1:E8"/>
  <sheetViews>
    <sheetView workbookViewId="0">
      <selection activeCell="B29" sqref="B29"/>
    </sheetView>
  </sheetViews>
  <sheetFormatPr defaultRowHeight="14.25" x14ac:dyDescent="0.2"/>
  <cols>
    <col min="1" max="1" width="14.625" style="3" bestFit="1" customWidth="1"/>
    <col min="2" max="2" width="31.75" style="3" bestFit="1" customWidth="1"/>
    <col min="3" max="3" width="31.75" bestFit="1" customWidth="1"/>
    <col min="4" max="4" width="11.375" style="7" bestFit="1" customWidth="1"/>
    <col min="5" max="5" width="9.25" bestFit="1" customWidth="1"/>
  </cols>
  <sheetData>
    <row r="1" spans="1:5" x14ac:dyDescent="0.2">
      <c r="A1" s="3" t="s">
        <v>5</v>
      </c>
      <c r="B1" s="3" t="s">
        <v>38</v>
      </c>
      <c r="C1" s="1" t="s">
        <v>22</v>
      </c>
      <c r="D1" s="2" t="s">
        <v>1</v>
      </c>
      <c r="E1" s="1" t="s">
        <v>2</v>
      </c>
    </row>
    <row r="2" spans="1:5" x14ac:dyDescent="0.2">
      <c r="A2" s="3">
        <v>45112</v>
      </c>
      <c r="B2" s="3" t="s">
        <v>48</v>
      </c>
      <c r="C2" t="s">
        <v>26</v>
      </c>
      <c r="D2" s="7">
        <v>9290</v>
      </c>
      <c r="E2" s="6" t="s">
        <v>30</v>
      </c>
    </row>
    <row r="3" spans="1:5" x14ac:dyDescent="0.2">
      <c r="A3" s="3">
        <v>45112</v>
      </c>
      <c r="B3" s="3" t="s">
        <v>47</v>
      </c>
      <c r="C3" t="s">
        <v>27</v>
      </c>
      <c r="D3" s="7">
        <v>12156</v>
      </c>
      <c r="E3" s="6" t="s">
        <v>30</v>
      </c>
    </row>
    <row r="4" spans="1:5" x14ac:dyDescent="0.2">
      <c r="A4" s="3">
        <v>45112</v>
      </c>
      <c r="B4" s="3" t="s">
        <v>46</v>
      </c>
      <c r="C4" t="s">
        <v>28</v>
      </c>
      <c r="D4" s="7">
        <v>3572.94</v>
      </c>
      <c r="E4" s="6" t="s">
        <v>30</v>
      </c>
    </row>
    <row r="5" spans="1:5" x14ac:dyDescent="0.2">
      <c r="A5" s="3">
        <v>45117</v>
      </c>
      <c r="B5" s="3" t="s">
        <v>49</v>
      </c>
      <c r="C5" t="s">
        <v>23</v>
      </c>
      <c r="D5" s="7">
        <v>10300</v>
      </c>
    </row>
    <row r="6" spans="1:5" x14ac:dyDescent="0.2">
      <c r="A6" s="3">
        <v>45117</v>
      </c>
      <c r="B6" s="5" t="s">
        <v>44</v>
      </c>
      <c r="C6" t="s">
        <v>24</v>
      </c>
      <c r="D6" s="7">
        <v>2099</v>
      </c>
    </row>
    <row r="7" spans="1:5" x14ac:dyDescent="0.2">
      <c r="A7" s="3">
        <v>45117</v>
      </c>
      <c r="B7" s="3" t="s">
        <v>49</v>
      </c>
      <c r="C7" t="s">
        <v>25</v>
      </c>
      <c r="D7" s="7">
        <v>5000</v>
      </c>
    </row>
    <row r="8" spans="1:5" x14ac:dyDescent="0.2">
      <c r="A8" s="1" t="s">
        <v>29</v>
      </c>
      <c r="B8" s="1"/>
      <c r="D8" s="7">
        <f>SUBTOTAL(109,表4[金额])</f>
        <v>42417.94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2022-11</vt:lpstr>
      <vt:lpstr>电费</vt:lpstr>
      <vt:lpstr>2022-11（零）</vt:lpstr>
      <vt:lpstr>2023-05</vt:lpstr>
      <vt:lpstr>2023-06</vt:lpstr>
      <vt:lpstr>2023-07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流水 时间</cp:lastModifiedBy>
  <dcterms:created xsi:type="dcterms:W3CDTF">2015-06-05T18:19:34Z</dcterms:created>
  <dcterms:modified xsi:type="dcterms:W3CDTF">2023-08-17T22:25:51Z</dcterms:modified>
</cp:coreProperties>
</file>